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280" tabRatio="759" activeTab="4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4">'การสำรวจผู้ดำเนินการ'!$1:$8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<sst xmlns="http://schemas.openxmlformats.org/spreadsheetml/2006/main" count="1345" uniqueCount="211">
  <si>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</si>
  <si>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</si>
  <si>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</si>
  <si>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</si>
  <si>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</si>
  <si>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</si>
  <si>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</si>
  <si>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</si>
  <si>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</si>
  <si>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</si>
  <si>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</si>
  <si>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</si>
  <si>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</si>
  <si>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</si>
  <si>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</si>
  <si>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</si>
  <si>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</si>
  <si>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</si>
  <si>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</si>
  <si>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</si>
  <si>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</si>
  <si>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</si>
  <si>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</si>
  <si>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</si>
  <si>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</si>
  <si>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</si>
  <si>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</si>
  <si>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</si>
  <si>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</si>
  <si>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</si>
  <si>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</si>
  <si>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</si>
  <si>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</si>
  <si>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</si>
  <si>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</si>
  <si>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</si>
  <si>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</si>
  <si>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</si>
  <si>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</si>
  <si>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</si>
  <si>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</si>
  <si>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</si>
  <si>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</si>
  <si>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</si>
  <si>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</si>
  <si>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</si>
  <si>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</si>
  <si>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</si>
  <si>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</si>
  <si>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</si>
  <si>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</si>
  <si>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</si>
  <si>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</si>
  <si>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</si>
  <si>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</si>
  <si>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</si>
  <si>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</si>
  <si>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</si>
  <si>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</si>
  <si>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</si>
  <si>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</si>
  <si>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</si>
  <si>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</si>
  <si>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</si>
  <si>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</si>
  <si>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</si>
  <si>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</si>
  <si>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</si>
  <si>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</si>
  <si>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</si>
  <si>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</si>
  <si>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</si>
  <si>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</si>
  <si>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</si>
  <si>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</si>
  <si>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</si>
  <si>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</si>
  <si>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</si>
  <si>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</si>
  <si>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</si>
  <si>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</si>
  <si>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</si>
  <si>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</si>
  <si>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</si>
  <si>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</si>
  <si>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</si>
  <si>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</si>
  <si>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</si>
  <si>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</si>
  <si>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</si>
  <si>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</si>
  <si>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</si>
  <si>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</si>
  <si>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</si>
  <si>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</si>
  <si>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</si>
  <si>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</si>
  <si>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</si>
  <si>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</si>
  <si>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</si>
  <si>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</si>
  <si>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</si>
  <si>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</si>
  <si>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</si>
  <si>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</si>
  <si>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</si>
  <si>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</si>
  <si>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</si>
  <si>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</si>
  <si>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</si>
  <si>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</si>
  <si>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</si>
  <si>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</si>
  <si>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</si>
  <si>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</si>
  <si>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</si>
  <si>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</si>
  <si>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</si>
  <si>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</si>
  <si>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R91360001</t>
  </si>
  <si>
    <t>จ.อุดรธานี</t>
  </si>
  <si>
    <t>10A</t>
  </si>
  <si>
    <t>R91360002</t>
  </si>
  <si>
    <t>R91360003</t>
  </si>
  <si>
    <t>R91360004</t>
  </si>
  <si>
    <t>R91360005</t>
  </si>
  <si>
    <t>จ.เลย</t>
  </si>
  <si>
    <t>08A</t>
  </si>
  <si>
    <t>R91360006</t>
  </si>
  <si>
    <t>R91360007</t>
  </si>
  <si>
    <t>R91360008</t>
  </si>
  <si>
    <t>R91360009</t>
  </si>
  <si>
    <t>R91360010</t>
  </si>
  <si>
    <t>R91360011</t>
  </si>
  <si>
    <t>R91360012</t>
  </si>
  <si>
    <t>R91360013</t>
  </si>
  <si>
    <t>R91360014</t>
  </si>
  <si>
    <t>R91360015</t>
  </si>
  <si>
    <t>R91360016</t>
  </si>
  <si>
    <t>R91360017</t>
  </si>
  <si>
    <t>R91360018</t>
  </si>
  <si>
    <t>R91360019</t>
  </si>
  <si>
    <t>R91360020</t>
  </si>
  <si>
    <t>R91360021</t>
  </si>
  <si>
    <t>R91360022</t>
  </si>
  <si>
    <t>R91360023</t>
  </si>
  <si>
    <t>R91360024</t>
  </si>
  <si>
    <t>R91360025</t>
  </si>
  <si>
    <t>R91360026</t>
  </si>
  <si>
    <t>R91360027</t>
  </si>
  <si>
    <t>R91360028</t>
  </si>
  <si>
    <t>R91360029</t>
  </si>
  <si>
    <t>R91360030</t>
  </si>
  <si>
    <t>R91360031</t>
  </si>
  <si>
    <t>R91360032</t>
  </si>
  <si>
    <t>R91360033</t>
  </si>
  <si>
    <t>R91360034</t>
  </si>
  <si>
    <t>สปก</t>
  </si>
  <si>
    <t>R91360035</t>
  </si>
  <si>
    <t>R91360036</t>
  </si>
  <si>
    <t>R91360037</t>
  </si>
  <si>
    <t>R91360038</t>
  </si>
  <si>
    <t>R91360039</t>
  </si>
  <si>
    <t>R91360040</t>
  </si>
  <si>
    <t>R91360041</t>
  </si>
  <si>
    <t>สปก.</t>
  </si>
  <si>
    <t>R91360042</t>
  </si>
  <si>
    <t>R91360043</t>
  </si>
  <si>
    <t>จ.หนองคาย</t>
  </si>
  <si>
    <t>R91360044</t>
  </si>
  <si>
    <t>R91360045</t>
  </si>
  <si>
    <t>R91360046</t>
  </si>
  <si>
    <t>R91360047</t>
  </si>
  <si>
    <t>R91360048</t>
  </si>
  <si>
    <t>R91360049</t>
  </si>
  <si>
    <t>R91360050</t>
  </si>
  <si>
    <t>เตรียมการอุทยานแห่งชาตินายูง-น้ำโสม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</si>
  <si>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</si>
  <si>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</si>
  <si>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</si>
  <si>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</si>
  <si>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</si>
  <si>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</si>
  <si>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</si>
  <si>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</si>
  <si>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</si>
  <si>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</si>
  <si>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 xml:space="preserve">sheet : การสำรวจผู้ดำเนินการ  *** เพิ่มเติม *** 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</si>
  <si>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</si>
  <si>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</si>
  <si>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</si>
  <si>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</si>
  <si>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</si>
  <si>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</si>
  <si>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</si>
  <si>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</si>
  <si>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</si>
  <si>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</si>
  <si>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</si>
  <si>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เข้าไปแล้วไม่เพบตัว ยังไม่แจ้งความดำเนินคดี</t>
  </si>
  <si>
    <t>R91360051</t>
  </si>
  <si>
    <t>R91360052</t>
  </si>
  <si>
    <t>R91360053</t>
  </si>
  <si>
    <t>R91360054</t>
  </si>
  <si>
    <t>0001</t>
  </si>
  <si>
    <t>0002</t>
  </si>
  <si>
    <t>0003</t>
  </si>
  <si>
    <t>0004</t>
  </si>
  <si>
    <t xml:space="preserve">  -</t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</si>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</sst>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_-* #,##0_-;\-* #,##0_-;_-* &quot;-&quot;??_-;_-@_-"/>
    <numFmt numFmtId="189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indent="3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left" indent="2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43" fontId="45" fillId="0" borderId="0" xfId="0" applyNumberFormat="1" applyFont="1" applyFill="1" applyAlignment="1">
      <alignment horizontal="left"/>
    </xf>
    <xf numFmtId="43" fontId="49" fillId="0" borderId="0" xfId="0" applyNumberFormat="1" applyFont="1" applyFill="1" applyAlignment="1">
      <alignment horizontal="left"/>
    </xf>
    <xf numFmtId="0" fontId="45" fillId="0" borderId="0" xfId="0" applyFont="1" applyFill="1" applyBorder="1" applyAlignment="1">
      <alignment horizontal="center"/>
    </xf>
    <xf numFmtId="43" fontId="45" fillId="0" borderId="0" xfId="0" applyNumberFormat="1" applyFont="1" applyFill="1" applyAlignment="1">
      <alignment/>
    </xf>
    <xf numFmtId="49" fontId="45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0" xfId="0" applyFont="1" applyFill="1" applyBorder="1" applyAlignment="1">
      <alignment horizontal="left" indent="2"/>
    </xf>
    <xf numFmtId="0" fontId="45" fillId="33" borderId="0" xfId="0" applyFont="1" applyFill="1" applyBorder="1" applyAlignment="1">
      <alignment horizontal="right"/>
    </xf>
    <xf numFmtId="20" fontId="45" fillId="33" borderId="0" xfId="0" applyNumberFormat="1" applyFont="1" applyFill="1" applyBorder="1" applyAlignment="1">
      <alignment horizontal="left" indent="2"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51" fillId="0" borderId="0" xfId="0" applyFont="1" applyAlignment="1">
      <alignment horizontal="right"/>
    </xf>
    <xf numFmtId="1" fontId="51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51" fillId="0" borderId="0" xfId="0" applyFont="1" applyFill="1" applyBorder="1" applyAlignment="1" quotePrefix="1">
      <alignment horizontal="center"/>
    </xf>
    <xf numFmtId="43" fontId="52" fillId="10" borderId="17" xfId="0" applyNumberFormat="1" applyFont="1" applyFill="1" applyBorder="1" applyAlignment="1">
      <alignment/>
    </xf>
    <xf numFmtId="43" fontId="52" fillId="19" borderId="17" xfId="0" applyNumberFormat="1" applyFont="1" applyFill="1" applyBorder="1" applyAlignment="1">
      <alignment/>
    </xf>
    <xf numFmtId="43" fontId="52" fillId="10" borderId="18" xfId="39" applyFont="1" applyFill="1" applyBorder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49" fontId="51" fillId="0" borderId="17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horizontal="left"/>
    </xf>
    <xf numFmtId="2" fontId="51" fillId="0" borderId="17" xfId="0" applyNumberFormat="1" applyFont="1" applyFill="1" applyBorder="1" applyAlignment="1">
      <alignment/>
    </xf>
    <xf numFmtId="1" fontId="51" fillId="0" borderId="17" xfId="0" applyNumberFormat="1" applyFont="1" applyFill="1" applyBorder="1" applyAlignment="1">
      <alignment horizontal="center"/>
    </xf>
    <xf numFmtId="43" fontId="51" fillId="0" borderId="17" xfId="39" applyFont="1" applyFill="1" applyBorder="1" applyAlignment="1">
      <alignment horizontal="right"/>
    </xf>
    <xf numFmtId="4" fontId="51" fillId="0" borderId="17" xfId="0" applyNumberFormat="1" applyFont="1" applyFill="1" applyBorder="1" applyAlignment="1">
      <alignment horizontal="right"/>
    </xf>
    <xf numFmtId="1" fontId="51" fillId="0" borderId="17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51" fillId="34" borderId="17" xfId="0" applyFont="1" applyFill="1" applyBorder="1" applyAlignment="1">
      <alignment/>
    </xf>
    <xf numFmtId="49" fontId="51" fillId="34" borderId="17" xfId="0" applyNumberFormat="1" applyFont="1" applyFill="1" applyBorder="1" applyAlignment="1">
      <alignment horizontal="center"/>
    </xf>
    <xf numFmtId="0" fontId="51" fillId="34" borderId="17" xfId="0" applyFont="1" applyFill="1" applyBorder="1" applyAlignment="1">
      <alignment horizontal="left"/>
    </xf>
    <xf numFmtId="2" fontId="51" fillId="34" borderId="17" xfId="0" applyNumberFormat="1" applyFont="1" applyFill="1" applyBorder="1" applyAlignment="1">
      <alignment/>
    </xf>
    <xf numFmtId="1" fontId="51" fillId="34" borderId="17" xfId="0" applyNumberFormat="1" applyFont="1" applyFill="1" applyBorder="1" applyAlignment="1">
      <alignment horizontal="center"/>
    </xf>
    <xf numFmtId="43" fontId="51" fillId="34" borderId="17" xfId="39" applyFont="1" applyFill="1" applyBorder="1" applyAlignment="1">
      <alignment horizontal="right"/>
    </xf>
    <xf numFmtId="4" fontId="51" fillId="34" borderId="17" xfId="0" applyNumberFormat="1" applyFont="1" applyFill="1" applyBorder="1" applyAlignment="1">
      <alignment horizontal="right"/>
    </xf>
    <xf numFmtId="1" fontId="51" fillId="34" borderId="17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1" fontId="51" fillId="34" borderId="17" xfId="0" applyNumberFormat="1" applyFont="1" applyFill="1" applyBorder="1" applyAlignment="1">
      <alignment horizontal="center" vertical="top"/>
    </xf>
    <xf numFmtId="1" fontId="51" fillId="0" borderId="17" xfId="0" applyNumberFormat="1" applyFont="1" applyFill="1" applyBorder="1" applyAlignment="1">
      <alignment horizontal="center" vertical="top"/>
    </xf>
    <xf numFmtId="0" fontId="51" fillId="0" borderId="17" xfId="0" applyFont="1" applyBorder="1" applyAlignment="1">
      <alignment/>
    </xf>
    <xf numFmtId="43" fontId="51" fillId="0" borderId="17" xfId="39" applyFont="1" applyBorder="1" applyAlignment="1">
      <alignment/>
    </xf>
    <xf numFmtId="43" fontId="51" fillId="0" borderId="17" xfId="39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right"/>
    </xf>
    <xf numFmtId="2" fontId="51" fillId="0" borderId="17" xfId="39" applyNumberFormat="1" applyFont="1" applyFill="1" applyBorder="1" applyAlignment="1">
      <alignment horizontal="center"/>
    </xf>
    <xf numFmtId="188" fontId="51" fillId="0" borderId="17" xfId="39" applyNumberFormat="1" applyFont="1" applyFill="1" applyBorder="1" applyAlignment="1">
      <alignment horizontal="right"/>
    </xf>
    <xf numFmtId="188" fontId="51" fillId="0" borderId="0" xfId="39" applyNumberFormat="1" applyFont="1" applyFill="1" applyBorder="1" applyAlignment="1">
      <alignment horizontal="right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 indent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1" fontId="52" fillId="0" borderId="0" xfId="0" applyNumberFormat="1" applyFont="1" applyFill="1" applyAlignment="1">
      <alignment horizontal="right"/>
    </xf>
    <xf numFmtId="43" fontId="52" fillId="0" borderId="0" xfId="39" applyFont="1" applyFill="1" applyAlignment="1">
      <alignment/>
    </xf>
    <xf numFmtId="43" fontId="52" fillId="0" borderId="0" xfId="39" applyFont="1" applyFill="1" applyBorder="1" applyAlignment="1">
      <alignment/>
    </xf>
    <xf numFmtId="0" fontId="51" fillId="0" borderId="0" xfId="0" applyFont="1" applyAlignment="1">
      <alignment horizontal="center"/>
    </xf>
    <xf numFmtId="43" fontId="51" fillId="0" borderId="0" xfId="39" applyFont="1" applyFill="1" applyAlignment="1">
      <alignment/>
    </xf>
    <xf numFmtId="43" fontId="51" fillId="0" borderId="0" xfId="39" applyFont="1" applyAlignment="1">
      <alignment/>
    </xf>
    <xf numFmtId="43" fontId="52" fillId="19" borderId="17" xfId="39" applyFont="1" applyFill="1" applyBorder="1" applyAlignment="1">
      <alignment horizontal="center"/>
    </xf>
    <xf numFmtId="43" fontId="52" fillId="10" borderId="17" xfId="39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52" fillId="5" borderId="17" xfId="0" applyFont="1" applyFill="1" applyBorder="1" applyAlignment="1">
      <alignment horizontal="center"/>
    </xf>
    <xf numFmtId="0" fontId="52" fillId="7" borderId="17" xfId="0" applyFont="1" applyFill="1" applyBorder="1" applyAlignment="1">
      <alignment horizontal="center"/>
    </xf>
    <xf numFmtId="0" fontId="52" fillId="2" borderId="17" xfId="0" applyFont="1" applyFill="1" applyBorder="1" applyAlignment="1">
      <alignment horizontal="center"/>
    </xf>
    <xf numFmtId="0" fontId="52" fillId="12" borderId="17" xfId="0" applyFont="1" applyFill="1" applyBorder="1" applyAlignment="1">
      <alignment horizontal="center"/>
    </xf>
    <xf numFmtId="0" fontId="52" fillId="3" borderId="17" xfId="0" applyFont="1" applyFill="1" applyBorder="1" applyAlignment="1">
      <alignment horizontal="center"/>
    </xf>
    <xf numFmtId="0" fontId="52" fillId="6" borderId="17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1" fillId="36" borderId="17" xfId="0" applyNumberFormat="1" applyFont="1" applyFill="1" applyBorder="1" applyAlignment="1">
      <alignment horizontal="right"/>
    </xf>
    <xf numFmtId="43" fontId="51" fillId="36" borderId="17" xfId="39" applyFont="1" applyFill="1" applyBorder="1" applyAlignment="1">
      <alignment/>
    </xf>
    <xf numFmtId="0" fontId="45" fillId="33" borderId="19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43" fontId="52" fillId="0" borderId="20" xfId="39" applyFont="1" applyBorder="1" applyAlignment="1">
      <alignment horizontal="center"/>
    </xf>
    <xf numFmtId="0" fontId="52" fillId="5" borderId="17" xfId="0" applyFont="1" applyFill="1" applyBorder="1" applyAlignment="1">
      <alignment horizontal="center"/>
    </xf>
    <xf numFmtId="0" fontId="52" fillId="7" borderId="17" xfId="0" applyFont="1" applyFill="1" applyBorder="1" applyAlignment="1">
      <alignment horizontal="center"/>
    </xf>
    <xf numFmtId="0" fontId="52" fillId="2" borderId="17" xfId="0" applyFont="1" applyFill="1" applyBorder="1" applyAlignment="1">
      <alignment horizontal="center"/>
    </xf>
    <xf numFmtId="0" fontId="52" fillId="12" borderId="17" xfId="0" applyFont="1" applyFill="1" applyBorder="1" applyAlignment="1">
      <alignment horizontal="center"/>
    </xf>
    <xf numFmtId="0" fontId="52" fillId="3" borderId="17" xfId="0" applyFont="1" applyFill="1" applyBorder="1" applyAlignment="1">
      <alignment horizontal="center"/>
    </xf>
    <xf numFmtId="0" fontId="52" fillId="6" borderId="17" xfId="0" applyFont="1" applyFill="1" applyBorder="1" applyAlignment="1">
      <alignment horizontal="center"/>
    </xf>
    <xf numFmtId="0" fontId="52" fillId="13" borderId="17" xfId="0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/>
    </xf>
    <xf numFmtId="0" fontId="52" fillId="10" borderId="22" xfId="0" applyFont="1" applyFill="1" applyBorder="1" applyAlignment="1">
      <alignment horizontal="center"/>
    </xf>
    <xf numFmtId="0" fontId="52" fillId="10" borderId="23" xfId="0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52" fillId="10" borderId="17" xfId="0" applyFont="1" applyFill="1" applyBorder="1" applyAlignment="1">
      <alignment horizontal="center"/>
    </xf>
    <xf numFmtId="49" fontId="52" fillId="10" borderId="24" xfId="39" applyNumberFormat="1" applyFont="1" applyFill="1" applyBorder="1" applyAlignment="1">
      <alignment horizontal="center" vertical="center"/>
    </xf>
    <xf numFmtId="49" fontId="52" fillId="10" borderId="25" xfId="39" applyNumberFormat="1" applyFont="1" applyFill="1" applyBorder="1" applyAlignment="1">
      <alignment horizontal="center" vertical="center"/>
    </xf>
    <xf numFmtId="43" fontId="52" fillId="3" borderId="17" xfId="39" applyFont="1" applyFill="1" applyBorder="1" applyAlignment="1">
      <alignment horizontal="center" vertical="center" wrapText="1"/>
    </xf>
    <xf numFmtId="43" fontId="52" fillId="7" borderId="17" xfId="39" applyFont="1" applyFill="1" applyBorder="1" applyAlignment="1">
      <alignment horizontal="center" vertical="center" wrapText="1"/>
    </xf>
    <xf numFmtId="43" fontId="52" fillId="19" borderId="17" xfId="39" applyFont="1" applyFill="1" applyBorder="1" applyAlignment="1">
      <alignment horizontal="center" vertical="center"/>
    </xf>
    <xf numFmtId="0" fontId="52" fillId="10" borderId="17" xfId="0" applyFont="1" applyFill="1" applyBorder="1" applyAlignment="1">
      <alignment horizontal="center" vertical="center"/>
    </xf>
    <xf numFmtId="0" fontId="52" fillId="10" borderId="17" xfId="0" applyFont="1" applyFill="1" applyBorder="1" applyAlignment="1">
      <alignment horizontal="center" vertical="center" wrapText="1"/>
    </xf>
    <xf numFmtId="0" fontId="52" fillId="19" borderId="21" xfId="0" applyFont="1" applyFill="1" applyBorder="1" applyAlignment="1">
      <alignment horizontal="center" vertical="center"/>
    </xf>
    <xf numFmtId="0" fontId="52" fillId="19" borderId="22" xfId="0" applyFont="1" applyFill="1" applyBorder="1" applyAlignment="1">
      <alignment horizontal="center" vertical="center"/>
    </xf>
    <xf numFmtId="0" fontId="52" fillId="19" borderId="23" xfId="0" applyFont="1" applyFill="1" applyBorder="1" applyAlignment="1">
      <alignment horizontal="center" vertical="center"/>
    </xf>
    <xf numFmtId="187" fontId="52" fillId="2" borderId="24" xfId="0" applyNumberFormat="1" applyFont="1" applyFill="1" applyBorder="1" applyAlignment="1">
      <alignment horizontal="center" vertical="center" wrapText="1"/>
    </xf>
    <xf numFmtId="187" fontId="52" fillId="2" borderId="18" xfId="0" applyNumberFormat="1" applyFont="1" applyFill="1" applyBorder="1" applyAlignment="1">
      <alignment horizontal="center" vertical="center" wrapText="1"/>
    </xf>
    <xf numFmtId="187" fontId="52" fillId="2" borderId="25" xfId="0" applyNumberFormat="1" applyFont="1" applyFill="1" applyBorder="1" applyAlignment="1">
      <alignment horizontal="center" vertical="center" wrapText="1"/>
    </xf>
    <xf numFmtId="43" fontId="52" fillId="10" borderId="17" xfId="39" applyFont="1" applyFill="1" applyBorder="1" applyAlignment="1">
      <alignment horizontal="center" vertical="center" wrapText="1"/>
    </xf>
    <xf numFmtId="187" fontId="52" fillId="2" borderId="17" xfId="0" applyNumberFormat="1" applyFont="1" applyFill="1" applyBorder="1" applyAlignment="1">
      <alignment horizontal="center" vertical="center" wrapText="1"/>
    </xf>
    <xf numFmtId="187" fontId="52" fillId="7" borderId="24" xfId="0" applyNumberFormat="1" applyFont="1" applyFill="1" applyBorder="1" applyAlignment="1">
      <alignment horizontal="center" vertical="center" wrapText="1"/>
    </xf>
    <xf numFmtId="187" fontId="52" fillId="7" borderId="18" xfId="0" applyNumberFormat="1" applyFont="1" applyFill="1" applyBorder="1" applyAlignment="1">
      <alignment horizontal="center" vertical="center" wrapText="1"/>
    </xf>
    <xf numFmtId="187" fontId="52" fillId="7" borderId="25" xfId="0" applyNumberFormat="1" applyFont="1" applyFill="1" applyBorder="1" applyAlignment="1">
      <alignment horizontal="center" vertical="center" wrapText="1"/>
    </xf>
    <xf numFmtId="187" fontId="52" fillId="5" borderId="24" xfId="0" applyNumberFormat="1" applyFont="1" applyFill="1" applyBorder="1" applyAlignment="1">
      <alignment horizontal="center" vertical="center" wrapText="1"/>
    </xf>
    <xf numFmtId="187" fontId="52" fillId="5" borderId="18" xfId="0" applyNumberFormat="1" applyFont="1" applyFill="1" applyBorder="1" applyAlignment="1">
      <alignment horizontal="center" vertical="center" wrapText="1"/>
    </xf>
    <xf numFmtId="187" fontId="52" fillId="5" borderId="25" xfId="0" applyNumberFormat="1" applyFont="1" applyFill="1" applyBorder="1" applyAlignment="1">
      <alignment horizontal="center" vertical="center" wrapText="1"/>
    </xf>
    <xf numFmtId="43" fontId="52" fillId="36" borderId="17" xfId="39" applyFont="1" applyFill="1" applyBorder="1" applyAlignment="1">
      <alignment horizontal="center" vertical="center" wrapText="1"/>
    </xf>
    <xf numFmtId="43" fontId="52" fillId="19" borderId="24" xfId="39" applyFont="1" applyFill="1" applyBorder="1" applyAlignment="1">
      <alignment horizontal="center" vertical="center" wrapText="1"/>
    </xf>
    <xf numFmtId="43" fontId="52" fillId="19" borderId="18" xfId="39" applyFont="1" applyFill="1" applyBorder="1" applyAlignment="1">
      <alignment horizontal="center" vertical="center" wrapText="1"/>
    </xf>
    <xf numFmtId="43" fontId="52" fillId="19" borderId="25" xfId="39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left" indent="1"/>
    </xf>
    <xf numFmtId="0" fontId="52" fillId="0" borderId="0" xfId="0" applyFont="1" applyFill="1" applyAlignment="1">
      <alignment horizontal="center"/>
    </xf>
    <xf numFmtId="43" fontId="52" fillId="0" borderId="0" xfId="39" applyFont="1" applyFill="1" applyAlignment="1">
      <alignment horizontal="left" vertical="center"/>
    </xf>
    <xf numFmtId="0" fontId="52" fillId="0" borderId="0" xfId="0" applyFont="1" applyFill="1" applyAlignment="1">
      <alignment horizontal="right"/>
    </xf>
    <xf numFmtId="43" fontId="52" fillId="0" borderId="0" xfId="39" applyNumberFormat="1" applyFont="1" applyFill="1" applyAlignment="1">
      <alignment horizontal="left" indent="2"/>
    </xf>
    <xf numFmtId="0" fontId="29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 indent="1"/>
    </xf>
    <xf numFmtId="0" fontId="29" fillId="0" borderId="0" xfId="0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1" fontId="53" fillId="0" borderId="0" xfId="0" applyNumberFormat="1" applyFont="1" applyFill="1" applyAlignment="1">
      <alignment horizontal="right"/>
    </xf>
    <xf numFmtId="43" fontId="53" fillId="0" borderId="0" xfId="39" applyFont="1" applyFill="1" applyAlignment="1">
      <alignment/>
    </xf>
    <xf numFmtId="43" fontId="53" fillId="0" borderId="0" xfId="39" applyFont="1" applyFill="1" applyAlignment="1">
      <alignment horizontal="left" vertical="center"/>
    </xf>
    <xf numFmtId="0" fontId="53" fillId="0" borderId="0" xfId="0" applyFont="1" applyAlignment="1">
      <alignment horizontal="left" indent="1"/>
    </xf>
    <xf numFmtId="43" fontId="53" fillId="0" borderId="0" xfId="39" applyFont="1" applyFill="1" applyBorder="1" applyAlignment="1">
      <alignment/>
    </xf>
    <xf numFmtId="43" fontId="53" fillId="0" borderId="0" xfId="39" applyNumberFormat="1" applyFont="1" applyFill="1" applyAlignment="1">
      <alignment horizontal="left" indent="2"/>
    </xf>
    <xf numFmtId="0" fontId="29" fillId="0" borderId="0" xfId="0" applyFont="1" applyFill="1" applyBorder="1" applyAlignment="1" quotePrefix="1">
      <alignment horizontal="center"/>
    </xf>
    <xf numFmtId="0" fontId="29" fillId="0" borderId="0" xfId="0" applyFont="1" applyAlignment="1">
      <alignment horizontal="center"/>
    </xf>
    <xf numFmtId="43" fontId="29" fillId="0" borderId="0" xfId="39" applyFont="1" applyFill="1" applyAlignment="1">
      <alignment/>
    </xf>
    <xf numFmtId="43" fontId="29" fillId="0" borderId="0" xfId="39" applyFont="1" applyAlignment="1">
      <alignment/>
    </xf>
    <xf numFmtId="43" fontId="53" fillId="0" borderId="20" xfId="39" applyFont="1" applyBorder="1" applyAlignment="1">
      <alignment/>
    </xf>
    <xf numFmtId="43" fontId="53" fillId="0" borderId="20" xfId="39" applyFont="1" applyBorder="1" applyAlignment="1">
      <alignment horizontal="center"/>
    </xf>
    <xf numFmtId="0" fontId="53" fillId="10" borderId="17" xfId="0" applyFont="1" applyFill="1" applyBorder="1" applyAlignment="1">
      <alignment horizontal="center" vertical="center"/>
    </xf>
    <xf numFmtId="0" fontId="53" fillId="10" borderId="17" xfId="0" applyFont="1" applyFill="1" applyBorder="1" applyAlignment="1">
      <alignment horizontal="center" vertical="center" wrapText="1"/>
    </xf>
    <xf numFmtId="0" fontId="53" fillId="19" borderId="21" xfId="0" applyFont="1" applyFill="1" applyBorder="1" applyAlignment="1">
      <alignment horizontal="center" vertical="center"/>
    </xf>
    <xf numFmtId="0" fontId="53" fillId="19" borderId="22" xfId="0" applyFont="1" applyFill="1" applyBorder="1" applyAlignment="1">
      <alignment horizontal="center" vertical="center"/>
    </xf>
    <xf numFmtId="0" fontId="53" fillId="19" borderId="23" xfId="0" applyFont="1" applyFill="1" applyBorder="1" applyAlignment="1">
      <alignment horizontal="center" vertical="center"/>
    </xf>
    <xf numFmtId="187" fontId="53" fillId="2" borderId="24" xfId="0" applyNumberFormat="1" applyFont="1" applyFill="1" applyBorder="1" applyAlignment="1">
      <alignment horizontal="center" vertical="center" wrapText="1"/>
    </xf>
    <xf numFmtId="43" fontId="53" fillId="36" borderId="17" xfId="39" applyFont="1" applyFill="1" applyBorder="1" applyAlignment="1">
      <alignment horizontal="center" vertical="center" wrapText="1"/>
    </xf>
    <xf numFmtId="43" fontId="53" fillId="19" borderId="24" xfId="39" applyFont="1" applyFill="1" applyBorder="1" applyAlignment="1">
      <alignment horizontal="center" vertical="center" wrapText="1"/>
    </xf>
    <xf numFmtId="187" fontId="53" fillId="7" borderId="24" xfId="0" applyNumberFormat="1" applyFont="1" applyFill="1" applyBorder="1" applyAlignment="1">
      <alignment horizontal="center" vertical="center" wrapText="1"/>
    </xf>
    <xf numFmtId="187" fontId="53" fillId="5" borderId="24" xfId="0" applyNumberFormat="1" applyFont="1" applyFill="1" applyBorder="1" applyAlignment="1">
      <alignment horizontal="center" vertical="center" wrapText="1"/>
    </xf>
    <xf numFmtId="0" fontId="53" fillId="10" borderId="21" xfId="0" applyFont="1" applyFill="1" applyBorder="1" applyAlignment="1">
      <alignment horizontal="center"/>
    </xf>
    <xf numFmtId="0" fontId="53" fillId="10" borderId="22" xfId="0" applyFont="1" applyFill="1" applyBorder="1" applyAlignment="1">
      <alignment horizontal="center"/>
    </xf>
    <xf numFmtId="0" fontId="53" fillId="10" borderId="23" xfId="0" applyFont="1" applyFill="1" applyBorder="1" applyAlignment="1">
      <alignment horizontal="center"/>
    </xf>
    <xf numFmtId="0" fontId="53" fillId="13" borderId="17" xfId="0" applyFont="1" applyFill="1" applyBorder="1" applyAlignment="1">
      <alignment horizontal="center" vertical="center"/>
    </xf>
    <xf numFmtId="43" fontId="53" fillId="10" borderId="17" xfId="39" applyFont="1" applyFill="1" applyBorder="1" applyAlignment="1">
      <alignment horizontal="center" vertical="center" wrapText="1"/>
    </xf>
    <xf numFmtId="187" fontId="53" fillId="2" borderId="17" xfId="0" applyNumberFormat="1" applyFont="1" applyFill="1" applyBorder="1" applyAlignment="1">
      <alignment horizontal="center" vertical="center" wrapText="1"/>
    </xf>
    <xf numFmtId="187" fontId="53" fillId="2" borderId="18" xfId="0" applyNumberFormat="1" applyFont="1" applyFill="1" applyBorder="1" applyAlignment="1">
      <alignment horizontal="center" vertical="center" wrapText="1"/>
    </xf>
    <xf numFmtId="43" fontId="53" fillId="19" borderId="17" xfId="39" applyFont="1" applyFill="1" applyBorder="1" applyAlignment="1">
      <alignment horizontal="center" vertical="center"/>
    </xf>
    <xf numFmtId="49" fontId="53" fillId="10" borderId="24" xfId="39" applyNumberFormat="1" applyFont="1" applyFill="1" applyBorder="1" applyAlignment="1">
      <alignment horizontal="center" vertical="center"/>
    </xf>
    <xf numFmtId="43" fontId="53" fillId="3" borderId="17" xfId="39" applyFont="1" applyFill="1" applyBorder="1" applyAlignment="1">
      <alignment horizontal="center" vertical="center" wrapText="1"/>
    </xf>
    <xf numFmtId="43" fontId="53" fillId="7" borderId="17" xfId="39" applyFont="1" applyFill="1" applyBorder="1" applyAlignment="1">
      <alignment horizontal="center" vertical="center" wrapText="1"/>
    </xf>
    <xf numFmtId="43" fontId="53" fillId="19" borderId="18" xfId="39" applyFont="1" applyFill="1" applyBorder="1" applyAlignment="1">
      <alignment horizontal="center" vertical="center" wrapText="1"/>
    </xf>
    <xf numFmtId="187" fontId="53" fillId="7" borderId="18" xfId="0" applyNumberFormat="1" applyFont="1" applyFill="1" applyBorder="1" applyAlignment="1">
      <alignment horizontal="center" vertical="center" wrapText="1"/>
    </xf>
    <xf numFmtId="187" fontId="53" fillId="5" borderId="18" xfId="0" applyNumberFormat="1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/>
    </xf>
    <xf numFmtId="0" fontId="53" fillId="5" borderId="17" xfId="0" applyFont="1" applyFill="1" applyBorder="1" applyAlignment="1">
      <alignment horizontal="center"/>
    </xf>
    <xf numFmtId="0" fontId="53" fillId="7" borderId="17" xfId="0" applyFont="1" applyFill="1" applyBorder="1" applyAlignment="1">
      <alignment horizontal="center"/>
    </xf>
    <xf numFmtId="0" fontId="53" fillId="2" borderId="17" xfId="0" applyFont="1" applyFill="1" applyBorder="1" applyAlignment="1">
      <alignment horizontal="center"/>
    </xf>
    <xf numFmtId="0" fontId="53" fillId="12" borderId="17" xfId="0" applyFont="1" applyFill="1" applyBorder="1" applyAlignment="1">
      <alignment horizontal="center"/>
    </xf>
    <xf numFmtId="0" fontId="53" fillId="3" borderId="17" xfId="0" applyFont="1" applyFill="1" applyBorder="1" applyAlignment="1">
      <alignment horizontal="center"/>
    </xf>
    <xf numFmtId="0" fontId="53" fillId="6" borderId="17" xfId="0" applyFont="1" applyFill="1" applyBorder="1" applyAlignment="1">
      <alignment horizontal="center"/>
    </xf>
    <xf numFmtId="43" fontId="53" fillId="19" borderId="17" xfId="39" applyFont="1" applyFill="1" applyBorder="1" applyAlignment="1">
      <alignment horizontal="center"/>
    </xf>
    <xf numFmtId="43" fontId="53" fillId="10" borderId="17" xfId="39" applyFont="1" applyFill="1" applyBorder="1" applyAlignment="1">
      <alignment horizontal="center"/>
    </xf>
    <xf numFmtId="187" fontId="53" fillId="2" borderId="25" xfId="0" applyNumberFormat="1" applyFont="1" applyFill="1" applyBorder="1" applyAlignment="1">
      <alignment horizontal="center" vertical="center" wrapText="1"/>
    </xf>
    <xf numFmtId="49" fontId="53" fillId="10" borderId="25" xfId="39" applyNumberFormat="1" applyFont="1" applyFill="1" applyBorder="1" applyAlignment="1">
      <alignment horizontal="center" vertical="center"/>
    </xf>
    <xf numFmtId="43" fontId="53" fillId="19" borderId="25" xfId="39" applyFont="1" applyFill="1" applyBorder="1" applyAlignment="1">
      <alignment horizontal="center" vertical="center" wrapText="1"/>
    </xf>
    <xf numFmtId="187" fontId="53" fillId="7" borderId="25" xfId="0" applyNumberFormat="1" applyFont="1" applyFill="1" applyBorder="1" applyAlignment="1">
      <alignment horizontal="center" vertical="center" wrapText="1"/>
    </xf>
    <xf numFmtId="187" fontId="53" fillId="5" borderId="25" xfId="0" applyNumberFormat="1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/>
    </xf>
    <xf numFmtId="0" fontId="53" fillId="5" borderId="17" xfId="0" applyFont="1" applyFill="1" applyBorder="1" applyAlignment="1">
      <alignment horizontal="center"/>
    </xf>
    <xf numFmtId="0" fontId="53" fillId="7" borderId="17" xfId="0" applyFont="1" applyFill="1" applyBorder="1" applyAlignment="1">
      <alignment horizontal="center"/>
    </xf>
    <xf numFmtId="0" fontId="53" fillId="2" borderId="17" xfId="0" applyFont="1" applyFill="1" applyBorder="1" applyAlignment="1">
      <alignment horizontal="center"/>
    </xf>
    <xf numFmtId="0" fontId="53" fillId="12" borderId="17" xfId="0" applyFont="1" applyFill="1" applyBorder="1" applyAlignment="1">
      <alignment horizontal="center"/>
    </xf>
    <xf numFmtId="0" fontId="53" fillId="3" borderId="17" xfId="0" applyFont="1" applyFill="1" applyBorder="1" applyAlignment="1">
      <alignment horizontal="center"/>
    </xf>
    <xf numFmtId="0" fontId="53" fillId="6" borderId="17" xfId="0" applyFont="1" applyFill="1" applyBorder="1" applyAlignment="1">
      <alignment horizontal="center"/>
    </xf>
    <xf numFmtId="0" fontId="53" fillId="10" borderId="17" xfId="0" applyFont="1" applyFill="1" applyBorder="1" applyAlignment="1">
      <alignment horizontal="center"/>
    </xf>
    <xf numFmtId="43" fontId="53" fillId="10" borderId="17" xfId="0" applyNumberFormat="1" applyFont="1" applyFill="1" applyBorder="1" applyAlignment="1">
      <alignment/>
    </xf>
    <xf numFmtId="43" fontId="53" fillId="19" borderId="17" xfId="0" applyNumberFormat="1" applyFont="1" applyFill="1" applyBorder="1" applyAlignment="1">
      <alignment/>
    </xf>
    <xf numFmtId="43" fontId="53" fillId="10" borderId="17" xfId="39" applyFont="1" applyFill="1" applyBorder="1" applyAlignment="1">
      <alignment/>
    </xf>
    <xf numFmtId="0" fontId="29" fillId="0" borderId="17" xfId="0" applyFont="1" applyBorder="1" applyAlignment="1" quotePrefix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49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/>
    </xf>
    <xf numFmtId="2" fontId="29" fillId="0" borderId="17" xfId="0" applyNumberFormat="1" applyFont="1" applyFill="1" applyBorder="1" applyAlignment="1">
      <alignment/>
    </xf>
    <xf numFmtId="1" fontId="29" fillId="0" borderId="17" xfId="0" applyNumberFormat="1" applyFont="1" applyFill="1" applyBorder="1" applyAlignment="1">
      <alignment horizontal="center"/>
    </xf>
    <xf numFmtId="43" fontId="29" fillId="0" borderId="17" xfId="39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1" fontId="29" fillId="0" borderId="17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34" borderId="17" xfId="0" applyFont="1" applyFill="1" applyBorder="1" applyAlignment="1" quotePrefix="1">
      <alignment horizontal="center"/>
    </xf>
    <xf numFmtId="0" fontId="29" fillId="34" borderId="17" xfId="0" applyFont="1" applyFill="1" applyBorder="1" applyAlignment="1">
      <alignment horizontal="center"/>
    </xf>
    <xf numFmtId="0" fontId="29" fillId="34" borderId="17" xfId="0" applyFont="1" applyFill="1" applyBorder="1" applyAlignment="1">
      <alignment/>
    </xf>
    <xf numFmtId="49" fontId="29" fillId="34" borderId="17" xfId="0" applyNumberFormat="1" applyFont="1" applyFill="1" applyBorder="1" applyAlignment="1">
      <alignment horizontal="center"/>
    </xf>
    <xf numFmtId="0" fontId="29" fillId="34" borderId="17" xfId="0" applyFont="1" applyFill="1" applyBorder="1" applyAlignment="1">
      <alignment horizontal="left"/>
    </xf>
    <xf numFmtId="2" fontId="29" fillId="34" borderId="17" xfId="0" applyNumberFormat="1" applyFont="1" applyFill="1" applyBorder="1" applyAlignment="1">
      <alignment/>
    </xf>
    <xf numFmtId="1" fontId="29" fillId="34" borderId="17" xfId="0" applyNumberFormat="1" applyFont="1" applyFill="1" applyBorder="1" applyAlignment="1">
      <alignment horizontal="center"/>
    </xf>
    <xf numFmtId="43" fontId="29" fillId="34" borderId="17" xfId="39" applyFont="1" applyFill="1" applyBorder="1" applyAlignment="1">
      <alignment horizontal="right"/>
    </xf>
    <xf numFmtId="4" fontId="29" fillId="34" borderId="17" xfId="0" applyNumberFormat="1" applyFont="1" applyFill="1" applyBorder="1" applyAlignment="1">
      <alignment horizontal="right"/>
    </xf>
    <xf numFmtId="1" fontId="29" fillId="34" borderId="17" xfId="0" applyNumberFormat="1" applyFont="1" applyFill="1" applyBorder="1" applyAlignment="1">
      <alignment horizontal="right"/>
    </xf>
    <xf numFmtId="2" fontId="29" fillId="34" borderId="17" xfId="0" applyNumberFormat="1" applyFont="1" applyFill="1" applyBorder="1" applyAlignment="1">
      <alignment horizontal="right"/>
    </xf>
    <xf numFmtId="0" fontId="29" fillId="34" borderId="0" xfId="0" applyFont="1" applyFill="1" applyAlignment="1">
      <alignment/>
    </xf>
    <xf numFmtId="4" fontId="29" fillId="36" borderId="17" xfId="0" applyNumberFormat="1" applyFont="1" applyFill="1" applyBorder="1" applyAlignment="1">
      <alignment horizontal="right"/>
    </xf>
    <xf numFmtId="2" fontId="29" fillId="36" borderId="17" xfId="0" applyNumberFormat="1" applyFont="1" applyFill="1" applyBorder="1" applyAlignment="1">
      <alignment horizontal="right"/>
    </xf>
    <xf numFmtId="2" fontId="29" fillId="36" borderId="17" xfId="0" applyNumberFormat="1" applyFont="1" applyFill="1" applyBorder="1" applyAlignment="1">
      <alignment/>
    </xf>
    <xf numFmtId="43" fontId="29" fillId="36" borderId="17" xfId="39" applyFont="1" applyFill="1" applyBorder="1" applyAlignment="1">
      <alignment horizontal="right"/>
    </xf>
    <xf numFmtId="2" fontId="29" fillId="0" borderId="17" xfId="39" applyNumberFormat="1" applyFont="1" applyFill="1" applyBorder="1" applyAlignment="1">
      <alignment horizontal="right"/>
    </xf>
    <xf numFmtId="1" fontId="29" fillId="0" borderId="17" xfId="39" applyNumberFormat="1" applyFont="1" applyFill="1" applyBorder="1" applyAlignment="1">
      <alignment horizontal="right"/>
    </xf>
    <xf numFmtId="1" fontId="29" fillId="0" borderId="17" xfId="39" applyNumberFormat="1" applyFont="1" applyFill="1" applyBorder="1" applyAlignment="1">
      <alignment horizontal="center"/>
    </xf>
    <xf numFmtId="1" fontId="29" fillId="34" borderId="17" xfId="0" applyNumberFormat="1" applyFont="1" applyFill="1" applyBorder="1" applyAlignment="1">
      <alignment horizontal="center" vertical="top"/>
    </xf>
    <xf numFmtId="2" fontId="29" fillId="36" borderId="17" xfId="39" applyNumberFormat="1" applyFont="1" applyFill="1" applyBorder="1" applyAlignment="1">
      <alignment horizontal="right"/>
    </xf>
    <xf numFmtId="1" fontId="29" fillId="34" borderId="17" xfId="39" applyNumberFormat="1" applyFont="1" applyFill="1" applyBorder="1" applyAlignment="1">
      <alignment horizontal="right"/>
    </xf>
    <xf numFmtId="1" fontId="29" fillId="34" borderId="17" xfId="39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 vertical="top"/>
    </xf>
    <xf numFmtId="2" fontId="29" fillId="0" borderId="17" xfId="39" applyNumberFormat="1" applyFont="1" applyFill="1" applyBorder="1" applyAlignment="1">
      <alignment horizontal="right" vertical="center"/>
    </xf>
    <xf numFmtId="1" fontId="29" fillId="0" borderId="17" xfId="39" applyNumberFormat="1" applyFont="1" applyFill="1" applyBorder="1" applyAlignment="1">
      <alignment horizontal="right" vertical="center"/>
    </xf>
    <xf numFmtId="2" fontId="29" fillId="36" borderId="17" xfId="39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horizontal="center"/>
    </xf>
    <xf numFmtId="43" fontId="29" fillId="0" borderId="17" xfId="39" applyFont="1" applyBorder="1" applyAlignment="1">
      <alignment/>
    </xf>
    <xf numFmtId="43" fontId="29" fillId="0" borderId="17" xfId="39" applyFont="1" applyBorder="1" applyAlignment="1">
      <alignment horizontal="center"/>
    </xf>
    <xf numFmtId="0" fontId="29" fillId="37" borderId="17" xfId="0" applyFont="1" applyFill="1" applyBorder="1" applyAlignment="1">
      <alignment/>
    </xf>
    <xf numFmtId="2" fontId="29" fillId="37" borderId="17" xfId="0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43" fontId="53" fillId="0" borderId="20" xfId="39" applyFont="1" applyBorder="1" applyAlignment="1">
      <alignment horizontal="right"/>
    </xf>
    <xf numFmtId="0" fontId="53" fillId="10" borderId="26" xfId="0" applyFont="1" applyFill="1" applyBorder="1" applyAlignment="1">
      <alignment horizontal="center" vertical="center" wrapText="1"/>
    </xf>
    <xf numFmtId="0" fontId="53" fillId="10" borderId="27" xfId="0" applyFont="1" applyFill="1" applyBorder="1" applyAlignment="1">
      <alignment horizontal="center" vertical="center" wrapText="1"/>
    </xf>
    <xf numFmtId="0" fontId="53" fillId="10" borderId="28" xfId="0" applyFont="1" applyFill="1" applyBorder="1" applyAlignment="1">
      <alignment horizontal="center" vertical="center" wrapText="1"/>
    </xf>
    <xf numFmtId="0" fontId="53" fillId="10" borderId="29" xfId="0" applyFont="1" applyFill="1" applyBorder="1" applyAlignment="1">
      <alignment horizontal="center" vertical="center" wrapText="1"/>
    </xf>
    <xf numFmtId="0" fontId="53" fillId="10" borderId="20" xfId="0" applyFont="1" applyFill="1" applyBorder="1" applyAlignment="1">
      <alignment horizontal="center" vertical="center" wrapText="1"/>
    </xf>
    <xf numFmtId="0" fontId="53" fillId="10" borderId="30" xfId="0" applyFont="1" applyFill="1" applyBorder="1" applyAlignment="1">
      <alignment horizontal="center" vertical="center" wrapText="1"/>
    </xf>
    <xf numFmtId="0" fontId="53" fillId="19" borderId="17" xfId="0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2" fontId="29" fillId="0" borderId="17" xfId="39" applyNumberFormat="1" applyFont="1" applyFill="1" applyBorder="1" applyAlignment="1">
      <alignment horizontal="center"/>
    </xf>
    <xf numFmtId="188" fontId="29" fillId="0" borderId="17" xfId="39" applyNumberFormat="1" applyFont="1" applyFill="1" applyBorder="1" applyAlignment="1">
      <alignment horizontal="right"/>
    </xf>
    <xf numFmtId="2" fontId="29" fillId="34" borderId="17" xfId="39" applyNumberFormat="1" applyFont="1" applyFill="1" applyBorder="1" applyAlignment="1">
      <alignment horizontal="center"/>
    </xf>
    <xf numFmtId="188" fontId="29" fillId="34" borderId="17" xfId="39" applyNumberFormat="1" applyFont="1" applyFill="1" applyBorder="1" applyAlignment="1">
      <alignment horizontal="right"/>
    </xf>
    <xf numFmtId="2" fontId="29" fillId="0" borderId="0" xfId="39" applyNumberFormat="1" applyFont="1" applyFill="1" applyBorder="1" applyAlignment="1">
      <alignment horizontal="center"/>
    </xf>
    <xf numFmtId="43" fontId="29" fillId="36" borderId="17" xfId="39" applyFont="1" applyFill="1" applyBorder="1" applyAlignment="1">
      <alignment/>
    </xf>
    <xf numFmtId="2" fontId="29" fillId="0" borderId="27" xfId="39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43" fontId="45" fillId="0" borderId="0" xfId="39" applyFont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center"/>
    </xf>
    <xf numFmtId="43" fontId="49" fillId="0" borderId="0" xfId="39" applyFont="1" applyFill="1" applyBorder="1" applyAlignment="1">
      <alignment vertical="center"/>
    </xf>
    <xf numFmtId="0" fontId="49" fillId="0" borderId="0" xfId="0" applyFont="1" applyBorder="1" applyAlignment="1">
      <alignment/>
    </xf>
    <xf numFmtId="43" fontId="49" fillId="0" borderId="0" xfId="39" applyNumberFormat="1" applyFont="1" applyFill="1" applyBorder="1" applyAlignment="1">
      <alignment/>
    </xf>
    <xf numFmtId="43" fontId="45" fillId="0" borderId="0" xfId="39" applyFont="1" applyFill="1" applyAlignment="1">
      <alignment/>
    </xf>
    <xf numFmtId="43" fontId="49" fillId="0" borderId="0" xfId="39" applyFont="1" applyBorder="1" applyAlignment="1">
      <alignment horizontal="center"/>
    </xf>
    <xf numFmtId="43" fontId="49" fillId="0" borderId="0" xfId="39" applyFont="1" applyBorder="1" applyAlignment="1">
      <alignment/>
    </xf>
    <xf numFmtId="0" fontId="54" fillId="10" borderId="24" xfId="0" applyFont="1" applyFill="1" applyBorder="1" applyAlignment="1">
      <alignment horizontal="center" vertical="center" wrapText="1"/>
    </xf>
    <xf numFmtId="0" fontId="54" fillId="19" borderId="21" xfId="0" applyFont="1" applyFill="1" applyBorder="1" applyAlignment="1">
      <alignment horizontal="center" vertical="center"/>
    </xf>
    <xf numFmtId="0" fontId="54" fillId="19" borderId="22" xfId="0" applyFont="1" applyFill="1" applyBorder="1" applyAlignment="1">
      <alignment horizontal="center" vertical="center"/>
    </xf>
    <xf numFmtId="0" fontId="54" fillId="19" borderId="23" xfId="0" applyFont="1" applyFill="1" applyBorder="1" applyAlignment="1">
      <alignment horizontal="center" vertical="center"/>
    </xf>
    <xf numFmtId="187" fontId="54" fillId="2" borderId="24" xfId="0" applyNumberFormat="1" applyFont="1" applyFill="1" applyBorder="1" applyAlignment="1">
      <alignment horizontal="center" vertical="center" wrapText="1"/>
    </xf>
    <xf numFmtId="43" fontId="54" fillId="36" borderId="21" xfId="39" applyFont="1" applyFill="1" applyBorder="1" applyAlignment="1">
      <alignment horizontal="center" vertical="center" wrapText="1"/>
    </xf>
    <xf numFmtId="43" fontId="54" fillId="36" borderId="22" xfId="39" applyFont="1" applyFill="1" applyBorder="1" applyAlignment="1">
      <alignment horizontal="center" vertical="center" wrapText="1"/>
    </xf>
    <xf numFmtId="43" fontId="54" fillId="36" borderId="23" xfId="39" applyFont="1" applyFill="1" applyBorder="1" applyAlignment="1">
      <alignment horizontal="center" vertical="center" wrapText="1"/>
    </xf>
    <xf numFmtId="43" fontId="54" fillId="19" borderId="24" xfId="39" applyFont="1" applyFill="1" applyBorder="1" applyAlignment="1">
      <alignment horizontal="center" vertical="center" wrapText="1"/>
    </xf>
    <xf numFmtId="187" fontId="54" fillId="7" borderId="24" xfId="0" applyNumberFormat="1" applyFont="1" applyFill="1" applyBorder="1" applyAlignment="1">
      <alignment horizontal="center" vertical="center" wrapText="1"/>
    </xf>
    <xf numFmtId="187" fontId="54" fillId="5" borderId="24" xfId="0" applyNumberFormat="1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/>
    </xf>
    <xf numFmtId="0" fontId="49" fillId="4" borderId="23" xfId="0" applyFont="1" applyFill="1" applyBorder="1" applyAlignment="1">
      <alignment horizontal="center" vertical="center"/>
    </xf>
    <xf numFmtId="0" fontId="49" fillId="38" borderId="24" xfId="0" applyFont="1" applyFill="1" applyBorder="1" applyAlignment="1">
      <alignment horizontal="center" vertical="center" wrapText="1"/>
    </xf>
    <xf numFmtId="0" fontId="49" fillId="39" borderId="24" xfId="0" applyFont="1" applyFill="1" applyBorder="1" applyAlignment="1">
      <alignment horizontal="center" vertical="center" wrapText="1"/>
    </xf>
    <xf numFmtId="0" fontId="54" fillId="10" borderId="18" xfId="0" applyFont="1" applyFill="1" applyBorder="1" applyAlignment="1">
      <alignment horizontal="center" vertical="center" wrapText="1"/>
    </xf>
    <xf numFmtId="43" fontId="54" fillId="10" borderId="24" xfId="39" applyFont="1" applyFill="1" applyBorder="1" applyAlignment="1">
      <alignment horizontal="center" vertical="center" wrapText="1"/>
    </xf>
    <xf numFmtId="187" fontId="54" fillId="2" borderId="21" xfId="0" applyNumberFormat="1" applyFont="1" applyFill="1" applyBorder="1" applyAlignment="1">
      <alignment horizontal="center" vertical="center" wrapText="1"/>
    </xf>
    <xf numFmtId="187" fontId="54" fillId="2" borderId="23" xfId="0" applyNumberFormat="1" applyFont="1" applyFill="1" applyBorder="1" applyAlignment="1">
      <alignment horizontal="center" vertical="center" wrapText="1"/>
    </xf>
    <xf numFmtId="187" fontId="54" fillId="2" borderId="18" xfId="0" applyNumberFormat="1" applyFont="1" applyFill="1" applyBorder="1" applyAlignment="1">
      <alignment horizontal="center" vertical="center" wrapText="1"/>
    </xf>
    <xf numFmtId="43" fontId="54" fillId="19" borderId="24" xfId="39" applyFont="1" applyFill="1" applyBorder="1" applyAlignment="1">
      <alignment horizontal="center" vertical="center"/>
    </xf>
    <xf numFmtId="49" fontId="54" fillId="10" borderId="24" xfId="39" applyNumberFormat="1" applyFont="1" applyFill="1" applyBorder="1" applyAlignment="1">
      <alignment horizontal="center" vertical="center"/>
    </xf>
    <xf numFmtId="43" fontId="54" fillId="3" borderId="24" xfId="39" applyFont="1" applyFill="1" applyBorder="1" applyAlignment="1">
      <alignment horizontal="center" vertical="center" wrapText="1"/>
    </xf>
    <xf numFmtId="43" fontId="54" fillId="7" borderId="24" xfId="39" applyFont="1" applyFill="1" applyBorder="1" applyAlignment="1">
      <alignment horizontal="center" vertical="center" wrapText="1"/>
    </xf>
    <xf numFmtId="43" fontId="54" fillId="19" borderId="18" xfId="39" applyFont="1" applyFill="1" applyBorder="1" applyAlignment="1">
      <alignment horizontal="center" vertical="center" wrapText="1"/>
    </xf>
    <xf numFmtId="187" fontId="54" fillId="7" borderId="18" xfId="0" applyNumberFormat="1" applyFont="1" applyFill="1" applyBorder="1" applyAlignment="1">
      <alignment horizontal="center" vertical="center" wrapText="1"/>
    </xf>
    <xf numFmtId="187" fontId="54" fillId="5" borderId="18" xfId="0" applyNumberFormat="1" applyFont="1" applyFill="1" applyBorder="1" applyAlignment="1">
      <alignment horizontal="center" vertical="center" wrapText="1"/>
    </xf>
    <xf numFmtId="0" fontId="49" fillId="4" borderId="24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9" fillId="4" borderId="23" xfId="0" applyFont="1" applyFill="1" applyBorder="1" applyAlignment="1">
      <alignment horizontal="center" vertical="center" wrapText="1"/>
    </xf>
    <xf numFmtId="0" fontId="49" fillId="38" borderId="18" xfId="0" applyFont="1" applyFill="1" applyBorder="1" applyAlignment="1">
      <alignment horizontal="center" vertical="center" wrapText="1"/>
    </xf>
    <xf numFmtId="0" fontId="49" fillId="39" borderId="18" xfId="0" applyFont="1" applyFill="1" applyBorder="1" applyAlignment="1">
      <alignment horizontal="center" vertical="center" wrapText="1"/>
    </xf>
    <xf numFmtId="0" fontId="54" fillId="10" borderId="25" xfId="0" applyFont="1" applyFill="1" applyBorder="1" applyAlignment="1">
      <alignment horizontal="center" vertical="center" wrapText="1"/>
    </xf>
    <xf numFmtId="43" fontId="54" fillId="10" borderId="25" xfId="39" applyFont="1" applyFill="1" applyBorder="1" applyAlignment="1">
      <alignment horizontal="center" vertical="center" wrapText="1"/>
    </xf>
    <xf numFmtId="43" fontId="54" fillId="19" borderId="17" xfId="39" applyFont="1" applyFill="1" applyBorder="1" applyAlignment="1">
      <alignment horizontal="center"/>
    </xf>
    <xf numFmtId="43" fontId="54" fillId="10" borderId="17" xfId="39" applyFont="1" applyFill="1" applyBorder="1" applyAlignment="1">
      <alignment horizontal="center"/>
    </xf>
    <xf numFmtId="187" fontId="54" fillId="2" borderId="25" xfId="0" applyNumberFormat="1" applyFont="1" applyFill="1" applyBorder="1" applyAlignment="1">
      <alignment horizontal="center" vertical="center" wrapText="1"/>
    </xf>
    <xf numFmtId="43" fontId="54" fillId="19" borderId="25" xfId="39" applyFont="1" applyFill="1" applyBorder="1" applyAlignment="1">
      <alignment horizontal="center" vertical="center"/>
    </xf>
    <xf numFmtId="49" fontId="54" fillId="10" borderId="25" xfId="39" applyNumberFormat="1" applyFont="1" applyFill="1" applyBorder="1" applyAlignment="1">
      <alignment horizontal="center" vertical="center"/>
    </xf>
    <xf numFmtId="43" fontId="54" fillId="3" borderId="25" xfId="39" applyFont="1" applyFill="1" applyBorder="1" applyAlignment="1">
      <alignment horizontal="center" vertical="center" wrapText="1"/>
    </xf>
    <xf numFmtId="43" fontId="54" fillId="7" borderId="25" xfId="39" applyFont="1" applyFill="1" applyBorder="1" applyAlignment="1">
      <alignment horizontal="center" vertical="center" wrapText="1"/>
    </xf>
    <xf numFmtId="43" fontId="54" fillId="19" borderId="25" xfId="39" applyFont="1" applyFill="1" applyBorder="1" applyAlignment="1">
      <alignment horizontal="center" vertical="center" wrapText="1"/>
    </xf>
    <xf numFmtId="187" fontId="54" fillId="7" borderId="25" xfId="0" applyNumberFormat="1" applyFont="1" applyFill="1" applyBorder="1" applyAlignment="1">
      <alignment horizontal="center" vertical="center" wrapText="1"/>
    </xf>
    <xf numFmtId="187" fontId="54" fillId="5" borderId="25" xfId="0" applyNumberFormat="1" applyFont="1" applyFill="1" applyBorder="1" applyAlignment="1">
      <alignment horizontal="center" vertical="center" wrapText="1"/>
    </xf>
    <xf numFmtId="0" fontId="49" fillId="4" borderId="25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/>
    </xf>
    <xf numFmtId="0" fontId="49" fillId="38" borderId="25" xfId="0" applyFont="1" applyFill="1" applyBorder="1" applyAlignment="1">
      <alignment horizontal="center" vertical="center" wrapText="1"/>
    </xf>
    <xf numFmtId="0" fontId="49" fillId="39" borderId="25" xfId="0" applyFont="1" applyFill="1" applyBorder="1" applyAlignment="1">
      <alignment horizontal="center" vertical="center" wrapText="1"/>
    </xf>
    <xf numFmtId="0" fontId="45" fillId="10" borderId="21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45" fillId="10" borderId="23" xfId="0" applyFont="1" applyFill="1" applyBorder="1" applyAlignment="1">
      <alignment horizontal="center"/>
    </xf>
    <xf numFmtId="43" fontId="49" fillId="10" borderId="17" xfId="0" applyNumberFormat="1" applyFont="1" applyFill="1" applyBorder="1" applyAlignment="1">
      <alignment/>
    </xf>
    <xf numFmtId="43" fontId="49" fillId="19" borderId="17" xfId="0" applyNumberFormat="1" applyFont="1" applyFill="1" applyBorder="1" applyAlignment="1">
      <alignment/>
    </xf>
    <xf numFmtId="43" fontId="49" fillId="19" borderId="18" xfId="0" applyNumberFormat="1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49" fontId="45" fillId="0" borderId="17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/>
    </xf>
    <xf numFmtId="2" fontId="45" fillId="0" borderId="17" xfId="0" applyNumberFormat="1" applyFont="1" applyFill="1" applyBorder="1" applyAlignment="1">
      <alignment/>
    </xf>
    <xf numFmtId="1" fontId="45" fillId="0" borderId="17" xfId="0" applyNumberFormat="1" applyFont="1" applyFill="1" applyBorder="1" applyAlignment="1">
      <alignment horizontal="center"/>
    </xf>
    <xf numFmtId="43" fontId="45" fillId="0" borderId="17" xfId="39" applyFont="1" applyFill="1" applyBorder="1" applyAlignment="1">
      <alignment horizontal="right"/>
    </xf>
    <xf numFmtId="4" fontId="45" fillId="0" borderId="17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0" fontId="45" fillId="0" borderId="17" xfId="0" applyFont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45" fillId="34" borderId="17" xfId="0" applyFont="1" applyFill="1" applyBorder="1" applyAlignment="1">
      <alignment/>
    </xf>
    <xf numFmtId="49" fontId="45" fillId="34" borderId="17" xfId="0" applyNumberFormat="1" applyFont="1" applyFill="1" applyBorder="1" applyAlignment="1">
      <alignment horizontal="center"/>
    </xf>
    <xf numFmtId="0" fontId="45" fillId="34" borderId="17" xfId="0" applyFont="1" applyFill="1" applyBorder="1" applyAlignment="1">
      <alignment horizontal="left"/>
    </xf>
    <xf numFmtId="2" fontId="45" fillId="34" borderId="17" xfId="0" applyNumberFormat="1" applyFont="1" applyFill="1" applyBorder="1" applyAlignment="1">
      <alignment/>
    </xf>
    <xf numFmtId="1" fontId="45" fillId="34" borderId="17" xfId="0" applyNumberFormat="1" applyFont="1" applyFill="1" applyBorder="1" applyAlignment="1">
      <alignment horizontal="center"/>
    </xf>
    <xf numFmtId="43" fontId="45" fillId="34" borderId="17" xfId="39" applyFont="1" applyFill="1" applyBorder="1" applyAlignment="1">
      <alignment horizontal="right"/>
    </xf>
    <xf numFmtId="4" fontId="45" fillId="34" borderId="17" xfId="0" applyNumberFormat="1" applyFont="1" applyFill="1" applyBorder="1" applyAlignment="1">
      <alignment horizontal="right"/>
    </xf>
    <xf numFmtId="1" fontId="45" fillId="34" borderId="17" xfId="0" applyNumberFormat="1" applyFont="1" applyFill="1" applyBorder="1" applyAlignment="1">
      <alignment horizontal="right"/>
    </xf>
    <xf numFmtId="4" fontId="45" fillId="36" borderId="17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/>
    </xf>
    <xf numFmtId="1" fontId="45" fillId="34" borderId="17" xfId="0" applyNumberFormat="1" applyFont="1" applyFill="1" applyBorder="1" applyAlignment="1">
      <alignment horizontal="center" vertical="top"/>
    </xf>
    <xf numFmtId="1" fontId="45" fillId="0" borderId="17" xfId="0" applyNumberFormat="1" applyFont="1" applyFill="1" applyBorder="1" applyAlignment="1">
      <alignment horizontal="center" vertical="top"/>
    </xf>
    <xf numFmtId="43" fontId="45" fillId="0" borderId="17" xfId="39" applyFont="1" applyBorder="1" applyAlignment="1">
      <alignment/>
    </xf>
    <xf numFmtId="43" fontId="45" fillId="0" borderId="17" xfId="39" applyFont="1" applyBorder="1" applyAlignment="1">
      <alignment horizontal="center"/>
    </xf>
    <xf numFmtId="43" fontId="45" fillId="36" borderId="17" xfId="39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28">
      <selection activeCell="E20" sqref="E20"/>
    </sheetView>
  </sheetViews>
  <sheetFormatPr defaultColWidth="9.140625" defaultRowHeight="15"/>
  <cols>
    <col min="1" max="1" width="3.421875" style="1" customWidth="1"/>
    <col min="2" max="2" width="26.57421875" style="3" customWidth="1"/>
    <col min="3" max="3" width="20.00390625" style="3" customWidth="1"/>
    <col min="4" max="4" width="15.8515625" style="3" customWidth="1"/>
    <col min="5" max="14" width="9.140625" style="3" customWidth="1"/>
    <col min="15" max="15" width="13.00390625" style="3" customWidth="1"/>
    <col min="16" max="16384" width="9.140625" style="3" customWidth="1"/>
  </cols>
  <sheetData>
    <row r="1" ht="21.75">
      <c r="B1" s="2" t="s">
        <v>49</v>
      </c>
    </row>
    <row r="2" spans="1:3" ht="21.75">
      <c r="A2" s="1">
        <v>1</v>
      </c>
      <c r="B2" s="3" t="s">
        <v>8</v>
      </c>
      <c r="C2" s="3" t="s">
        <v>52</v>
      </c>
    </row>
    <row r="3" ht="21.75">
      <c r="C3" s="3" t="s">
        <v>111</v>
      </c>
    </row>
    <row r="4" spans="1:3" s="6" customFormat="1" ht="21.75">
      <c r="A4" s="4">
        <v>2</v>
      </c>
      <c r="B4" s="5" t="s">
        <v>9</v>
      </c>
      <c r="C4" s="6" t="s">
        <v>53</v>
      </c>
    </row>
    <row r="5" ht="21.75">
      <c r="C5" s="3" t="s">
        <v>54</v>
      </c>
    </row>
    <row r="6" spans="1:3" ht="21.75">
      <c r="A6" s="1">
        <v>3</v>
      </c>
      <c r="B6" s="3" t="s">
        <v>10</v>
      </c>
      <c r="C6" s="3" t="s">
        <v>109</v>
      </c>
    </row>
    <row r="7" spans="1:3" ht="21.75">
      <c r="A7" s="1">
        <v>4</v>
      </c>
      <c r="B7" s="3" t="s">
        <v>55</v>
      </c>
      <c r="C7" s="3" t="s">
        <v>56</v>
      </c>
    </row>
    <row r="8" spans="1:3" s="6" customFormat="1" ht="21.75">
      <c r="A8" s="4">
        <v>5</v>
      </c>
      <c r="B8" s="7" t="s">
        <v>3</v>
      </c>
      <c r="C8" s="6" t="s">
        <v>57</v>
      </c>
    </row>
    <row r="9" spans="1:3" s="6" customFormat="1" ht="21.75">
      <c r="A9" s="4"/>
      <c r="B9" s="7"/>
      <c r="C9" s="8" t="s">
        <v>58</v>
      </c>
    </row>
    <row r="10" spans="1:3" s="6" customFormat="1" ht="21.75">
      <c r="A10" s="4"/>
      <c r="B10" s="7"/>
      <c r="C10" s="9" t="s">
        <v>59</v>
      </c>
    </row>
    <row r="11" spans="1:3" s="6" customFormat="1" ht="21.75">
      <c r="A11" s="4"/>
      <c r="B11" s="7"/>
      <c r="C11" s="8" t="s">
        <v>110</v>
      </c>
    </row>
    <row r="12" spans="1:2" ht="21.75">
      <c r="A12" s="1">
        <v>6</v>
      </c>
      <c r="B12" s="3" t="s">
        <v>60</v>
      </c>
    </row>
    <row r="13" spans="3:4" ht="21.75">
      <c r="C13" s="3" t="s">
        <v>22</v>
      </c>
      <c r="D13" s="3" t="s">
        <v>61</v>
      </c>
    </row>
    <row r="14" spans="3:4" ht="21.75">
      <c r="C14" s="3" t="s">
        <v>23</v>
      </c>
      <c r="D14" s="3" t="s">
        <v>62</v>
      </c>
    </row>
    <row r="15" spans="1:3" ht="21.75">
      <c r="A15" s="1">
        <v>7</v>
      </c>
      <c r="B15" s="3" t="s">
        <v>12</v>
      </c>
      <c r="C15" s="3" t="s">
        <v>63</v>
      </c>
    </row>
    <row r="16" ht="21.75">
      <c r="C16" s="10" t="s">
        <v>64</v>
      </c>
    </row>
    <row r="17" ht="21.75">
      <c r="C17" s="10" t="s">
        <v>65</v>
      </c>
    </row>
    <row r="18" ht="21.75">
      <c r="C18" s="10" t="s">
        <v>66</v>
      </c>
    </row>
    <row r="19" ht="21.75">
      <c r="C19" s="10" t="s">
        <v>67</v>
      </c>
    </row>
    <row r="20" ht="21.75">
      <c r="C20" s="10" t="s">
        <v>68</v>
      </c>
    </row>
    <row r="21" spans="1:5" ht="21.75">
      <c r="A21" s="1">
        <v>8</v>
      </c>
      <c r="B21" s="3" t="s">
        <v>102</v>
      </c>
      <c r="E21" s="3" t="s">
        <v>69</v>
      </c>
    </row>
    <row r="22" spans="3:4" ht="21.75">
      <c r="C22" s="3" t="s">
        <v>40</v>
      </c>
      <c r="D22" s="3" t="s">
        <v>70</v>
      </c>
    </row>
    <row r="23" spans="3:4" ht="21.75">
      <c r="C23" s="11" t="s">
        <v>41</v>
      </c>
      <c r="D23" s="3" t="s">
        <v>71</v>
      </c>
    </row>
    <row r="24" spans="3:4" ht="21.75">
      <c r="C24" s="3" t="s">
        <v>72</v>
      </c>
      <c r="D24" s="3" t="s">
        <v>73</v>
      </c>
    </row>
    <row r="25" spans="3:4" ht="21.75">
      <c r="C25" s="3" t="s">
        <v>43</v>
      </c>
      <c r="D25" s="3" t="s">
        <v>74</v>
      </c>
    </row>
    <row r="26" spans="3:4" ht="21.75">
      <c r="C26" s="3" t="s">
        <v>13</v>
      </c>
      <c r="D26" s="3" t="s">
        <v>75</v>
      </c>
    </row>
    <row r="27" spans="3:4" ht="21.75">
      <c r="C27" s="3" t="s">
        <v>5</v>
      </c>
      <c r="D27" s="3" t="s">
        <v>76</v>
      </c>
    </row>
    <row r="28" spans="3:4" ht="21.75">
      <c r="C28" s="3" t="s">
        <v>31</v>
      </c>
      <c r="D28" s="3" t="s">
        <v>77</v>
      </c>
    </row>
    <row r="29" ht="21.75">
      <c r="D29" s="12" t="s">
        <v>78</v>
      </c>
    </row>
    <row r="30" ht="21.75">
      <c r="D30" s="12" t="s">
        <v>79</v>
      </c>
    </row>
    <row r="31" ht="21.75">
      <c r="D31" s="12" t="s">
        <v>80</v>
      </c>
    </row>
    <row r="32" spans="3:4" ht="21.75">
      <c r="C32" s="3" t="s">
        <v>81</v>
      </c>
      <c r="D32" s="3" t="s">
        <v>82</v>
      </c>
    </row>
    <row r="33" ht="21.75">
      <c r="D33" s="12" t="s">
        <v>83</v>
      </c>
    </row>
    <row r="34" ht="21.75">
      <c r="D34" s="12" t="s">
        <v>84</v>
      </c>
    </row>
    <row r="35" spans="3:4" ht="21.75">
      <c r="C35" s="3" t="s">
        <v>85</v>
      </c>
      <c r="D35" s="3" t="s">
        <v>86</v>
      </c>
    </row>
    <row r="36" ht="21.75">
      <c r="D36" s="12" t="s">
        <v>87</v>
      </c>
    </row>
    <row r="37" ht="21.75">
      <c r="D37" s="12" t="s">
        <v>88</v>
      </c>
    </row>
    <row r="38" ht="21.75">
      <c r="D38" s="12" t="s">
        <v>89</v>
      </c>
    </row>
    <row r="40" spans="1:3" ht="21.75">
      <c r="A40" s="1">
        <v>9</v>
      </c>
      <c r="B40" s="3" t="s">
        <v>14</v>
      </c>
      <c r="C40" s="3" t="s">
        <v>103</v>
      </c>
    </row>
    <row r="41" spans="1:2" ht="21.75">
      <c r="A41" s="1">
        <v>10</v>
      </c>
      <c r="B41" s="3" t="s">
        <v>90</v>
      </c>
    </row>
    <row r="42" spans="3:4" ht="21.75">
      <c r="C42" s="3" t="s">
        <v>33</v>
      </c>
      <c r="D42" s="3" t="s">
        <v>91</v>
      </c>
    </row>
    <row r="43" spans="3:4" ht="21.75">
      <c r="C43" s="3" t="s">
        <v>34</v>
      </c>
      <c r="D43" s="3" t="s">
        <v>92</v>
      </c>
    </row>
    <row r="44" spans="3:4" ht="21.75">
      <c r="C44" s="3" t="s">
        <v>35</v>
      </c>
      <c r="D44" s="3" t="s">
        <v>93</v>
      </c>
    </row>
    <row r="45" spans="3:4" ht="21.75">
      <c r="C45" s="3" t="s">
        <v>94</v>
      </c>
      <c r="D45" s="3" t="s">
        <v>95</v>
      </c>
    </row>
    <row r="46" spans="1:3" ht="21.75">
      <c r="A46" s="1">
        <v>11</v>
      </c>
      <c r="B46" s="3" t="s">
        <v>48</v>
      </c>
      <c r="C46" s="3" t="s">
        <v>96</v>
      </c>
    </row>
    <row r="47" ht="21.75">
      <c r="C47" s="3" t="s">
        <v>97</v>
      </c>
    </row>
    <row r="48" ht="13.5" customHeight="1">
      <c r="C48" s="3" t="s">
        <v>98</v>
      </c>
    </row>
    <row r="49" ht="21.75">
      <c r="B49" s="13" t="s">
        <v>99</v>
      </c>
    </row>
    <row r="50" spans="1:2" ht="21.75">
      <c r="A50" s="14" t="s">
        <v>100</v>
      </c>
      <c r="B50" s="3" t="s">
        <v>101</v>
      </c>
    </row>
    <row r="51" spans="1:3" ht="21.75">
      <c r="A51" s="1">
        <v>12</v>
      </c>
      <c r="B51" s="3" t="s">
        <v>50</v>
      </c>
      <c r="C51" s="3" t="s">
        <v>51</v>
      </c>
    </row>
    <row r="52" spans="2:3" ht="21.75">
      <c r="B52" s="21">
        <v>0</v>
      </c>
      <c r="C52" s="22" t="s">
        <v>104</v>
      </c>
    </row>
    <row r="53" spans="2:3" ht="21.75">
      <c r="B53" s="21">
        <v>11</v>
      </c>
      <c r="C53" s="22" t="s">
        <v>105</v>
      </c>
    </row>
    <row r="54" spans="2:3" ht="21.75">
      <c r="B54" s="21">
        <v>22</v>
      </c>
      <c r="C54" s="22" t="s">
        <v>107</v>
      </c>
    </row>
    <row r="55" spans="2:3" ht="21.75">
      <c r="B55" s="21">
        <v>33</v>
      </c>
      <c r="C55" s="22" t="s">
        <v>106</v>
      </c>
    </row>
    <row r="56" spans="2:3" ht="21.75">
      <c r="B56" s="21">
        <v>44</v>
      </c>
      <c r="C56" s="22" t="s">
        <v>108</v>
      </c>
    </row>
    <row r="57" spans="2:7" ht="21.75">
      <c r="B57" s="21">
        <v>55</v>
      </c>
      <c r="C57" s="22" t="s">
        <v>177</v>
      </c>
      <c r="E57" s="15"/>
      <c r="F57" s="16"/>
      <c r="G57" s="15"/>
    </row>
    <row r="58" spans="2:7" ht="21.75">
      <c r="B58" s="21">
        <v>66</v>
      </c>
      <c r="C58" s="22" t="s">
        <v>178</v>
      </c>
      <c r="E58" s="18"/>
      <c r="F58" s="17"/>
      <c r="G58" s="18"/>
    </row>
    <row r="59" spans="2:7" ht="21.75">
      <c r="B59" s="21">
        <v>77</v>
      </c>
      <c r="C59" s="22" t="s">
        <v>116</v>
      </c>
      <c r="E59" s="18"/>
      <c r="F59" s="19"/>
      <c r="G59" s="18"/>
    </row>
    <row r="60" spans="2:7" ht="21.75">
      <c r="B60" s="21">
        <v>88</v>
      </c>
      <c r="C60" s="22" t="s">
        <v>115</v>
      </c>
      <c r="F60" s="17"/>
      <c r="G60" s="18"/>
    </row>
    <row r="61" spans="2:6" ht="21.75">
      <c r="B61" s="21">
        <v>99</v>
      </c>
      <c r="C61" s="22" t="s">
        <v>114</v>
      </c>
      <c r="F61" s="20"/>
    </row>
    <row r="62" spans="1:6" ht="21.75">
      <c r="A62" s="3"/>
      <c r="B62" s="21" t="s">
        <v>113</v>
      </c>
      <c r="C62" s="22" t="s">
        <v>112</v>
      </c>
      <c r="F62" s="1"/>
    </row>
    <row r="63" spans="1:6" ht="21.75">
      <c r="A63" s="3"/>
      <c r="B63" s="21"/>
      <c r="C63" s="22"/>
      <c r="F63" s="1"/>
    </row>
    <row r="64" spans="1:6" ht="21.75">
      <c r="A64" s="3"/>
      <c r="B64" s="21"/>
      <c r="C64" s="22"/>
      <c r="F64" s="1"/>
    </row>
    <row r="65" spans="1:6" ht="22.5" thickBot="1">
      <c r="A65" s="3"/>
      <c r="B65" s="13" t="s">
        <v>187</v>
      </c>
      <c r="F65" s="1"/>
    </row>
    <row r="66" spans="2:13" ht="18.75" customHeight="1">
      <c r="B66" s="98" t="s">
        <v>180</v>
      </c>
      <c r="C66" s="99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ht="18.75" customHeight="1">
      <c r="B67" s="25"/>
      <c r="C67" s="26" t="s">
        <v>183</v>
      </c>
      <c r="D67" s="27" t="s">
        <v>188</v>
      </c>
      <c r="E67" s="28"/>
      <c r="F67" s="28"/>
      <c r="G67" s="28"/>
      <c r="H67" s="28"/>
      <c r="I67" s="28"/>
      <c r="J67" s="28"/>
      <c r="K67" s="28"/>
      <c r="L67" s="28"/>
      <c r="M67" s="29"/>
    </row>
    <row r="68" spans="2:13" ht="18.75" customHeight="1">
      <c r="B68" s="30"/>
      <c r="C68" s="28"/>
      <c r="D68" s="31" t="s">
        <v>189</v>
      </c>
      <c r="E68" s="28"/>
      <c r="F68" s="28"/>
      <c r="G68" s="28"/>
      <c r="H68" s="28"/>
      <c r="I68" s="28"/>
      <c r="J68" s="28"/>
      <c r="K68" s="28"/>
      <c r="L68" s="28"/>
      <c r="M68" s="29"/>
    </row>
    <row r="69" spans="2:13" ht="21.75">
      <c r="B69" s="30"/>
      <c r="C69" s="28"/>
      <c r="D69" s="31" t="s">
        <v>190</v>
      </c>
      <c r="E69" s="28"/>
      <c r="F69" s="28"/>
      <c r="G69" s="28"/>
      <c r="H69" s="28"/>
      <c r="I69" s="28"/>
      <c r="J69" s="28"/>
      <c r="K69" s="28"/>
      <c r="L69" s="28"/>
      <c r="M69" s="29"/>
    </row>
    <row r="70" spans="2:13" ht="21.75">
      <c r="B70" s="30"/>
      <c r="C70" s="28"/>
      <c r="D70" s="31" t="s">
        <v>191</v>
      </c>
      <c r="E70" s="28"/>
      <c r="F70" s="28"/>
      <c r="G70" s="28"/>
      <c r="H70" s="28"/>
      <c r="I70" s="28"/>
      <c r="J70" s="28"/>
      <c r="K70" s="28"/>
      <c r="L70" s="28"/>
      <c r="M70" s="29"/>
    </row>
    <row r="71" spans="2:13" ht="21.75">
      <c r="B71" s="30"/>
      <c r="C71" s="28" t="s">
        <v>184</v>
      </c>
      <c r="D71" s="28"/>
      <c r="E71" s="28"/>
      <c r="F71" s="28"/>
      <c r="G71" s="28"/>
      <c r="H71" s="28"/>
      <c r="I71" s="28"/>
      <c r="J71" s="28"/>
      <c r="K71" s="28"/>
      <c r="L71" s="28"/>
      <c r="M71" s="29"/>
    </row>
    <row r="72" spans="2:15" ht="21.75">
      <c r="B72" s="30"/>
      <c r="C72" s="32" t="s">
        <v>185</v>
      </c>
      <c r="D72" s="27" t="s">
        <v>192</v>
      </c>
      <c r="E72" s="28"/>
      <c r="F72" s="28"/>
      <c r="G72" s="28"/>
      <c r="H72" s="28"/>
      <c r="I72" s="28"/>
      <c r="J72" s="28"/>
      <c r="K72" s="28"/>
      <c r="L72" s="28"/>
      <c r="M72" s="29"/>
      <c r="O72" s="3" t="s">
        <v>69</v>
      </c>
    </row>
    <row r="73" spans="2:13" ht="21.75">
      <c r="B73" s="30"/>
      <c r="C73" s="32" t="s">
        <v>186</v>
      </c>
      <c r="D73" s="27" t="s">
        <v>193</v>
      </c>
      <c r="E73" s="28"/>
      <c r="F73" s="28"/>
      <c r="G73" s="28"/>
      <c r="H73" s="28"/>
      <c r="I73" s="28"/>
      <c r="J73" s="28"/>
      <c r="K73" s="28"/>
      <c r="L73" s="28"/>
      <c r="M73" s="29"/>
    </row>
    <row r="74" spans="2:13" ht="21.75">
      <c r="B74" s="100" t="s">
        <v>181</v>
      </c>
      <c r="C74" s="101"/>
      <c r="D74" s="27" t="s">
        <v>198</v>
      </c>
      <c r="E74" s="28"/>
      <c r="F74" s="28"/>
      <c r="G74" s="28"/>
      <c r="H74" s="28"/>
      <c r="I74" s="28"/>
      <c r="J74" s="28"/>
      <c r="K74" s="28"/>
      <c r="L74" s="28"/>
      <c r="M74" s="29"/>
    </row>
    <row r="75" spans="2:13" ht="21.75">
      <c r="B75" s="30"/>
      <c r="C75" s="28"/>
      <c r="D75" s="33" t="s">
        <v>194</v>
      </c>
      <c r="E75" s="28"/>
      <c r="F75" s="28"/>
      <c r="G75" s="28"/>
      <c r="H75" s="28"/>
      <c r="I75" s="28"/>
      <c r="J75" s="28"/>
      <c r="K75" s="28"/>
      <c r="L75" s="28"/>
      <c r="M75" s="29"/>
    </row>
    <row r="76" spans="2:13" ht="21.75">
      <c r="B76" s="30"/>
      <c r="C76" s="28"/>
      <c r="D76" s="33" t="s">
        <v>195</v>
      </c>
      <c r="E76" s="28"/>
      <c r="F76" s="28"/>
      <c r="G76" s="28"/>
      <c r="H76" s="28"/>
      <c r="I76" s="28"/>
      <c r="J76" s="28"/>
      <c r="K76" s="28"/>
      <c r="L76" s="28"/>
      <c r="M76" s="29"/>
    </row>
    <row r="77" spans="2:13" ht="21.75">
      <c r="B77" s="30"/>
      <c r="C77" s="28"/>
      <c r="D77" s="33" t="s">
        <v>196</v>
      </c>
      <c r="E77" s="28"/>
      <c r="F77" s="28"/>
      <c r="G77" s="28"/>
      <c r="H77" s="28"/>
      <c r="I77" s="28"/>
      <c r="J77" s="28"/>
      <c r="K77" s="28"/>
      <c r="L77" s="28"/>
      <c r="M77" s="29"/>
    </row>
    <row r="78" spans="2:13" ht="21.75">
      <c r="B78" s="100" t="s">
        <v>182</v>
      </c>
      <c r="C78" s="101"/>
      <c r="D78" s="27" t="s">
        <v>197</v>
      </c>
      <c r="E78" s="28"/>
      <c r="F78" s="28"/>
      <c r="G78" s="28"/>
      <c r="H78" s="28"/>
      <c r="I78" s="28"/>
      <c r="J78" s="28"/>
      <c r="K78" s="28"/>
      <c r="L78" s="28"/>
      <c r="M78" s="29"/>
    </row>
    <row r="79" spans="2:13" ht="22.5" thickBot="1">
      <c r="B79" s="34"/>
      <c r="C79" s="35"/>
      <c r="D79" s="36"/>
      <c r="E79" s="35"/>
      <c r="F79" s="35"/>
      <c r="G79" s="35"/>
      <c r="H79" s="35"/>
      <c r="I79" s="35"/>
      <c r="J79" s="35"/>
      <c r="K79" s="35"/>
      <c r="L79" s="35"/>
      <c r="M79" s="37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"/>
  <sheetViews>
    <sheetView zoomScale="80" zoomScaleNormal="80" zoomScalePageLayoutView="0" workbookViewId="0" topLeftCell="D1">
      <selection activeCell="AV10" sqref="AV10"/>
    </sheetView>
  </sheetViews>
  <sheetFormatPr defaultColWidth="12.28125" defaultRowHeight="15"/>
  <cols>
    <col min="1" max="1" width="12.28125" style="147" customWidth="1"/>
    <col min="2" max="2" width="7.57421875" style="166" customWidth="1"/>
    <col min="3" max="3" width="12.28125" style="166" customWidth="1"/>
    <col min="4" max="4" width="7.57421875" style="147" customWidth="1"/>
    <col min="5" max="5" width="13.421875" style="147" customWidth="1"/>
    <col min="6" max="6" width="7.57421875" style="147" customWidth="1"/>
    <col min="7" max="9" width="12.28125" style="147" customWidth="1"/>
    <col min="10" max="10" width="9.7109375" style="147" customWidth="1"/>
    <col min="11" max="11" width="9.140625" style="168" customWidth="1"/>
    <col min="12" max="12" width="9.7109375" style="168" customWidth="1"/>
    <col min="13" max="13" width="9.140625" style="168" customWidth="1"/>
    <col min="14" max="14" width="12.28125" style="168" customWidth="1"/>
    <col min="15" max="15" width="9.421875" style="166" customWidth="1"/>
    <col min="16" max="16" width="11.421875" style="147" customWidth="1"/>
    <col min="17" max="17" width="9.00390625" style="147" customWidth="1"/>
    <col min="18" max="18" width="8.140625" style="147" customWidth="1"/>
    <col min="19" max="19" width="12.28125" style="147" customWidth="1"/>
    <col min="20" max="20" width="7.7109375" style="147" customWidth="1"/>
    <col min="21" max="22" width="4.8515625" style="147" bestFit="1" customWidth="1"/>
    <col min="23" max="29" width="4.00390625" style="147" customWidth="1"/>
    <col min="30" max="30" width="8.421875" style="147" customWidth="1"/>
    <col min="31" max="35" width="4.00390625" style="147" customWidth="1"/>
    <col min="36" max="36" width="8.421875" style="147" customWidth="1"/>
    <col min="37" max="45" width="4.57421875" style="147" customWidth="1"/>
    <col min="46" max="46" width="7.421875" style="147" customWidth="1"/>
    <col min="47" max="47" width="7.28125" style="147" customWidth="1"/>
    <col min="48" max="16384" width="12.28125" style="147" customWidth="1"/>
  </cols>
  <sheetData>
    <row r="1" spans="2:46" ht="24">
      <c r="B1" s="147"/>
      <c r="C1" s="148" t="s">
        <v>0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</row>
    <row r="2" spans="2:48" ht="24">
      <c r="B2" s="149" t="s">
        <v>1</v>
      </c>
      <c r="C2" s="149"/>
      <c r="D2" s="149"/>
      <c r="E2" s="149"/>
      <c r="F2" s="149" t="s">
        <v>176</v>
      </c>
      <c r="G2" s="149"/>
      <c r="H2" s="149"/>
      <c r="I2" s="149"/>
      <c r="J2" s="149"/>
      <c r="K2" s="150"/>
      <c r="L2" s="151"/>
      <c r="M2" s="151"/>
      <c r="N2" s="152"/>
      <c r="O2" s="152"/>
      <c r="P2" s="153"/>
      <c r="Q2" s="152"/>
      <c r="R2" s="152"/>
      <c r="S2" s="154"/>
      <c r="T2" s="155"/>
      <c r="U2" s="155"/>
      <c r="W2" s="155"/>
      <c r="X2" s="155"/>
      <c r="Y2" s="155"/>
      <c r="Z2" s="155"/>
      <c r="AE2" s="155"/>
      <c r="AF2" s="155"/>
      <c r="AG2" s="155"/>
      <c r="AH2" s="155"/>
      <c r="AI2" s="155"/>
      <c r="AL2" s="156" t="s">
        <v>2</v>
      </c>
      <c r="AM2" s="156"/>
      <c r="AN2" s="156"/>
      <c r="AO2" s="156"/>
      <c r="AP2" s="156"/>
      <c r="AQ2" s="156"/>
      <c r="AR2" s="157">
        <v>9136</v>
      </c>
      <c r="AS2" s="157"/>
      <c r="AT2" s="157"/>
      <c r="AU2" s="155"/>
      <c r="AV2" s="155"/>
    </row>
    <row r="3" spans="2:48" ht="24"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151"/>
      <c r="M3" s="151"/>
      <c r="N3" s="158"/>
      <c r="O3" s="158"/>
      <c r="P3" s="159"/>
      <c r="Q3" s="154"/>
      <c r="R3" s="154"/>
      <c r="S3" s="152"/>
      <c r="T3" s="160"/>
      <c r="U3" s="160"/>
      <c r="V3" s="160"/>
      <c r="W3" s="160"/>
      <c r="X3" s="160"/>
      <c r="Y3" s="160"/>
      <c r="Z3" s="160"/>
      <c r="AF3" s="155"/>
      <c r="AG3" s="156" t="s">
        <v>117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61">
        <v>1393.3804839334703</v>
      </c>
      <c r="AS3" s="161"/>
      <c r="AT3" s="161"/>
      <c r="AU3" s="162" t="s">
        <v>4</v>
      </c>
      <c r="AV3" s="162"/>
    </row>
    <row r="4" spans="2:48" ht="24"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51"/>
      <c r="M4" s="151"/>
      <c r="N4" s="158"/>
      <c r="O4" s="158"/>
      <c r="P4" s="159"/>
      <c r="Q4" s="154"/>
      <c r="R4" s="154"/>
      <c r="S4" s="152"/>
      <c r="T4" s="163"/>
      <c r="U4" s="163"/>
      <c r="V4" s="160"/>
      <c r="W4" s="160"/>
      <c r="X4" s="160"/>
      <c r="Y4" s="160"/>
      <c r="Z4" s="160"/>
      <c r="AE4" s="156" t="s">
        <v>118</v>
      </c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64">
        <v>1008.1154658912089</v>
      </c>
      <c r="AS4" s="164"/>
      <c r="AT4" s="164"/>
      <c r="AU4" s="162" t="s">
        <v>4</v>
      </c>
      <c r="AV4" s="162"/>
    </row>
    <row r="5" spans="1:48" ht="18.75" customHeight="1">
      <c r="A5" s="165"/>
      <c r="G5" s="167"/>
      <c r="AE5" s="169"/>
      <c r="AF5" s="169"/>
      <c r="AM5" s="169"/>
      <c r="AN5" s="169"/>
      <c r="AT5" s="170" t="s">
        <v>6</v>
      </c>
      <c r="AU5" s="170"/>
      <c r="AV5" s="170"/>
    </row>
    <row r="6" spans="1:48" ht="21" customHeight="1">
      <c r="A6" s="171" t="s">
        <v>45</v>
      </c>
      <c r="B6" s="172" t="s">
        <v>7</v>
      </c>
      <c r="C6" s="172" t="s">
        <v>8</v>
      </c>
      <c r="D6" s="172" t="s">
        <v>9</v>
      </c>
      <c r="E6" s="172" t="s">
        <v>10</v>
      </c>
      <c r="F6" s="172" t="s">
        <v>11</v>
      </c>
      <c r="G6" s="173" t="s">
        <v>47</v>
      </c>
      <c r="H6" s="174"/>
      <c r="I6" s="175"/>
      <c r="J6" s="176" t="s">
        <v>12</v>
      </c>
      <c r="K6" s="177" t="s">
        <v>37</v>
      </c>
      <c r="L6" s="177"/>
      <c r="M6" s="177"/>
      <c r="N6" s="177"/>
      <c r="O6" s="176" t="s">
        <v>13</v>
      </c>
      <c r="P6" s="178" t="s">
        <v>5</v>
      </c>
      <c r="Q6" s="176" t="s">
        <v>31</v>
      </c>
      <c r="R6" s="179" t="s">
        <v>38</v>
      </c>
      <c r="S6" s="180" t="s">
        <v>39</v>
      </c>
      <c r="T6" s="181" t="s">
        <v>14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3"/>
      <c r="AV6" s="184" t="s">
        <v>48</v>
      </c>
    </row>
    <row r="7" spans="1:48" ht="43.5" customHeight="1">
      <c r="A7" s="171"/>
      <c r="B7" s="172"/>
      <c r="C7" s="172"/>
      <c r="D7" s="172"/>
      <c r="E7" s="172"/>
      <c r="F7" s="172"/>
      <c r="G7" s="185" t="s">
        <v>3</v>
      </c>
      <c r="H7" s="186" t="s">
        <v>46</v>
      </c>
      <c r="I7" s="186"/>
      <c r="J7" s="187"/>
      <c r="K7" s="188" t="s">
        <v>40</v>
      </c>
      <c r="L7" s="189" t="s">
        <v>41</v>
      </c>
      <c r="M7" s="190" t="s">
        <v>42</v>
      </c>
      <c r="N7" s="191" t="s">
        <v>43</v>
      </c>
      <c r="O7" s="187"/>
      <c r="P7" s="192"/>
      <c r="Q7" s="187"/>
      <c r="R7" s="193"/>
      <c r="S7" s="194"/>
      <c r="T7" s="195" t="s">
        <v>15</v>
      </c>
      <c r="U7" s="195"/>
      <c r="V7" s="195"/>
      <c r="W7" s="195"/>
      <c r="X7" s="196" t="s">
        <v>16</v>
      </c>
      <c r="Y7" s="196"/>
      <c r="Z7" s="196"/>
      <c r="AA7" s="196"/>
      <c r="AB7" s="197" t="s">
        <v>17</v>
      </c>
      <c r="AC7" s="197"/>
      <c r="AD7" s="197"/>
      <c r="AE7" s="197"/>
      <c r="AF7" s="198" t="s">
        <v>18</v>
      </c>
      <c r="AG7" s="198"/>
      <c r="AH7" s="198"/>
      <c r="AI7" s="198"/>
      <c r="AJ7" s="199" t="s">
        <v>19</v>
      </c>
      <c r="AK7" s="199"/>
      <c r="AL7" s="199"/>
      <c r="AM7" s="199"/>
      <c r="AN7" s="200" t="s">
        <v>20</v>
      </c>
      <c r="AO7" s="200"/>
      <c r="AP7" s="200"/>
      <c r="AQ7" s="200"/>
      <c r="AR7" s="201" t="s">
        <v>21</v>
      </c>
      <c r="AS7" s="201"/>
      <c r="AT7" s="201"/>
      <c r="AU7" s="201"/>
      <c r="AV7" s="184"/>
    </row>
    <row r="8" spans="1:48" ht="63" customHeight="1">
      <c r="A8" s="171"/>
      <c r="B8" s="172"/>
      <c r="C8" s="172"/>
      <c r="D8" s="172"/>
      <c r="E8" s="172"/>
      <c r="F8" s="172"/>
      <c r="G8" s="185"/>
      <c r="H8" s="202" t="s">
        <v>22</v>
      </c>
      <c r="I8" s="203" t="s">
        <v>23</v>
      </c>
      <c r="J8" s="204"/>
      <c r="K8" s="188"/>
      <c r="L8" s="205"/>
      <c r="M8" s="190"/>
      <c r="N8" s="191"/>
      <c r="O8" s="204"/>
      <c r="P8" s="206"/>
      <c r="Q8" s="204"/>
      <c r="R8" s="207"/>
      <c r="S8" s="208"/>
      <c r="T8" s="209" t="s">
        <v>24</v>
      </c>
      <c r="U8" s="209" t="s">
        <v>25</v>
      </c>
      <c r="V8" s="209" t="s">
        <v>26</v>
      </c>
      <c r="W8" s="209" t="s">
        <v>27</v>
      </c>
      <c r="X8" s="210" t="s">
        <v>24</v>
      </c>
      <c r="Y8" s="210" t="s">
        <v>25</v>
      </c>
      <c r="Z8" s="210" t="s">
        <v>26</v>
      </c>
      <c r="AA8" s="210" t="s">
        <v>27</v>
      </c>
      <c r="AB8" s="211" t="s">
        <v>24</v>
      </c>
      <c r="AC8" s="211" t="s">
        <v>25</v>
      </c>
      <c r="AD8" s="211" t="s">
        <v>26</v>
      </c>
      <c r="AE8" s="211" t="s">
        <v>27</v>
      </c>
      <c r="AF8" s="212" t="s">
        <v>24</v>
      </c>
      <c r="AG8" s="212" t="s">
        <v>25</v>
      </c>
      <c r="AH8" s="212" t="s">
        <v>26</v>
      </c>
      <c r="AI8" s="212" t="s">
        <v>27</v>
      </c>
      <c r="AJ8" s="213" t="s">
        <v>24</v>
      </c>
      <c r="AK8" s="213" t="s">
        <v>25</v>
      </c>
      <c r="AL8" s="213" t="s">
        <v>26</v>
      </c>
      <c r="AM8" s="213" t="s">
        <v>27</v>
      </c>
      <c r="AN8" s="214" t="s">
        <v>24</v>
      </c>
      <c r="AO8" s="214" t="s">
        <v>25</v>
      </c>
      <c r="AP8" s="214" t="s">
        <v>26</v>
      </c>
      <c r="AQ8" s="214" t="s">
        <v>27</v>
      </c>
      <c r="AR8" s="215" t="s">
        <v>24</v>
      </c>
      <c r="AS8" s="215" t="s">
        <v>25</v>
      </c>
      <c r="AT8" s="215" t="s">
        <v>26</v>
      </c>
      <c r="AU8" s="215" t="s">
        <v>27</v>
      </c>
      <c r="AV8" s="184"/>
    </row>
    <row r="9" spans="1:48" ht="27" customHeight="1">
      <c r="A9" s="216" t="s">
        <v>28</v>
      </c>
      <c r="B9" s="216"/>
      <c r="C9" s="216"/>
      <c r="D9" s="216"/>
      <c r="E9" s="216"/>
      <c r="F9" s="216"/>
      <c r="G9" s="217">
        <f>I9+H9</f>
        <v>1393.3804839334703</v>
      </c>
      <c r="H9" s="218">
        <f>SUM(H10:H1002)</f>
        <v>1393.3804839334703</v>
      </c>
      <c r="I9" s="218">
        <f aca="true" t="shared" si="0" ref="I9:AU9">SUM(I10:I1002)</f>
        <v>0</v>
      </c>
      <c r="J9" s="218"/>
      <c r="K9" s="218">
        <f>SUM(K10:K65)</f>
        <v>1291.07</v>
      </c>
      <c r="L9" s="218">
        <f t="shared" si="0"/>
        <v>72.80000000000001</v>
      </c>
      <c r="M9" s="218">
        <f t="shared" si="0"/>
        <v>0</v>
      </c>
      <c r="N9" s="218">
        <f t="shared" si="0"/>
        <v>26</v>
      </c>
      <c r="O9" s="218"/>
      <c r="P9" s="218">
        <f>SUM(P10:P65)</f>
        <v>186.98999999999998</v>
      </c>
      <c r="Q9" s="218"/>
      <c r="R9" s="218"/>
      <c r="S9" s="218"/>
      <c r="T9" s="218">
        <f t="shared" si="0"/>
        <v>141.20999999999998</v>
      </c>
      <c r="U9" s="218">
        <f t="shared" si="0"/>
        <v>0</v>
      </c>
      <c r="V9" s="218">
        <f t="shared" si="0"/>
        <v>0</v>
      </c>
      <c r="W9" s="218">
        <f t="shared" si="0"/>
        <v>0</v>
      </c>
      <c r="X9" s="218">
        <f t="shared" si="0"/>
        <v>0</v>
      </c>
      <c r="Y9" s="218">
        <f t="shared" si="0"/>
        <v>0</v>
      </c>
      <c r="Z9" s="218">
        <f t="shared" si="0"/>
        <v>0</v>
      </c>
      <c r="AA9" s="218">
        <f t="shared" si="0"/>
        <v>0</v>
      </c>
      <c r="AB9" s="218">
        <f t="shared" si="0"/>
        <v>0</v>
      </c>
      <c r="AC9" s="218">
        <f t="shared" si="0"/>
        <v>0</v>
      </c>
      <c r="AD9" s="218">
        <f t="shared" si="0"/>
        <v>25.779999999999998</v>
      </c>
      <c r="AE9" s="218">
        <f t="shared" si="0"/>
        <v>0</v>
      </c>
      <c r="AF9" s="218">
        <f t="shared" si="0"/>
        <v>0</v>
      </c>
      <c r="AG9" s="218">
        <f t="shared" si="0"/>
        <v>0</v>
      </c>
      <c r="AH9" s="218">
        <f t="shared" si="0"/>
        <v>0</v>
      </c>
      <c r="AI9" s="218">
        <f t="shared" si="0"/>
        <v>0</v>
      </c>
      <c r="AJ9" s="218">
        <f t="shared" si="0"/>
        <v>20</v>
      </c>
      <c r="AK9" s="218">
        <f t="shared" si="0"/>
        <v>0</v>
      </c>
      <c r="AL9" s="218">
        <f t="shared" si="0"/>
        <v>0</v>
      </c>
      <c r="AM9" s="218">
        <f t="shared" si="0"/>
        <v>0</v>
      </c>
      <c r="AN9" s="218">
        <f t="shared" si="0"/>
        <v>0</v>
      </c>
      <c r="AO9" s="218">
        <f t="shared" si="0"/>
        <v>0</v>
      </c>
      <c r="AP9" s="218">
        <f t="shared" si="0"/>
        <v>0</v>
      </c>
      <c r="AQ9" s="218">
        <f t="shared" si="0"/>
        <v>0</v>
      </c>
      <c r="AR9" s="218">
        <f t="shared" si="0"/>
        <v>0</v>
      </c>
      <c r="AS9" s="218">
        <f t="shared" si="0"/>
        <v>0</v>
      </c>
      <c r="AT9" s="218">
        <f t="shared" si="0"/>
        <v>0</v>
      </c>
      <c r="AU9" s="218">
        <f t="shared" si="0"/>
        <v>0</v>
      </c>
      <c r="AV9" s="219">
        <f>SUM(T9:AU9)</f>
        <v>186.98999999999998</v>
      </c>
    </row>
    <row r="10" spans="1:48" s="230" customFormat="1" ht="24">
      <c r="A10" s="22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221">
        <v>1</v>
      </c>
      <c r="C10" s="222" t="s">
        <v>119</v>
      </c>
      <c r="D10" s="223" t="s">
        <v>44</v>
      </c>
      <c r="E10" s="224" t="s">
        <v>120</v>
      </c>
      <c r="F10" s="221" t="s">
        <v>121</v>
      </c>
      <c r="G10" s="225">
        <v>7.09765148263</v>
      </c>
      <c r="H10" s="225">
        <v>7.09765148263</v>
      </c>
      <c r="I10" s="225">
        <v>0</v>
      </c>
      <c r="J10" s="226">
        <v>9</v>
      </c>
      <c r="K10" s="227">
        <v>7.1</v>
      </c>
      <c r="L10" s="227">
        <v>0</v>
      </c>
      <c r="M10" s="227">
        <v>0</v>
      </c>
      <c r="N10" s="227">
        <v>0</v>
      </c>
      <c r="O10" s="226">
        <v>0</v>
      </c>
      <c r="P10" s="228">
        <v>0</v>
      </c>
      <c r="Q10" s="229">
        <v>0</v>
      </c>
      <c r="R10" s="226">
        <v>0</v>
      </c>
      <c r="S10" s="226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5"/>
    </row>
    <row r="11" spans="1:48" ht="24">
      <c r="A11" s="220" t="str">
        <f aca="true" t="shared" si="1" ref="A11:A6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221">
        <v>2</v>
      </c>
      <c r="C11" s="222" t="s">
        <v>122</v>
      </c>
      <c r="D11" s="223" t="s">
        <v>44</v>
      </c>
      <c r="E11" s="224" t="s">
        <v>120</v>
      </c>
      <c r="F11" s="221" t="s">
        <v>121</v>
      </c>
      <c r="G11" s="225">
        <v>6.25913734981</v>
      </c>
      <c r="H11" s="225">
        <v>6.25913734981</v>
      </c>
      <c r="I11" s="225">
        <v>0</v>
      </c>
      <c r="J11" s="226">
        <v>9</v>
      </c>
      <c r="K11" s="227">
        <v>6.26</v>
      </c>
      <c r="L11" s="227">
        <v>0</v>
      </c>
      <c r="M11" s="227">
        <v>0</v>
      </c>
      <c r="N11" s="227">
        <v>0</v>
      </c>
      <c r="O11" s="226">
        <v>0</v>
      </c>
      <c r="P11" s="228">
        <v>0</v>
      </c>
      <c r="Q11" s="229">
        <v>0</v>
      </c>
      <c r="R11" s="226">
        <v>0</v>
      </c>
      <c r="S11" s="226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5"/>
    </row>
    <row r="12" spans="1:48" ht="24">
      <c r="A12" s="220" t="str">
        <f t="shared" si="1"/>
        <v>   </v>
      </c>
      <c r="B12" s="221">
        <v>3</v>
      </c>
      <c r="C12" s="222" t="s">
        <v>123</v>
      </c>
      <c r="D12" s="223" t="s">
        <v>44</v>
      </c>
      <c r="E12" s="224" t="s">
        <v>120</v>
      </c>
      <c r="F12" s="221" t="s">
        <v>121</v>
      </c>
      <c r="G12" s="225">
        <v>41.2387768776</v>
      </c>
      <c r="H12" s="225">
        <v>41.2387768776</v>
      </c>
      <c r="I12" s="225">
        <v>0</v>
      </c>
      <c r="J12" s="226">
        <v>9</v>
      </c>
      <c r="K12" s="227">
        <v>41.24</v>
      </c>
      <c r="L12" s="227">
        <v>0</v>
      </c>
      <c r="M12" s="227">
        <v>0</v>
      </c>
      <c r="N12" s="227">
        <v>0</v>
      </c>
      <c r="O12" s="226">
        <v>0</v>
      </c>
      <c r="P12" s="228">
        <v>0</v>
      </c>
      <c r="Q12" s="229">
        <v>0</v>
      </c>
      <c r="R12" s="226">
        <v>0</v>
      </c>
      <c r="S12" s="226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8">
        <v>0</v>
      </c>
      <c r="AV12" s="225"/>
    </row>
    <row r="13" spans="1:48" ht="24">
      <c r="A13" s="220" t="str">
        <f t="shared" si="1"/>
        <v>   </v>
      </c>
      <c r="B13" s="221">
        <v>4</v>
      </c>
      <c r="C13" s="222" t="s">
        <v>124</v>
      </c>
      <c r="D13" s="223" t="s">
        <v>44</v>
      </c>
      <c r="E13" s="224" t="s">
        <v>120</v>
      </c>
      <c r="F13" s="221" t="s">
        <v>121</v>
      </c>
      <c r="G13" s="225">
        <v>12.3811770716</v>
      </c>
      <c r="H13" s="225">
        <v>12.3811770716</v>
      </c>
      <c r="I13" s="225">
        <v>0</v>
      </c>
      <c r="J13" s="226">
        <v>9</v>
      </c>
      <c r="K13" s="227">
        <v>12.38</v>
      </c>
      <c r="L13" s="227">
        <v>0</v>
      </c>
      <c r="M13" s="227">
        <v>0</v>
      </c>
      <c r="N13" s="227">
        <v>0</v>
      </c>
      <c r="O13" s="226">
        <v>0</v>
      </c>
      <c r="P13" s="228">
        <v>0</v>
      </c>
      <c r="Q13" s="229">
        <v>0</v>
      </c>
      <c r="R13" s="226">
        <v>0</v>
      </c>
      <c r="S13" s="226">
        <v>0</v>
      </c>
      <c r="T13" s="228">
        <v>0</v>
      </c>
      <c r="U13" s="228">
        <v>0</v>
      </c>
      <c r="V13" s="228">
        <v>0</v>
      </c>
      <c r="W13" s="228">
        <v>0</v>
      </c>
      <c r="X13" s="228">
        <v>0</v>
      </c>
      <c r="Y13" s="228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  <c r="AG13" s="228">
        <v>0</v>
      </c>
      <c r="AH13" s="228">
        <v>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8">
        <v>0</v>
      </c>
      <c r="AV13" s="225"/>
    </row>
    <row r="14" spans="1:48" ht="24">
      <c r="A14" s="220" t="str">
        <f t="shared" si="1"/>
        <v>   </v>
      </c>
      <c r="B14" s="221">
        <v>5</v>
      </c>
      <c r="C14" s="222" t="s">
        <v>125</v>
      </c>
      <c r="D14" s="223" t="s">
        <v>44</v>
      </c>
      <c r="E14" s="224" t="s">
        <v>126</v>
      </c>
      <c r="F14" s="221" t="s">
        <v>127</v>
      </c>
      <c r="G14" s="225">
        <v>11.2070039653</v>
      </c>
      <c r="H14" s="225">
        <v>11.2070039653</v>
      </c>
      <c r="I14" s="225">
        <v>0</v>
      </c>
      <c r="J14" s="226">
        <v>2</v>
      </c>
      <c r="K14" s="227">
        <v>11.21</v>
      </c>
      <c r="L14" s="227">
        <v>0</v>
      </c>
      <c r="M14" s="227">
        <v>0</v>
      </c>
      <c r="N14" s="227">
        <v>0</v>
      </c>
      <c r="O14" s="226">
        <v>0</v>
      </c>
      <c r="P14" s="228">
        <v>0</v>
      </c>
      <c r="Q14" s="229">
        <v>0</v>
      </c>
      <c r="R14" s="226">
        <v>2</v>
      </c>
      <c r="S14" s="226">
        <v>3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0</v>
      </c>
      <c r="AF14" s="228">
        <v>0</v>
      </c>
      <c r="AG14" s="228">
        <v>0</v>
      </c>
      <c r="AH14" s="228">
        <v>0</v>
      </c>
      <c r="AI14" s="228">
        <v>0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5"/>
    </row>
    <row r="15" spans="1:48" ht="24">
      <c r="A15" s="220" t="str">
        <f t="shared" si="1"/>
        <v>   </v>
      </c>
      <c r="B15" s="221">
        <v>6</v>
      </c>
      <c r="C15" s="222" t="s">
        <v>128</v>
      </c>
      <c r="D15" s="223" t="s">
        <v>44</v>
      </c>
      <c r="E15" s="224" t="s">
        <v>120</v>
      </c>
      <c r="F15" s="221" t="s">
        <v>121</v>
      </c>
      <c r="G15" s="225">
        <v>14.5653714758</v>
      </c>
      <c r="H15" s="225">
        <v>14.5653714758</v>
      </c>
      <c r="I15" s="225">
        <v>0</v>
      </c>
      <c r="J15" s="226">
        <v>2</v>
      </c>
      <c r="K15" s="227">
        <v>14.57</v>
      </c>
      <c r="L15" s="227">
        <v>0</v>
      </c>
      <c r="M15" s="227">
        <v>0</v>
      </c>
      <c r="N15" s="227">
        <v>0</v>
      </c>
      <c r="O15" s="226">
        <v>0</v>
      </c>
      <c r="P15" s="228">
        <v>0</v>
      </c>
      <c r="Q15" s="229">
        <v>0</v>
      </c>
      <c r="R15" s="226">
        <v>0</v>
      </c>
      <c r="S15" s="226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8">
        <v>0</v>
      </c>
      <c r="AV15" s="225"/>
    </row>
    <row r="16" spans="1:48" s="242" customFormat="1" ht="24">
      <c r="A16" s="231" t="str">
        <f t="shared" si="1"/>
        <v>   </v>
      </c>
      <c r="B16" s="232">
        <v>7</v>
      </c>
      <c r="C16" s="233" t="s">
        <v>129</v>
      </c>
      <c r="D16" s="234" t="s">
        <v>204</v>
      </c>
      <c r="E16" s="235" t="s">
        <v>120</v>
      </c>
      <c r="F16" s="232" t="s">
        <v>121</v>
      </c>
      <c r="G16" s="236">
        <v>18.7740669399</v>
      </c>
      <c r="H16" s="236">
        <v>18.7740669399</v>
      </c>
      <c r="I16" s="236">
        <v>0</v>
      </c>
      <c r="J16" s="237">
        <v>2</v>
      </c>
      <c r="K16" s="238">
        <v>6</v>
      </c>
      <c r="L16" s="238">
        <v>0</v>
      </c>
      <c r="M16" s="238">
        <v>0</v>
      </c>
      <c r="N16" s="238">
        <v>0</v>
      </c>
      <c r="O16" s="237">
        <v>0</v>
      </c>
      <c r="P16" s="239">
        <v>0</v>
      </c>
      <c r="Q16" s="240">
        <v>0</v>
      </c>
      <c r="R16" s="237">
        <v>0</v>
      </c>
      <c r="S16" s="237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1">
        <v>0</v>
      </c>
      <c r="Z16" s="241">
        <v>0</v>
      </c>
      <c r="AA16" s="241">
        <v>0</v>
      </c>
      <c r="AB16" s="241">
        <v>0</v>
      </c>
      <c r="AC16" s="241">
        <v>0</v>
      </c>
      <c r="AD16" s="241">
        <v>0</v>
      </c>
      <c r="AE16" s="241">
        <v>0</v>
      </c>
      <c r="AF16" s="241">
        <v>0</v>
      </c>
      <c r="AG16" s="241">
        <v>0</v>
      </c>
      <c r="AH16" s="241">
        <v>0</v>
      </c>
      <c r="AI16" s="241">
        <v>0</v>
      </c>
      <c r="AJ16" s="241">
        <v>0</v>
      </c>
      <c r="AK16" s="241">
        <v>0</v>
      </c>
      <c r="AL16" s="241">
        <v>0</v>
      </c>
      <c r="AM16" s="241">
        <v>0</v>
      </c>
      <c r="AN16" s="241">
        <v>0</v>
      </c>
      <c r="AO16" s="241">
        <v>0</v>
      </c>
      <c r="AP16" s="241">
        <v>0</v>
      </c>
      <c r="AQ16" s="241">
        <v>0</v>
      </c>
      <c r="AR16" s="241">
        <v>0</v>
      </c>
      <c r="AS16" s="241">
        <v>0</v>
      </c>
      <c r="AT16" s="241">
        <v>0</v>
      </c>
      <c r="AU16" s="241">
        <v>0</v>
      </c>
      <c r="AV16" s="236"/>
    </row>
    <row r="17" spans="1:48" s="242" customFormat="1" ht="24">
      <c r="A17" s="231"/>
      <c r="B17" s="232"/>
      <c r="C17" s="233"/>
      <c r="D17" s="234" t="s">
        <v>205</v>
      </c>
      <c r="E17" s="235" t="s">
        <v>120</v>
      </c>
      <c r="F17" s="232" t="s">
        <v>121</v>
      </c>
      <c r="G17" s="236"/>
      <c r="H17" s="236"/>
      <c r="I17" s="236"/>
      <c r="J17" s="237">
        <v>1</v>
      </c>
      <c r="K17" s="238">
        <v>14</v>
      </c>
      <c r="L17" s="238">
        <v>0</v>
      </c>
      <c r="M17" s="238">
        <v>0</v>
      </c>
      <c r="N17" s="238">
        <v>0</v>
      </c>
      <c r="O17" s="237">
        <v>2</v>
      </c>
      <c r="P17" s="243">
        <v>14</v>
      </c>
      <c r="Q17" s="240">
        <v>100</v>
      </c>
      <c r="R17" s="237">
        <v>2</v>
      </c>
      <c r="S17" s="237">
        <v>1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241">
        <v>0</v>
      </c>
      <c r="AA17" s="241">
        <v>0</v>
      </c>
      <c r="AB17" s="241">
        <v>0</v>
      </c>
      <c r="AC17" s="241">
        <v>0</v>
      </c>
      <c r="AD17" s="241">
        <v>0</v>
      </c>
      <c r="AE17" s="241">
        <v>0</v>
      </c>
      <c r="AF17" s="241">
        <v>0</v>
      </c>
      <c r="AG17" s="241">
        <v>0</v>
      </c>
      <c r="AH17" s="241">
        <v>0</v>
      </c>
      <c r="AI17" s="241">
        <v>0</v>
      </c>
      <c r="AJ17" s="241">
        <v>14</v>
      </c>
      <c r="AK17" s="241">
        <v>0</v>
      </c>
      <c r="AL17" s="241">
        <v>0</v>
      </c>
      <c r="AM17" s="241">
        <v>0</v>
      </c>
      <c r="AN17" s="241">
        <v>0</v>
      </c>
      <c r="AO17" s="241">
        <v>0</v>
      </c>
      <c r="AP17" s="241">
        <v>0</v>
      </c>
      <c r="AQ17" s="241">
        <v>0</v>
      </c>
      <c r="AR17" s="241">
        <v>0</v>
      </c>
      <c r="AS17" s="241">
        <v>0</v>
      </c>
      <c r="AT17" s="241">
        <v>0</v>
      </c>
      <c r="AU17" s="241">
        <v>0</v>
      </c>
      <c r="AV17" s="236"/>
    </row>
    <row r="18" spans="1:48" s="242" customFormat="1" ht="24">
      <c r="A18" s="231"/>
      <c r="B18" s="232"/>
      <c r="C18" s="233"/>
      <c r="D18" s="234" t="s">
        <v>206</v>
      </c>
      <c r="E18" s="235" t="s">
        <v>120</v>
      </c>
      <c r="F18" s="232" t="s">
        <v>121</v>
      </c>
      <c r="G18" s="236"/>
      <c r="H18" s="236"/>
      <c r="I18" s="236"/>
      <c r="J18" s="237">
        <v>1</v>
      </c>
      <c r="K18" s="238">
        <v>6</v>
      </c>
      <c r="L18" s="238">
        <v>0</v>
      </c>
      <c r="M18" s="238">
        <v>0</v>
      </c>
      <c r="N18" s="238">
        <v>0</v>
      </c>
      <c r="O18" s="237">
        <v>6</v>
      </c>
      <c r="P18" s="243">
        <v>6</v>
      </c>
      <c r="Q18" s="240">
        <v>100</v>
      </c>
      <c r="R18" s="237">
        <v>2</v>
      </c>
      <c r="S18" s="237">
        <v>1</v>
      </c>
      <c r="T18" s="241">
        <v>0</v>
      </c>
      <c r="U18" s="241">
        <v>0</v>
      </c>
      <c r="V18" s="241">
        <v>0</v>
      </c>
      <c r="W18" s="241">
        <v>0</v>
      </c>
      <c r="X18" s="241">
        <v>0</v>
      </c>
      <c r="Y18" s="241">
        <v>0</v>
      </c>
      <c r="Z18" s="241">
        <v>0</v>
      </c>
      <c r="AA18" s="241">
        <v>0</v>
      </c>
      <c r="AB18" s="241">
        <v>0</v>
      </c>
      <c r="AC18" s="241">
        <v>0</v>
      </c>
      <c r="AD18" s="241">
        <v>0</v>
      </c>
      <c r="AE18" s="241">
        <v>0</v>
      </c>
      <c r="AF18" s="241">
        <v>0</v>
      </c>
      <c r="AG18" s="241">
        <v>0</v>
      </c>
      <c r="AH18" s="241">
        <v>0</v>
      </c>
      <c r="AI18" s="241">
        <v>0</v>
      </c>
      <c r="AJ18" s="241">
        <v>6</v>
      </c>
      <c r="AK18" s="241">
        <v>0</v>
      </c>
      <c r="AL18" s="241">
        <v>0</v>
      </c>
      <c r="AM18" s="241">
        <v>0</v>
      </c>
      <c r="AN18" s="241">
        <v>0</v>
      </c>
      <c r="AO18" s="241">
        <v>0</v>
      </c>
      <c r="AP18" s="241">
        <v>0</v>
      </c>
      <c r="AQ18" s="241">
        <v>0</v>
      </c>
      <c r="AR18" s="241">
        <v>0</v>
      </c>
      <c r="AS18" s="241">
        <v>0</v>
      </c>
      <c r="AT18" s="241">
        <v>0</v>
      </c>
      <c r="AU18" s="241">
        <v>0</v>
      </c>
      <c r="AV18" s="236"/>
    </row>
    <row r="19" spans="1:48" ht="24">
      <c r="A19" s="220" t="str">
        <f t="shared" si="1"/>
        <v>   </v>
      </c>
      <c r="B19" s="221">
        <v>8</v>
      </c>
      <c r="C19" s="222" t="s">
        <v>130</v>
      </c>
      <c r="D19" s="223" t="s">
        <v>44</v>
      </c>
      <c r="E19" s="224" t="s">
        <v>120</v>
      </c>
      <c r="F19" s="221" t="s">
        <v>121</v>
      </c>
      <c r="G19" s="225">
        <v>17.1363438546</v>
      </c>
      <c r="H19" s="225">
        <v>17.1363438546</v>
      </c>
      <c r="I19" s="225">
        <v>0</v>
      </c>
      <c r="J19" s="226">
        <v>2</v>
      </c>
      <c r="K19" s="227">
        <v>17.14</v>
      </c>
      <c r="L19" s="227">
        <v>0</v>
      </c>
      <c r="M19" s="227">
        <v>0</v>
      </c>
      <c r="N19" s="227">
        <v>0</v>
      </c>
      <c r="O19" s="226">
        <v>0</v>
      </c>
      <c r="P19" s="228">
        <v>0</v>
      </c>
      <c r="Q19" s="229">
        <v>0</v>
      </c>
      <c r="R19" s="226">
        <v>0</v>
      </c>
      <c r="S19" s="226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28">
        <v>0</v>
      </c>
      <c r="AB19" s="228">
        <v>0</v>
      </c>
      <c r="AC19" s="228">
        <v>0</v>
      </c>
      <c r="AD19" s="228">
        <v>0</v>
      </c>
      <c r="AE19" s="228">
        <v>0</v>
      </c>
      <c r="AF19" s="228">
        <v>0</v>
      </c>
      <c r="AG19" s="228">
        <v>0</v>
      </c>
      <c r="AH19" s="228">
        <v>0</v>
      </c>
      <c r="AI19" s="228">
        <v>0</v>
      </c>
      <c r="AJ19" s="228">
        <v>0</v>
      </c>
      <c r="AK19" s="228">
        <v>0</v>
      </c>
      <c r="AL19" s="228">
        <v>0</v>
      </c>
      <c r="AM19" s="228">
        <v>0</v>
      </c>
      <c r="AN19" s="228">
        <v>0</v>
      </c>
      <c r="AO19" s="228">
        <v>0</v>
      </c>
      <c r="AP19" s="228">
        <v>0</v>
      </c>
      <c r="AQ19" s="228">
        <v>0</v>
      </c>
      <c r="AR19" s="228">
        <v>0</v>
      </c>
      <c r="AS19" s="228">
        <v>0</v>
      </c>
      <c r="AT19" s="228">
        <v>0</v>
      </c>
      <c r="AU19" s="228">
        <v>0</v>
      </c>
      <c r="AV19" s="225"/>
    </row>
    <row r="20" spans="1:48" ht="24">
      <c r="A20" s="220" t="str">
        <f t="shared" si="1"/>
        <v>   </v>
      </c>
      <c r="B20" s="221">
        <v>9</v>
      </c>
      <c r="C20" s="222" t="s">
        <v>131</v>
      </c>
      <c r="D20" s="223" t="s">
        <v>44</v>
      </c>
      <c r="E20" s="224" t="s">
        <v>120</v>
      </c>
      <c r="F20" s="221" t="s">
        <v>121</v>
      </c>
      <c r="G20" s="225">
        <v>6.76176159081</v>
      </c>
      <c r="H20" s="225">
        <v>6.76176159081</v>
      </c>
      <c r="I20" s="225">
        <v>0</v>
      </c>
      <c r="J20" s="226">
        <v>2</v>
      </c>
      <c r="K20" s="227">
        <v>19.26</v>
      </c>
      <c r="L20" s="227">
        <v>0</v>
      </c>
      <c r="M20" s="227">
        <v>0</v>
      </c>
      <c r="N20" s="227">
        <v>0</v>
      </c>
      <c r="O20" s="226">
        <v>0</v>
      </c>
      <c r="P20" s="228">
        <v>0</v>
      </c>
      <c r="Q20" s="229">
        <v>0</v>
      </c>
      <c r="R20" s="226">
        <v>0</v>
      </c>
      <c r="S20" s="226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5"/>
    </row>
    <row r="21" spans="1:48" ht="24">
      <c r="A21" s="220" t="str">
        <f t="shared" si="1"/>
        <v>   </v>
      </c>
      <c r="B21" s="221">
        <v>10</v>
      </c>
      <c r="C21" s="222" t="s">
        <v>132</v>
      </c>
      <c r="D21" s="223" t="s">
        <v>44</v>
      </c>
      <c r="E21" s="224" t="s">
        <v>120</v>
      </c>
      <c r="F21" s="221" t="s">
        <v>121</v>
      </c>
      <c r="G21" s="225">
        <v>15.999922327</v>
      </c>
      <c r="H21" s="225">
        <v>15.999922327</v>
      </c>
      <c r="I21" s="225">
        <v>0</v>
      </c>
      <c r="J21" s="226">
        <v>1</v>
      </c>
      <c r="K21" s="227">
        <v>24.87</v>
      </c>
      <c r="L21" s="227">
        <v>0</v>
      </c>
      <c r="M21" s="227">
        <v>0</v>
      </c>
      <c r="N21" s="227">
        <v>0</v>
      </c>
      <c r="O21" s="226">
        <v>7</v>
      </c>
      <c r="P21" s="244">
        <v>24.87</v>
      </c>
      <c r="Q21" s="229">
        <v>100</v>
      </c>
      <c r="R21" s="226">
        <v>1</v>
      </c>
      <c r="S21" s="226">
        <v>1</v>
      </c>
      <c r="T21" s="228">
        <v>24.87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0</v>
      </c>
      <c r="AD21" s="228">
        <v>0</v>
      </c>
      <c r="AE21" s="228">
        <v>0</v>
      </c>
      <c r="AF21" s="228">
        <v>0</v>
      </c>
      <c r="AG21" s="228">
        <v>0</v>
      </c>
      <c r="AH21" s="228">
        <v>0</v>
      </c>
      <c r="AI21" s="228">
        <v>0</v>
      </c>
      <c r="AJ21" s="228">
        <v>0</v>
      </c>
      <c r="AK21" s="228">
        <v>0</v>
      </c>
      <c r="AL21" s="228">
        <v>0</v>
      </c>
      <c r="AM21" s="228">
        <v>0</v>
      </c>
      <c r="AN21" s="228">
        <v>0</v>
      </c>
      <c r="AO21" s="228">
        <v>0</v>
      </c>
      <c r="AP21" s="228">
        <v>0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5"/>
    </row>
    <row r="22" spans="1:48" ht="24">
      <c r="A22" s="220" t="str">
        <f t="shared" si="1"/>
        <v>   </v>
      </c>
      <c r="B22" s="221">
        <v>11</v>
      </c>
      <c r="C22" s="222" t="s">
        <v>133</v>
      </c>
      <c r="D22" s="223" t="s">
        <v>44</v>
      </c>
      <c r="E22" s="224" t="s">
        <v>120</v>
      </c>
      <c r="F22" s="221" t="s">
        <v>121</v>
      </c>
      <c r="G22" s="245">
        <v>15.8227359219</v>
      </c>
      <c r="H22" s="225">
        <v>15.8227359219</v>
      </c>
      <c r="I22" s="225">
        <v>0</v>
      </c>
      <c r="J22" s="226">
        <v>1</v>
      </c>
      <c r="K22" s="246">
        <v>8.15</v>
      </c>
      <c r="L22" s="227">
        <v>0</v>
      </c>
      <c r="M22" s="227">
        <v>0</v>
      </c>
      <c r="N22" s="227">
        <v>0</v>
      </c>
      <c r="O22" s="226">
        <v>2</v>
      </c>
      <c r="P22" s="244">
        <v>8.15</v>
      </c>
      <c r="Q22" s="229">
        <v>100</v>
      </c>
      <c r="R22" s="226">
        <v>2</v>
      </c>
      <c r="S22" s="226">
        <v>1</v>
      </c>
      <c r="T22" s="228">
        <v>8.15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0</v>
      </c>
      <c r="AL22" s="228">
        <v>0</v>
      </c>
      <c r="AM22" s="228">
        <v>0</v>
      </c>
      <c r="AN22" s="228">
        <v>0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5"/>
    </row>
    <row r="23" spans="1:48" ht="24">
      <c r="A23" s="220" t="str">
        <f t="shared" si="1"/>
        <v>   </v>
      </c>
      <c r="B23" s="221">
        <v>12</v>
      </c>
      <c r="C23" s="222" t="s">
        <v>134</v>
      </c>
      <c r="D23" s="223" t="s">
        <v>44</v>
      </c>
      <c r="E23" s="224" t="s">
        <v>120</v>
      </c>
      <c r="F23" s="221" t="s">
        <v>121</v>
      </c>
      <c r="G23" s="245">
        <v>5.79069489971</v>
      </c>
      <c r="H23" s="225">
        <v>5.79069489971</v>
      </c>
      <c r="I23" s="225">
        <v>0</v>
      </c>
      <c r="J23" s="226">
        <v>2</v>
      </c>
      <c r="K23" s="246">
        <v>3.09</v>
      </c>
      <c r="L23" s="227">
        <v>0</v>
      </c>
      <c r="M23" s="227">
        <v>0</v>
      </c>
      <c r="N23" s="227">
        <v>0</v>
      </c>
      <c r="O23" s="226">
        <v>0</v>
      </c>
      <c r="P23" s="228">
        <v>0</v>
      </c>
      <c r="Q23" s="229">
        <v>0</v>
      </c>
      <c r="R23" s="226">
        <v>0</v>
      </c>
      <c r="S23" s="226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  <c r="AG23" s="228">
        <v>0</v>
      </c>
      <c r="AH23" s="228">
        <v>0</v>
      </c>
      <c r="AI23" s="228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>
        <v>0</v>
      </c>
      <c r="AR23" s="228">
        <v>0</v>
      </c>
      <c r="AS23" s="228">
        <v>0</v>
      </c>
      <c r="AT23" s="228">
        <v>0</v>
      </c>
      <c r="AU23" s="228">
        <v>0</v>
      </c>
      <c r="AV23" s="225"/>
    </row>
    <row r="24" spans="1:48" ht="24">
      <c r="A24" s="220" t="str">
        <f t="shared" si="1"/>
        <v>   </v>
      </c>
      <c r="B24" s="221">
        <v>13</v>
      </c>
      <c r="C24" s="222" t="s">
        <v>135</v>
      </c>
      <c r="D24" s="223" t="s">
        <v>44</v>
      </c>
      <c r="E24" s="224" t="s">
        <v>120</v>
      </c>
      <c r="F24" s="221" t="s">
        <v>121</v>
      </c>
      <c r="G24" s="245">
        <v>7.00243373494</v>
      </c>
      <c r="H24" s="225">
        <v>7.00243373494</v>
      </c>
      <c r="I24" s="225">
        <v>0</v>
      </c>
      <c r="J24" s="226">
        <v>1</v>
      </c>
      <c r="K24" s="246">
        <v>4.23</v>
      </c>
      <c r="L24" s="227">
        <v>0</v>
      </c>
      <c r="M24" s="227">
        <v>0</v>
      </c>
      <c r="N24" s="227">
        <v>0</v>
      </c>
      <c r="O24" s="226">
        <v>3</v>
      </c>
      <c r="P24" s="244">
        <v>4.23</v>
      </c>
      <c r="Q24" s="229">
        <v>100</v>
      </c>
      <c r="R24" s="226">
        <v>2</v>
      </c>
      <c r="S24" s="226">
        <v>3</v>
      </c>
      <c r="T24" s="228">
        <v>4.23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5"/>
    </row>
    <row r="25" spans="1:48" ht="24">
      <c r="A25" s="220" t="str">
        <f t="shared" si="1"/>
        <v>   </v>
      </c>
      <c r="B25" s="221">
        <v>14</v>
      </c>
      <c r="C25" s="222" t="s">
        <v>136</v>
      </c>
      <c r="D25" s="223" t="s">
        <v>44</v>
      </c>
      <c r="E25" s="224" t="s">
        <v>120</v>
      </c>
      <c r="F25" s="221" t="s">
        <v>121</v>
      </c>
      <c r="G25" s="245">
        <v>12.9305957469</v>
      </c>
      <c r="H25" s="225">
        <v>12.9305957469</v>
      </c>
      <c r="I25" s="225">
        <v>0</v>
      </c>
      <c r="J25" s="226">
        <v>1</v>
      </c>
      <c r="K25" s="246">
        <v>4.8</v>
      </c>
      <c r="L25" s="227">
        <v>0</v>
      </c>
      <c r="M25" s="227">
        <v>0</v>
      </c>
      <c r="N25" s="227">
        <v>0</v>
      </c>
      <c r="O25" s="226">
        <v>2</v>
      </c>
      <c r="P25" s="244">
        <v>4.8</v>
      </c>
      <c r="Q25" s="229">
        <v>100</v>
      </c>
      <c r="R25" s="226">
        <v>2</v>
      </c>
      <c r="S25" s="226">
        <v>1</v>
      </c>
      <c r="T25" s="228">
        <v>4.8</v>
      </c>
      <c r="U25" s="228">
        <v>0</v>
      </c>
      <c r="V25" s="228">
        <v>0</v>
      </c>
      <c r="W25" s="228">
        <v>0</v>
      </c>
      <c r="X25" s="228">
        <v>0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5"/>
    </row>
    <row r="26" spans="1:48" s="242" customFormat="1" ht="24">
      <c r="A26" s="231" t="str">
        <f t="shared" si="1"/>
        <v>   </v>
      </c>
      <c r="B26" s="221">
        <v>15</v>
      </c>
      <c r="C26" s="222" t="s">
        <v>137</v>
      </c>
      <c r="D26" s="223" t="s">
        <v>44</v>
      </c>
      <c r="E26" s="224" t="s">
        <v>120</v>
      </c>
      <c r="F26" s="221" t="s">
        <v>121</v>
      </c>
      <c r="G26" s="225">
        <v>7.44540371981</v>
      </c>
      <c r="H26" s="225">
        <v>7.44540371981</v>
      </c>
      <c r="I26" s="225">
        <v>0</v>
      </c>
      <c r="J26" s="226">
        <v>1</v>
      </c>
      <c r="K26" s="227">
        <v>0</v>
      </c>
      <c r="L26" s="227">
        <v>10.91</v>
      </c>
      <c r="M26" s="227">
        <v>0</v>
      </c>
      <c r="N26" s="227">
        <v>0</v>
      </c>
      <c r="O26" s="226">
        <v>7</v>
      </c>
      <c r="P26" s="241">
        <v>0</v>
      </c>
      <c r="Q26" s="240">
        <v>0</v>
      </c>
      <c r="R26" s="226">
        <v>0</v>
      </c>
      <c r="S26" s="237">
        <v>1</v>
      </c>
      <c r="T26" s="241">
        <v>0</v>
      </c>
      <c r="U26" s="241">
        <v>0</v>
      </c>
      <c r="V26" s="241">
        <v>0</v>
      </c>
      <c r="W26" s="241">
        <v>0</v>
      </c>
      <c r="X26" s="241">
        <v>0</v>
      </c>
      <c r="Y26" s="241">
        <v>0</v>
      </c>
      <c r="Z26" s="241">
        <v>0</v>
      </c>
      <c r="AA26" s="241">
        <v>0</v>
      </c>
      <c r="AB26" s="241">
        <v>0</v>
      </c>
      <c r="AC26" s="241">
        <v>0</v>
      </c>
      <c r="AD26" s="241">
        <v>0</v>
      </c>
      <c r="AE26" s="241">
        <v>0</v>
      </c>
      <c r="AF26" s="241">
        <v>0</v>
      </c>
      <c r="AG26" s="241">
        <v>0</v>
      </c>
      <c r="AH26" s="241">
        <v>0</v>
      </c>
      <c r="AI26" s="241">
        <v>0</v>
      </c>
      <c r="AJ26" s="241">
        <v>0</v>
      </c>
      <c r="AK26" s="241">
        <v>0</v>
      </c>
      <c r="AL26" s="241">
        <v>0</v>
      </c>
      <c r="AM26" s="241">
        <v>0</v>
      </c>
      <c r="AN26" s="241">
        <v>0</v>
      </c>
      <c r="AO26" s="241">
        <v>0</v>
      </c>
      <c r="AP26" s="241">
        <v>0</v>
      </c>
      <c r="AQ26" s="241">
        <v>0</v>
      </c>
      <c r="AR26" s="241">
        <v>0</v>
      </c>
      <c r="AS26" s="241">
        <v>0</v>
      </c>
      <c r="AT26" s="241">
        <v>0</v>
      </c>
      <c r="AU26" s="241">
        <v>0</v>
      </c>
      <c r="AV26" s="225"/>
    </row>
    <row r="27" spans="1:48" ht="24">
      <c r="A27" s="220" t="str">
        <f t="shared" si="1"/>
        <v>   </v>
      </c>
      <c r="B27" s="221">
        <v>16</v>
      </c>
      <c r="C27" s="222" t="s">
        <v>138</v>
      </c>
      <c r="D27" s="223" t="s">
        <v>44</v>
      </c>
      <c r="E27" s="224" t="s">
        <v>120</v>
      </c>
      <c r="F27" s="221" t="s">
        <v>121</v>
      </c>
      <c r="G27" s="225">
        <v>5.45745630412</v>
      </c>
      <c r="H27" s="225">
        <v>5.45745630412</v>
      </c>
      <c r="I27" s="225">
        <v>0</v>
      </c>
      <c r="J27" s="226">
        <v>1</v>
      </c>
      <c r="K27" s="227">
        <v>0</v>
      </c>
      <c r="L27" s="227">
        <v>10.95</v>
      </c>
      <c r="M27" s="227">
        <v>0</v>
      </c>
      <c r="N27" s="227">
        <v>0</v>
      </c>
      <c r="O27" s="226">
        <v>6</v>
      </c>
      <c r="P27" s="228">
        <v>0</v>
      </c>
      <c r="Q27" s="229">
        <v>0</v>
      </c>
      <c r="R27" s="226">
        <v>0</v>
      </c>
      <c r="S27" s="226">
        <v>3</v>
      </c>
      <c r="T27" s="228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  <c r="AL27" s="228">
        <v>0</v>
      </c>
      <c r="AM27" s="228">
        <v>0</v>
      </c>
      <c r="AN27" s="228">
        <v>0</v>
      </c>
      <c r="AO27" s="228">
        <v>0</v>
      </c>
      <c r="AP27" s="228">
        <v>0</v>
      </c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5"/>
    </row>
    <row r="28" spans="1:48" ht="24">
      <c r="A28" s="220" t="str">
        <f t="shared" si="1"/>
        <v>   </v>
      </c>
      <c r="B28" s="221">
        <v>17</v>
      </c>
      <c r="C28" s="222" t="s">
        <v>139</v>
      </c>
      <c r="D28" s="223" t="s">
        <v>44</v>
      </c>
      <c r="E28" s="224" t="s">
        <v>120</v>
      </c>
      <c r="F28" s="221" t="s">
        <v>121</v>
      </c>
      <c r="G28" s="225">
        <v>7.8154099475</v>
      </c>
      <c r="H28" s="225">
        <v>7.8154099475</v>
      </c>
      <c r="I28" s="225">
        <v>0</v>
      </c>
      <c r="J28" s="226">
        <v>1</v>
      </c>
      <c r="K28" s="227">
        <v>0</v>
      </c>
      <c r="L28" s="227">
        <v>18.79</v>
      </c>
      <c r="M28" s="227">
        <v>0</v>
      </c>
      <c r="N28" s="227">
        <v>0</v>
      </c>
      <c r="O28" s="226">
        <v>6</v>
      </c>
      <c r="P28" s="228">
        <v>0</v>
      </c>
      <c r="Q28" s="229">
        <v>0</v>
      </c>
      <c r="R28" s="226">
        <v>0</v>
      </c>
      <c r="S28" s="226">
        <v>3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28">
        <v>0</v>
      </c>
      <c r="AH28" s="228">
        <v>0</v>
      </c>
      <c r="AI28" s="228">
        <v>0</v>
      </c>
      <c r="AJ28" s="228">
        <v>0</v>
      </c>
      <c r="AK28" s="228">
        <v>0</v>
      </c>
      <c r="AL28" s="228">
        <v>0</v>
      </c>
      <c r="AM28" s="228">
        <v>0</v>
      </c>
      <c r="AN28" s="228">
        <v>0</v>
      </c>
      <c r="AO28" s="228">
        <v>0</v>
      </c>
      <c r="AP28" s="228">
        <v>0</v>
      </c>
      <c r="AQ28" s="228">
        <v>0</v>
      </c>
      <c r="AR28" s="228">
        <v>0</v>
      </c>
      <c r="AS28" s="228">
        <v>0</v>
      </c>
      <c r="AT28" s="228">
        <v>0</v>
      </c>
      <c r="AU28" s="228">
        <v>0</v>
      </c>
      <c r="AV28" s="225"/>
    </row>
    <row r="29" spans="1:48" ht="24">
      <c r="A29" s="220" t="str">
        <f t="shared" si="1"/>
        <v>   </v>
      </c>
      <c r="B29" s="221">
        <v>18</v>
      </c>
      <c r="C29" s="222" t="s">
        <v>140</v>
      </c>
      <c r="D29" s="223" t="s">
        <v>44</v>
      </c>
      <c r="E29" s="224" t="s">
        <v>120</v>
      </c>
      <c r="F29" s="221" t="s">
        <v>121</v>
      </c>
      <c r="G29" s="245">
        <v>5.42401839842</v>
      </c>
      <c r="H29" s="225">
        <v>5.42401839842</v>
      </c>
      <c r="I29" s="225">
        <v>0</v>
      </c>
      <c r="J29" s="226">
        <v>1</v>
      </c>
      <c r="K29" s="227">
        <v>0</v>
      </c>
      <c r="L29" s="246">
        <v>3.66</v>
      </c>
      <c r="M29" s="227">
        <v>0</v>
      </c>
      <c r="N29" s="227">
        <v>0</v>
      </c>
      <c r="O29" s="226">
        <v>4</v>
      </c>
      <c r="P29" s="228">
        <v>0</v>
      </c>
      <c r="Q29" s="229">
        <v>0</v>
      </c>
      <c r="R29" s="226">
        <v>0</v>
      </c>
      <c r="S29" s="226">
        <v>3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0</v>
      </c>
      <c r="AF29" s="228">
        <v>0</v>
      </c>
      <c r="AG29" s="228">
        <v>0</v>
      </c>
      <c r="AH29" s="228">
        <v>0</v>
      </c>
      <c r="AI29" s="228">
        <v>0</v>
      </c>
      <c r="AJ29" s="228">
        <v>0</v>
      </c>
      <c r="AK29" s="228">
        <v>0</v>
      </c>
      <c r="AL29" s="228">
        <v>0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8">
        <v>0</v>
      </c>
      <c r="AS29" s="228">
        <v>0</v>
      </c>
      <c r="AT29" s="228">
        <v>0</v>
      </c>
      <c r="AU29" s="228">
        <v>0</v>
      </c>
      <c r="AV29" s="225"/>
    </row>
    <row r="30" spans="1:48" ht="24">
      <c r="A30" s="220" t="str">
        <f t="shared" si="1"/>
        <v>   </v>
      </c>
      <c r="B30" s="221">
        <v>19</v>
      </c>
      <c r="C30" s="222" t="s">
        <v>141</v>
      </c>
      <c r="D30" s="223" t="s">
        <v>44</v>
      </c>
      <c r="E30" s="224" t="s">
        <v>120</v>
      </c>
      <c r="F30" s="221" t="s">
        <v>121</v>
      </c>
      <c r="G30" s="245">
        <v>5.04898123045</v>
      </c>
      <c r="H30" s="225">
        <v>5.04898123045</v>
      </c>
      <c r="I30" s="225">
        <v>0</v>
      </c>
      <c r="J30" s="226">
        <v>1</v>
      </c>
      <c r="K30" s="227">
        <v>0</v>
      </c>
      <c r="L30" s="246">
        <v>2.61</v>
      </c>
      <c r="M30" s="227">
        <v>0</v>
      </c>
      <c r="N30" s="227">
        <v>0</v>
      </c>
      <c r="O30" s="226">
        <v>8</v>
      </c>
      <c r="P30" s="228">
        <v>0</v>
      </c>
      <c r="Q30" s="229">
        <v>0</v>
      </c>
      <c r="R30" s="226">
        <v>0</v>
      </c>
      <c r="S30" s="226">
        <v>1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5"/>
    </row>
    <row r="31" spans="1:48" ht="24">
      <c r="A31" s="220" t="str">
        <f t="shared" si="1"/>
        <v>   </v>
      </c>
      <c r="B31" s="221">
        <v>20</v>
      </c>
      <c r="C31" s="222" t="s">
        <v>142</v>
      </c>
      <c r="D31" s="223" t="s">
        <v>44</v>
      </c>
      <c r="E31" s="224" t="s">
        <v>120</v>
      </c>
      <c r="F31" s="221" t="s">
        <v>121</v>
      </c>
      <c r="G31" s="245">
        <v>7.74657914313</v>
      </c>
      <c r="H31" s="225">
        <v>7.74657914313</v>
      </c>
      <c r="I31" s="225">
        <v>0</v>
      </c>
      <c r="J31" s="226">
        <v>1</v>
      </c>
      <c r="K31" s="246">
        <v>1.78</v>
      </c>
      <c r="L31" s="227">
        <v>0</v>
      </c>
      <c r="M31" s="227">
        <v>0</v>
      </c>
      <c r="N31" s="227">
        <v>0</v>
      </c>
      <c r="O31" s="226">
        <v>7</v>
      </c>
      <c r="P31" s="244">
        <v>1.78</v>
      </c>
      <c r="Q31" s="229">
        <v>100</v>
      </c>
      <c r="R31" s="226">
        <v>2</v>
      </c>
      <c r="S31" s="226">
        <v>3</v>
      </c>
      <c r="T31" s="228">
        <v>1.78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28">
        <v>0</v>
      </c>
      <c r="AA31" s="228">
        <v>0</v>
      </c>
      <c r="AB31" s="228">
        <v>0</v>
      </c>
      <c r="AC31" s="228">
        <v>0</v>
      </c>
      <c r="AD31" s="228">
        <v>0</v>
      </c>
      <c r="AE31" s="228">
        <v>0</v>
      </c>
      <c r="AF31" s="228">
        <v>0</v>
      </c>
      <c r="AG31" s="228">
        <v>0</v>
      </c>
      <c r="AH31" s="228">
        <v>0</v>
      </c>
      <c r="AI31" s="228">
        <v>0</v>
      </c>
      <c r="AJ31" s="228">
        <v>0</v>
      </c>
      <c r="AK31" s="228">
        <v>0</v>
      </c>
      <c r="AL31" s="228">
        <v>0</v>
      </c>
      <c r="AM31" s="228">
        <v>0</v>
      </c>
      <c r="AN31" s="228">
        <v>0</v>
      </c>
      <c r="AO31" s="228">
        <v>0</v>
      </c>
      <c r="AP31" s="228">
        <v>0</v>
      </c>
      <c r="AQ31" s="228">
        <v>0</v>
      </c>
      <c r="AR31" s="228">
        <v>0</v>
      </c>
      <c r="AS31" s="228">
        <v>0</v>
      </c>
      <c r="AT31" s="228">
        <v>0</v>
      </c>
      <c r="AU31" s="228">
        <v>0</v>
      </c>
      <c r="AV31" s="225"/>
    </row>
    <row r="32" spans="1:48" ht="24">
      <c r="A32" s="220" t="str">
        <f t="shared" si="1"/>
        <v>   </v>
      </c>
      <c r="B32" s="221">
        <v>21</v>
      </c>
      <c r="C32" s="222" t="s">
        <v>143</v>
      </c>
      <c r="D32" s="223" t="s">
        <v>44</v>
      </c>
      <c r="E32" s="224" t="s">
        <v>120</v>
      </c>
      <c r="F32" s="221" t="s">
        <v>121</v>
      </c>
      <c r="G32" s="245">
        <v>7.16914937869</v>
      </c>
      <c r="H32" s="225">
        <v>7.16914937869</v>
      </c>
      <c r="I32" s="225">
        <v>0</v>
      </c>
      <c r="J32" s="226">
        <v>2</v>
      </c>
      <c r="K32" s="246">
        <v>2.14</v>
      </c>
      <c r="L32" s="227">
        <v>0</v>
      </c>
      <c r="M32" s="227">
        <v>0</v>
      </c>
      <c r="N32" s="227">
        <v>0</v>
      </c>
      <c r="O32" s="226">
        <v>0</v>
      </c>
      <c r="P32" s="228">
        <v>0</v>
      </c>
      <c r="Q32" s="229">
        <v>0</v>
      </c>
      <c r="R32" s="226">
        <v>0</v>
      </c>
      <c r="S32" s="226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5"/>
    </row>
    <row r="33" spans="1:48" ht="24">
      <c r="A33" s="220" t="str">
        <f t="shared" si="1"/>
        <v>   </v>
      </c>
      <c r="B33" s="221">
        <v>22</v>
      </c>
      <c r="C33" s="222" t="s">
        <v>144</v>
      </c>
      <c r="D33" s="223" t="s">
        <v>44</v>
      </c>
      <c r="E33" s="224" t="s">
        <v>120</v>
      </c>
      <c r="F33" s="221" t="s">
        <v>121</v>
      </c>
      <c r="G33" s="245">
        <v>12.5536274327</v>
      </c>
      <c r="H33" s="225">
        <v>12.5536274327</v>
      </c>
      <c r="I33" s="225">
        <v>0</v>
      </c>
      <c r="J33" s="226">
        <v>1</v>
      </c>
      <c r="K33" s="227">
        <v>0</v>
      </c>
      <c r="L33" s="246">
        <v>7.48</v>
      </c>
      <c r="M33" s="227">
        <v>0</v>
      </c>
      <c r="N33" s="227">
        <v>0</v>
      </c>
      <c r="O33" s="226">
        <v>2</v>
      </c>
      <c r="P33" s="228">
        <v>0</v>
      </c>
      <c r="Q33" s="229">
        <v>0</v>
      </c>
      <c r="R33" s="226">
        <v>0</v>
      </c>
      <c r="S33" s="226">
        <v>3</v>
      </c>
      <c r="T33" s="228">
        <v>0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28">
        <v>0</v>
      </c>
      <c r="AA33" s="228">
        <v>0</v>
      </c>
      <c r="AB33" s="228">
        <v>0</v>
      </c>
      <c r="AC33" s="228">
        <v>0</v>
      </c>
      <c r="AD33" s="228">
        <v>0</v>
      </c>
      <c r="AE33" s="228">
        <v>0</v>
      </c>
      <c r="AF33" s="228">
        <v>0</v>
      </c>
      <c r="AG33" s="228">
        <v>0</v>
      </c>
      <c r="AH33" s="228">
        <v>0</v>
      </c>
      <c r="AI33" s="228">
        <v>0</v>
      </c>
      <c r="AJ33" s="228">
        <v>0</v>
      </c>
      <c r="AK33" s="228">
        <v>0</v>
      </c>
      <c r="AL33" s="228">
        <v>0</v>
      </c>
      <c r="AM33" s="228">
        <v>0</v>
      </c>
      <c r="AN33" s="228">
        <v>0</v>
      </c>
      <c r="AO33" s="228">
        <v>0</v>
      </c>
      <c r="AP33" s="228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5"/>
    </row>
    <row r="34" spans="1:48" ht="24">
      <c r="A34" s="220" t="str">
        <f t="shared" si="1"/>
        <v>   </v>
      </c>
      <c r="B34" s="221">
        <v>23</v>
      </c>
      <c r="C34" s="222" t="s">
        <v>145</v>
      </c>
      <c r="D34" s="223" t="s">
        <v>44</v>
      </c>
      <c r="E34" s="224" t="s">
        <v>120</v>
      </c>
      <c r="F34" s="221" t="s">
        <v>121</v>
      </c>
      <c r="G34" s="225">
        <v>6.28254152181</v>
      </c>
      <c r="H34" s="225">
        <v>6.28254152181</v>
      </c>
      <c r="I34" s="225">
        <v>0</v>
      </c>
      <c r="J34" s="226">
        <v>1</v>
      </c>
      <c r="K34" s="227">
        <v>0</v>
      </c>
      <c r="L34" s="227">
        <v>11.71</v>
      </c>
      <c r="M34" s="227">
        <v>0</v>
      </c>
      <c r="N34" s="227">
        <v>0</v>
      </c>
      <c r="O34" s="226">
        <v>8</v>
      </c>
      <c r="P34" s="228">
        <v>0</v>
      </c>
      <c r="Q34" s="229">
        <v>0</v>
      </c>
      <c r="R34" s="226">
        <v>0</v>
      </c>
      <c r="S34" s="226">
        <v>1</v>
      </c>
      <c r="T34" s="228">
        <v>0</v>
      </c>
      <c r="U34" s="228">
        <v>0</v>
      </c>
      <c r="V34" s="228">
        <v>0</v>
      </c>
      <c r="W34" s="228">
        <v>0</v>
      </c>
      <c r="X34" s="228">
        <v>0</v>
      </c>
      <c r="Y34" s="228">
        <v>0</v>
      </c>
      <c r="Z34" s="228">
        <v>0</v>
      </c>
      <c r="AA34" s="228">
        <v>0</v>
      </c>
      <c r="AB34" s="228">
        <v>0</v>
      </c>
      <c r="AC34" s="228">
        <v>0</v>
      </c>
      <c r="AD34" s="228">
        <v>0</v>
      </c>
      <c r="AE34" s="228">
        <v>0</v>
      </c>
      <c r="AF34" s="228">
        <v>0</v>
      </c>
      <c r="AG34" s="228">
        <v>0</v>
      </c>
      <c r="AH34" s="228">
        <v>0</v>
      </c>
      <c r="AI34" s="228">
        <v>0</v>
      </c>
      <c r="AJ34" s="228">
        <v>0</v>
      </c>
      <c r="AK34" s="228">
        <v>0</v>
      </c>
      <c r="AL34" s="228">
        <v>0</v>
      </c>
      <c r="AM34" s="228">
        <v>0</v>
      </c>
      <c r="AN34" s="228">
        <v>0</v>
      </c>
      <c r="AO34" s="228">
        <v>0</v>
      </c>
      <c r="AP34" s="228">
        <v>0</v>
      </c>
      <c r="AQ34" s="228">
        <v>0</v>
      </c>
      <c r="AR34" s="228">
        <v>0</v>
      </c>
      <c r="AS34" s="228">
        <v>0</v>
      </c>
      <c r="AT34" s="228">
        <v>0</v>
      </c>
      <c r="AU34" s="228">
        <v>0</v>
      </c>
      <c r="AV34" s="225"/>
    </row>
    <row r="35" spans="1:48" ht="24">
      <c r="A35" s="220" t="str">
        <f t="shared" si="1"/>
        <v>   </v>
      </c>
      <c r="B35" s="221">
        <v>24</v>
      </c>
      <c r="C35" s="222" t="s">
        <v>146</v>
      </c>
      <c r="D35" s="223" t="s">
        <v>44</v>
      </c>
      <c r="E35" s="224" t="s">
        <v>120</v>
      </c>
      <c r="F35" s="221" t="s">
        <v>121</v>
      </c>
      <c r="G35" s="245">
        <v>16.4772241923</v>
      </c>
      <c r="H35" s="225">
        <v>16.4772241923</v>
      </c>
      <c r="I35" s="225">
        <v>0</v>
      </c>
      <c r="J35" s="226">
        <v>1</v>
      </c>
      <c r="K35" s="227">
        <v>0</v>
      </c>
      <c r="L35" s="246">
        <v>5.35</v>
      </c>
      <c r="M35" s="227">
        <v>0</v>
      </c>
      <c r="N35" s="227">
        <v>0</v>
      </c>
      <c r="O35" s="226">
        <v>8</v>
      </c>
      <c r="P35" s="228">
        <v>0</v>
      </c>
      <c r="Q35" s="229">
        <v>0</v>
      </c>
      <c r="R35" s="226">
        <v>0</v>
      </c>
      <c r="S35" s="226">
        <v>1</v>
      </c>
      <c r="T35" s="228">
        <v>0</v>
      </c>
      <c r="U35" s="228">
        <v>0</v>
      </c>
      <c r="V35" s="228">
        <v>0</v>
      </c>
      <c r="W35" s="228">
        <v>0</v>
      </c>
      <c r="X35" s="228">
        <v>0</v>
      </c>
      <c r="Y35" s="228">
        <v>0</v>
      </c>
      <c r="Z35" s="228">
        <v>0</v>
      </c>
      <c r="AA35" s="228">
        <v>0</v>
      </c>
      <c r="AB35" s="228">
        <v>0</v>
      </c>
      <c r="AC35" s="228">
        <v>0</v>
      </c>
      <c r="AD35" s="228">
        <v>0</v>
      </c>
      <c r="AE35" s="228">
        <v>0</v>
      </c>
      <c r="AF35" s="228">
        <v>0</v>
      </c>
      <c r="AG35" s="228">
        <v>0</v>
      </c>
      <c r="AH35" s="228">
        <v>0</v>
      </c>
      <c r="AI35" s="228">
        <v>0</v>
      </c>
      <c r="AJ35" s="228">
        <v>0</v>
      </c>
      <c r="AK35" s="228">
        <v>0</v>
      </c>
      <c r="AL35" s="228">
        <v>0</v>
      </c>
      <c r="AM35" s="228">
        <v>0</v>
      </c>
      <c r="AN35" s="228">
        <v>0</v>
      </c>
      <c r="AO35" s="228">
        <v>0</v>
      </c>
      <c r="AP35" s="228">
        <v>0</v>
      </c>
      <c r="AQ35" s="228">
        <v>0</v>
      </c>
      <c r="AR35" s="228">
        <v>0</v>
      </c>
      <c r="AS35" s="228">
        <v>0</v>
      </c>
      <c r="AT35" s="228">
        <v>0</v>
      </c>
      <c r="AU35" s="228">
        <v>0</v>
      </c>
      <c r="AV35" s="225"/>
    </row>
    <row r="36" spans="1:48" ht="24">
      <c r="A36" s="220" t="str">
        <f t="shared" si="1"/>
        <v>   </v>
      </c>
      <c r="B36" s="221">
        <v>25</v>
      </c>
      <c r="C36" s="222" t="s">
        <v>147</v>
      </c>
      <c r="D36" s="223" t="s">
        <v>44</v>
      </c>
      <c r="E36" s="224" t="s">
        <v>120</v>
      </c>
      <c r="F36" s="221" t="s">
        <v>121</v>
      </c>
      <c r="G36" s="245">
        <v>21.2058046638</v>
      </c>
      <c r="H36" s="225">
        <v>21.2058046638</v>
      </c>
      <c r="I36" s="225">
        <v>0</v>
      </c>
      <c r="J36" s="226">
        <v>2</v>
      </c>
      <c r="K36" s="246">
        <v>9.05</v>
      </c>
      <c r="L36" s="227">
        <v>0</v>
      </c>
      <c r="M36" s="227">
        <v>0</v>
      </c>
      <c r="N36" s="227">
        <v>0</v>
      </c>
      <c r="O36" s="226">
        <v>0</v>
      </c>
      <c r="P36" s="228">
        <v>0</v>
      </c>
      <c r="Q36" s="229">
        <v>0</v>
      </c>
      <c r="R36" s="226">
        <v>0</v>
      </c>
      <c r="S36" s="226">
        <v>0</v>
      </c>
      <c r="T36" s="228">
        <v>0</v>
      </c>
      <c r="U36" s="228">
        <v>0</v>
      </c>
      <c r="V36" s="228">
        <v>0</v>
      </c>
      <c r="W36" s="228">
        <v>0</v>
      </c>
      <c r="X36" s="228">
        <v>0</v>
      </c>
      <c r="Y36" s="228">
        <v>0</v>
      </c>
      <c r="Z36" s="228">
        <v>0</v>
      </c>
      <c r="AA36" s="228">
        <v>0</v>
      </c>
      <c r="AB36" s="228">
        <v>0</v>
      </c>
      <c r="AC36" s="228">
        <v>0</v>
      </c>
      <c r="AD36" s="228">
        <v>0</v>
      </c>
      <c r="AE36" s="228">
        <v>0</v>
      </c>
      <c r="AF36" s="228">
        <v>0</v>
      </c>
      <c r="AG36" s="228">
        <v>0</v>
      </c>
      <c r="AH36" s="228">
        <v>0</v>
      </c>
      <c r="AI36" s="228">
        <v>0</v>
      </c>
      <c r="AJ36" s="228">
        <v>0</v>
      </c>
      <c r="AK36" s="228">
        <v>0</v>
      </c>
      <c r="AL36" s="228">
        <v>0</v>
      </c>
      <c r="AM36" s="228">
        <v>0</v>
      </c>
      <c r="AN36" s="228">
        <v>0</v>
      </c>
      <c r="AO36" s="228">
        <v>0</v>
      </c>
      <c r="AP36" s="228">
        <v>0</v>
      </c>
      <c r="AQ36" s="228">
        <v>0</v>
      </c>
      <c r="AR36" s="228">
        <v>0</v>
      </c>
      <c r="AS36" s="228">
        <v>0</v>
      </c>
      <c r="AT36" s="228">
        <v>0</v>
      </c>
      <c r="AU36" s="228">
        <v>0</v>
      </c>
      <c r="AV36" s="225"/>
    </row>
    <row r="37" spans="1:48" ht="24">
      <c r="A37" s="220" t="str">
        <f t="shared" si="1"/>
        <v>   </v>
      </c>
      <c r="B37" s="221">
        <v>26</v>
      </c>
      <c r="C37" s="222" t="s">
        <v>148</v>
      </c>
      <c r="D37" s="223" t="s">
        <v>44</v>
      </c>
      <c r="E37" s="224" t="s">
        <v>120</v>
      </c>
      <c r="F37" s="221" t="s">
        <v>121</v>
      </c>
      <c r="G37" s="245">
        <v>13.1890370672</v>
      </c>
      <c r="H37" s="225">
        <v>13.1890370672</v>
      </c>
      <c r="I37" s="225">
        <v>0</v>
      </c>
      <c r="J37" s="226">
        <v>2</v>
      </c>
      <c r="K37" s="246">
        <v>4.27</v>
      </c>
      <c r="L37" s="227">
        <v>0</v>
      </c>
      <c r="M37" s="227">
        <v>0</v>
      </c>
      <c r="N37" s="227">
        <v>0</v>
      </c>
      <c r="O37" s="226">
        <v>0</v>
      </c>
      <c r="P37" s="247">
        <v>0</v>
      </c>
      <c r="Q37" s="248">
        <v>0</v>
      </c>
      <c r="R37" s="226">
        <v>0</v>
      </c>
      <c r="S37" s="249">
        <v>0</v>
      </c>
      <c r="T37" s="228">
        <v>0</v>
      </c>
      <c r="U37" s="228">
        <v>0</v>
      </c>
      <c r="V37" s="228">
        <v>0</v>
      </c>
      <c r="W37" s="228">
        <v>0</v>
      </c>
      <c r="X37" s="228">
        <v>0</v>
      </c>
      <c r="Y37" s="228">
        <v>0</v>
      </c>
      <c r="Z37" s="228">
        <v>0</v>
      </c>
      <c r="AA37" s="228">
        <v>0</v>
      </c>
      <c r="AB37" s="228">
        <v>0</v>
      </c>
      <c r="AC37" s="228">
        <v>0</v>
      </c>
      <c r="AD37" s="228">
        <v>0</v>
      </c>
      <c r="AE37" s="228">
        <v>0</v>
      </c>
      <c r="AF37" s="228">
        <v>0</v>
      </c>
      <c r="AG37" s="228">
        <v>0</v>
      </c>
      <c r="AH37" s="228">
        <v>0</v>
      </c>
      <c r="AI37" s="228">
        <v>0</v>
      </c>
      <c r="AJ37" s="228">
        <v>0</v>
      </c>
      <c r="AK37" s="228">
        <v>0</v>
      </c>
      <c r="AL37" s="228">
        <v>0</v>
      </c>
      <c r="AM37" s="228">
        <v>0</v>
      </c>
      <c r="AN37" s="228">
        <v>0</v>
      </c>
      <c r="AO37" s="228">
        <v>0</v>
      </c>
      <c r="AP37" s="228">
        <v>0</v>
      </c>
      <c r="AQ37" s="228">
        <v>0</v>
      </c>
      <c r="AR37" s="228">
        <v>0</v>
      </c>
      <c r="AS37" s="228">
        <v>0</v>
      </c>
      <c r="AT37" s="228">
        <v>0</v>
      </c>
      <c r="AU37" s="228">
        <v>0</v>
      </c>
      <c r="AV37" s="225"/>
    </row>
    <row r="38" spans="1:48" ht="24">
      <c r="A38" s="220" t="str">
        <f t="shared" si="1"/>
        <v>   </v>
      </c>
      <c r="B38" s="221">
        <v>27</v>
      </c>
      <c r="C38" s="222" t="s">
        <v>149</v>
      </c>
      <c r="D38" s="223" t="s">
        <v>44</v>
      </c>
      <c r="E38" s="224" t="s">
        <v>120</v>
      </c>
      <c r="F38" s="221" t="s">
        <v>121</v>
      </c>
      <c r="G38" s="225">
        <v>6.84066087988</v>
      </c>
      <c r="H38" s="225">
        <v>6.84066087988</v>
      </c>
      <c r="I38" s="225">
        <v>0</v>
      </c>
      <c r="J38" s="226">
        <v>9</v>
      </c>
      <c r="K38" s="227">
        <v>6.84</v>
      </c>
      <c r="L38" s="227">
        <v>0</v>
      </c>
      <c r="M38" s="227">
        <v>0</v>
      </c>
      <c r="N38" s="227">
        <v>0</v>
      </c>
      <c r="O38" s="226">
        <v>0</v>
      </c>
      <c r="P38" s="247">
        <v>0</v>
      </c>
      <c r="Q38" s="248">
        <v>0</v>
      </c>
      <c r="R38" s="226">
        <v>0</v>
      </c>
      <c r="S38" s="249">
        <v>0</v>
      </c>
      <c r="T38" s="228">
        <v>0</v>
      </c>
      <c r="U38" s="228">
        <v>0</v>
      </c>
      <c r="V38" s="228">
        <v>0</v>
      </c>
      <c r="W38" s="228">
        <v>0</v>
      </c>
      <c r="X38" s="228">
        <v>0</v>
      </c>
      <c r="Y38" s="228">
        <v>0</v>
      </c>
      <c r="Z38" s="228">
        <v>0</v>
      </c>
      <c r="AA38" s="228">
        <v>0</v>
      </c>
      <c r="AB38" s="228">
        <v>0</v>
      </c>
      <c r="AC38" s="228">
        <v>0</v>
      </c>
      <c r="AD38" s="228">
        <v>0</v>
      </c>
      <c r="AE38" s="228">
        <v>0</v>
      </c>
      <c r="AF38" s="228">
        <v>0</v>
      </c>
      <c r="AG38" s="228">
        <v>0</v>
      </c>
      <c r="AH38" s="228">
        <v>0</v>
      </c>
      <c r="AI38" s="228">
        <v>0</v>
      </c>
      <c r="AJ38" s="228">
        <v>0</v>
      </c>
      <c r="AK38" s="228">
        <v>0</v>
      </c>
      <c r="AL38" s="228">
        <v>0</v>
      </c>
      <c r="AM38" s="228">
        <v>0</v>
      </c>
      <c r="AN38" s="228">
        <v>0</v>
      </c>
      <c r="AO38" s="228">
        <v>0</v>
      </c>
      <c r="AP38" s="228">
        <v>0</v>
      </c>
      <c r="AQ38" s="228">
        <v>0</v>
      </c>
      <c r="AR38" s="228">
        <v>0</v>
      </c>
      <c r="AS38" s="228">
        <v>0</v>
      </c>
      <c r="AT38" s="228">
        <v>0</v>
      </c>
      <c r="AU38" s="228">
        <v>0</v>
      </c>
      <c r="AV38" s="225"/>
    </row>
    <row r="39" spans="1:48" s="242" customFormat="1" ht="24">
      <c r="A39" s="231" t="str">
        <f t="shared" si="1"/>
        <v>  33 </v>
      </c>
      <c r="B39" s="232">
        <v>28</v>
      </c>
      <c r="C39" s="233" t="s">
        <v>150</v>
      </c>
      <c r="D39" s="234" t="s">
        <v>44</v>
      </c>
      <c r="E39" s="235" t="s">
        <v>120</v>
      </c>
      <c r="F39" s="232" t="s">
        <v>121</v>
      </c>
      <c r="G39" s="236">
        <v>5.67538779888</v>
      </c>
      <c r="H39" s="236">
        <v>5.67538779888</v>
      </c>
      <c r="I39" s="236">
        <v>0</v>
      </c>
      <c r="J39" s="250">
        <v>1</v>
      </c>
      <c r="K39" s="238">
        <v>7.75</v>
      </c>
      <c r="L39" s="238">
        <v>0</v>
      </c>
      <c r="M39" s="238">
        <v>0</v>
      </c>
      <c r="N39" s="238">
        <v>0</v>
      </c>
      <c r="O39" s="237">
        <v>8</v>
      </c>
      <c r="P39" s="251">
        <v>7.75</v>
      </c>
      <c r="Q39" s="252">
        <v>100</v>
      </c>
      <c r="R39" s="237">
        <v>2</v>
      </c>
      <c r="S39" s="253">
        <v>1</v>
      </c>
      <c r="T39" s="241">
        <v>7.75</v>
      </c>
      <c r="U39" s="241">
        <v>0</v>
      </c>
      <c r="V39" s="241">
        <v>0</v>
      </c>
      <c r="W39" s="241">
        <v>0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1">
        <v>0</v>
      </c>
      <c r="AE39" s="241">
        <v>0</v>
      </c>
      <c r="AF39" s="241">
        <v>0</v>
      </c>
      <c r="AG39" s="241">
        <v>0</v>
      </c>
      <c r="AH39" s="241">
        <v>0</v>
      </c>
      <c r="AI39" s="241">
        <v>0</v>
      </c>
      <c r="AJ39" s="241">
        <v>0</v>
      </c>
      <c r="AK39" s="241">
        <v>0</v>
      </c>
      <c r="AL39" s="241">
        <v>0</v>
      </c>
      <c r="AM39" s="241">
        <v>0</v>
      </c>
      <c r="AN39" s="241">
        <v>0</v>
      </c>
      <c r="AO39" s="241">
        <v>0</v>
      </c>
      <c r="AP39" s="241">
        <v>0</v>
      </c>
      <c r="AQ39" s="241">
        <v>0</v>
      </c>
      <c r="AR39" s="241">
        <v>0</v>
      </c>
      <c r="AS39" s="241">
        <v>0</v>
      </c>
      <c r="AT39" s="241">
        <v>0</v>
      </c>
      <c r="AU39" s="241">
        <v>0</v>
      </c>
      <c r="AV39" s="236"/>
    </row>
    <row r="40" spans="1:48" ht="24">
      <c r="A40" s="220" t="str">
        <f t="shared" si="1"/>
        <v>   </v>
      </c>
      <c r="B40" s="221">
        <v>29</v>
      </c>
      <c r="C40" s="222" t="s">
        <v>151</v>
      </c>
      <c r="D40" s="223" t="s">
        <v>44</v>
      </c>
      <c r="E40" s="224" t="s">
        <v>120</v>
      </c>
      <c r="F40" s="221" t="s">
        <v>121</v>
      </c>
      <c r="G40" s="225">
        <v>15.8430990438</v>
      </c>
      <c r="H40" s="225">
        <v>15.8430990438</v>
      </c>
      <c r="I40" s="225">
        <v>0</v>
      </c>
      <c r="J40" s="254">
        <v>2</v>
      </c>
      <c r="K40" s="227">
        <v>15.84</v>
      </c>
      <c r="L40" s="227">
        <v>0</v>
      </c>
      <c r="M40" s="227">
        <v>0</v>
      </c>
      <c r="N40" s="227">
        <v>0</v>
      </c>
      <c r="O40" s="226">
        <v>0</v>
      </c>
      <c r="P40" s="255">
        <v>0</v>
      </c>
      <c r="Q40" s="256">
        <v>0</v>
      </c>
      <c r="R40" s="226">
        <v>0</v>
      </c>
      <c r="S40" s="249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  <c r="AF40" s="228">
        <v>0</v>
      </c>
      <c r="AG40" s="228">
        <v>0</v>
      </c>
      <c r="AH40" s="228">
        <v>0</v>
      </c>
      <c r="AI40" s="228">
        <v>0</v>
      </c>
      <c r="AJ40" s="228">
        <v>0</v>
      </c>
      <c r="AK40" s="228">
        <v>0</v>
      </c>
      <c r="AL40" s="228">
        <v>0</v>
      </c>
      <c r="AM40" s="228">
        <v>0</v>
      </c>
      <c r="AN40" s="228">
        <v>0</v>
      </c>
      <c r="AO40" s="228">
        <v>0</v>
      </c>
      <c r="AP40" s="228">
        <v>0</v>
      </c>
      <c r="AQ40" s="228">
        <v>0</v>
      </c>
      <c r="AR40" s="228">
        <v>0</v>
      </c>
      <c r="AS40" s="228">
        <v>0</v>
      </c>
      <c r="AT40" s="228">
        <v>0</v>
      </c>
      <c r="AU40" s="228">
        <v>0</v>
      </c>
      <c r="AV40" s="225"/>
    </row>
    <row r="41" spans="1:48" ht="24">
      <c r="A41" s="220" t="str">
        <f t="shared" si="1"/>
        <v>   </v>
      </c>
      <c r="B41" s="221">
        <v>30</v>
      </c>
      <c r="C41" s="222" t="s">
        <v>152</v>
      </c>
      <c r="D41" s="223" t="s">
        <v>44</v>
      </c>
      <c r="E41" s="224" t="s">
        <v>120</v>
      </c>
      <c r="F41" s="221" t="s">
        <v>121</v>
      </c>
      <c r="G41" s="245">
        <v>14.1574995208</v>
      </c>
      <c r="H41" s="225">
        <v>14.1574995208</v>
      </c>
      <c r="I41" s="225">
        <v>0</v>
      </c>
      <c r="J41" s="226">
        <v>1</v>
      </c>
      <c r="K41" s="246">
        <v>8.03</v>
      </c>
      <c r="L41" s="227">
        <v>0</v>
      </c>
      <c r="M41" s="227">
        <v>0</v>
      </c>
      <c r="N41" s="227">
        <v>0</v>
      </c>
      <c r="O41" s="226">
        <v>3</v>
      </c>
      <c r="P41" s="257">
        <v>8.03</v>
      </c>
      <c r="Q41" s="256">
        <v>100</v>
      </c>
      <c r="R41" s="226">
        <v>1</v>
      </c>
      <c r="S41" s="249">
        <v>1</v>
      </c>
      <c r="T41" s="228">
        <v>8.03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28">
        <v>0</v>
      </c>
      <c r="AO41" s="228">
        <v>0</v>
      </c>
      <c r="AP41" s="228">
        <v>0</v>
      </c>
      <c r="AQ41" s="228">
        <v>0</v>
      </c>
      <c r="AR41" s="228">
        <v>0</v>
      </c>
      <c r="AS41" s="228">
        <v>0</v>
      </c>
      <c r="AT41" s="228">
        <v>0</v>
      </c>
      <c r="AU41" s="228">
        <v>0</v>
      </c>
      <c r="AV41" s="225"/>
    </row>
    <row r="42" spans="1:48" ht="24">
      <c r="A42" s="220" t="str">
        <f t="shared" si="1"/>
        <v>   </v>
      </c>
      <c r="B42" s="221">
        <v>31</v>
      </c>
      <c r="C42" s="222" t="s">
        <v>153</v>
      </c>
      <c r="D42" s="223" t="s">
        <v>44</v>
      </c>
      <c r="E42" s="224" t="s">
        <v>120</v>
      </c>
      <c r="F42" s="221" t="s">
        <v>121</v>
      </c>
      <c r="G42" s="225">
        <v>16.6602935482</v>
      </c>
      <c r="H42" s="225">
        <v>16.6602935482</v>
      </c>
      <c r="I42" s="225">
        <v>0</v>
      </c>
      <c r="J42" s="254">
        <v>3</v>
      </c>
      <c r="K42" s="227">
        <v>16.66</v>
      </c>
      <c r="L42" s="227">
        <v>0</v>
      </c>
      <c r="M42" s="227">
        <v>0</v>
      </c>
      <c r="N42" s="227">
        <v>0</v>
      </c>
      <c r="O42" s="226">
        <v>0</v>
      </c>
      <c r="P42" s="255">
        <v>0</v>
      </c>
      <c r="Q42" s="256">
        <v>0</v>
      </c>
      <c r="R42" s="226">
        <v>0</v>
      </c>
      <c r="S42" s="249">
        <v>0</v>
      </c>
      <c r="T42" s="228">
        <v>0</v>
      </c>
      <c r="U42" s="228">
        <v>0</v>
      </c>
      <c r="V42" s="228">
        <v>0</v>
      </c>
      <c r="W42" s="228">
        <v>0</v>
      </c>
      <c r="X42" s="228">
        <v>0</v>
      </c>
      <c r="Y42" s="228">
        <v>0</v>
      </c>
      <c r="Z42" s="228">
        <v>0</v>
      </c>
      <c r="AA42" s="228">
        <v>0</v>
      </c>
      <c r="AB42" s="228">
        <v>0</v>
      </c>
      <c r="AC42" s="228">
        <v>0</v>
      </c>
      <c r="AD42" s="228">
        <v>0</v>
      </c>
      <c r="AE42" s="228">
        <v>0</v>
      </c>
      <c r="AF42" s="228">
        <v>0</v>
      </c>
      <c r="AG42" s="228">
        <v>0</v>
      </c>
      <c r="AH42" s="228">
        <v>0</v>
      </c>
      <c r="AI42" s="228">
        <v>0</v>
      </c>
      <c r="AJ42" s="228">
        <v>0</v>
      </c>
      <c r="AK42" s="228">
        <v>0</v>
      </c>
      <c r="AL42" s="228">
        <v>0</v>
      </c>
      <c r="AM42" s="228">
        <v>0</v>
      </c>
      <c r="AN42" s="228">
        <v>0</v>
      </c>
      <c r="AO42" s="228">
        <v>0</v>
      </c>
      <c r="AP42" s="228">
        <v>0</v>
      </c>
      <c r="AQ42" s="228">
        <v>0</v>
      </c>
      <c r="AR42" s="228">
        <v>0</v>
      </c>
      <c r="AS42" s="228">
        <v>0</v>
      </c>
      <c r="AT42" s="228">
        <v>0</v>
      </c>
      <c r="AU42" s="228">
        <v>0</v>
      </c>
      <c r="AV42" s="225"/>
    </row>
    <row r="43" spans="1:48" ht="24">
      <c r="A43" s="220" t="str">
        <f t="shared" si="1"/>
        <v>   </v>
      </c>
      <c r="B43" s="221">
        <v>32</v>
      </c>
      <c r="C43" s="222" t="s">
        <v>154</v>
      </c>
      <c r="D43" s="223" t="s">
        <v>44</v>
      </c>
      <c r="E43" s="224" t="s">
        <v>120</v>
      </c>
      <c r="F43" s="221" t="s">
        <v>121</v>
      </c>
      <c r="G43" s="245">
        <v>8.09227619387</v>
      </c>
      <c r="H43" s="225">
        <v>8.09227619387</v>
      </c>
      <c r="I43" s="225">
        <v>0</v>
      </c>
      <c r="J43" s="226">
        <v>1</v>
      </c>
      <c r="K43" s="227">
        <v>0</v>
      </c>
      <c r="L43" s="246">
        <v>1.34</v>
      </c>
      <c r="M43" s="227">
        <v>0</v>
      </c>
      <c r="N43" s="227">
        <v>0</v>
      </c>
      <c r="O43" s="226">
        <v>4</v>
      </c>
      <c r="P43" s="255">
        <v>0</v>
      </c>
      <c r="Q43" s="256">
        <v>0</v>
      </c>
      <c r="R43" s="226">
        <v>0</v>
      </c>
      <c r="S43" s="249">
        <v>3</v>
      </c>
      <c r="T43" s="228">
        <v>0</v>
      </c>
      <c r="U43" s="228">
        <v>0</v>
      </c>
      <c r="V43" s="228">
        <v>0</v>
      </c>
      <c r="W43" s="228">
        <v>0</v>
      </c>
      <c r="X43" s="228">
        <v>0</v>
      </c>
      <c r="Y43" s="228">
        <v>0</v>
      </c>
      <c r="Z43" s="228">
        <v>0</v>
      </c>
      <c r="AA43" s="228">
        <v>0</v>
      </c>
      <c r="AB43" s="228">
        <v>0</v>
      </c>
      <c r="AC43" s="228">
        <v>0</v>
      </c>
      <c r="AD43" s="228">
        <v>0</v>
      </c>
      <c r="AE43" s="228">
        <v>0</v>
      </c>
      <c r="AF43" s="228">
        <v>0</v>
      </c>
      <c r="AG43" s="228">
        <v>0</v>
      </c>
      <c r="AH43" s="228">
        <v>0</v>
      </c>
      <c r="AI43" s="228">
        <v>0</v>
      </c>
      <c r="AJ43" s="228">
        <v>0</v>
      </c>
      <c r="AK43" s="228">
        <v>0</v>
      </c>
      <c r="AL43" s="228">
        <v>0</v>
      </c>
      <c r="AM43" s="228">
        <v>0</v>
      </c>
      <c r="AN43" s="228">
        <v>0</v>
      </c>
      <c r="AO43" s="228">
        <v>0</v>
      </c>
      <c r="AP43" s="228">
        <v>0</v>
      </c>
      <c r="AQ43" s="228">
        <v>0</v>
      </c>
      <c r="AR43" s="228">
        <v>0</v>
      </c>
      <c r="AS43" s="228">
        <v>0</v>
      </c>
      <c r="AT43" s="228">
        <v>0</v>
      </c>
      <c r="AU43" s="228">
        <v>0</v>
      </c>
      <c r="AV43" s="225"/>
    </row>
    <row r="44" spans="1:48" ht="24">
      <c r="A44" s="220" t="str">
        <f t="shared" si="1"/>
        <v>   </v>
      </c>
      <c r="B44" s="221">
        <v>33</v>
      </c>
      <c r="C44" s="222" t="s">
        <v>155</v>
      </c>
      <c r="D44" s="223" t="s">
        <v>44</v>
      </c>
      <c r="E44" s="224" t="s">
        <v>120</v>
      </c>
      <c r="F44" s="221" t="s">
        <v>121</v>
      </c>
      <c r="G44" s="225">
        <v>9.76492838481</v>
      </c>
      <c r="H44" s="225">
        <v>9.76492838481</v>
      </c>
      <c r="I44" s="225">
        <v>0</v>
      </c>
      <c r="J44" s="254">
        <v>1</v>
      </c>
      <c r="K44" s="227">
        <v>20.65</v>
      </c>
      <c r="L44" s="227">
        <v>0</v>
      </c>
      <c r="M44" s="227">
        <v>0</v>
      </c>
      <c r="N44" s="227">
        <v>0</v>
      </c>
      <c r="O44" s="226">
        <v>3</v>
      </c>
      <c r="P44" s="257">
        <v>20.65</v>
      </c>
      <c r="Q44" s="256">
        <v>100</v>
      </c>
      <c r="R44" s="226">
        <v>2</v>
      </c>
      <c r="S44" s="249">
        <v>1</v>
      </c>
      <c r="T44" s="228">
        <v>20.65</v>
      </c>
      <c r="U44" s="228">
        <v>0</v>
      </c>
      <c r="V44" s="228">
        <v>0</v>
      </c>
      <c r="W44" s="228">
        <v>0</v>
      </c>
      <c r="X44" s="228">
        <v>0</v>
      </c>
      <c r="Y44" s="228">
        <v>0</v>
      </c>
      <c r="Z44" s="228">
        <v>0</v>
      </c>
      <c r="AA44" s="228">
        <v>0</v>
      </c>
      <c r="AB44" s="228">
        <v>0</v>
      </c>
      <c r="AC44" s="228">
        <v>0</v>
      </c>
      <c r="AD44" s="228">
        <v>0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  <c r="AJ44" s="228">
        <v>0</v>
      </c>
      <c r="AK44" s="228">
        <v>0</v>
      </c>
      <c r="AL44" s="228">
        <v>0</v>
      </c>
      <c r="AM44" s="228">
        <v>0</v>
      </c>
      <c r="AN44" s="228">
        <v>0</v>
      </c>
      <c r="AO44" s="228">
        <v>0</v>
      </c>
      <c r="AP44" s="228">
        <v>0</v>
      </c>
      <c r="AQ44" s="228">
        <v>0</v>
      </c>
      <c r="AR44" s="228">
        <v>0</v>
      </c>
      <c r="AS44" s="228">
        <v>0</v>
      </c>
      <c r="AT44" s="228">
        <v>0</v>
      </c>
      <c r="AU44" s="228">
        <v>0</v>
      </c>
      <c r="AV44" s="225"/>
    </row>
    <row r="45" spans="1:48" ht="24">
      <c r="A45" s="220" t="str">
        <f t="shared" si="1"/>
        <v>   </v>
      </c>
      <c r="B45" s="221">
        <v>34</v>
      </c>
      <c r="C45" s="222" t="s">
        <v>156</v>
      </c>
      <c r="D45" s="223" t="s">
        <v>44</v>
      </c>
      <c r="E45" s="224" t="s">
        <v>120</v>
      </c>
      <c r="F45" s="221" t="s">
        <v>121</v>
      </c>
      <c r="G45" s="225">
        <v>9.72311365469</v>
      </c>
      <c r="H45" s="225">
        <v>9.72311365469</v>
      </c>
      <c r="I45" s="225">
        <v>0</v>
      </c>
      <c r="J45" s="254">
        <v>1</v>
      </c>
      <c r="K45" s="227">
        <v>10.79</v>
      </c>
      <c r="L45" s="227">
        <v>0</v>
      </c>
      <c r="M45" s="227">
        <v>0</v>
      </c>
      <c r="N45" s="227">
        <v>0</v>
      </c>
      <c r="O45" s="226">
        <v>5</v>
      </c>
      <c r="P45" s="257">
        <v>10.79</v>
      </c>
      <c r="Q45" s="256">
        <v>100</v>
      </c>
      <c r="R45" s="226">
        <v>2</v>
      </c>
      <c r="S45" s="249">
        <v>3</v>
      </c>
      <c r="T45" s="228">
        <v>10.79</v>
      </c>
      <c r="U45" s="228">
        <v>0</v>
      </c>
      <c r="V45" s="228">
        <v>0</v>
      </c>
      <c r="W45" s="228">
        <v>0</v>
      </c>
      <c r="X45" s="228">
        <v>0</v>
      </c>
      <c r="Y45" s="228">
        <v>0</v>
      </c>
      <c r="Z45" s="228">
        <v>0</v>
      </c>
      <c r="AA45" s="228">
        <v>0</v>
      </c>
      <c r="AB45" s="228">
        <v>0</v>
      </c>
      <c r="AC45" s="228">
        <v>0</v>
      </c>
      <c r="AD45" s="228">
        <v>0</v>
      </c>
      <c r="AE45" s="228">
        <v>0</v>
      </c>
      <c r="AF45" s="228">
        <v>0</v>
      </c>
      <c r="AG45" s="228">
        <v>0</v>
      </c>
      <c r="AH45" s="228">
        <v>0</v>
      </c>
      <c r="AI45" s="228">
        <v>0</v>
      </c>
      <c r="AJ45" s="228">
        <v>0</v>
      </c>
      <c r="AK45" s="228">
        <v>0</v>
      </c>
      <c r="AL45" s="228">
        <v>0</v>
      </c>
      <c r="AM45" s="228">
        <v>0</v>
      </c>
      <c r="AN45" s="228">
        <v>0</v>
      </c>
      <c r="AO45" s="228">
        <v>0</v>
      </c>
      <c r="AP45" s="228">
        <v>0</v>
      </c>
      <c r="AQ45" s="228">
        <v>0</v>
      </c>
      <c r="AR45" s="228">
        <v>0</v>
      </c>
      <c r="AS45" s="228">
        <v>0</v>
      </c>
      <c r="AT45" s="228">
        <v>0</v>
      </c>
      <c r="AU45" s="228">
        <v>0</v>
      </c>
      <c r="AV45" s="225"/>
    </row>
    <row r="46" spans="1:48" ht="24">
      <c r="A46" s="220" t="str">
        <f t="shared" si="1"/>
        <v>   </v>
      </c>
      <c r="B46" s="221">
        <v>35</v>
      </c>
      <c r="C46" s="222" t="s">
        <v>158</v>
      </c>
      <c r="D46" s="223" t="s">
        <v>44</v>
      </c>
      <c r="E46" s="224" t="s">
        <v>120</v>
      </c>
      <c r="F46" s="221" t="s">
        <v>121</v>
      </c>
      <c r="G46" s="225">
        <v>16.4641948253</v>
      </c>
      <c r="H46" s="225">
        <v>16.4641948253</v>
      </c>
      <c r="I46" s="225">
        <v>0</v>
      </c>
      <c r="J46" s="254">
        <v>2</v>
      </c>
      <c r="K46" s="227">
        <v>16.46</v>
      </c>
      <c r="L46" s="227">
        <v>0</v>
      </c>
      <c r="M46" s="227">
        <v>0</v>
      </c>
      <c r="N46" s="227">
        <v>0</v>
      </c>
      <c r="O46" s="226">
        <v>0</v>
      </c>
      <c r="P46" s="255">
        <v>0</v>
      </c>
      <c r="Q46" s="256">
        <v>0</v>
      </c>
      <c r="R46" s="226">
        <v>0</v>
      </c>
      <c r="S46" s="249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  <c r="AD46" s="228">
        <v>0</v>
      </c>
      <c r="AE46" s="228">
        <v>0</v>
      </c>
      <c r="AF46" s="228">
        <v>0</v>
      </c>
      <c r="AG46" s="228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5"/>
    </row>
    <row r="47" spans="1:48" ht="24">
      <c r="A47" s="220" t="str">
        <f t="shared" si="1"/>
        <v>   </v>
      </c>
      <c r="B47" s="221">
        <v>36</v>
      </c>
      <c r="C47" s="222" t="s">
        <v>159</v>
      </c>
      <c r="D47" s="223" t="s">
        <v>44</v>
      </c>
      <c r="E47" s="224" t="s">
        <v>120</v>
      </c>
      <c r="F47" s="221" t="s">
        <v>121</v>
      </c>
      <c r="G47" s="225">
        <v>6.99295313656</v>
      </c>
      <c r="H47" s="225">
        <v>6.99295313656</v>
      </c>
      <c r="I47" s="225">
        <v>0</v>
      </c>
      <c r="J47" s="254">
        <v>2</v>
      </c>
      <c r="K47" s="227">
        <v>6.99</v>
      </c>
      <c r="L47" s="227">
        <v>0</v>
      </c>
      <c r="M47" s="227">
        <v>0</v>
      </c>
      <c r="N47" s="227">
        <v>0</v>
      </c>
      <c r="O47" s="226">
        <v>0</v>
      </c>
      <c r="P47" s="247">
        <v>0</v>
      </c>
      <c r="Q47" s="248">
        <v>0</v>
      </c>
      <c r="R47" s="226">
        <v>0</v>
      </c>
      <c r="S47" s="249">
        <v>0</v>
      </c>
      <c r="T47" s="228">
        <v>0</v>
      </c>
      <c r="U47" s="228">
        <v>0</v>
      </c>
      <c r="V47" s="228">
        <v>0</v>
      </c>
      <c r="W47" s="228">
        <v>0</v>
      </c>
      <c r="X47" s="228">
        <v>0</v>
      </c>
      <c r="Y47" s="228">
        <v>0</v>
      </c>
      <c r="Z47" s="228">
        <v>0</v>
      </c>
      <c r="AA47" s="228">
        <v>0</v>
      </c>
      <c r="AB47" s="228">
        <v>0</v>
      </c>
      <c r="AC47" s="228">
        <v>0</v>
      </c>
      <c r="AD47" s="228">
        <v>0</v>
      </c>
      <c r="AE47" s="228">
        <v>0</v>
      </c>
      <c r="AF47" s="228">
        <v>0</v>
      </c>
      <c r="AG47" s="228">
        <v>0</v>
      </c>
      <c r="AH47" s="228">
        <v>0</v>
      </c>
      <c r="AI47" s="228">
        <v>0</v>
      </c>
      <c r="AJ47" s="228">
        <v>0</v>
      </c>
      <c r="AK47" s="228">
        <v>0</v>
      </c>
      <c r="AL47" s="228">
        <v>0</v>
      </c>
      <c r="AM47" s="228">
        <v>0</v>
      </c>
      <c r="AN47" s="228">
        <v>0</v>
      </c>
      <c r="AO47" s="228">
        <v>0</v>
      </c>
      <c r="AP47" s="228">
        <v>0</v>
      </c>
      <c r="AQ47" s="228">
        <v>0</v>
      </c>
      <c r="AR47" s="228">
        <v>0</v>
      </c>
      <c r="AS47" s="228">
        <v>0</v>
      </c>
      <c r="AT47" s="228">
        <v>0</v>
      </c>
      <c r="AU47" s="228">
        <v>0</v>
      </c>
      <c r="AV47" s="225"/>
    </row>
    <row r="48" spans="1:48" ht="24">
      <c r="A48" s="220" t="str">
        <f t="shared" si="1"/>
        <v>   </v>
      </c>
      <c r="B48" s="221">
        <v>37</v>
      </c>
      <c r="C48" s="222" t="s">
        <v>160</v>
      </c>
      <c r="D48" s="223" t="s">
        <v>44</v>
      </c>
      <c r="E48" s="224" t="s">
        <v>120</v>
      </c>
      <c r="F48" s="221" t="s">
        <v>121</v>
      </c>
      <c r="G48" s="225">
        <v>8.98286938381</v>
      </c>
      <c r="H48" s="225">
        <v>8.98286938381</v>
      </c>
      <c r="I48" s="225">
        <v>0</v>
      </c>
      <c r="J48" s="254">
        <v>2</v>
      </c>
      <c r="K48" s="227">
        <v>8.98</v>
      </c>
      <c r="L48" s="227">
        <v>0</v>
      </c>
      <c r="M48" s="227">
        <v>0</v>
      </c>
      <c r="N48" s="227">
        <v>0</v>
      </c>
      <c r="O48" s="226">
        <v>0</v>
      </c>
      <c r="P48" s="255">
        <v>0</v>
      </c>
      <c r="Q48" s="256">
        <v>0</v>
      </c>
      <c r="R48" s="226">
        <v>0</v>
      </c>
      <c r="S48" s="249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  <c r="AF48" s="228">
        <v>0</v>
      </c>
      <c r="AG48" s="228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5"/>
    </row>
    <row r="49" spans="1:48" ht="24">
      <c r="A49" s="220" t="str">
        <f t="shared" si="1"/>
        <v>   </v>
      </c>
      <c r="B49" s="221">
        <v>38</v>
      </c>
      <c r="C49" s="222" t="s">
        <v>161</v>
      </c>
      <c r="D49" s="223" t="s">
        <v>44</v>
      </c>
      <c r="E49" s="224" t="s">
        <v>120</v>
      </c>
      <c r="F49" s="221" t="s">
        <v>121</v>
      </c>
      <c r="G49" s="245">
        <v>57.0547022728</v>
      </c>
      <c r="H49" s="225">
        <v>57.0547022728</v>
      </c>
      <c r="I49" s="225">
        <v>0</v>
      </c>
      <c r="J49" s="254">
        <v>2</v>
      </c>
      <c r="K49" s="246">
        <v>1.78</v>
      </c>
      <c r="L49" s="227">
        <v>0</v>
      </c>
      <c r="M49" s="227">
        <v>0</v>
      </c>
      <c r="N49" s="227">
        <v>0</v>
      </c>
      <c r="O49" s="226">
        <v>0</v>
      </c>
      <c r="P49" s="247">
        <v>0</v>
      </c>
      <c r="Q49" s="248">
        <v>0</v>
      </c>
      <c r="R49" s="226">
        <v>0</v>
      </c>
      <c r="S49" s="249">
        <v>0</v>
      </c>
      <c r="T49" s="228">
        <v>0</v>
      </c>
      <c r="U49" s="228">
        <v>0</v>
      </c>
      <c r="V49" s="228">
        <v>0</v>
      </c>
      <c r="W49" s="228">
        <v>0</v>
      </c>
      <c r="X49" s="228">
        <v>0</v>
      </c>
      <c r="Y49" s="228">
        <v>0</v>
      </c>
      <c r="Z49" s="228">
        <v>0</v>
      </c>
      <c r="AA49" s="228">
        <v>0</v>
      </c>
      <c r="AB49" s="228">
        <v>0</v>
      </c>
      <c r="AC49" s="228">
        <v>0</v>
      </c>
      <c r="AD49" s="228">
        <v>0</v>
      </c>
      <c r="AE49" s="228">
        <v>0</v>
      </c>
      <c r="AF49" s="228">
        <v>0</v>
      </c>
      <c r="AG49" s="228">
        <v>0</v>
      </c>
      <c r="AH49" s="228">
        <v>0</v>
      </c>
      <c r="AI49" s="228">
        <v>0</v>
      </c>
      <c r="AJ49" s="228">
        <v>0</v>
      </c>
      <c r="AK49" s="228">
        <v>0</v>
      </c>
      <c r="AL49" s="228">
        <v>0</v>
      </c>
      <c r="AM49" s="228">
        <v>0</v>
      </c>
      <c r="AN49" s="228">
        <v>0</v>
      </c>
      <c r="AO49" s="228">
        <v>0</v>
      </c>
      <c r="AP49" s="228">
        <v>0</v>
      </c>
      <c r="AQ49" s="228">
        <v>0</v>
      </c>
      <c r="AR49" s="228">
        <v>0</v>
      </c>
      <c r="AS49" s="228">
        <v>0</v>
      </c>
      <c r="AT49" s="228">
        <v>0</v>
      </c>
      <c r="AU49" s="228">
        <v>0</v>
      </c>
      <c r="AV49" s="225"/>
    </row>
    <row r="50" spans="1:48" ht="24">
      <c r="A50" s="220" t="str">
        <f t="shared" si="1"/>
        <v>   </v>
      </c>
      <c r="B50" s="221">
        <v>39</v>
      </c>
      <c r="C50" s="222" t="s">
        <v>162</v>
      </c>
      <c r="D50" s="223" t="s">
        <v>44</v>
      </c>
      <c r="E50" s="224" t="s">
        <v>120</v>
      </c>
      <c r="F50" s="221" t="s">
        <v>121</v>
      </c>
      <c r="G50" s="225">
        <v>9.10750569931</v>
      </c>
      <c r="H50" s="225">
        <v>9.10750569931</v>
      </c>
      <c r="I50" s="225">
        <v>0</v>
      </c>
      <c r="J50" s="254">
        <v>1</v>
      </c>
      <c r="K50" s="227">
        <v>26.1</v>
      </c>
      <c r="L50" s="227">
        <v>0</v>
      </c>
      <c r="M50" s="227">
        <v>0</v>
      </c>
      <c r="N50" s="227">
        <v>0</v>
      </c>
      <c r="O50" s="226">
        <v>4</v>
      </c>
      <c r="P50" s="251">
        <v>26.1</v>
      </c>
      <c r="Q50" s="248">
        <v>100</v>
      </c>
      <c r="R50" s="226">
        <v>2</v>
      </c>
      <c r="S50" s="249">
        <v>1</v>
      </c>
      <c r="T50" s="228">
        <v>26.1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  <c r="AD50" s="228">
        <v>0</v>
      </c>
      <c r="AE50" s="228">
        <v>0</v>
      </c>
      <c r="AF50" s="228">
        <v>0</v>
      </c>
      <c r="AG50" s="228">
        <v>0</v>
      </c>
      <c r="AH50" s="228">
        <v>0</v>
      </c>
      <c r="AI50" s="228">
        <v>0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0</v>
      </c>
      <c r="AP50" s="228">
        <v>0</v>
      </c>
      <c r="AQ50" s="228">
        <v>0</v>
      </c>
      <c r="AR50" s="228">
        <v>0</v>
      </c>
      <c r="AS50" s="228">
        <v>0</v>
      </c>
      <c r="AT50" s="228">
        <v>0</v>
      </c>
      <c r="AU50" s="228">
        <v>0</v>
      </c>
      <c r="AV50" s="225"/>
    </row>
    <row r="51" spans="1:48" s="242" customFormat="1" ht="24">
      <c r="A51" s="231" t="str">
        <f t="shared" si="1"/>
        <v>  33 </v>
      </c>
      <c r="B51" s="232">
        <v>40</v>
      </c>
      <c r="C51" s="233" t="s">
        <v>163</v>
      </c>
      <c r="D51" s="234" t="s">
        <v>44</v>
      </c>
      <c r="E51" s="235" t="s">
        <v>120</v>
      </c>
      <c r="F51" s="232" t="s">
        <v>121</v>
      </c>
      <c r="G51" s="236">
        <v>5.35562638405</v>
      </c>
      <c r="H51" s="236">
        <v>5.35562638405</v>
      </c>
      <c r="I51" s="236">
        <v>0</v>
      </c>
      <c r="J51" s="250">
        <v>1</v>
      </c>
      <c r="K51" s="238">
        <v>13.46</v>
      </c>
      <c r="L51" s="238">
        <v>0</v>
      </c>
      <c r="M51" s="238">
        <v>0</v>
      </c>
      <c r="N51" s="238">
        <v>0</v>
      </c>
      <c r="O51" s="237">
        <v>12</v>
      </c>
      <c r="P51" s="251">
        <v>13.46</v>
      </c>
      <c r="Q51" s="252">
        <v>100</v>
      </c>
      <c r="R51" s="237">
        <v>2</v>
      </c>
      <c r="S51" s="253">
        <v>1</v>
      </c>
      <c r="T51" s="241">
        <v>13.46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</v>
      </c>
      <c r="AA51" s="241">
        <v>0</v>
      </c>
      <c r="AB51" s="241">
        <v>0</v>
      </c>
      <c r="AC51" s="241">
        <v>0</v>
      </c>
      <c r="AD51" s="241">
        <v>0</v>
      </c>
      <c r="AE51" s="241">
        <v>0</v>
      </c>
      <c r="AF51" s="241">
        <v>0</v>
      </c>
      <c r="AG51" s="241">
        <v>0</v>
      </c>
      <c r="AH51" s="241">
        <v>0</v>
      </c>
      <c r="AI51" s="241">
        <v>0</v>
      </c>
      <c r="AJ51" s="241">
        <v>0</v>
      </c>
      <c r="AK51" s="241">
        <v>0</v>
      </c>
      <c r="AL51" s="241">
        <v>0</v>
      </c>
      <c r="AM51" s="241">
        <v>0</v>
      </c>
      <c r="AN51" s="241">
        <v>0</v>
      </c>
      <c r="AO51" s="241">
        <v>0</v>
      </c>
      <c r="AP51" s="241">
        <v>0</v>
      </c>
      <c r="AQ51" s="241">
        <v>0</v>
      </c>
      <c r="AR51" s="241">
        <v>0</v>
      </c>
      <c r="AS51" s="241">
        <v>0</v>
      </c>
      <c r="AT51" s="241">
        <v>0</v>
      </c>
      <c r="AU51" s="241">
        <v>0</v>
      </c>
      <c r="AV51" s="236"/>
    </row>
    <row r="52" spans="1:48" ht="24">
      <c r="A52" s="220" t="str">
        <f t="shared" si="1"/>
        <v>   </v>
      </c>
      <c r="B52" s="221">
        <v>41</v>
      </c>
      <c r="C52" s="222" t="s">
        <v>164</v>
      </c>
      <c r="D52" s="223" t="s">
        <v>44</v>
      </c>
      <c r="E52" s="224" t="s">
        <v>120</v>
      </c>
      <c r="F52" s="221" t="s">
        <v>121</v>
      </c>
      <c r="G52" s="225">
        <v>11.1623977866</v>
      </c>
      <c r="H52" s="225">
        <v>11.1623977866</v>
      </c>
      <c r="I52" s="225">
        <v>0</v>
      </c>
      <c r="J52" s="254">
        <v>2</v>
      </c>
      <c r="K52" s="227">
        <v>8.89</v>
      </c>
      <c r="L52" s="227">
        <v>0</v>
      </c>
      <c r="M52" s="227" t="s">
        <v>165</v>
      </c>
      <c r="N52" s="227">
        <v>26</v>
      </c>
      <c r="O52" s="226">
        <v>0</v>
      </c>
      <c r="P52" s="255">
        <v>0</v>
      </c>
      <c r="Q52" s="256">
        <v>0</v>
      </c>
      <c r="R52" s="226">
        <v>0</v>
      </c>
      <c r="S52" s="249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>
        <v>0</v>
      </c>
      <c r="Z52" s="228">
        <v>0</v>
      </c>
      <c r="AA52" s="228">
        <v>0</v>
      </c>
      <c r="AB52" s="228">
        <v>0</v>
      </c>
      <c r="AC52" s="228">
        <v>0</v>
      </c>
      <c r="AD52" s="228">
        <v>0</v>
      </c>
      <c r="AE52" s="228">
        <v>0</v>
      </c>
      <c r="AF52" s="228">
        <v>0</v>
      </c>
      <c r="AG52" s="228">
        <v>0</v>
      </c>
      <c r="AH52" s="228">
        <v>0</v>
      </c>
      <c r="AI52" s="228">
        <v>0</v>
      </c>
      <c r="AJ52" s="228">
        <v>0</v>
      </c>
      <c r="AK52" s="228">
        <v>0</v>
      </c>
      <c r="AL52" s="228">
        <v>0</v>
      </c>
      <c r="AM52" s="228">
        <v>0</v>
      </c>
      <c r="AN52" s="228">
        <v>0</v>
      </c>
      <c r="AO52" s="228">
        <v>0</v>
      </c>
      <c r="AP52" s="228">
        <v>0</v>
      </c>
      <c r="AQ52" s="228">
        <v>0</v>
      </c>
      <c r="AR52" s="228">
        <v>0</v>
      </c>
      <c r="AS52" s="228">
        <v>0</v>
      </c>
      <c r="AT52" s="228">
        <v>0</v>
      </c>
      <c r="AU52" s="228">
        <v>0</v>
      </c>
      <c r="AV52" s="225"/>
    </row>
    <row r="53" spans="1:48" ht="24">
      <c r="A53" s="220" t="str">
        <f t="shared" si="1"/>
        <v>   </v>
      </c>
      <c r="B53" s="221">
        <v>42</v>
      </c>
      <c r="C53" s="222" t="s">
        <v>166</v>
      </c>
      <c r="D53" s="223" t="s">
        <v>44</v>
      </c>
      <c r="E53" s="224" t="s">
        <v>120</v>
      </c>
      <c r="F53" s="221" t="s">
        <v>121</v>
      </c>
      <c r="G53" s="245">
        <v>7.94200532163</v>
      </c>
      <c r="H53" s="225">
        <v>7.94200532163</v>
      </c>
      <c r="I53" s="225">
        <v>0</v>
      </c>
      <c r="J53" s="254">
        <v>1</v>
      </c>
      <c r="K53" s="246">
        <v>5</v>
      </c>
      <c r="L53" s="227">
        <v>0</v>
      </c>
      <c r="M53" s="227">
        <v>0</v>
      </c>
      <c r="N53" s="227">
        <v>0</v>
      </c>
      <c r="O53" s="226">
        <v>3</v>
      </c>
      <c r="P53" s="257">
        <v>5</v>
      </c>
      <c r="Q53" s="256">
        <v>100</v>
      </c>
      <c r="R53" s="226">
        <v>2</v>
      </c>
      <c r="S53" s="249">
        <v>1</v>
      </c>
      <c r="T53" s="228">
        <v>5</v>
      </c>
      <c r="U53" s="228">
        <v>0</v>
      </c>
      <c r="V53" s="228">
        <v>0</v>
      </c>
      <c r="W53" s="228">
        <v>0</v>
      </c>
      <c r="X53" s="228">
        <v>0</v>
      </c>
      <c r="Y53" s="228">
        <v>0</v>
      </c>
      <c r="Z53" s="228">
        <v>0</v>
      </c>
      <c r="AA53" s="228">
        <v>0</v>
      </c>
      <c r="AB53" s="228">
        <v>0</v>
      </c>
      <c r="AC53" s="228">
        <v>0</v>
      </c>
      <c r="AD53" s="228">
        <v>0</v>
      </c>
      <c r="AE53" s="228">
        <v>0</v>
      </c>
      <c r="AF53" s="228">
        <v>0</v>
      </c>
      <c r="AG53" s="228">
        <v>0</v>
      </c>
      <c r="AH53" s="228">
        <v>0</v>
      </c>
      <c r="AI53" s="228">
        <v>0</v>
      </c>
      <c r="AJ53" s="228">
        <v>0</v>
      </c>
      <c r="AK53" s="228">
        <v>0</v>
      </c>
      <c r="AL53" s="228">
        <v>0</v>
      </c>
      <c r="AM53" s="228">
        <v>0</v>
      </c>
      <c r="AN53" s="228">
        <v>0</v>
      </c>
      <c r="AO53" s="228">
        <v>0</v>
      </c>
      <c r="AP53" s="228">
        <v>0</v>
      </c>
      <c r="AQ53" s="228">
        <v>0</v>
      </c>
      <c r="AR53" s="228">
        <v>0</v>
      </c>
      <c r="AS53" s="228">
        <v>0</v>
      </c>
      <c r="AT53" s="228">
        <v>0</v>
      </c>
      <c r="AU53" s="228">
        <v>0</v>
      </c>
      <c r="AV53" s="225"/>
    </row>
    <row r="54" spans="1:48" ht="24">
      <c r="A54" s="220" t="str">
        <f t="shared" si="1"/>
        <v>   </v>
      </c>
      <c r="B54" s="221">
        <v>43</v>
      </c>
      <c r="C54" s="222" t="s">
        <v>167</v>
      </c>
      <c r="D54" s="223" t="s">
        <v>44</v>
      </c>
      <c r="E54" s="224" t="s">
        <v>168</v>
      </c>
      <c r="F54" s="221" t="s">
        <v>121</v>
      </c>
      <c r="G54" s="225">
        <v>5.73175790871</v>
      </c>
      <c r="H54" s="225">
        <v>5.73175790871</v>
      </c>
      <c r="I54" s="225">
        <v>0</v>
      </c>
      <c r="J54" s="254">
        <v>2</v>
      </c>
      <c r="K54" s="227">
        <v>5.73</v>
      </c>
      <c r="L54" s="227">
        <v>0</v>
      </c>
      <c r="M54" s="227">
        <v>0</v>
      </c>
      <c r="N54" s="227">
        <v>0</v>
      </c>
      <c r="O54" s="226">
        <v>0</v>
      </c>
      <c r="P54" s="247">
        <v>0</v>
      </c>
      <c r="Q54" s="248">
        <v>0</v>
      </c>
      <c r="R54" s="226">
        <v>0</v>
      </c>
      <c r="S54" s="249">
        <v>0</v>
      </c>
      <c r="T54" s="228">
        <v>0</v>
      </c>
      <c r="U54" s="228">
        <v>0</v>
      </c>
      <c r="V54" s="228">
        <v>0</v>
      </c>
      <c r="W54" s="228">
        <v>0</v>
      </c>
      <c r="X54" s="228">
        <v>0</v>
      </c>
      <c r="Y54" s="228">
        <v>0</v>
      </c>
      <c r="Z54" s="228">
        <v>0</v>
      </c>
      <c r="AA54" s="228">
        <v>0</v>
      </c>
      <c r="AB54" s="228">
        <v>0</v>
      </c>
      <c r="AC54" s="228">
        <v>0</v>
      </c>
      <c r="AD54" s="228">
        <v>0</v>
      </c>
      <c r="AE54" s="228">
        <v>0</v>
      </c>
      <c r="AF54" s="228">
        <v>0</v>
      </c>
      <c r="AG54" s="228">
        <v>0</v>
      </c>
      <c r="AH54" s="228">
        <v>0</v>
      </c>
      <c r="AI54" s="228">
        <v>0</v>
      </c>
      <c r="AJ54" s="228">
        <v>0</v>
      </c>
      <c r="AK54" s="228">
        <v>0</v>
      </c>
      <c r="AL54" s="228">
        <v>0</v>
      </c>
      <c r="AM54" s="228">
        <v>0</v>
      </c>
      <c r="AN54" s="228">
        <v>0</v>
      </c>
      <c r="AO54" s="228">
        <v>0</v>
      </c>
      <c r="AP54" s="228">
        <v>0</v>
      </c>
      <c r="AQ54" s="228">
        <v>0</v>
      </c>
      <c r="AR54" s="228">
        <v>0</v>
      </c>
      <c r="AS54" s="228">
        <v>0</v>
      </c>
      <c r="AT54" s="228">
        <v>0</v>
      </c>
      <c r="AU54" s="228">
        <v>0</v>
      </c>
      <c r="AV54" s="225"/>
    </row>
    <row r="55" spans="1:48" ht="24">
      <c r="A55" s="220" t="str">
        <f t="shared" si="1"/>
        <v>   </v>
      </c>
      <c r="B55" s="221">
        <v>44</v>
      </c>
      <c r="C55" s="222" t="s">
        <v>169</v>
      </c>
      <c r="D55" s="223" t="s">
        <v>44</v>
      </c>
      <c r="E55" s="224" t="s">
        <v>120</v>
      </c>
      <c r="F55" s="221" t="s">
        <v>121</v>
      </c>
      <c r="G55" s="245">
        <v>6.84171155144</v>
      </c>
      <c r="H55" s="225">
        <v>6.84171155144</v>
      </c>
      <c r="I55" s="225">
        <v>0</v>
      </c>
      <c r="J55" s="254">
        <v>1</v>
      </c>
      <c r="K55" s="246">
        <v>5.6</v>
      </c>
      <c r="L55" s="227">
        <v>0</v>
      </c>
      <c r="M55" s="227">
        <v>0</v>
      </c>
      <c r="N55" s="227">
        <v>0</v>
      </c>
      <c r="O55" s="226">
        <v>2</v>
      </c>
      <c r="P55" s="257">
        <v>5.6</v>
      </c>
      <c r="Q55" s="256">
        <v>100</v>
      </c>
      <c r="R55" s="226">
        <v>2</v>
      </c>
      <c r="S55" s="249">
        <v>1</v>
      </c>
      <c r="T55" s="244">
        <v>5.6</v>
      </c>
      <c r="U55" s="228">
        <v>0</v>
      </c>
      <c r="V55" s="228">
        <v>0</v>
      </c>
      <c r="W55" s="228">
        <v>0</v>
      </c>
      <c r="X55" s="228">
        <v>0</v>
      </c>
      <c r="Y55" s="228">
        <v>0</v>
      </c>
      <c r="Z55" s="228">
        <v>0</v>
      </c>
      <c r="AA55" s="228">
        <v>0</v>
      </c>
      <c r="AB55" s="228">
        <v>0</v>
      </c>
      <c r="AC55" s="228">
        <v>0</v>
      </c>
      <c r="AD55" s="228">
        <v>0</v>
      </c>
      <c r="AE55" s="228">
        <v>0</v>
      </c>
      <c r="AF55" s="228">
        <v>0</v>
      </c>
      <c r="AG55" s="228">
        <v>0</v>
      </c>
      <c r="AH55" s="228">
        <v>0</v>
      </c>
      <c r="AI55" s="228">
        <v>0</v>
      </c>
      <c r="AJ55" s="228">
        <v>0</v>
      </c>
      <c r="AK55" s="228">
        <v>0</v>
      </c>
      <c r="AL55" s="228">
        <v>0</v>
      </c>
      <c r="AM55" s="228">
        <v>0</v>
      </c>
      <c r="AN55" s="228">
        <v>0</v>
      </c>
      <c r="AO55" s="228">
        <v>0</v>
      </c>
      <c r="AP55" s="228">
        <v>0</v>
      </c>
      <c r="AQ55" s="228">
        <v>0</v>
      </c>
      <c r="AR55" s="228">
        <v>0</v>
      </c>
      <c r="AS55" s="228">
        <v>0</v>
      </c>
      <c r="AT55" s="228">
        <v>0</v>
      </c>
      <c r="AU55" s="228">
        <v>0</v>
      </c>
      <c r="AV55" s="225"/>
    </row>
    <row r="56" spans="1:48" ht="24">
      <c r="A56" s="220" t="str">
        <f t="shared" si="1"/>
        <v>   </v>
      </c>
      <c r="B56" s="221">
        <v>45</v>
      </c>
      <c r="C56" s="222" t="s">
        <v>170</v>
      </c>
      <c r="D56" s="223" t="s">
        <v>44</v>
      </c>
      <c r="E56" s="224" t="s">
        <v>126</v>
      </c>
      <c r="F56" s="221" t="s">
        <v>127</v>
      </c>
      <c r="G56" s="225">
        <v>153.821455308</v>
      </c>
      <c r="H56" s="225">
        <v>153.821455308</v>
      </c>
      <c r="I56" s="225">
        <v>0</v>
      </c>
      <c r="J56" s="254">
        <v>2</v>
      </c>
      <c r="K56" s="227">
        <v>153.82</v>
      </c>
      <c r="L56" s="227">
        <v>0</v>
      </c>
      <c r="M56" s="227">
        <v>0</v>
      </c>
      <c r="N56" s="227">
        <v>0</v>
      </c>
      <c r="O56" s="226">
        <v>0</v>
      </c>
      <c r="P56" s="255">
        <v>0</v>
      </c>
      <c r="Q56" s="256">
        <v>0</v>
      </c>
      <c r="R56" s="226">
        <v>0</v>
      </c>
      <c r="S56" s="249">
        <v>0</v>
      </c>
      <c r="T56" s="228">
        <v>0</v>
      </c>
      <c r="U56" s="228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  <c r="AB56" s="228">
        <v>0</v>
      </c>
      <c r="AC56" s="228">
        <v>0</v>
      </c>
      <c r="AD56" s="228">
        <v>0</v>
      </c>
      <c r="AE56" s="228">
        <v>0</v>
      </c>
      <c r="AF56" s="228">
        <v>0</v>
      </c>
      <c r="AG56" s="228">
        <v>0</v>
      </c>
      <c r="AH56" s="228">
        <v>0</v>
      </c>
      <c r="AI56" s="228">
        <v>0</v>
      </c>
      <c r="AJ56" s="228">
        <v>0</v>
      </c>
      <c r="AK56" s="228">
        <v>0</v>
      </c>
      <c r="AL56" s="228">
        <v>0</v>
      </c>
      <c r="AM56" s="228">
        <v>0</v>
      </c>
      <c r="AN56" s="228">
        <v>0</v>
      </c>
      <c r="AO56" s="228">
        <v>0</v>
      </c>
      <c r="AP56" s="228">
        <v>0</v>
      </c>
      <c r="AQ56" s="228">
        <v>0</v>
      </c>
      <c r="AR56" s="228">
        <v>0</v>
      </c>
      <c r="AS56" s="228">
        <v>0</v>
      </c>
      <c r="AT56" s="228">
        <v>0</v>
      </c>
      <c r="AU56" s="228">
        <v>0</v>
      </c>
      <c r="AV56" s="225"/>
    </row>
    <row r="57" spans="1:48" ht="24">
      <c r="A57" s="220" t="str">
        <f t="shared" si="1"/>
        <v>   </v>
      </c>
      <c r="B57" s="221">
        <v>46</v>
      </c>
      <c r="C57" s="222" t="s">
        <v>171</v>
      </c>
      <c r="D57" s="223" t="s">
        <v>44</v>
      </c>
      <c r="E57" s="224" t="s">
        <v>126</v>
      </c>
      <c r="F57" s="221" t="s">
        <v>127</v>
      </c>
      <c r="G57" s="225">
        <v>180.20232809</v>
      </c>
      <c r="H57" s="225">
        <v>180.20232809</v>
      </c>
      <c r="I57" s="225">
        <v>0</v>
      </c>
      <c r="J57" s="254">
        <v>2</v>
      </c>
      <c r="K57" s="227">
        <v>180.2</v>
      </c>
      <c r="L57" s="227">
        <v>0</v>
      </c>
      <c r="M57" s="227">
        <v>0</v>
      </c>
      <c r="N57" s="227">
        <v>0</v>
      </c>
      <c r="O57" s="226">
        <v>0</v>
      </c>
      <c r="P57" s="247">
        <v>0</v>
      </c>
      <c r="Q57" s="248">
        <v>0</v>
      </c>
      <c r="R57" s="226">
        <v>0</v>
      </c>
      <c r="S57" s="249">
        <v>0</v>
      </c>
      <c r="T57" s="228">
        <v>0</v>
      </c>
      <c r="U57" s="228">
        <v>0</v>
      </c>
      <c r="V57" s="228">
        <v>0</v>
      </c>
      <c r="W57" s="228">
        <v>0</v>
      </c>
      <c r="X57" s="228">
        <v>0</v>
      </c>
      <c r="Y57" s="228">
        <v>0</v>
      </c>
      <c r="Z57" s="228">
        <v>0</v>
      </c>
      <c r="AA57" s="228">
        <v>0</v>
      </c>
      <c r="AB57" s="228">
        <v>0</v>
      </c>
      <c r="AC57" s="228">
        <v>0</v>
      </c>
      <c r="AD57" s="228">
        <v>0</v>
      </c>
      <c r="AE57" s="228">
        <v>0</v>
      </c>
      <c r="AF57" s="228">
        <v>0</v>
      </c>
      <c r="AG57" s="228">
        <v>0</v>
      </c>
      <c r="AH57" s="228">
        <v>0</v>
      </c>
      <c r="AI57" s="228">
        <v>0</v>
      </c>
      <c r="AJ57" s="228">
        <v>0</v>
      </c>
      <c r="AK57" s="228">
        <v>0</v>
      </c>
      <c r="AL57" s="228">
        <v>0</v>
      </c>
      <c r="AM57" s="228">
        <v>0</v>
      </c>
      <c r="AN57" s="228">
        <v>0</v>
      </c>
      <c r="AO57" s="228">
        <v>0</v>
      </c>
      <c r="AP57" s="228">
        <v>0</v>
      </c>
      <c r="AQ57" s="228">
        <v>0</v>
      </c>
      <c r="AR57" s="228">
        <v>0</v>
      </c>
      <c r="AS57" s="228">
        <v>0</v>
      </c>
      <c r="AT57" s="228">
        <v>0</v>
      </c>
      <c r="AU57" s="228">
        <v>0</v>
      </c>
      <c r="AV57" s="225"/>
    </row>
    <row r="58" spans="1:48" ht="24">
      <c r="A58" s="220" t="str">
        <f t="shared" si="1"/>
        <v>   </v>
      </c>
      <c r="B58" s="221">
        <v>47</v>
      </c>
      <c r="C58" s="222" t="s">
        <v>172</v>
      </c>
      <c r="D58" s="223" t="s">
        <v>44</v>
      </c>
      <c r="E58" s="224" t="s">
        <v>126</v>
      </c>
      <c r="F58" s="221" t="s">
        <v>127</v>
      </c>
      <c r="G58" s="225">
        <v>90.8571730375</v>
      </c>
      <c r="H58" s="225">
        <v>90.8571730375</v>
      </c>
      <c r="I58" s="225">
        <v>0</v>
      </c>
      <c r="J58" s="254">
        <v>2</v>
      </c>
      <c r="K58" s="227">
        <v>90.86</v>
      </c>
      <c r="L58" s="227">
        <v>0</v>
      </c>
      <c r="M58" s="227">
        <v>0</v>
      </c>
      <c r="N58" s="227">
        <v>0</v>
      </c>
      <c r="O58" s="226">
        <v>0</v>
      </c>
      <c r="P58" s="255">
        <v>0</v>
      </c>
      <c r="Q58" s="256">
        <v>0</v>
      </c>
      <c r="R58" s="226">
        <v>0</v>
      </c>
      <c r="S58" s="249">
        <v>0</v>
      </c>
      <c r="T58" s="228">
        <v>0</v>
      </c>
      <c r="U58" s="228">
        <v>0</v>
      </c>
      <c r="V58" s="228">
        <v>0</v>
      </c>
      <c r="W58" s="228">
        <v>0</v>
      </c>
      <c r="X58" s="228">
        <v>0</v>
      </c>
      <c r="Y58" s="228">
        <v>0</v>
      </c>
      <c r="Z58" s="228">
        <v>0</v>
      </c>
      <c r="AA58" s="228">
        <v>0</v>
      </c>
      <c r="AB58" s="228">
        <v>0</v>
      </c>
      <c r="AC58" s="228">
        <v>0</v>
      </c>
      <c r="AD58" s="228">
        <v>0</v>
      </c>
      <c r="AE58" s="228">
        <v>0</v>
      </c>
      <c r="AF58" s="228">
        <v>0</v>
      </c>
      <c r="AG58" s="228">
        <v>0</v>
      </c>
      <c r="AH58" s="228">
        <v>0</v>
      </c>
      <c r="AI58" s="228">
        <v>0</v>
      </c>
      <c r="AJ58" s="228">
        <v>0</v>
      </c>
      <c r="AK58" s="228">
        <v>0</v>
      </c>
      <c r="AL58" s="228">
        <v>0</v>
      </c>
      <c r="AM58" s="228">
        <v>0</v>
      </c>
      <c r="AN58" s="228">
        <v>0</v>
      </c>
      <c r="AO58" s="228">
        <v>0</v>
      </c>
      <c r="AP58" s="228">
        <v>0</v>
      </c>
      <c r="AQ58" s="228">
        <v>0</v>
      </c>
      <c r="AR58" s="228">
        <v>0</v>
      </c>
      <c r="AS58" s="228">
        <v>0</v>
      </c>
      <c r="AT58" s="228">
        <v>0</v>
      </c>
      <c r="AU58" s="228">
        <v>0</v>
      </c>
      <c r="AV58" s="225"/>
    </row>
    <row r="59" spans="1:48" ht="24">
      <c r="A59" s="220" t="str">
        <f t="shared" si="1"/>
        <v>   </v>
      </c>
      <c r="B59" s="221">
        <v>48</v>
      </c>
      <c r="C59" s="222" t="s">
        <v>173</v>
      </c>
      <c r="D59" s="223" t="s">
        <v>44</v>
      </c>
      <c r="E59" s="224" t="s">
        <v>168</v>
      </c>
      <c r="F59" s="221" t="s">
        <v>121</v>
      </c>
      <c r="G59" s="225">
        <v>293.941247019</v>
      </c>
      <c r="H59" s="225">
        <v>293.941247019</v>
      </c>
      <c r="I59" s="225">
        <v>0</v>
      </c>
      <c r="J59" s="254">
        <v>2</v>
      </c>
      <c r="K59" s="227">
        <v>293.94</v>
      </c>
      <c r="L59" s="227">
        <v>0</v>
      </c>
      <c r="M59" s="227">
        <v>0</v>
      </c>
      <c r="N59" s="227">
        <v>0</v>
      </c>
      <c r="O59" s="226">
        <v>0</v>
      </c>
      <c r="P59" s="255">
        <v>0</v>
      </c>
      <c r="Q59" s="256">
        <v>0</v>
      </c>
      <c r="R59" s="226">
        <v>0</v>
      </c>
      <c r="S59" s="249">
        <v>0</v>
      </c>
      <c r="T59" s="228">
        <v>0</v>
      </c>
      <c r="U59" s="228">
        <v>0</v>
      </c>
      <c r="V59" s="228">
        <v>0</v>
      </c>
      <c r="W59" s="228">
        <v>0</v>
      </c>
      <c r="X59" s="228">
        <v>0</v>
      </c>
      <c r="Y59" s="228">
        <v>0</v>
      </c>
      <c r="Z59" s="228">
        <v>0</v>
      </c>
      <c r="AA59" s="228">
        <v>0</v>
      </c>
      <c r="AB59" s="228">
        <v>0</v>
      </c>
      <c r="AC59" s="228">
        <v>0</v>
      </c>
      <c r="AD59" s="228">
        <v>0</v>
      </c>
      <c r="AE59" s="228">
        <v>0</v>
      </c>
      <c r="AF59" s="228">
        <v>0</v>
      </c>
      <c r="AG59" s="228">
        <v>0</v>
      </c>
      <c r="AH59" s="228">
        <v>0</v>
      </c>
      <c r="AI59" s="228">
        <v>0</v>
      </c>
      <c r="AJ59" s="228">
        <v>0</v>
      </c>
      <c r="AK59" s="228">
        <v>0</v>
      </c>
      <c r="AL59" s="228">
        <v>0</v>
      </c>
      <c r="AM59" s="228">
        <v>0</v>
      </c>
      <c r="AN59" s="228">
        <v>0</v>
      </c>
      <c r="AO59" s="228">
        <v>0</v>
      </c>
      <c r="AP59" s="228">
        <v>0</v>
      </c>
      <c r="AQ59" s="228">
        <v>0</v>
      </c>
      <c r="AR59" s="228">
        <v>0</v>
      </c>
      <c r="AS59" s="228">
        <v>0</v>
      </c>
      <c r="AT59" s="228">
        <v>0</v>
      </c>
      <c r="AU59" s="228">
        <v>0</v>
      </c>
      <c r="AV59" s="225"/>
    </row>
    <row r="60" spans="1:48" ht="24">
      <c r="A60" s="220" t="str">
        <f t="shared" si="1"/>
        <v>   </v>
      </c>
      <c r="B60" s="221">
        <v>49</v>
      </c>
      <c r="C60" s="222" t="s">
        <v>174</v>
      </c>
      <c r="D60" s="223" t="s">
        <v>44</v>
      </c>
      <c r="E60" s="224" t="s">
        <v>168</v>
      </c>
      <c r="F60" s="221" t="s">
        <v>121</v>
      </c>
      <c r="G60" s="225">
        <v>57.5646679304</v>
      </c>
      <c r="H60" s="225">
        <v>57.5646679304</v>
      </c>
      <c r="I60" s="225">
        <v>0</v>
      </c>
      <c r="J60" s="254">
        <v>2</v>
      </c>
      <c r="K60" s="227">
        <v>57.56</v>
      </c>
      <c r="L60" s="227">
        <v>0</v>
      </c>
      <c r="M60" s="227">
        <v>0</v>
      </c>
      <c r="N60" s="227">
        <v>0</v>
      </c>
      <c r="O60" s="226">
        <v>0</v>
      </c>
      <c r="P60" s="247">
        <v>0</v>
      </c>
      <c r="Q60" s="248">
        <v>0</v>
      </c>
      <c r="R60" s="226">
        <v>0</v>
      </c>
      <c r="S60" s="249">
        <v>0</v>
      </c>
      <c r="T60" s="228">
        <v>0</v>
      </c>
      <c r="U60" s="228">
        <v>0</v>
      </c>
      <c r="V60" s="228">
        <v>0</v>
      </c>
      <c r="W60" s="228">
        <v>0</v>
      </c>
      <c r="X60" s="228">
        <v>0</v>
      </c>
      <c r="Y60" s="228">
        <v>0</v>
      </c>
      <c r="Z60" s="228">
        <v>0</v>
      </c>
      <c r="AA60" s="228">
        <v>0</v>
      </c>
      <c r="AB60" s="228">
        <v>0</v>
      </c>
      <c r="AC60" s="228">
        <v>0</v>
      </c>
      <c r="AD60" s="228">
        <v>0</v>
      </c>
      <c r="AE60" s="228">
        <v>0</v>
      </c>
      <c r="AF60" s="228">
        <v>0</v>
      </c>
      <c r="AG60" s="228">
        <v>0</v>
      </c>
      <c r="AH60" s="228">
        <v>0</v>
      </c>
      <c r="AI60" s="228">
        <v>0</v>
      </c>
      <c r="AJ60" s="228">
        <v>0</v>
      </c>
      <c r="AK60" s="228">
        <v>0</v>
      </c>
      <c r="AL60" s="228">
        <v>0</v>
      </c>
      <c r="AM60" s="228">
        <v>0</v>
      </c>
      <c r="AN60" s="228">
        <v>0</v>
      </c>
      <c r="AO60" s="228">
        <v>0</v>
      </c>
      <c r="AP60" s="228">
        <v>0</v>
      </c>
      <c r="AQ60" s="228">
        <v>0</v>
      </c>
      <c r="AR60" s="228">
        <v>0</v>
      </c>
      <c r="AS60" s="228">
        <v>0</v>
      </c>
      <c r="AT60" s="228">
        <v>0</v>
      </c>
      <c r="AU60" s="228">
        <v>0</v>
      </c>
      <c r="AV60" s="225"/>
    </row>
    <row r="61" spans="1:48" ht="24">
      <c r="A61" s="220" t="str">
        <f t="shared" si="1"/>
        <v>   </v>
      </c>
      <c r="B61" s="221">
        <v>50</v>
      </c>
      <c r="C61" s="222" t="s">
        <v>175</v>
      </c>
      <c r="D61" s="223" t="s">
        <v>44</v>
      </c>
      <c r="E61" s="224" t="s">
        <v>126</v>
      </c>
      <c r="F61" s="221" t="s">
        <v>127</v>
      </c>
      <c r="G61" s="225">
        <v>85.817723015</v>
      </c>
      <c r="H61" s="225">
        <v>85.817723015</v>
      </c>
      <c r="I61" s="225">
        <v>0</v>
      </c>
      <c r="J61" s="254">
        <v>2</v>
      </c>
      <c r="K61" s="227">
        <v>85.82</v>
      </c>
      <c r="L61" s="227">
        <v>0</v>
      </c>
      <c r="M61" s="227">
        <v>0</v>
      </c>
      <c r="N61" s="227">
        <v>0</v>
      </c>
      <c r="O61" s="226">
        <v>0</v>
      </c>
      <c r="P61" s="247">
        <v>0</v>
      </c>
      <c r="Q61" s="248">
        <v>0</v>
      </c>
      <c r="R61" s="226">
        <v>0</v>
      </c>
      <c r="S61" s="249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228">
        <v>0</v>
      </c>
      <c r="AC61" s="228">
        <v>0</v>
      </c>
      <c r="AD61" s="228">
        <v>0</v>
      </c>
      <c r="AE61" s="228">
        <v>0</v>
      </c>
      <c r="AF61" s="228">
        <v>0</v>
      </c>
      <c r="AG61" s="228">
        <v>0</v>
      </c>
      <c r="AH61" s="228">
        <v>0</v>
      </c>
      <c r="AI61" s="228">
        <v>0</v>
      </c>
      <c r="AJ61" s="228">
        <v>0</v>
      </c>
      <c r="AK61" s="228">
        <v>0</v>
      </c>
      <c r="AL61" s="228">
        <v>0</v>
      </c>
      <c r="AM61" s="228">
        <v>0</v>
      </c>
      <c r="AN61" s="228">
        <v>0</v>
      </c>
      <c r="AO61" s="228">
        <v>0</v>
      </c>
      <c r="AP61" s="228">
        <v>0</v>
      </c>
      <c r="AQ61" s="228">
        <v>0</v>
      </c>
      <c r="AR61" s="228">
        <v>0</v>
      </c>
      <c r="AS61" s="228">
        <v>0</v>
      </c>
      <c r="AT61" s="228">
        <v>0</v>
      </c>
      <c r="AU61" s="228">
        <v>0</v>
      </c>
      <c r="AV61" s="225"/>
    </row>
    <row r="62" spans="1:48" ht="24">
      <c r="A62" s="258"/>
      <c r="B62" s="259">
        <v>51</v>
      </c>
      <c r="C62" s="222" t="s">
        <v>200</v>
      </c>
      <c r="D62" s="223" t="s">
        <v>44</v>
      </c>
      <c r="E62" s="258" t="s">
        <v>120</v>
      </c>
      <c r="F62" s="221" t="s">
        <v>121</v>
      </c>
      <c r="G62" s="259" t="s">
        <v>208</v>
      </c>
      <c r="H62" s="259" t="s">
        <v>208</v>
      </c>
      <c r="I62" s="259" t="s">
        <v>208</v>
      </c>
      <c r="J62" s="259">
        <v>1</v>
      </c>
      <c r="K62" s="260">
        <v>5.16</v>
      </c>
      <c r="L62" s="261" t="s">
        <v>209</v>
      </c>
      <c r="M62" s="261" t="s">
        <v>210</v>
      </c>
      <c r="N62" s="261" t="s">
        <v>209</v>
      </c>
      <c r="O62" s="259">
        <v>4</v>
      </c>
      <c r="P62" s="260">
        <v>5.16</v>
      </c>
      <c r="Q62" s="258">
        <v>100</v>
      </c>
      <c r="R62" s="259">
        <v>2</v>
      </c>
      <c r="S62" s="259">
        <v>3</v>
      </c>
      <c r="T62" s="228">
        <v>0</v>
      </c>
      <c r="U62" s="228">
        <v>0</v>
      </c>
      <c r="V62" s="228">
        <v>0</v>
      </c>
      <c r="W62" s="228">
        <v>0</v>
      </c>
      <c r="X62" s="228">
        <v>0</v>
      </c>
      <c r="Y62" s="228">
        <v>0</v>
      </c>
      <c r="Z62" s="228">
        <v>0</v>
      </c>
      <c r="AA62" s="228">
        <v>0</v>
      </c>
      <c r="AB62" s="228">
        <v>0</v>
      </c>
      <c r="AC62" s="228">
        <v>0</v>
      </c>
      <c r="AD62" s="262">
        <v>5.16</v>
      </c>
      <c r="AE62" s="228">
        <v>0</v>
      </c>
      <c r="AF62" s="228">
        <v>0</v>
      </c>
      <c r="AG62" s="228">
        <v>0</v>
      </c>
      <c r="AH62" s="228">
        <v>0</v>
      </c>
      <c r="AI62" s="228">
        <v>0</v>
      </c>
      <c r="AJ62" s="228">
        <v>0</v>
      </c>
      <c r="AK62" s="228">
        <v>0</v>
      </c>
      <c r="AL62" s="228">
        <v>0</v>
      </c>
      <c r="AM62" s="228">
        <v>0</v>
      </c>
      <c r="AN62" s="228">
        <v>0</v>
      </c>
      <c r="AO62" s="228">
        <v>0</v>
      </c>
      <c r="AP62" s="228">
        <v>0</v>
      </c>
      <c r="AQ62" s="228">
        <v>0</v>
      </c>
      <c r="AR62" s="228">
        <v>0</v>
      </c>
      <c r="AS62" s="228">
        <v>0</v>
      </c>
      <c r="AT62" s="228">
        <v>0</v>
      </c>
      <c r="AU62" s="228">
        <v>0</v>
      </c>
      <c r="AV62" s="258"/>
    </row>
    <row r="63" spans="1:48" ht="24">
      <c r="A63" s="258"/>
      <c r="B63" s="259">
        <v>52</v>
      </c>
      <c r="C63" s="222" t="s">
        <v>201</v>
      </c>
      <c r="D63" s="223" t="s">
        <v>44</v>
      </c>
      <c r="E63" s="258" t="s">
        <v>120</v>
      </c>
      <c r="F63" s="221" t="s">
        <v>121</v>
      </c>
      <c r="G63" s="259" t="s">
        <v>208</v>
      </c>
      <c r="H63" s="259" t="s">
        <v>208</v>
      </c>
      <c r="I63" s="259" t="s">
        <v>208</v>
      </c>
      <c r="J63" s="259">
        <v>1</v>
      </c>
      <c r="K63" s="260">
        <v>3.84</v>
      </c>
      <c r="L63" s="261" t="s">
        <v>209</v>
      </c>
      <c r="M63" s="261" t="s">
        <v>210</v>
      </c>
      <c r="N63" s="261" t="s">
        <v>209</v>
      </c>
      <c r="O63" s="259">
        <v>4</v>
      </c>
      <c r="P63" s="260">
        <v>3.84</v>
      </c>
      <c r="Q63" s="258">
        <v>100</v>
      </c>
      <c r="R63" s="259">
        <v>2</v>
      </c>
      <c r="S63" s="259">
        <v>3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228">
        <v>0</v>
      </c>
      <c r="AC63" s="228">
        <v>0</v>
      </c>
      <c r="AD63" s="263">
        <v>3.84</v>
      </c>
      <c r="AE63" s="228">
        <v>0</v>
      </c>
      <c r="AF63" s="228">
        <v>0</v>
      </c>
      <c r="AG63" s="228">
        <v>0</v>
      </c>
      <c r="AH63" s="228">
        <v>0</v>
      </c>
      <c r="AI63" s="228">
        <v>0</v>
      </c>
      <c r="AJ63" s="228">
        <v>0</v>
      </c>
      <c r="AK63" s="228">
        <v>0</v>
      </c>
      <c r="AL63" s="228">
        <v>0</v>
      </c>
      <c r="AM63" s="228">
        <v>0</v>
      </c>
      <c r="AN63" s="228">
        <v>0</v>
      </c>
      <c r="AO63" s="228">
        <v>0</v>
      </c>
      <c r="AP63" s="228">
        <v>0</v>
      </c>
      <c r="AQ63" s="228">
        <v>0</v>
      </c>
      <c r="AR63" s="228">
        <v>0</v>
      </c>
      <c r="AS63" s="228">
        <v>0</v>
      </c>
      <c r="AT63" s="228">
        <v>0</v>
      </c>
      <c r="AU63" s="228">
        <v>0</v>
      </c>
      <c r="AV63" s="258"/>
    </row>
    <row r="64" spans="1:48" ht="24">
      <c r="A64" s="258"/>
      <c r="B64" s="259">
        <v>53</v>
      </c>
      <c r="C64" s="222" t="s">
        <v>202</v>
      </c>
      <c r="D64" s="223" t="s">
        <v>44</v>
      </c>
      <c r="E64" s="258" t="s">
        <v>120</v>
      </c>
      <c r="F64" s="221" t="s">
        <v>121</v>
      </c>
      <c r="G64" s="259" t="s">
        <v>208</v>
      </c>
      <c r="H64" s="259" t="s">
        <v>208</v>
      </c>
      <c r="I64" s="259" t="s">
        <v>208</v>
      </c>
      <c r="J64" s="259">
        <v>1</v>
      </c>
      <c r="K64" s="260">
        <v>16.31</v>
      </c>
      <c r="L64" s="261" t="s">
        <v>209</v>
      </c>
      <c r="M64" s="261" t="s">
        <v>210</v>
      </c>
      <c r="N64" s="261" t="s">
        <v>209</v>
      </c>
      <c r="O64" s="259">
        <v>4</v>
      </c>
      <c r="P64" s="260">
        <v>16.31</v>
      </c>
      <c r="Q64" s="258">
        <v>100</v>
      </c>
      <c r="R64" s="259">
        <v>2</v>
      </c>
      <c r="S64" s="259">
        <v>3</v>
      </c>
      <c r="T64" s="228">
        <v>0</v>
      </c>
      <c r="U64" s="228">
        <v>0</v>
      </c>
      <c r="V64" s="228">
        <v>0</v>
      </c>
      <c r="W64" s="228">
        <v>0</v>
      </c>
      <c r="X64" s="228">
        <v>0</v>
      </c>
      <c r="Y64" s="228">
        <v>0</v>
      </c>
      <c r="Z64" s="228">
        <v>0</v>
      </c>
      <c r="AA64" s="228">
        <v>0</v>
      </c>
      <c r="AB64" s="228">
        <v>0</v>
      </c>
      <c r="AC64" s="228">
        <v>0</v>
      </c>
      <c r="AD64" s="263">
        <v>16.31</v>
      </c>
      <c r="AE64" s="228">
        <v>0</v>
      </c>
      <c r="AF64" s="228">
        <v>0</v>
      </c>
      <c r="AG64" s="228">
        <v>0</v>
      </c>
      <c r="AH64" s="228">
        <v>0</v>
      </c>
      <c r="AI64" s="228">
        <v>0</v>
      </c>
      <c r="AJ64" s="228">
        <v>0</v>
      </c>
      <c r="AK64" s="228">
        <v>0</v>
      </c>
      <c r="AL64" s="228">
        <v>0</v>
      </c>
      <c r="AM64" s="228">
        <v>0</v>
      </c>
      <c r="AN64" s="228">
        <v>0</v>
      </c>
      <c r="AO64" s="228">
        <v>0</v>
      </c>
      <c r="AP64" s="228">
        <v>0</v>
      </c>
      <c r="AQ64" s="228">
        <v>0</v>
      </c>
      <c r="AR64" s="228">
        <v>0</v>
      </c>
      <c r="AS64" s="228">
        <v>0</v>
      </c>
      <c r="AT64" s="228">
        <v>0</v>
      </c>
      <c r="AU64" s="228">
        <v>0</v>
      </c>
      <c r="AV64" s="258"/>
    </row>
    <row r="65" spans="1:48" ht="24">
      <c r="A65" s="258"/>
      <c r="B65" s="259">
        <v>54</v>
      </c>
      <c r="C65" s="222" t="s">
        <v>203</v>
      </c>
      <c r="D65" s="223" t="s">
        <v>44</v>
      </c>
      <c r="E65" s="258" t="s">
        <v>120</v>
      </c>
      <c r="F65" s="221" t="s">
        <v>121</v>
      </c>
      <c r="G65" s="259" t="s">
        <v>208</v>
      </c>
      <c r="H65" s="259" t="s">
        <v>208</v>
      </c>
      <c r="I65" s="259" t="s">
        <v>208</v>
      </c>
      <c r="J65" s="259">
        <v>1</v>
      </c>
      <c r="K65" s="260">
        <v>0.47</v>
      </c>
      <c r="L65" s="261" t="s">
        <v>209</v>
      </c>
      <c r="M65" s="261" t="s">
        <v>210</v>
      </c>
      <c r="N65" s="261" t="s">
        <v>209</v>
      </c>
      <c r="O65" s="259">
        <v>4</v>
      </c>
      <c r="P65" s="260">
        <v>0.47</v>
      </c>
      <c r="Q65" s="258">
        <v>100</v>
      </c>
      <c r="R65" s="259">
        <v>2</v>
      </c>
      <c r="S65" s="259">
        <v>3</v>
      </c>
      <c r="T65" s="228">
        <v>0</v>
      </c>
      <c r="U65" s="228">
        <v>0</v>
      </c>
      <c r="V65" s="228">
        <v>0</v>
      </c>
      <c r="W65" s="228">
        <v>0</v>
      </c>
      <c r="X65" s="228">
        <v>0</v>
      </c>
      <c r="Y65" s="228">
        <v>0</v>
      </c>
      <c r="Z65" s="228">
        <v>0</v>
      </c>
      <c r="AA65" s="228">
        <v>0</v>
      </c>
      <c r="AB65" s="228">
        <v>0</v>
      </c>
      <c r="AC65" s="228">
        <v>0</v>
      </c>
      <c r="AD65" s="262">
        <v>0.47</v>
      </c>
      <c r="AE65" s="228">
        <v>0</v>
      </c>
      <c r="AF65" s="228">
        <v>0</v>
      </c>
      <c r="AG65" s="228">
        <v>0</v>
      </c>
      <c r="AH65" s="228">
        <v>0</v>
      </c>
      <c r="AI65" s="228">
        <v>0</v>
      </c>
      <c r="AJ65" s="228">
        <v>0</v>
      </c>
      <c r="AK65" s="228">
        <v>0</v>
      </c>
      <c r="AL65" s="228">
        <v>0</v>
      </c>
      <c r="AM65" s="228">
        <v>0</v>
      </c>
      <c r="AN65" s="228">
        <v>0</v>
      </c>
      <c r="AO65" s="228">
        <v>0</v>
      </c>
      <c r="AP65" s="228">
        <v>0</v>
      </c>
      <c r="AQ65" s="228">
        <v>0</v>
      </c>
      <c r="AR65" s="228">
        <v>0</v>
      </c>
      <c r="AS65" s="228">
        <v>0</v>
      </c>
      <c r="AT65" s="228">
        <v>0</v>
      </c>
      <c r="AU65" s="228">
        <v>0</v>
      </c>
      <c r="AV65" s="258"/>
    </row>
  </sheetData>
  <sheetProtection selectLockedCells="1"/>
  <mergeCells count="42">
    <mergeCell ref="AG3:AQ3"/>
    <mergeCell ref="AR3:AT3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T6:AU6"/>
    <mergeCell ref="L7:L8"/>
    <mergeCell ref="M7:M8"/>
    <mergeCell ref="N7:N8"/>
    <mergeCell ref="T7:W7"/>
    <mergeCell ref="X7:AA7"/>
    <mergeCell ref="AB7:AE7"/>
    <mergeCell ref="AF7:AI7"/>
    <mergeCell ref="A6:A8"/>
    <mergeCell ref="A9:F9"/>
    <mergeCell ref="H7:I7"/>
    <mergeCell ref="G6:I6"/>
    <mergeCell ref="G7:G8"/>
    <mergeCell ref="K6:N6"/>
    <mergeCell ref="AV6:AV8"/>
    <mergeCell ref="O6:O8"/>
    <mergeCell ref="P6:P8"/>
    <mergeCell ref="Q6:Q8"/>
    <mergeCell ref="R6:R8"/>
    <mergeCell ref="S6:S8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</mergeCells>
  <conditionalFormatting sqref="T62:AC65 AE62:AS65 T10:AS61">
    <cfRule type="cellIs" priority="1" dxfId="7" operator="greaterThan">
      <formula>0</formula>
    </cfRule>
  </conditionalFormatting>
  <dataValidations count="7">
    <dataValidation type="whole" allowBlank="1" showInputMessage="1" showErrorMessage="1" error="กรอกเฉพาะ 0 1 2 3" sqref="S5:S8 S10:S15 S19:S65536">
      <formula1>0</formula1>
      <formula2>3</formula2>
    </dataValidation>
    <dataValidation type="whole" allowBlank="1" showInputMessage="1" showErrorMessage="1" error="กรอกเฉพาะ 0 1 2" sqref="S1:S4 R62:R65536 R5:R8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4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66"/>
  <sheetViews>
    <sheetView zoomScale="90" zoomScaleNormal="90" zoomScalePageLayoutView="40" workbookViewId="0" topLeftCell="A1">
      <selection activeCell="AZ10" sqref="AZ10"/>
    </sheetView>
  </sheetViews>
  <sheetFormatPr defaultColWidth="8.7109375" defaultRowHeight="15"/>
  <cols>
    <col min="1" max="1" width="7.57421875" style="147" customWidth="1"/>
    <col min="2" max="2" width="7.8515625" style="166" bestFit="1" customWidth="1"/>
    <col min="3" max="3" width="11.421875" style="166" bestFit="1" customWidth="1"/>
    <col min="4" max="4" width="9.28125" style="147" customWidth="1"/>
    <col min="5" max="5" width="10.57421875" style="147" customWidth="1"/>
    <col min="6" max="6" width="7.140625" style="147" customWidth="1"/>
    <col min="7" max="7" width="12.8515625" style="147" customWidth="1"/>
    <col min="8" max="8" width="9.8515625" style="147" customWidth="1"/>
    <col min="9" max="9" width="9.28125" style="147" customWidth="1"/>
    <col min="10" max="10" width="5.7109375" style="147" customWidth="1"/>
    <col min="11" max="11" width="10.57421875" style="168" customWidth="1"/>
    <col min="12" max="12" width="8.8515625" style="168" customWidth="1"/>
    <col min="13" max="13" width="7.8515625" style="168" customWidth="1"/>
    <col min="14" max="14" width="7.421875" style="168" customWidth="1"/>
    <col min="15" max="15" width="7.140625" style="166" customWidth="1"/>
    <col min="16" max="16" width="9.421875" style="147" customWidth="1"/>
    <col min="17" max="17" width="8.421875" style="147" customWidth="1"/>
    <col min="18" max="18" width="9.8515625" style="147" customWidth="1"/>
    <col min="19" max="19" width="11.57421875" style="147" customWidth="1"/>
    <col min="20" max="20" width="5.140625" style="147" customWidth="1"/>
    <col min="21" max="21" width="6.00390625" style="147" customWidth="1"/>
    <col min="22" max="22" width="5.140625" style="147" customWidth="1"/>
    <col min="23" max="23" width="5.421875" style="147" customWidth="1"/>
    <col min="24" max="24" width="5.28125" style="147" customWidth="1"/>
    <col min="25" max="25" width="5.421875" style="147" customWidth="1"/>
    <col min="26" max="26" width="6.00390625" style="147" customWidth="1"/>
    <col min="27" max="27" width="5.57421875" style="147" customWidth="1"/>
    <col min="28" max="28" width="5.7109375" style="147" customWidth="1"/>
    <col min="29" max="29" width="5.57421875" style="147" customWidth="1"/>
    <col min="30" max="30" width="5.28125" style="147" customWidth="1"/>
    <col min="31" max="31" width="6.421875" style="147" customWidth="1"/>
    <col min="32" max="32" width="5.421875" style="147" customWidth="1"/>
    <col min="33" max="33" width="5.7109375" style="147" customWidth="1"/>
    <col min="34" max="34" width="6.140625" style="147" customWidth="1"/>
    <col min="35" max="35" width="6.00390625" style="147" customWidth="1"/>
    <col min="36" max="36" width="7.140625" style="147" customWidth="1"/>
    <col min="37" max="37" width="6.7109375" style="147" customWidth="1"/>
    <col min="38" max="38" width="6.8515625" style="147" customWidth="1"/>
    <col min="39" max="40" width="7.140625" style="147" customWidth="1"/>
    <col min="41" max="41" width="5.57421875" style="147" customWidth="1"/>
    <col min="42" max="42" width="6.421875" style="147" customWidth="1"/>
    <col min="43" max="43" width="5.140625" style="147" customWidth="1"/>
    <col min="44" max="44" width="6.00390625" style="147" customWidth="1"/>
    <col min="45" max="45" width="5.57421875" style="147" customWidth="1"/>
    <col min="46" max="46" width="5.28125" style="147" customWidth="1"/>
    <col min="47" max="47" width="5.57421875" style="147" customWidth="1"/>
    <col min="48" max="48" width="7.140625" style="147" customWidth="1"/>
    <col min="49" max="49" width="6.7109375" style="147" customWidth="1"/>
    <col min="50" max="50" width="7.00390625" style="147" bestFit="1" customWidth="1"/>
    <col min="51" max="51" width="6.421875" style="147" customWidth="1"/>
    <col min="52" max="52" width="17.7109375" style="147" bestFit="1" customWidth="1"/>
    <col min="53" max="16384" width="8.7109375" style="147" customWidth="1"/>
  </cols>
  <sheetData>
    <row r="1" spans="2:51" ht="24">
      <c r="B1" s="148" t="s">
        <v>29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264"/>
      <c r="AW1" s="264"/>
      <c r="AX1" s="264"/>
      <c r="AY1" s="264"/>
    </row>
    <row r="2" spans="2:48" ht="24">
      <c r="B2" s="149" t="s">
        <v>1</v>
      </c>
      <c r="C2" s="149"/>
      <c r="D2" s="149"/>
      <c r="E2" s="149"/>
      <c r="F2" s="149" t="s">
        <v>176</v>
      </c>
      <c r="G2" s="149"/>
      <c r="H2" s="149"/>
      <c r="I2" s="149"/>
      <c r="J2" s="149"/>
      <c r="K2" s="150"/>
      <c r="L2" s="151"/>
      <c r="M2" s="151"/>
      <c r="N2" s="152"/>
      <c r="O2" s="152"/>
      <c r="P2" s="153"/>
      <c r="Q2" s="152"/>
      <c r="R2" s="152"/>
      <c r="S2" s="154"/>
      <c r="T2" s="155"/>
      <c r="U2" s="155"/>
      <c r="W2" s="155"/>
      <c r="X2" s="155"/>
      <c r="Y2" s="155"/>
      <c r="Z2" s="155"/>
      <c r="AE2" s="155"/>
      <c r="AF2" s="155"/>
      <c r="AG2" s="155"/>
      <c r="AH2" s="155"/>
      <c r="AI2" s="155"/>
      <c r="AL2" s="156" t="s">
        <v>2</v>
      </c>
      <c r="AM2" s="156"/>
      <c r="AN2" s="156"/>
      <c r="AO2" s="156"/>
      <c r="AP2" s="156"/>
      <c r="AQ2" s="156"/>
      <c r="AR2" s="157">
        <v>9136</v>
      </c>
      <c r="AS2" s="157"/>
      <c r="AT2" s="157"/>
      <c r="AU2" s="155"/>
      <c r="AV2" s="155"/>
    </row>
    <row r="3" spans="2:48" ht="24"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151"/>
      <c r="M3" s="151"/>
      <c r="N3" s="158"/>
      <c r="O3" s="158"/>
      <c r="P3" s="159"/>
      <c r="Q3" s="154"/>
      <c r="R3" s="154"/>
      <c r="S3" s="152"/>
      <c r="T3" s="160"/>
      <c r="U3" s="160"/>
      <c r="V3" s="160"/>
      <c r="W3" s="160"/>
      <c r="X3" s="160"/>
      <c r="Y3" s="160"/>
      <c r="Z3" s="160"/>
      <c r="AF3" s="155"/>
      <c r="AG3" s="156" t="s">
        <v>117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61">
        <v>1393.3804839334703</v>
      </c>
      <c r="AS3" s="161"/>
      <c r="AT3" s="161"/>
      <c r="AU3" s="162" t="s">
        <v>4</v>
      </c>
      <c r="AV3" s="162"/>
    </row>
    <row r="4" spans="2:48" ht="24"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51"/>
      <c r="M4" s="151"/>
      <c r="N4" s="158"/>
      <c r="O4" s="158"/>
      <c r="P4" s="159"/>
      <c r="Q4" s="154"/>
      <c r="R4" s="154"/>
      <c r="S4" s="152"/>
      <c r="T4" s="163"/>
      <c r="U4" s="163"/>
      <c r="V4" s="160"/>
      <c r="W4" s="160"/>
      <c r="X4" s="160"/>
      <c r="Y4" s="160"/>
      <c r="Z4" s="160"/>
      <c r="AE4" s="156" t="s">
        <v>118</v>
      </c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64">
        <v>1008.1154658912089</v>
      </c>
      <c r="AS4" s="164"/>
      <c r="AT4" s="164"/>
      <c r="AU4" s="162" t="s">
        <v>4</v>
      </c>
      <c r="AV4" s="162"/>
    </row>
    <row r="5" spans="1:47" ht="18.75" customHeight="1">
      <c r="A5" s="165"/>
      <c r="G5" s="167"/>
      <c r="AQ5" s="265" t="s">
        <v>6</v>
      </c>
      <c r="AR5" s="265"/>
      <c r="AS5" s="265"/>
      <c r="AT5" s="265"/>
      <c r="AU5" s="265"/>
    </row>
    <row r="6" spans="1:52" ht="21" customHeight="1">
      <c r="A6" s="171" t="s">
        <v>45</v>
      </c>
      <c r="B6" s="172" t="s">
        <v>7</v>
      </c>
      <c r="C6" s="172" t="s">
        <v>8</v>
      </c>
      <c r="D6" s="172" t="s">
        <v>9</v>
      </c>
      <c r="E6" s="172" t="s">
        <v>10</v>
      </c>
      <c r="F6" s="172" t="s">
        <v>11</v>
      </c>
      <c r="G6" s="173" t="s">
        <v>47</v>
      </c>
      <c r="H6" s="174"/>
      <c r="I6" s="175"/>
      <c r="J6" s="176" t="s">
        <v>12</v>
      </c>
      <c r="K6" s="177" t="s">
        <v>37</v>
      </c>
      <c r="L6" s="177"/>
      <c r="M6" s="177"/>
      <c r="N6" s="177"/>
      <c r="O6" s="176" t="s">
        <v>13</v>
      </c>
      <c r="P6" s="178" t="s">
        <v>5</v>
      </c>
      <c r="Q6" s="176" t="s">
        <v>31</v>
      </c>
      <c r="R6" s="179" t="s">
        <v>38</v>
      </c>
      <c r="S6" s="180" t="s">
        <v>39</v>
      </c>
      <c r="T6" s="181" t="s">
        <v>14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3"/>
      <c r="AV6" s="266" t="s">
        <v>32</v>
      </c>
      <c r="AW6" s="267"/>
      <c r="AX6" s="267"/>
      <c r="AY6" s="268"/>
      <c r="AZ6" s="184" t="s">
        <v>48</v>
      </c>
    </row>
    <row r="7" spans="1:52" ht="39" customHeight="1">
      <c r="A7" s="171"/>
      <c r="B7" s="172"/>
      <c r="C7" s="172"/>
      <c r="D7" s="172"/>
      <c r="E7" s="172"/>
      <c r="F7" s="172"/>
      <c r="G7" s="185" t="s">
        <v>3</v>
      </c>
      <c r="H7" s="186" t="s">
        <v>46</v>
      </c>
      <c r="I7" s="186"/>
      <c r="J7" s="187"/>
      <c r="K7" s="188" t="s">
        <v>40</v>
      </c>
      <c r="L7" s="189" t="s">
        <v>41</v>
      </c>
      <c r="M7" s="190" t="s">
        <v>42</v>
      </c>
      <c r="N7" s="191" t="s">
        <v>43</v>
      </c>
      <c r="O7" s="187"/>
      <c r="P7" s="192"/>
      <c r="Q7" s="187"/>
      <c r="R7" s="193"/>
      <c r="S7" s="194"/>
      <c r="T7" s="195" t="s">
        <v>15</v>
      </c>
      <c r="U7" s="195"/>
      <c r="V7" s="195"/>
      <c r="W7" s="195"/>
      <c r="X7" s="196" t="s">
        <v>16</v>
      </c>
      <c r="Y7" s="196"/>
      <c r="Z7" s="196"/>
      <c r="AA7" s="196"/>
      <c r="AB7" s="197" t="s">
        <v>17</v>
      </c>
      <c r="AC7" s="197"/>
      <c r="AD7" s="197"/>
      <c r="AE7" s="197"/>
      <c r="AF7" s="198" t="s">
        <v>18</v>
      </c>
      <c r="AG7" s="198"/>
      <c r="AH7" s="198"/>
      <c r="AI7" s="198"/>
      <c r="AJ7" s="199" t="s">
        <v>19</v>
      </c>
      <c r="AK7" s="199"/>
      <c r="AL7" s="199"/>
      <c r="AM7" s="199"/>
      <c r="AN7" s="200" t="s">
        <v>20</v>
      </c>
      <c r="AO7" s="200"/>
      <c r="AP7" s="200"/>
      <c r="AQ7" s="200"/>
      <c r="AR7" s="201" t="s">
        <v>21</v>
      </c>
      <c r="AS7" s="201"/>
      <c r="AT7" s="201"/>
      <c r="AU7" s="201"/>
      <c r="AV7" s="269"/>
      <c r="AW7" s="270"/>
      <c r="AX7" s="270"/>
      <c r="AY7" s="271"/>
      <c r="AZ7" s="184"/>
    </row>
    <row r="8" spans="1:52" ht="46.5" customHeight="1">
      <c r="A8" s="171"/>
      <c r="B8" s="172"/>
      <c r="C8" s="172"/>
      <c r="D8" s="172"/>
      <c r="E8" s="172"/>
      <c r="F8" s="172"/>
      <c r="G8" s="185"/>
      <c r="H8" s="202" t="s">
        <v>22</v>
      </c>
      <c r="I8" s="203" t="s">
        <v>23</v>
      </c>
      <c r="J8" s="204"/>
      <c r="K8" s="188"/>
      <c r="L8" s="205"/>
      <c r="M8" s="190"/>
      <c r="N8" s="191"/>
      <c r="O8" s="204"/>
      <c r="P8" s="206"/>
      <c r="Q8" s="204"/>
      <c r="R8" s="207"/>
      <c r="S8" s="208"/>
      <c r="T8" s="209" t="s">
        <v>24</v>
      </c>
      <c r="U8" s="209" t="s">
        <v>25</v>
      </c>
      <c r="V8" s="209" t="s">
        <v>26</v>
      </c>
      <c r="W8" s="209" t="s">
        <v>27</v>
      </c>
      <c r="X8" s="210" t="s">
        <v>24</v>
      </c>
      <c r="Y8" s="210" t="s">
        <v>25</v>
      </c>
      <c r="Z8" s="210" t="s">
        <v>26</v>
      </c>
      <c r="AA8" s="210" t="s">
        <v>27</v>
      </c>
      <c r="AB8" s="211" t="s">
        <v>24</v>
      </c>
      <c r="AC8" s="211" t="s">
        <v>25</v>
      </c>
      <c r="AD8" s="211" t="s">
        <v>26</v>
      </c>
      <c r="AE8" s="211" t="s">
        <v>27</v>
      </c>
      <c r="AF8" s="212" t="s">
        <v>24</v>
      </c>
      <c r="AG8" s="212" t="s">
        <v>25</v>
      </c>
      <c r="AH8" s="212" t="s">
        <v>26</v>
      </c>
      <c r="AI8" s="212" t="s">
        <v>27</v>
      </c>
      <c r="AJ8" s="213" t="s">
        <v>24</v>
      </c>
      <c r="AK8" s="213" t="s">
        <v>25</v>
      </c>
      <c r="AL8" s="213" t="s">
        <v>26</v>
      </c>
      <c r="AM8" s="213" t="s">
        <v>27</v>
      </c>
      <c r="AN8" s="214" t="s">
        <v>24</v>
      </c>
      <c r="AO8" s="214" t="s">
        <v>25</v>
      </c>
      <c r="AP8" s="214" t="s">
        <v>26</v>
      </c>
      <c r="AQ8" s="214" t="s">
        <v>27</v>
      </c>
      <c r="AR8" s="215" t="s">
        <v>24</v>
      </c>
      <c r="AS8" s="215" t="s">
        <v>25</v>
      </c>
      <c r="AT8" s="215" t="s">
        <v>26</v>
      </c>
      <c r="AU8" s="215" t="s">
        <v>27</v>
      </c>
      <c r="AV8" s="272" t="s">
        <v>33</v>
      </c>
      <c r="AW8" s="209" t="s">
        <v>34</v>
      </c>
      <c r="AX8" s="214" t="s">
        <v>35</v>
      </c>
      <c r="AY8" s="215" t="s">
        <v>36</v>
      </c>
      <c r="AZ8" s="184"/>
    </row>
    <row r="9" spans="1:52" ht="24">
      <c r="A9" s="216" t="s">
        <v>28</v>
      </c>
      <c r="B9" s="216"/>
      <c r="C9" s="216"/>
      <c r="D9" s="216"/>
      <c r="E9" s="216"/>
      <c r="F9" s="216"/>
      <c r="G9" s="217">
        <f>I9+H9</f>
        <v>1393.3804839334703</v>
      </c>
      <c r="H9" s="218">
        <f>SUM(H10:H1002)</f>
        <v>1393.3804839334703</v>
      </c>
      <c r="I9" s="218">
        <f aca="true" t="shared" si="0" ref="I9:AU9">SUM(I10:I1002)</f>
        <v>0</v>
      </c>
      <c r="J9" s="218"/>
      <c r="K9" s="218">
        <f t="shared" si="0"/>
        <v>1291.0774259302</v>
      </c>
      <c r="L9" s="218">
        <f t="shared" si="0"/>
        <v>72.80000000000001</v>
      </c>
      <c r="M9" s="218">
        <f t="shared" si="0"/>
        <v>0</v>
      </c>
      <c r="N9" s="218">
        <f t="shared" si="0"/>
        <v>26</v>
      </c>
      <c r="O9" s="218"/>
      <c r="P9" s="218">
        <f t="shared" si="0"/>
        <v>186.98999999999998</v>
      </c>
      <c r="Q9" s="218"/>
      <c r="R9" s="218"/>
      <c r="S9" s="218"/>
      <c r="T9" s="218">
        <f t="shared" si="0"/>
        <v>0</v>
      </c>
      <c r="U9" s="218">
        <f t="shared" si="0"/>
        <v>0</v>
      </c>
      <c r="V9" s="218">
        <f t="shared" si="0"/>
        <v>0</v>
      </c>
      <c r="W9" s="218">
        <f t="shared" si="0"/>
        <v>0</v>
      </c>
      <c r="X9" s="218">
        <f t="shared" si="0"/>
        <v>0</v>
      </c>
      <c r="Y9" s="218">
        <f t="shared" si="0"/>
        <v>0</v>
      </c>
      <c r="Z9" s="218">
        <f t="shared" si="0"/>
        <v>0</v>
      </c>
      <c r="AA9" s="218">
        <f t="shared" si="0"/>
        <v>0</v>
      </c>
      <c r="AB9" s="218">
        <f t="shared" si="0"/>
        <v>0</v>
      </c>
      <c r="AC9" s="218">
        <f t="shared" si="0"/>
        <v>0</v>
      </c>
      <c r="AD9" s="218">
        <f t="shared" si="0"/>
        <v>0</v>
      </c>
      <c r="AE9" s="218">
        <f t="shared" si="0"/>
        <v>0</v>
      </c>
      <c r="AF9" s="218">
        <f t="shared" si="0"/>
        <v>0</v>
      </c>
      <c r="AG9" s="218">
        <f t="shared" si="0"/>
        <v>0</v>
      </c>
      <c r="AH9" s="218">
        <f t="shared" si="0"/>
        <v>0</v>
      </c>
      <c r="AI9" s="218">
        <f t="shared" si="0"/>
        <v>0</v>
      </c>
      <c r="AJ9" s="218">
        <f>SUM(AJ10:AJ65)</f>
        <v>53.02</v>
      </c>
      <c r="AK9" s="218">
        <f>SUM(AK10:AK65)</f>
        <v>18.560000000000002</v>
      </c>
      <c r="AL9" s="218">
        <f>SUM(AL10:AL65)</f>
        <v>54.46000000000001</v>
      </c>
      <c r="AM9" s="218">
        <f>SUM(AM10:AM65)</f>
        <v>36.89</v>
      </c>
      <c r="AN9" s="218">
        <f>SUM(AN10:AN65)</f>
        <v>24.060000000000002</v>
      </c>
      <c r="AO9" s="218">
        <f t="shared" si="0"/>
        <v>0</v>
      </c>
      <c r="AP9" s="218">
        <f t="shared" si="0"/>
        <v>0</v>
      </c>
      <c r="AQ9" s="218">
        <f t="shared" si="0"/>
        <v>0</v>
      </c>
      <c r="AR9" s="218">
        <f t="shared" si="0"/>
        <v>0</v>
      </c>
      <c r="AS9" s="218">
        <f t="shared" si="0"/>
        <v>0</v>
      </c>
      <c r="AT9" s="218">
        <f t="shared" si="0"/>
        <v>0</v>
      </c>
      <c r="AU9" s="218">
        <f t="shared" si="0"/>
        <v>0</v>
      </c>
      <c r="AV9" s="218"/>
      <c r="AW9" s="218"/>
      <c r="AX9" s="218"/>
      <c r="AY9" s="218"/>
      <c r="AZ9" s="219">
        <f>SUM(T9:AY9)</f>
        <v>186.99</v>
      </c>
    </row>
    <row r="10" spans="1:52" s="230" customFormat="1" ht="24">
      <c r="A10" s="220" t="str">
        <f aca="true" t="shared" si="1" ref="A10:A43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>    </v>
      </c>
      <c r="B10" s="221">
        <v>1</v>
      </c>
      <c r="C10" s="222" t="s">
        <v>119</v>
      </c>
      <c r="D10" s="223" t="s">
        <v>44</v>
      </c>
      <c r="E10" s="224" t="s">
        <v>120</v>
      </c>
      <c r="F10" s="221" t="s">
        <v>121</v>
      </c>
      <c r="G10" s="225">
        <v>7.09765148263</v>
      </c>
      <c r="H10" s="225">
        <v>7.09765148263</v>
      </c>
      <c r="I10" s="225">
        <v>0</v>
      </c>
      <c r="J10" s="226">
        <v>9</v>
      </c>
      <c r="K10" s="225">
        <v>7.09765148263</v>
      </c>
      <c r="L10" s="227">
        <v>0</v>
      </c>
      <c r="M10" s="227">
        <v>0</v>
      </c>
      <c r="N10" s="227">
        <v>0</v>
      </c>
      <c r="O10" s="226">
        <v>0</v>
      </c>
      <c r="P10" s="273">
        <v>0</v>
      </c>
      <c r="Q10" s="229">
        <v>0</v>
      </c>
      <c r="R10" s="226">
        <v>0</v>
      </c>
      <c r="S10" s="226">
        <v>0</v>
      </c>
      <c r="T10" s="274">
        <v>0</v>
      </c>
      <c r="U10" s="274">
        <v>0</v>
      </c>
      <c r="V10" s="274">
        <v>0</v>
      </c>
      <c r="W10" s="274">
        <v>0</v>
      </c>
      <c r="X10" s="274">
        <v>0</v>
      </c>
      <c r="Y10" s="274">
        <v>0</v>
      </c>
      <c r="Z10" s="274">
        <v>0</v>
      </c>
      <c r="AA10" s="274">
        <v>0</v>
      </c>
      <c r="AB10" s="274">
        <v>0</v>
      </c>
      <c r="AC10" s="274">
        <v>0</v>
      </c>
      <c r="AD10" s="274">
        <v>0</v>
      </c>
      <c r="AE10" s="274">
        <v>0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  <c r="AL10" s="274">
        <v>0</v>
      </c>
      <c r="AM10" s="274">
        <v>0</v>
      </c>
      <c r="AN10" s="274">
        <v>0</v>
      </c>
      <c r="AO10" s="274">
        <v>0</v>
      </c>
      <c r="AP10" s="274">
        <v>0</v>
      </c>
      <c r="AQ10" s="274">
        <v>0</v>
      </c>
      <c r="AR10" s="274">
        <v>0</v>
      </c>
      <c r="AS10" s="274">
        <v>0</v>
      </c>
      <c r="AT10" s="274">
        <v>0</v>
      </c>
      <c r="AU10" s="274">
        <v>0</v>
      </c>
      <c r="AV10" s="275">
        <v>0</v>
      </c>
      <c r="AW10" s="275">
        <v>0</v>
      </c>
      <c r="AX10" s="275">
        <v>0</v>
      </c>
      <c r="AY10" s="275">
        <v>0</v>
      </c>
      <c r="AZ10" s="225"/>
    </row>
    <row r="11" spans="1:53" ht="24">
      <c r="A11" s="220" t="str">
        <f t="shared" si="1"/>
        <v>    </v>
      </c>
      <c r="B11" s="221">
        <v>2</v>
      </c>
      <c r="C11" s="222" t="s">
        <v>122</v>
      </c>
      <c r="D11" s="223" t="s">
        <v>44</v>
      </c>
      <c r="E11" s="224" t="s">
        <v>120</v>
      </c>
      <c r="F11" s="221" t="s">
        <v>121</v>
      </c>
      <c r="G11" s="225">
        <v>6.25913734981</v>
      </c>
      <c r="H11" s="225">
        <v>6.25913734981</v>
      </c>
      <c r="I11" s="225">
        <v>0</v>
      </c>
      <c r="J11" s="226">
        <v>9</v>
      </c>
      <c r="K11" s="225">
        <v>6.25913734981</v>
      </c>
      <c r="L11" s="227">
        <v>0</v>
      </c>
      <c r="M11" s="227">
        <v>0</v>
      </c>
      <c r="N11" s="227">
        <v>0</v>
      </c>
      <c r="O11" s="226">
        <v>0</v>
      </c>
      <c r="P11" s="273">
        <v>0</v>
      </c>
      <c r="Q11" s="229">
        <v>0</v>
      </c>
      <c r="R11" s="226">
        <v>0</v>
      </c>
      <c r="S11" s="226">
        <v>0</v>
      </c>
      <c r="T11" s="274">
        <v>0</v>
      </c>
      <c r="U11" s="274">
        <v>0</v>
      </c>
      <c r="V11" s="274">
        <v>0</v>
      </c>
      <c r="W11" s="274">
        <v>0</v>
      </c>
      <c r="X11" s="274">
        <v>0</v>
      </c>
      <c r="Y11" s="274">
        <v>0</v>
      </c>
      <c r="Z11" s="274">
        <v>0</v>
      </c>
      <c r="AA11" s="274">
        <v>0</v>
      </c>
      <c r="AB11" s="274">
        <v>0</v>
      </c>
      <c r="AC11" s="274">
        <v>0</v>
      </c>
      <c r="AD11" s="274">
        <v>0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  <c r="AL11" s="274">
        <v>0</v>
      </c>
      <c r="AM11" s="274">
        <v>0</v>
      </c>
      <c r="AN11" s="274">
        <v>0</v>
      </c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274">
        <v>0</v>
      </c>
      <c r="AV11" s="275">
        <v>0</v>
      </c>
      <c r="AW11" s="275">
        <v>0</v>
      </c>
      <c r="AX11" s="275">
        <v>0</v>
      </c>
      <c r="AY11" s="275">
        <v>0</v>
      </c>
      <c r="AZ11" s="225"/>
      <c r="BA11" s="230"/>
    </row>
    <row r="12" spans="1:53" ht="24">
      <c r="A12" s="220" t="str">
        <f t="shared" si="1"/>
        <v>    </v>
      </c>
      <c r="B12" s="221">
        <v>3</v>
      </c>
      <c r="C12" s="222" t="s">
        <v>123</v>
      </c>
      <c r="D12" s="223" t="s">
        <v>44</v>
      </c>
      <c r="E12" s="224" t="s">
        <v>120</v>
      </c>
      <c r="F12" s="221" t="s">
        <v>121</v>
      </c>
      <c r="G12" s="225">
        <v>41.2387768776</v>
      </c>
      <c r="H12" s="225">
        <v>41.2387768776</v>
      </c>
      <c r="I12" s="225">
        <v>0</v>
      </c>
      <c r="J12" s="226">
        <v>9</v>
      </c>
      <c r="K12" s="225">
        <v>41.2387768776</v>
      </c>
      <c r="L12" s="227">
        <v>0</v>
      </c>
      <c r="M12" s="227">
        <v>0</v>
      </c>
      <c r="N12" s="227">
        <v>0</v>
      </c>
      <c r="O12" s="226">
        <v>0</v>
      </c>
      <c r="P12" s="273">
        <v>0</v>
      </c>
      <c r="Q12" s="229">
        <v>0</v>
      </c>
      <c r="R12" s="226">
        <v>0</v>
      </c>
      <c r="S12" s="226">
        <v>0</v>
      </c>
      <c r="T12" s="274">
        <v>0</v>
      </c>
      <c r="U12" s="274">
        <v>0</v>
      </c>
      <c r="V12" s="274">
        <v>0</v>
      </c>
      <c r="W12" s="274">
        <v>0</v>
      </c>
      <c r="X12" s="274">
        <v>0</v>
      </c>
      <c r="Y12" s="274">
        <v>0</v>
      </c>
      <c r="Z12" s="274">
        <v>0</v>
      </c>
      <c r="AA12" s="274">
        <v>0</v>
      </c>
      <c r="AB12" s="274">
        <v>0</v>
      </c>
      <c r="AC12" s="274">
        <v>0</v>
      </c>
      <c r="AD12" s="274">
        <v>0</v>
      </c>
      <c r="AE12" s="274">
        <v>0</v>
      </c>
      <c r="AF12" s="274">
        <v>0</v>
      </c>
      <c r="AG12" s="274">
        <v>0</v>
      </c>
      <c r="AH12" s="274">
        <v>0</v>
      </c>
      <c r="AI12" s="274">
        <v>0</v>
      </c>
      <c r="AJ12" s="274">
        <v>0</v>
      </c>
      <c r="AK12" s="274">
        <v>0</v>
      </c>
      <c r="AL12" s="274">
        <v>0</v>
      </c>
      <c r="AM12" s="274">
        <v>0</v>
      </c>
      <c r="AN12" s="274">
        <v>0</v>
      </c>
      <c r="AO12" s="274">
        <v>0</v>
      </c>
      <c r="AP12" s="274">
        <v>0</v>
      </c>
      <c r="AQ12" s="274">
        <v>0</v>
      </c>
      <c r="AR12" s="274">
        <v>0</v>
      </c>
      <c r="AS12" s="274">
        <v>0</v>
      </c>
      <c r="AT12" s="274">
        <v>0</v>
      </c>
      <c r="AU12" s="274">
        <v>0</v>
      </c>
      <c r="AV12" s="275">
        <v>0</v>
      </c>
      <c r="AW12" s="275">
        <v>0</v>
      </c>
      <c r="AX12" s="275">
        <v>0</v>
      </c>
      <c r="AY12" s="275">
        <v>0</v>
      </c>
      <c r="AZ12" s="225"/>
      <c r="BA12" s="230"/>
    </row>
    <row r="13" spans="1:53" ht="24">
      <c r="A13" s="220" t="str">
        <f t="shared" si="1"/>
        <v>    </v>
      </c>
      <c r="B13" s="221">
        <v>4</v>
      </c>
      <c r="C13" s="222" t="s">
        <v>124</v>
      </c>
      <c r="D13" s="223" t="s">
        <v>44</v>
      </c>
      <c r="E13" s="224" t="s">
        <v>120</v>
      </c>
      <c r="F13" s="221" t="s">
        <v>121</v>
      </c>
      <c r="G13" s="225">
        <v>12.3811770716</v>
      </c>
      <c r="H13" s="225">
        <v>12.3811770716</v>
      </c>
      <c r="I13" s="225">
        <v>0</v>
      </c>
      <c r="J13" s="226">
        <v>9</v>
      </c>
      <c r="K13" s="225">
        <v>12.3811770716</v>
      </c>
      <c r="L13" s="227">
        <v>0</v>
      </c>
      <c r="M13" s="227">
        <v>0</v>
      </c>
      <c r="N13" s="227">
        <v>0</v>
      </c>
      <c r="O13" s="226">
        <v>0</v>
      </c>
      <c r="P13" s="273">
        <v>0</v>
      </c>
      <c r="Q13" s="229">
        <v>0</v>
      </c>
      <c r="R13" s="226">
        <v>0</v>
      </c>
      <c r="S13" s="226">
        <v>0</v>
      </c>
      <c r="T13" s="274">
        <v>0</v>
      </c>
      <c r="U13" s="274">
        <v>0</v>
      </c>
      <c r="V13" s="274">
        <v>0</v>
      </c>
      <c r="W13" s="274">
        <v>0</v>
      </c>
      <c r="X13" s="274">
        <v>0</v>
      </c>
      <c r="Y13" s="274">
        <v>0</v>
      </c>
      <c r="Z13" s="274">
        <v>0</v>
      </c>
      <c r="AA13" s="274">
        <v>0</v>
      </c>
      <c r="AB13" s="274">
        <v>0</v>
      </c>
      <c r="AC13" s="274">
        <v>0</v>
      </c>
      <c r="AD13" s="274">
        <v>0</v>
      </c>
      <c r="AE13" s="274">
        <v>0</v>
      </c>
      <c r="AF13" s="274">
        <v>0</v>
      </c>
      <c r="AG13" s="274">
        <v>0</v>
      </c>
      <c r="AH13" s="274">
        <v>0</v>
      </c>
      <c r="AI13" s="274">
        <v>0</v>
      </c>
      <c r="AJ13" s="274">
        <v>0</v>
      </c>
      <c r="AK13" s="274">
        <v>0</v>
      </c>
      <c r="AL13" s="274">
        <v>0</v>
      </c>
      <c r="AM13" s="274">
        <v>0</v>
      </c>
      <c r="AN13" s="274">
        <v>0</v>
      </c>
      <c r="AO13" s="274">
        <v>0</v>
      </c>
      <c r="AP13" s="274">
        <v>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5">
        <v>0</v>
      </c>
      <c r="AW13" s="275">
        <v>0</v>
      </c>
      <c r="AX13" s="275">
        <v>0</v>
      </c>
      <c r="AY13" s="275">
        <v>0</v>
      </c>
      <c r="AZ13" s="225"/>
      <c r="BA13" s="230"/>
    </row>
    <row r="14" spans="1:53" ht="24">
      <c r="A14" s="220" t="str">
        <f t="shared" si="1"/>
        <v>    </v>
      </c>
      <c r="B14" s="221">
        <v>5</v>
      </c>
      <c r="C14" s="222" t="s">
        <v>125</v>
      </c>
      <c r="D14" s="223" t="s">
        <v>44</v>
      </c>
      <c r="E14" s="224" t="s">
        <v>126</v>
      </c>
      <c r="F14" s="221" t="s">
        <v>127</v>
      </c>
      <c r="G14" s="225">
        <v>11.2070039653</v>
      </c>
      <c r="H14" s="225">
        <v>11.2070039653</v>
      </c>
      <c r="I14" s="225">
        <v>0</v>
      </c>
      <c r="J14" s="226">
        <v>2</v>
      </c>
      <c r="K14" s="227">
        <v>11.21</v>
      </c>
      <c r="L14" s="227">
        <v>0</v>
      </c>
      <c r="M14" s="227">
        <v>0</v>
      </c>
      <c r="N14" s="227">
        <v>0</v>
      </c>
      <c r="O14" s="226">
        <v>0</v>
      </c>
      <c r="P14" s="273">
        <v>0</v>
      </c>
      <c r="Q14" s="229">
        <v>0</v>
      </c>
      <c r="R14" s="226">
        <v>2</v>
      </c>
      <c r="S14" s="226">
        <v>3</v>
      </c>
      <c r="T14" s="274">
        <v>0</v>
      </c>
      <c r="U14" s="274">
        <v>0</v>
      </c>
      <c r="V14" s="274">
        <v>0</v>
      </c>
      <c r="W14" s="274">
        <v>0</v>
      </c>
      <c r="X14" s="274">
        <v>0</v>
      </c>
      <c r="Y14" s="274">
        <v>0</v>
      </c>
      <c r="Z14" s="274">
        <v>0</v>
      </c>
      <c r="AA14" s="274">
        <v>0</v>
      </c>
      <c r="AB14" s="274">
        <v>0</v>
      </c>
      <c r="AC14" s="274">
        <v>0</v>
      </c>
      <c r="AD14" s="274">
        <v>0</v>
      </c>
      <c r="AE14" s="274">
        <v>0</v>
      </c>
      <c r="AF14" s="274">
        <v>0</v>
      </c>
      <c r="AG14" s="274">
        <v>0</v>
      </c>
      <c r="AH14" s="274">
        <v>0</v>
      </c>
      <c r="AI14" s="274">
        <v>0</v>
      </c>
      <c r="AJ14" s="274">
        <v>0</v>
      </c>
      <c r="AK14" s="274">
        <v>0</v>
      </c>
      <c r="AL14" s="274">
        <v>0</v>
      </c>
      <c r="AM14" s="274">
        <v>0</v>
      </c>
      <c r="AN14" s="274">
        <v>0</v>
      </c>
      <c r="AO14" s="274">
        <v>0</v>
      </c>
      <c r="AP14" s="274">
        <v>0</v>
      </c>
      <c r="AQ14" s="274">
        <v>0</v>
      </c>
      <c r="AR14" s="274">
        <v>0</v>
      </c>
      <c r="AS14" s="274">
        <v>0</v>
      </c>
      <c r="AT14" s="274">
        <v>0</v>
      </c>
      <c r="AU14" s="274">
        <v>0</v>
      </c>
      <c r="AV14" s="275">
        <v>0</v>
      </c>
      <c r="AW14" s="275">
        <v>0</v>
      </c>
      <c r="AX14" s="275">
        <v>0</v>
      </c>
      <c r="AY14" s="275">
        <v>0</v>
      </c>
      <c r="AZ14" s="225"/>
      <c r="BA14" s="230"/>
    </row>
    <row r="15" spans="1:53" ht="24">
      <c r="A15" s="220" t="str">
        <f t="shared" si="1"/>
        <v>    </v>
      </c>
      <c r="B15" s="221">
        <v>6</v>
      </c>
      <c r="C15" s="222" t="s">
        <v>128</v>
      </c>
      <c r="D15" s="223" t="s">
        <v>44</v>
      </c>
      <c r="E15" s="224" t="s">
        <v>120</v>
      </c>
      <c r="F15" s="221" t="s">
        <v>121</v>
      </c>
      <c r="G15" s="225">
        <v>14.5653714758</v>
      </c>
      <c r="H15" s="225">
        <v>14.5653714758</v>
      </c>
      <c r="I15" s="225">
        <v>0</v>
      </c>
      <c r="J15" s="226">
        <v>2</v>
      </c>
      <c r="K15" s="225">
        <v>14.5653714758</v>
      </c>
      <c r="L15" s="227">
        <v>0</v>
      </c>
      <c r="M15" s="227">
        <v>0</v>
      </c>
      <c r="N15" s="227">
        <v>0</v>
      </c>
      <c r="O15" s="226">
        <v>0</v>
      </c>
      <c r="P15" s="273">
        <v>0</v>
      </c>
      <c r="Q15" s="229">
        <v>0</v>
      </c>
      <c r="R15" s="226">
        <v>0</v>
      </c>
      <c r="S15" s="226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274">
        <v>0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4">
        <v>0</v>
      </c>
      <c r="AH15" s="274">
        <v>0</v>
      </c>
      <c r="AI15" s="274">
        <v>0</v>
      </c>
      <c r="AJ15" s="274">
        <v>0</v>
      </c>
      <c r="AK15" s="274">
        <v>0</v>
      </c>
      <c r="AL15" s="274">
        <v>0</v>
      </c>
      <c r="AM15" s="274">
        <v>0</v>
      </c>
      <c r="AN15" s="274">
        <v>0</v>
      </c>
      <c r="AO15" s="274">
        <v>0</v>
      </c>
      <c r="AP15" s="274">
        <v>0</v>
      </c>
      <c r="AQ15" s="274">
        <v>0</v>
      </c>
      <c r="AR15" s="274">
        <v>0</v>
      </c>
      <c r="AS15" s="274">
        <v>0</v>
      </c>
      <c r="AT15" s="274">
        <v>0</v>
      </c>
      <c r="AU15" s="274">
        <v>0</v>
      </c>
      <c r="AV15" s="275">
        <v>0</v>
      </c>
      <c r="AW15" s="275">
        <v>0</v>
      </c>
      <c r="AX15" s="275">
        <v>0</v>
      </c>
      <c r="AY15" s="275">
        <v>0</v>
      </c>
      <c r="AZ15" s="225"/>
      <c r="BA15" s="230"/>
    </row>
    <row r="16" spans="1:53" s="242" customFormat="1" ht="24">
      <c r="A16" s="231" t="str">
        <f t="shared" si="1"/>
        <v>    </v>
      </c>
      <c r="B16" s="232">
        <v>7</v>
      </c>
      <c r="C16" s="233" t="s">
        <v>129</v>
      </c>
      <c r="D16" s="234" t="s">
        <v>204</v>
      </c>
      <c r="E16" s="235" t="s">
        <v>120</v>
      </c>
      <c r="F16" s="232" t="s">
        <v>121</v>
      </c>
      <c r="G16" s="236">
        <v>18.7740669399</v>
      </c>
      <c r="H16" s="236">
        <v>18.7740669399</v>
      </c>
      <c r="I16" s="236">
        <v>0</v>
      </c>
      <c r="J16" s="237">
        <v>2</v>
      </c>
      <c r="K16" s="238">
        <v>6</v>
      </c>
      <c r="L16" s="238">
        <v>0</v>
      </c>
      <c r="M16" s="238">
        <v>0</v>
      </c>
      <c r="N16" s="238">
        <v>0</v>
      </c>
      <c r="O16" s="237">
        <v>0</v>
      </c>
      <c r="P16" s="239">
        <v>0</v>
      </c>
      <c r="Q16" s="240">
        <v>0</v>
      </c>
      <c r="R16" s="237">
        <v>0</v>
      </c>
      <c r="S16" s="237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0</v>
      </c>
      <c r="Y16" s="276">
        <v>0</v>
      </c>
      <c r="Z16" s="276">
        <v>0</v>
      </c>
      <c r="AA16" s="276">
        <v>0</v>
      </c>
      <c r="AB16" s="276">
        <v>0</v>
      </c>
      <c r="AC16" s="276">
        <v>0</v>
      </c>
      <c r="AD16" s="276">
        <v>0</v>
      </c>
      <c r="AE16" s="276">
        <v>0</v>
      </c>
      <c r="AF16" s="276">
        <v>0</v>
      </c>
      <c r="AG16" s="276">
        <v>0</v>
      </c>
      <c r="AH16" s="276">
        <v>0</v>
      </c>
      <c r="AI16" s="276">
        <v>0</v>
      </c>
      <c r="AJ16" s="276">
        <v>0</v>
      </c>
      <c r="AK16" s="276"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  <c r="AT16" s="276">
        <v>0</v>
      </c>
      <c r="AU16" s="276">
        <v>0</v>
      </c>
      <c r="AV16" s="277">
        <v>0</v>
      </c>
      <c r="AW16" s="277">
        <v>0</v>
      </c>
      <c r="AX16" s="277">
        <v>0</v>
      </c>
      <c r="AY16" s="277">
        <v>0</v>
      </c>
      <c r="AZ16" s="236"/>
      <c r="BA16" s="230"/>
    </row>
    <row r="17" spans="1:53" s="242" customFormat="1" ht="24">
      <c r="A17" s="231"/>
      <c r="B17" s="232"/>
      <c r="C17" s="233"/>
      <c r="D17" s="234" t="s">
        <v>205</v>
      </c>
      <c r="E17" s="235" t="s">
        <v>120</v>
      </c>
      <c r="F17" s="232" t="s">
        <v>121</v>
      </c>
      <c r="G17" s="236"/>
      <c r="H17" s="236"/>
      <c r="I17" s="236"/>
      <c r="J17" s="237">
        <v>1</v>
      </c>
      <c r="K17" s="238">
        <v>14</v>
      </c>
      <c r="L17" s="238">
        <v>0</v>
      </c>
      <c r="M17" s="238">
        <v>0</v>
      </c>
      <c r="N17" s="238">
        <v>0</v>
      </c>
      <c r="O17" s="237">
        <v>2</v>
      </c>
      <c r="P17" s="243">
        <v>14</v>
      </c>
      <c r="Q17" s="240">
        <v>100</v>
      </c>
      <c r="R17" s="237">
        <v>2</v>
      </c>
      <c r="S17" s="237">
        <v>1</v>
      </c>
      <c r="T17" s="276">
        <v>0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  <c r="AA17" s="276">
        <v>0</v>
      </c>
      <c r="AB17" s="276">
        <v>0</v>
      </c>
      <c r="AC17" s="276">
        <v>0</v>
      </c>
      <c r="AD17" s="276">
        <v>0</v>
      </c>
      <c r="AE17" s="276">
        <v>0</v>
      </c>
      <c r="AF17" s="276">
        <v>0</v>
      </c>
      <c r="AG17" s="276">
        <v>0</v>
      </c>
      <c r="AH17" s="276">
        <v>0</v>
      </c>
      <c r="AI17" s="276">
        <v>0</v>
      </c>
      <c r="AJ17" s="276">
        <v>14</v>
      </c>
      <c r="AK17" s="276">
        <v>0</v>
      </c>
      <c r="AL17" s="276">
        <v>0</v>
      </c>
      <c r="AM17" s="276">
        <v>0</v>
      </c>
      <c r="AN17" s="276">
        <v>0</v>
      </c>
      <c r="AO17" s="276">
        <v>0</v>
      </c>
      <c r="AP17" s="276">
        <v>0</v>
      </c>
      <c r="AQ17" s="276">
        <v>0</v>
      </c>
      <c r="AR17" s="276">
        <v>0</v>
      </c>
      <c r="AS17" s="276">
        <v>0</v>
      </c>
      <c r="AT17" s="276">
        <v>0</v>
      </c>
      <c r="AU17" s="276">
        <v>0</v>
      </c>
      <c r="AV17" s="277">
        <v>8</v>
      </c>
      <c r="AW17" s="277">
        <v>3</v>
      </c>
      <c r="AX17" s="277">
        <v>2</v>
      </c>
      <c r="AY17" s="277">
        <v>2</v>
      </c>
      <c r="AZ17" s="236"/>
      <c r="BA17" s="230"/>
    </row>
    <row r="18" spans="1:53" s="242" customFormat="1" ht="24">
      <c r="A18" s="231"/>
      <c r="B18" s="232"/>
      <c r="C18" s="233"/>
      <c r="D18" s="234" t="s">
        <v>206</v>
      </c>
      <c r="E18" s="235" t="s">
        <v>120</v>
      </c>
      <c r="F18" s="232" t="s">
        <v>121</v>
      </c>
      <c r="G18" s="236"/>
      <c r="H18" s="236"/>
      <c r="I18" s="236"/>
      <c r="J18" s="237">
        <v>1</v>
      </c>
      <c r="K18" s="238">
        <v>6</v>
      </c>
      <c r="L18" s="238">
        <v>0</v>
      </c>
      <c r="M18" s="238">
        <v>0</v>
      </c>
      <c r="N18" s="238">
        <v>0</v>
      </c>
      <c r="O18" s="237">
        <v>6</v>
      </c>
      <c r="P18" s="243">
        <v>6</v>
      </c>
      <c r="Q18" s="240">
        <v>100</v>
      </c>
      <c r="R18" s="237">
        <v>2</v>
      </c>
      <c r="S18" s="237">
        <v>1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6">
        <v>0</v>
      </c>
      <c r="AD18" s="276">
        <v>0</v>
      </c>
      <c r="AE18" s="276">
        <v>0</v>
      </c>
      <c r="AF18" s="276">
        <v>0</v>
      </c>
      <c r="AG18" s="276">
        <v>0</v>
      </c>
      <c r="AH18" s="276">
        <v>0</v>
      </c>
      <c r="AI18" s="276">
        <v>0</v>
      </c>
      <c r="AJ18" s="276">
        <v>6</v>
      </c>
      <c r="AK18" s="276"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  <c r="AT18" s="276">
        <v>0</v>
      </c>
      <c r="AU18" s="276">
        <v>0</v>
      </c>
      <c r="AV18" s="277">
        <v>8</v>
      </c>
      <c r="AW18" s="277">
        <v>3</v>
      </c>
      <c r="AX18" s="277">
        <v>2</v>
      </c>
      <c r="AY18" s="277">
        <v>2</v>
      </c>
      <c r="AZ18" s="236"/>
      <c r="BA18" s="230"/>
    </row>
    <row r="19" spans="1:53" ht="24">
      <c r="A19" s="220" t="str">
        <f t="shared" si="1"/>
        <v>    </v>
      </c>
      <c r="B19" s="221">
        <v>8</v>
      </c>
      <c r="C19" s="222" t="s">
        <v>130</v>
      </c>
      <c r="D19" s="223" t="s">
        <v>44</v>
      </c>
      <c r="E19" s="224" t="s">
        <v>120</v>
      </c>
      <c r="F19" s="221" t="s">
        <v>121</v>
      </c>
      <c r="G19" s="225">
        <v>17.1363438546</v>
      </c>
      <c r="H19" s="225">
        <v>17.1363438546</v>
      </c>
      <c r="I19" s="225">
        <v>0</v>
      </c>
      <c r="J19" s="226">
        <v>2</v>
      </c>
      <c r="K19" s="225">
        <v>17.1363438546</v>
      </c>
      <c r="L19" s="227">
        <v>0</v>
      </c>
      <c r="M19" s="227">
        <v>0</v>
      </c>
      <c r="N19" s="227">
        <v>0</v>
      </c>
      <c r="O19" s="226">
        <v>0</v>
      </c>
      <c r="P19" s="273">
        <v>0</v>
      </c>
      <c r="Q19" s="229">
        <v>0</v>
      </c>
      <c r="R19" s="226">
        <v>0</v>
      </c>
      <c r="S19" s="226">
        <v>0</v>
      </c>
      <c r="T19" s="274">
        <v>0</v>
      </c>
      <c r="U19" s="274">
        <v>0</v>
      </c>
      <c r="V19" s="274">
        <v>0</v>
      </c>
      <c r="W19" s="274">
        <v>0</v>
      </c>
      <c r="X19" s="274">
        <v>0</v>
      </c>
      <c r="Y19" s="274">
        <v>0</v>
      </c>
      <c r="Z19" s="274">
        <v>0</v>
      </c>
      <c r="AA19" s="274">
        <v>0</v>
      </c>
      <c r="AB19" s="274">
        <v>0</v>
      </c>
      <c r="AC19" s="274">
        <v>0</v>
      </c>
      <c r="AD19" s="274">
        <v>0</v>
      </c>
      <c r="AE19" s="274">
        <v>0</v>
      </c>
      <c r="AF19" s="274">
        <v>0</v>
      </c>
      <c r="AG19" s="274">
        <v>0</v>
      </c>
      <c r="AH19" s="274">
        <v>0</v>
      </c>
      <c r="AI19" s="274">
        <v>0</v>
      </c>
      <c r="AJ19" s="274">
        <v>0</v>
      </c>
      <c r="AK19" s="274">
        <v>0</v>
      </c>
      <c r="AL19" s="274">
        <v>0</v>
      </c>
      <c r="AM19" s="274">
        <v>0</v>
      </c>
      <c r="AN19" s="274">
        <v>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4">
        <v>0</v>
      </c>
      <c r="AU19" s="274">
        <v>0</v>
      </c>
      <c r="AV19" s="275">
        <v>0</v>
      </c>
      <c r="AW19" s="275">
        <v>0</v>
      </c>
      <c r="AX19" s="275">
        <v>0</v>
      </c>
      <c r="AY19" s="275">
        <v>0</v>
      </c>
      <c r="AZ19" s="225"/>
      <c r="BA19" s="230"/>
    </row>
    <row r="20" spans="1:53" ht="24">
      <c r="A20" s="220" t="str">
        <f t="shared" si="1"/>
        <v>    </v>
      </c>
      <c r="B20" s="221">
        <v>9</v>
      </c>
      <c r="C20" s="222" t="s">
        <v>131</v>
      </c>
      <c r="D20" s="223" t="s">
        <v>44</v>
      </c>
      <c r="E20" s="224" t="s">
        <v>120</v>
      </c>
      <c r="F20" s="221" t="s">
        <v>121</v>
      </c>
      <c r="G20" s="225">
        <v>6.76176159081</v>
      </c>
      <c r="H20" s="225">
        <v>6.76176159081</v>
      </c>
      <c r="I20" s="225">
        <v>0</v>
      </c>
      <c r="J20" s="226">
        <v>2</v>
      </c>
      <c r="K20" s="227">
        <v>19.26</v>
      </c>
      <c r="L20" s="227">
        <v>0</v>
      </c>
      <c r="M20" s="227">
        <v>0</v>
      </c>
      <c r="N20" s="227">
        <v>0</v>
      </c>
      <c r="O20" s="226">
        <v>0</v>
      </c>
      <c r="P20" s="273">
        <v>0</v>
      </c>
      <c r="Q20" s="229">
        <v>0</v>
      </c>
      <c r="R20" s="226">
        <v>0</v>
      </c>
      <c r="S20" s="226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274">
        <v>0</v>
      </c>
      <c r="Z20" s="274">
        <v>0</v>
      </c>
      <c r="AA20" s="274">
        <v>0</v>
      </c>
      <c r="AB20" s="274">
        <v>0</v>
      </c>
      <c r="AC20" s="274">
        <v>0</v>
      </c>
      <c r="AD20" s="274">
        <v>0</v>
      </c>
      <c r="AE20" s="274">
        <v>0</v>
      </c>
      <c r="AF20" s="274">
        <v>0</v>
      </c>
      <c r="AG20" s="274">
        <v>0</v>
      </c>
      <c r="AH20" s="274">
        <v>0</v>
      </c>
      <c r="AI20" s="274">
        <v>0</v>
      </c>
      <c r="AJ20" s="274">
        <v>0</v>
      </c>
      <c r="AK20" s="274">
        <v>0</v>
      </c>
      <c r="AL20" s="274">
        <v>0</v>
      </c>
      <c r="AM20" s="274">
        <v>0</v>
      </c>
      <c r="AN20" s="274">
        <v>0</v>
      </c>
      <c r="AO20" s="274">
        <v>0</v>
      </c>
      <c r="AP20" s="274">
        <v>0</v>
      </c>
      <c r="AQ20" s="274">
        <v>0</v>
      </c>
      <c r="AR20" s="274">
        <v>0</v>
      </c>
      <c r="AS20" s="274">
        <v>0</v>
      </c>
      <c r="AT20" s="274">
        <v>0</v>
      </c>
      <c r="AU20" s="274">
        <v>0</v>
      </c>
      <c r="AV20" s="275">
        <v>0</v>
      </c>
      <c r="AW20" s="275">
        <v>0</v>
      </c>
      <c r="AX20" s="275">
        <v>0</v>
      </c>
      <c r="AY20" s="275">
        <v>0</v>
      </c>
      <c r="AZ20" s="225"/>
      <c r="BA20" s="230"/>
    </row>
    <row r="21" spans="1:53" ht="24">
      <c r="A21" s="220" t="str">
        <f t="shared" si="1"/>
        <v>    </v>
      </c>
      <c r="B21" s="221">
        <v>10</v>
      </c>
      <c r="C21" s="222" t="s">
        <v>132</v>
      </c>
      <c r="D21" s="223" t="s">
        <v>44</v>
      </c>
      <c r="E21" s="224" t="s">
        <v>120</v>
      </c>
      <c r="F21" s="221" t="s">
        <v>121</v>
      </c>
      <c r="G21" s="225">
        <v>15.999922327</v>
      </c>
      <c r="H21" s="225">
        <v>15.999922327</v>
      </c>
      <c r="I21" s="225">
        <v>0</v>
      </c>
      <c r="J21" s="226">
        <v>1</v>
      </c>
      <c r="K21" s="227">
        <v>24.87</v>
      </c>
      <c r="L21" s="227">
        <v>0</v>
      </c>
      <c r="M21" s="227">
        <v>0</v>
      </c>
      <c r="N21" s="227">
        <v>0</v>
      </c>
      <c r="O21" s="226">
        <v>7</v>
      </c>
      <c r="P21" s="243">
        <v>24.87</v>
      </c>
      <c r="Q21" s="229">
        <v>100</v>
      </c>
      <c r="R21" s="226">
        <v>1</v>
      </c>
      <c r="S21" s="226">
        <v>1</v>
      </c>
      <c r="T21" s="274">
        <v>0</v>
      </c>
      <c r="U21" s="274">
        <v>0</v>
      </c>
      <c r="V21" s="274">
        <v>0</v>
      </c>
      <c r="W21" s="274">
        <v>0</v>
      </c>
      <c r="X21" s="274">
        <v>0</v>
      </c>
      <c r="Y21" s="274">
        <v>0</v>
      </c>
      <c r="Z21" s="274">
        <v>0</v>
      </c>
      <c r="AA21" s="274">
        <v>0</v>
      </c>
      <c r="AB21" s="274">
        <v>0</v>
      </c>
      <c r="AC21" s="274">
        <v>0</v>
      </c>
      <c r="AD21" s="274">
        <v>0</v>
      </c>
      <c r="AE21" s="274">
        <v>0</v>
      </c>
      <c r="AF21" s="274">
        <v>0</v>
      </c>
      <c r="AG21" s="274">
        <v>0</v>
      </c>
      <c r="AH21" s="274">
        <v>0</v>
      </c>
      <c r="AI21" s="274">
        <v>0</v>
      </c>
      <c r="AJ21" s="274">
        <v>24.87</v>
      </c>
      <c r="AK21" s="274">
        <v>0</v>
      </c>
      <c r="AL21" s="274">
        <v>0</v>
      </c>
      <c r="AM21" s="274">
        <v>0</v>
      </c>
      <c r="AN21" s="274">
        <v>0</v>
      </c>
      <c r="AO21" s="274">
        <v>0</v>
      </c>
      <c r="AP21" s="274">
        <v>0</v>
      </c>
      <c r="AQ21" s="274">
        <v>0</v>
      </c>
      <c r="AR21" s="274">
        <v>0</v>
      </c>
      <c r="AS21" s="274">
        <v>0</v>
      </c>
      <c r="AT21" s="274">
        <v>0</v>
      </c>
      <c r="AU21" s="274">
        <v>0</v>
      </c>
      <c r="AV21" s="275">
        <v>8</v>
      </c>
      <c r="AW21" s="275">
        <v>3</v>
      </c>
      <c r="AX21" s="275">
        <v>2</v>
      </c>
      <c r="AY21" s="275">
        <v>2</v>
      </c>
      <c r="AZ21" s="225"/>
      <c r="BA21" s="230"/>
    </row>
    <row r="22" spans="1:53" ht="24">
      <c r="A22" s="220" t="str">
        <f t="shared" si="1"/>
        <v>    </v>
      </c>
      <c r="B22" s="221">
        <v>11</v>
      </c>
      <c r="C22" s="222" t="s">
        <v>133</v>
      </c>
      <c r="D22" s="223" t="s">
        <v>44</v>
      </c>
      <c r="E22" s="224" t="s">
        <v>120</v>
      </c>
      <c r="F22" s="221" t="s">
        <v>121</v>
      </c>
      <c r="G22" s="225">
        <v>15.8227359219</v>
      </c>
      <c r="H22" s="225">
        <v>15.8227359219</v>
      </c>
      <c r="I22" s="225">
        <v>0</v>
      </c>
      <c r="J22" s="226">
        <v>1</v>
      </c>
      <c r="K22" s="227">
        <v>8.15</v>
      </c>
      <c r="L22" s="227">
        <v>0</v>
      </c>
      <c r="M22" s="227">
        <v>0</v>
      </c>
      <c r="N22" s="227">
        <v>0</v>
      </c>
      <c r="O22" s="226">
        <v>2</v>
      </c>
      <c r="P22" s="243">
        <v>8.15</v>
      </c>
      <c r="Q22" s="229">
        <v>100</v>
      </c>
      <c r="R22" s="226">
        <v>2</v>
      </c>
      <c r="S22" s="226">
        <v>1</v>
      </c>
      <c r="T22" s="274">
        <v>0</v>
      </c>
      <c r="U22" s="274">
        <v>0</v>
      </c>
      <c r="V22" s="274">
        <v>0</v>
      </c>
      <c r="W22" s="274">
        <v>0</v>
      </c>
      <c r="X22" s="274">
        <v>0</v>
      </c>
      <c r="Y22" s="274">
        <v>0</v>
      </c>
      <c r="Z22" s="274">
        <v>0</v>
      </c>
      <c r="AA22" s="274">
        <v>0</v>
      </c>
      <c r="AB22" s="274">
        <v>0</v>
      </c>
      <c r="AC22" s="274">
        <v>0</v>
      </c>
      <c r="AD22" s="274">
        <v>0</v>
      </c>
      <c r="AE22" s="274">
        <v>0</v>
      </c>
      <c r="AF22" s="274">
        <v>0</v>
      </c>
      <c r="AG22" s="274">
        <v>0</v>
      </c>
      <c r="AH22" s="274">
        <v>0</v>
      </c>
      <c r="AI22" s="274">
        <v>0</v>
      </c>
      <c r="AJ22" s="274">
        <v>8.15</v>
      </c>
      <c r="AK22" s="274">
        <v>0</v>
      </c>
      <c r="AL22" s="274">
        <v>0</v>
      </c>
      <c r="AM22" s="274">
        <v>0</v>
      </c>
      <c r="AN22" s="274">
        <v>0</v>
      </c>
      <c r="AO22" s="274">
        <v>0</v>
      </c>
      <c r="AP22" s="274">
        <v>0</v>
      </c>
      <c r="AQ22" s="274">
        <v>0</v>
      </c>
      <c r="AR22" s="274">
        <v>0</v>
      </c>
      <c r="AS22" s="274">
        <v>0</v>
      </c>
      <c r="AT22" s="274">
        <v>0</v>
      </c>
      <c r="AU22" s="274">
        <v>0</v>
      </c>
      <c r="AV22" s="275">
        <v>8</v>
      </c>
      <c r="AW22" s="275">
        <v>3</v>
      </c>
      <c r="AX22" s="275">
        <v>2</v>
      </c>
      <c r="AY22" s="275">
        <v>2</v>
      </c>
      <c r="AZ22" s="225"/>
      <c r="BA22" s="230"/>
    </row>
    <row r="23" spans="1:53" ht="24">
      <c r="A23" s="220" t="str">
        <f t="shared" si="1"/>
        <v>    </v>
      </c>
      <c r="B23" s="221">
        <v>12</v>
      </c>
      <c r="C23" s="222" t="s">
        <v>134</v>
      </c>
      <c r="D23" s="223" t="s">
        <v>44</v>
      </c>
      <c r="E23" s="224" t="s">
        <v>120</v>
      </c>
      <c r="F23" s="221" t="s">
        <v>121</v>
      </c>
      <c r="G23" s="225">
        <v>5.79069489971</v>
      </c>
      <c r="H23" s="225">
        <v>5.79069489971</v>
      </c>
      <c r="I23" s="225">
        <v>0</v>
      </c>
      <c r="J23" s="226">
        <v>2</v>
      </c>
      <c r="K23" s="227">
        <v>3.09</v>
      </c>
      <c r="L23" s="227">
        <v>0</v>
      </c>
      <c r="M23" s="227">
        <v>0</v>
      </c>
      <c r="N23" s="227">
        <v>0</v>
      </c>
      <c r="O23" s="226">
        <v>0</v>
      </c>
      <c r="P23" s="273">
        <v>0</v>
      </c>
      <c r="Q23" s="229">
        <v>0</v>
      </c>
      <c r="R23" s="226">
        <v>0</v>
      </c>
      <c r="S23" s="226">
        <v>0</v>
      </c>
      <c r="T23" s="274">
        <v>0</v>
      </c>
      <c r="U23" s="274">
        <v>0</v>
      </c>
      <c r="V23" s="274">
        <v>0</v>
      </c>
      <c r="W23" s="274">
        <v>0</v>
      </c>
      <c r="X23" s="274">
        <v>0</v>
      </c>
      <c r="Y23" s="274">
        <v>0</v>
      </c>
      <c r="Z23" s="274">
        <v>0</v>
      </c>
      <c r="AA23" s="274">
        <v>0</v>
      </c>
      <c r="AB23" s="274">
        <v>0</v>
      </c>
      <c r="AC23" s="274">
        <v>0</v>
      </c>
      <c r="AD23" s="274">
        <v>0</v>
      </c>
      <c r="AE23" s="274">
        <v>0</v>
      </c>
      <c r="AF23" s="274">
        <v>0</v>
      </c>
      <c r="AG23" s="274">
        <v>0</v>
      </c>
      <c r="AH23" s="274">
        <v>0</v>
      </c>
      <c r="AI23" s="274">
        <v>0</v>
      </c>
      <c r="AJ23" s="274">
        <v>0</v>
      </c>
      <c r="AK23" s="274">
        <v>0</v>
      </c>
      <c r="AL23" s="274">
        <v>0</v>
      </c>
      <c r="AM23" s="274">
        <v>0</v>
      </c>
      <c r="AN23" s="274">
        <v>0</v>
      </c>
      <c r="AO23" s="274">
        <v>0</v>
      </c>
      <c r="AP23" s="274">
        <v>0</v>
      </c>
      <c r="AQ23" s="274">
        <v>0</v>
      </c>
      <c r="AR23" s="274">
        <v>0</v>
      </c>
      <c r="AS23" s="274">
        <v>0</v>
      </c>
      <c r="AT23" s="274">
        <v>0</v>
      </c>
      <c r="AU23" s="274">
        <v>0</v>
      </c>
      <c r="AV23" s="275">
        <v>0</v>
      </c>
      <c r="AW23" s="275">
        <v>0</v>
      </c>
      <c r="AX23" s="275">
        <v>0</v>
      </c>
      <c r="AY23" s="275">
        <v>0</v>
      </c>
      <c r="AZ23" s="225"/>
      <c r="BA23" s="230"/>
    </row>
    <row r="24" spans="1:53" ht="24">
      <c r="A24" s="220" t="str">
        <f t="shared" si="1"/>
        <v>    </v>
      </c>
      <c r="B24" s="221">
        <v>13</v>
      </c>
      <c r="C24" s="222" t="s">
        <v>135</v>
      </c>
      <c r="D24" s="223" t="s">
        <v>44</v>
      </c>
      <c r="E24" s="224" t="s">
        <v>120</v>
      </c>
      <c r="F24" s="221" t="s">
        <v>121</v>
      </c>
      <c r="G24" s="225">
        <v>7.00243373494</v>
      </c>
      <c r="H24" s="225">
        <v>7.00243373494</v>
      </c>
      <c r="I24" s="225">
        <v>0</v>
      </c>
      <c r="J24" s="226">
        <v>1</v>
      </c>
      <c r="K24" s="227">
        <v>4.23</v>
      </c>
      <c r="L24" s="227">
        <v>0</v>
      </c>
      <c r="M24" s="227">
        <v>0</v>
      </c>
      <c r="N24" s="227">
        <v>0</v>
      </c>
      <c r="O24" s="226">
        <v>3</v>
      </c>
      <c r="P24" s="243">
        <v>4.23</v>
      </c>
      <c r="Q24" s="229">
        <v>100</v>
      </c>
      <c r="R24" s="226">
        <v>2</v>
      </c>
      <c r="S24" s="226">
        <v>3</v>
      </c>
      <c r="T24" s="274">
        <v>0</v>
      </c>
      <c r="U24" s="274">
        <v>0</v>
      </c>
      <c r="V24" s="274">
        <v>0</v>
      </c>
      <c r="W24" s="274">
        <v>0</v>
      </c>
      <c r="X24" s="274">
        <v>0</v>
      </c>
      <c r="Y24" s="274">
        <v>0</v>
      </c>
      <c r="Z24" s="274">
        <v>0</v>
      </c>
      <c r="AA24" s="274">
        <v>0</v>
      </c>
      <c r="AB24" s="274">
        <v>0</v>
      </c>
      <c r="AC24" s="274">
        <v>0</v>
      </c>
      <c r="AD24" s="274">
        <v>0</v>
      </c>
      <c r="AE24" s="274">
        <v>0</v>
      </c>
      <c r="AF24" s="274">
        <v>0</v>
      </c>
      <c r="AG24" s="274">
        <v>0</v>
      </c>
      <c r="AH24" s="274">
        <v>0</v>
      </c>
      <c r="AI24" s="274">
        <v>0</v>
      </c>
      <c r="AJ24" s="274">
        <v>0</v>
      </c>
      <c r="AK24" s="274">
        <v>4.23</v>
      </c>
      <c r="AL24" s="274">
        <v>0</v>
      </c>
      <c r="AM24" s="274">
        <v>0</v>
      </c>
      <c r="AN24" s="274">
        <v>0</v>
      </c>
      <c r="AO24" s="274">
        <v>0</v>
      </c>
      <c r="AP24" s="274">
        <v>0</v>
      </c>
      <c r="AQ24" s="274">
        <v>0</v>
      </c>
      <c r="AR24" s="274">
        <v>0</v>
      </c>
      <c r="AS24" s="274">
        <v>0</v>
      </c>
      <c r="AT24" s="274">
        <v>0</v>
      </c>
      <c r="AU24" s="274">
        <v>0</v>
      </c>
      <c r="AV24" s="275">
        <v>5</v>
      </c>
      <c r="AW24" s="275">
        <v>0</v>
      </c>
      <c r="AX24" s="275">
        <v>3</v>
      </c>
      <c r="AY24" s="275">
        <v>2</v>
      </c>
      <c r="AZ24" s="225"/>
      <c r="BA24" s="230"/>
    </row>
    <row r="25" spans="1:53" ht="24">
      <c r="A25" s="220" t="str">
        <f t="shared" si="1"/>
        <v>    </v>
      </c>
      <c r="B25" s="221">
        <v>14</v>
      </c>
      <c r="C25" s="222" t="s">
        <v>136</v>
      </c>
      <c r="D25" s="223" t="s">
        <v>44</v>
      </c>
      <c r="E25" s="224" t="s">
        <v>120</v>
      </c>
      <c r="F25" s="221" t="s">
        <v>121</v>
      </c>
      <c r="G25" s="225">
        <v>12.9305957469</v>
      </c>
      <c r="H25" s="225">
        <v>12.9305957469</v>
      </c>
      <c r="I25" s="225">
        <v>0</v>
      </c>
      <c r="J25" s="226">
        <v>1</v>
      </c>
      <c r="K25" s="227">
        <v>4.8</v>
      </c>
      <c r="L25" s="227">
        <v>0</v>
      </c>
      <c r="M25" s="227">
        <v>0</v>
      </c>
      <c r="N25" s="227">
        <v>0</v>
      </c>
      <c r="O25" s="226">
        <v>2</v>
      </c>
      <c r="P25" s="243">
        <v>4.8</v>
      </c>
      <c r="Q25" s="229">
        <v>100</v>
      </c>
      <c r="R25" s="226">
        <v>2</v>
      </c>
      <c r="S25" s="226">
        <v>1</v>
      </c>
      <c r="T25" s="274">
        <v>0</v>
      </c>
      <c r="U25" s="274">
        <v>0</v>
      </c>
      <c r="V25" s="274">
        <v>0</v>
      </c>
      <c r="W25" s="274">
        <v>0</v>
      </c>
      <c r="X25" s="274">
        <v>0</v>
      </c>
      <c r="Y25" s="274">
        <v>0</v>
      </c>
      <c r="Z25" s="274">
        <v>0</v>
      </c>
      <c r="AA25" s="274">
        <v>0</v>
      </c>
      <c r="AB25" s="274">
        <v>0</v>
      </c>
      <c r="AC25" s="274">
        <v>0</v>
      </c>
      <c r="AD25" s="274">
        <v>0</v>
      </c>
      <c r="AE25" s="274">
        <v>0</v>
      </c>
      <c r="AF25" s="274">
        <v>0</v>
      </c>
      <c r="AG25" s="274">
        <v>0</v>
      </c>
      <c r="AH25" s="274">
        <v>0</v>
      </c>
      <c r="AI25" s="274">
        <v>0</v>
      </c>
      <c r="AJ25" s="274">
        <v>0</v>
      </c>
      <c r="AK25" s="274">
        <v>4.8</v>
      </c>
      <c r="AL25" s="274">
        <v>0</v>
      </c>
      <c r="AM25" s="274">
        <v>0</v>
      </c>
      <c r="AN25" s="274">
        <v>0</v>
      </c>
      <c r="AO25" s="274">
        <v>0</v>
      </c>
      <c r="AP25" s="274">
        <v>0</v>
      </c>
      <c r="AQ25" s="274">
        <v>0</v>
      </c>
      <c r="AR25" s="274">
        <v>0</v>
      </c>
      <c r="AS25" s="274">
        <v>0</v>
      </c>
      <c r="AT25" s="274">
        <v>0</v>
      </c>
      <c r="AU25" s="274">
        <v>0</v>
      </c>
      <c r="AV25" s="275">
        <v>5</v>
      </c>
      <c r="AW25" s="275">
        <v>0</v>
      </c>
      <c r="AX25" s="275">
        <v>3</v>
      </c>
      <c r="AY25" s="275">
        <v>2</v>
      </c>
      <c r="AZ25" s="225"/>
      <c r="BA25" s="230"/>
    </row>
    <row r="26" spans="1:53" ht="24">
      <c r="A26" s="220" t="str">
        <f t="shared" si="1"/>
        <v>    </v>
      </c>
      <c r="B26" s="221">
        <v>15</v>
      </c>
      <c r="C26" s="222" t="s">
        <v>137</v>
      </c>
      <c r="D26" s="223" t="s">
        <v>44</v>
      </c>
      <c r="E26" s="224" t="s">
        <v>120</v>
      </c>
      <c r="F26" s="221" t="s">
        <v>121</v>
      </c>
      <c r="G26" s="225">
        <v>7.44540371981</v>
      </c>
      <c r="H26" s="225">
        <v>7.44540371981</v>
      </c>
      <c r="I26" s="225">
        <v>0</v>
      </c>
      <c r="J26" s="226">
        <v>1</v>
      </c>
      <c r="K26" s="227">
        <v>0</v>
      </c>
      <c r="L26" s="227">
        <v>10.91</v>
      </c>
      <c r="M26" s="227">
        <v>0</v>
      </c>
      <c r="N26" s="227">
        <v>0</v>
      </c>
      <c r="O26" s="226">
        <v>7</v>
      </c>
      <c r="P26" s="273">
        <v>0</v>
      </c>
      <c r="Q26" s="229">
        <v>0</v>
      </c>
      <c r="R26" s="226">
        <v>0</v>
      </c>
      <c r="S26" s="226">
        <v>0</v>
      </c>
      <c r="T26" s="274">
        <v>0</v>
      </c>
      <c r="U26" s="274">
        <v>0</v>
      </c>
      <c r="V26" s="274">
        <v>0</v>
      </c>
      <c r="W26" s="274">
        <v>0</v>
      </c>
      <c r="X26" s="274">
        <v>0</v>
      </c>
      <c r="Y26" s="274">
        <v>0</v>
      </c>
      <c r="Z26" s="274">
        <v>0</v>
      </c>
      <c r="AA26" s="274">
        <v>0</v>
      </c>
      <c r="AB26" s="274">
        <v>0</v>
      </c>
      <c r="AC26" s="274">
        <v>0</v>
      </c>
      <c r="AD26" s="274">
        <v>0</v>
      </c>
      <c r="AE26" s="274">
        <v>0</v>
      </c>
      <c r="AF26" s="274">
        <v>0</v>
      </c>
      <c r="AG26" s="274">
        <v>0</v>
      </c>
      <c r="AH26" s="274">
        <v>0</v>
      </c>
      <c r="AI26" s="274">
        <v>0</v>
      </c>
      <c r="AJ26" s="278">
        <v>0</v>
      </c>
      <c r="AK26" s="274">
        <v>0</v>
      </c>
      <c r="AL26" s="274">
        <v>0</v>
      </c>
      <c r="AM26" s="274">
        <v>0</v>
      </c>
      <c r="AN26" s="274">
        <v>0</v>
      </c>
      <c r="AO26" s="274">
        <v>0</v>
      </c>
      <c r="AP26" s="274">
        <v>0</v>
      </c>
      <c r="AQ26" s="274">
        <v>0</v>
      </c>
      <c r="AR26" s="274">
        <v>0</v>
      </c>
      <c r="AS26" s="274">
        <v>0</v>
      </c>
      <c r="AT26" s="274">
        <v>0</v>
      </c>
      <c r="AU26" s="274">
        <v>0</v>
      </c>
      <c r="AV26" s="275">
        <v>0</v>
      </c>
      <c r="AW26" s="275">
        <v>0</v>
      </c>
      <c r="AX26" s="275">
        <v>0</v>
      </c>
      <c r="AY26" s="275">
        <v>0</v>
      </c>
      <c r="AZ26" s="225"/>
      <c r="BA26" s="230"/>
    </row>
    <row r="27" spans="1:53" ht="24">
      <c r="A27" s="220" t="str">
        <f t="shared" si="1"/>
        <v>    </v>
      </c>
      <c r="B27" s="221">
        <v>16</v>
      </c>
      <c r="C27" s="222" t="s">
        <v>138</v>
      </c>
      <c r="D27" s="223" t="s">
        <v>44</v>
      </c>
      <c r="E27" s="224" t="s">
        <v>120</v>
      </c>
      <c r="F27" s="221" t="s">
        <v>121</v>
      </c>
      <c r="G27" s="225">
        <v>5.45745630412</v>
      </c>
      <c r="H27" s="225">
        <v>5.45745630412</v>
      </c>
      <c r="I27" s="225">
        <v>0</v>
      </c>
      <c r="J27" s="226">
        <v>1</v>
      </c>
      <c r="K27" s="227">
        <v>0</v>
      </c>
      <c r="L27" s="227">
        <v>10.95</v>
      </c>
      <c r="M27" s="227">
        <v>0</v>
      </c>
      <c r="N27" s="227">
        <v>0</v>
      </c>
      <c r="O27" s="226">
        <v>6</v>
      </c>
      <c r="P27" s="273">
        <v>0</v>
      </c>
      <c r="Q27" s="229">
        <v>0</v>
      </c>
      <c r="R27" s="226">
        <v>0</v>
      </c>
      <c r="S27" s="226">
        <v>0</v>
      </c>
      <c r="T27" s="274">
        <v>0</v>
      </c>
      <c r="U27" s="274">
        <v>0</v>
      </c>
      <c r="V27" s="274">
        <v>0</v>
      </c>
      <c r="W27" s="274">
        <v>0</v>
      </c>
      <c r="X27" s="274">
        <v>0</v>
      </c>
      <c r="Y27" s="274">
        <v>0</v>
      </c>
      <c r="Z27" s="274">
        <v>0</v>
      </c>
      <c r="AA27" s="274">
        <v>0</v>
      </c>
      <c r="AB27" s="274">
        <v>0</v>
      </c>
      <c r="AC27" s="274">
        <v>0</v>
      </c>
      <c r="AD27" s="274">
        <v>0</v>
      </c>
      <c r="AE27" s="274">
        <v>0</v>
      </c>
      <c r="AF27" s="274">
        <v>0</v>
      </c>
      <c r="AG27" s="274">
        <v>0</v>
      </c>
      <c r="AH27" s="274">
        <v>0</v>
      </c>
      <c r="AI27" s="274">
        <v>0</v>
      </c>
      <c r="AJ27" s="274">
        <v>0</v>
      </c>
      <c r="AK27" s="274">
        <v>0</v>
      </c>
      <c r="AL27" s="274">
        <v>0</v>
      </c>
      <c r="AM27" s="274">
        <v>0</v>
      </c>
      <c r="AN27" s="274">
        <v>0</v>
      </c>
      <c r="AO27" s="274">
        <v>0</v>
      </c>
      <c r="AP27" s="274">
        <v>0</v>
      </c>
      <c r="AQ27" s="274">
        <v>0</v>
      </c>
      <c r="AR27" s="274">
        <v>0</v>
      </c>
      <c r="AS27" s="274">
        <v>0</v>
      </c>
      <c r="AT27" s="274">
        <v>0</v>
      </c>
      <c r="AU27" s="274">
        <v>0</v>
      </c>
      <c r="AV27" s="275">
        <v>0</v>
      </c>
      <c r="AW27" s="275">
        <v>0</v>
      </c>
      <c r="AX27" s="275">
        <v>0</v>
      </c>
      <c r="AY27" s="275">
        <v>0</v>
      </c>
      <c r="AZ27" s="225"/>
      <c r="BA27" s="230"/>
    </row>
    <row r="28" spans="1:53" ht="24">
      <c r="A28" s="220" t="str">
        <f t="shared" si="1"/>
        <v>    </v>
      </c>
      <c r="B28" s="221">
        <v>17</v>
      </c>
      <c r="C28" s="222" t="s">
        <v>139</v>
      </c>
      <c r="D28" s="223" t="s">
        <v>44</v>
      </c>
      <c r="E28" s="224" t="s">
        <v>120</v>
      </c>
      <c r="F28" s="221" t="s">
        <v>121</v>
      </c>
      <c r="G28" s="225">
        <v>7.8154099475</v>
      </c>
      <c r="H28" s="225">
        <v>7.8154099475</v>
      </c>
      <c r="I28" s="225">
        <v>0</v>
      </c>
      <c r="J28" s="226">
        <v>1</v>
      </c>
      <c r="K28" s="227">
        <v>0</v>
      </c>
      <c r="L28" s="227">
        <v>18.79</v>
      </c>
      <c r="M28" s="227">
        <v>0</v>
      </c>
      <c r="N28" s="227">
        <v>0</v>
      </c>
      <c r="O28" s="226">
        <v>6</v>
      </c>
      <c r="P28" s="273">
        <v>0</v>
      </c>
      <c r="Q28" s="229">
        <v>0</v>
      </c>
      <c r="R28" s="226">
        <v>0</v>
      </c>
      <c r="S28" s="226">
        <v>0</v>
      </c>
      <c r="T28" s="274">
        <v>0</v>
      </c>
      <c r="U28" s="274">
        <v>0</v>
      </c>
      <c r="V28" s="274">
        <v>0</v>
      </c>
      <c r="W28" s="274">
        <v>0</v>
      </c>
      <c r="X28" s="274">
        <v>0</v>
      </c>
      <c r="Y28" s="274">
        <v>0</v>
      </c>
      <c r="Z28" s="274">
        <v>0</v>
      </c>
      <c r="AA28" s="274">
        <v>0</v>
      </c>
      <c r="AB28" s="274">
        <v>0</v>
      </c>
      <c r="AC28" s="274">
        <v>0</v>
      </c>
      <c r="AD28" s="274">
        <v>0</v>
      </c>
      <c r="AE28" s="274">
        <v>0</v>
      </c>
      <c r="AF28" s="274">
        <v>0</v>
      </c>
      <c r="AG28" s="274">
        <v>0</v>
      </c>
      <c r="AH28" s="274">
        <v>0</v>
      </c>
      <c r="AI28" s="274">
        <v>0</v>
      </c>
      <c r="AJ28" s="274">
        <v>0</v>
      </c>
      <c r="AK28" s="274">
        <v>0</v>
      </c>
      <c r="AL28" s="274">
        <v>0</v>
      </c>
      <c r="AM28" s="274">
        <v>0</v>
      </c>
      <c r="AN28" s="274">
        <v>0</v>
      </c>
      <c r="AO28" s="274">
        <v>0</v>
      </c>
      <c r="AP28" s="274">
        <v>0</v>
      </c>
      <c r="AQ28" s="274">
        <v>0</v>
      </c>
      <c r="AR28" s="274">
        <v>0</v>
      </c>
      <c r="AS28" s="274">
        <v>0</v>
      </c>
      <c r="AT28" s="274">
        <v>0</v>
      </c>
      <c r="AU28" s="274">
        <v>0</v>
      </c>
      <c r="AV28" s="275">
        <v>0</v>
      </c>
      <c r="AW28" s="275">
        <v>0</v>
      </c>
      <c r="AX28" s="275">
        <v>0</v>
      </c>
      <c r="AY28" s="275">
        <v>0</v>
      </c>
      <c r="AZ28" s="225"/>
      <c r="BA28" s="230"/>
    </row>
    <row r="29" spans="1:53" ht="24">
      <c r="A29" s="220" t="str">
        <f t="shared" si="1"/>
        <v>    </v>
      </c>
      <c r="B29" s="221">
        <v>18</v>
      </c>
      <c r="C29" s="222" t="s">
        <v>140</v>
      </c>
      <c r="D29" s="223" t="s">
        <v>44</v>
      </c>
      <c r="E29" s="224" t="s">
        <v>120</v>
      </c>
      <c r="F29" s="221" t="s">
        <v>121</v>
      </c>
      <c r="G29" s="225">
        <v>5.42401839842</v>
      </c>
      <c r="H29" s="225">
        <v>5.42401839842</v>
      </c>
      <c r="I29" s="225">
        <v>0</v>
      </c>
      <c r="J29" s="226">
        <v>1</v>
      </c>
      <c r="K29" s="227">
        <v>0</v>
      </c>
      <c r="L29" s="227">
        <v>3.66</v>
      </c>
      <c r="M29" s="227">
        <v>0</v>
      </c>
      <c r="N29" s="227">
        <v>0</v>
      </c>
      <c r="O29" s="226">
        <v>4</v>
      </c>
      <c r="P29" s="273">
        <v>0</v>
      </c>
      <c r="Q29" s="229">
        <v>0</v>
      </c>
      <c r="R29" s="226">
        <v>0</v>
      </c>
      <c r="S29" s="226">
        <v>0</v>
      </c>
      <c r="T29" s="274">
        <v>0</v>
      </c>
      <c r="U29" s="274">
        <v>0</v>
      </c>
      <c r="V29" s="274">
        <v>0</v>
      </c>
      <c r="W29" s="274">
        <v>0</v>
      </c>
      <c r="X29" s="274">
        <v>0</v>
      </c>
      <c r="Y29" s="274">
        <v>0</v>
      </c>
      <c r="Z29" s="274">
        <v>0</v>
      </c>
      <c r="AA29" s="274">
        <v>0</v>
      </c>
      <c r="AB29" s="274">
        <v>0</v>
      </c>
      <c r="AC29" s="274">
        <v>0</v>
      </c>
      <c r="AD29" s="274">
        <v>0</v>
      </c>
      <c r="AE29" s="274">
        <v>0</v>
      </c>
      <c r="AF29" s="274">
        <v>0</v>
      </c>
      <c r="AG29" s="274">
        <v>0</v>
      </c>
      <c r="AH29" s="274">
        <v>0</v>
      </c>
      <c r="AI29" s="274">
        <v>0</v>
      </c>
      <c r="AJ29" s="274">
        <v>0</v>
      </c>
      <c r="AK29" s="274">
        <v>0</v>
      </c>
      <c r="AL29" s="274">
        <v>0</v>
      </c>
      <c r="AM29" s="274">
        <v>0</v>
      </c>
      <c r="AN29" s="274">
        <v>0</v>
      </c>
      <c r="AO29" s="274">
        <v>0</v>
      </c>
      <c r="AP29" s="274">
        <v>0</v>
      </c>
      <c r="AQ29" s="274">
        <v>0</v>
      </c>
      <c r="AR29" s="274">
        <v>0</v>
      </c>
      <c r="AS29" s="274">
        <v>0</v>
      </c>
      <c r="AT29" s="274">
        <v>0</v>
      </c>
      <c r="AU29" s="274">
        <v>0</v>
      </c>
      <c r="AV29" s="275">
        <v>0</v>
      </c>
      <c r="AW29" s="275">
        <v>0</v>
      </c>
      <c r="AX29" s="275">
        <v>0</v>
      </c>
      <c r="AY29" s="275">
        <v>0</v>
      </c>
      <c r="AZ29" s="225"/>
      <c r="BA29" s="230"/>
    </row>
    <row r="30" spans="1:53" ht="24">
      <c r="A30" s="220" t="str">
        <f t="shared" si="1"/>
        <v>    </v>
      </c>
      <c r="B30" s="221">
        <v>19</v>
      </c>
      <c r="C30" s="222" t="s">
        <v>141</v>
      </c>
      <c r="D30" s="223" t="s">
        <v>44</v>
      </c>
      <c r="E30" s="224" t="s">
        <v>120</v>
      </c>
      <c r="F30" s="221" t="s">
        <v>121</v>
      </c>
      <c r="G30" s="225">
        <v>5.04898123045</v>
      </c>
      <c r="H30" s="225">
        <v>5.04898123045</v>
      </c>
      <c r="I30" s="225">
        <v>0</v>
      </c>
      <c r="J30" s="226">
        <v>1</v>
      </c>
      <c r="K30" s="227">
        <v>0</v>
      </c>
      <c r="L30" s="227">
        <v>2.61</v>
      </c>
      <c r="M30" s="227">
        <v>0</v>
      </c>
      <c r="N30" s="227">
        <v>0</v>
      </c>
      <c r="O30" s="226">
        <v>8</v>
      </c>
      <c r="P30" s="273">
        <v>0</v>
      </c>
      <c r="Q30" s="229">
        <v>0</v>
      </c>
      <c r="R30" s="226">
        <v>0</v>
      </c>
      <c r="S30" s="226">
        <v>0</v>
      </c>
      <c r="T30" s="274">
        <v>0</v>
      </c>
      <c r="U30" s="274">
        <v>0</v>
      </c>
      <c r="V30" s="274">
        <v>0</v>
      </c>
      <c r="W30" s="274">
        <v>0</v>
      </c>
      <c r="X30" s="274">
        <v>0</v>
      </c>
      <c r="Y30" s="274">
        <v>0</v>
      </c>
      <c r="Z30" s="274">
        <v>0</v>
      </c>
      <c r="AA30" s="274">
        <v>0</v>
      </c>
      <c r="AB30" s="274">
        <v>0</v>
      </c>
      <c r="AC30" s="274">
        <v>0</v>
      </c>
      <c r="AD30" s="274">
        <v>0</v>
      </c>
      <c r="AE30" s="274">
        <v>0</v>
      </c>
      <c r="AF30" s="274">
        <v>0</v>
      </c>
      <c r="AG30" s="274">
        <v>0</v>
      </c>
      <c r="AH30" s="274">
        <v>0</v>
      </c>
      <c r="AI30" s="274">
        <v>0</v>
      </c>
      <c r="AJ30" s="274">
        <v>0</v>
      </c>
      <c r="AK30" s="274">
        <v>0</v>
      </c>
      <c r="AL30" s="274">
        <v>0</v>
      </c>
      <c r="AM30" s="274">
        <v>0</v>
      </c>
      <c r="AN30" s="274">
        <v>0</v>
      </c>
      <c r="AO30" s="274">
        <v>0</v>
      </c>
      <c r="AP30" s="274">
        <v>0</v>
      </c>
      <c r="AQ30" s="274">
        <v>0</v>
      </c>
      <c r="AR30" s="274">
        <v>0</v>
      </c>
      <c r="AS30" s="274">
        <v>0</v>
      </c>
      <c r="AT30" s="274">
        <v>0</v>
      </c>
      <c r="AU30" s="274">
        <v>0</v>
      </c>
      <c r="AV30" s="275">
        <v>0</v>
      </c>
      <c r="AW30" s="275">
        <v>0</v>
      </c>
      <c r="AX30" s="275">
        <v>0</v>
      </c>
      <c r="AY30" s="275">
        <v>0</v>
      </c>
      <c r="AZ30" s="225"/>
      <c r="BA30" s="230"/>
    </row>
    <row r="31" spans="1:53" ht="24">
      <c r="A31" s="220" t="str">
        <f t="shared" si="1"/>
        <v>    </v>
      </c>
      <c r="B31" s="221">
        <v>20</v>
      </c>
      <c r="C31" s="222" t="s">
        <v>142</v>
      </c>
      <c r="D31" s="223" t="s">
        <v>44</v>
      </c>
      <c r="E31" s="224" t="s">
        <v>120</v>
      </c>
      <c r="F31" s="221" t="s">
        <v>121</v>
      </c>
      <c r="G31" s="225">
        <v>7.74657914313</v>
      </c>
      <c r="H31" s="225">
        <v>7.74657914313</v>
      </c>
      <c r="I31" s="225">
        <v>0</v>
      </c>
      <c r="J31" s="226">
        <v>1</v>
      </c>
      <c r="K31" s="227">
        <v>1.78</v>
      </c>
      <c r="L31" s="227">
        <v>0</v>
      </c>
      <c r="M31" s="227">
        <v>0</v>
      </c>
      <c r="N31" s="227">
        <v>0</v>
      </c>
      <c r="O31" s="226">
        <v>7</v>
      </c>
      <c r="P31" s="243">
        <v>1.78</v>
      </c>
      <c r="Q31" s="229">
        <v>100</v>
      </c>
      <c r="R31" s="226">
        <v>2</v>
      </c>
      <c r="S31" s="226">
        <v>3</v>
      </c>
      <c r="T31" s="274">
        <v>0</v>
      </c>
      <c r="U31" s="274">
        <v>0</v>
      </c>
      <c r="V31" s="274">
        <v>0</v>
      </c>
      <c r="W31" s="274">
        <v>0</v>
      </c>
      <c r="X31" s="274">
        <v>0</v>
      </c>
      <c r="Y31" s="274">
        <v>0</v>
      </c>
      <c r="Z31" s="274">
        <v>0</v>
      </c>
      <c r="AA31" s="274">
        <v>0</v>
      </c>
      <c r="AB31" s="274">
        <v>0</v>
      </c>
      <c r="AC31" s="274">
        <v>0</v>
      </c>
      <c r="AD31" s="274">
        <v>0</v>
      </c>
      <c r="AE31" s="274">
        <v>0</v>
      </c>
      <c r="AF31" s="274">
        <v>0</v>
      </c>
      <c r="AG31" s="274">
        <v>0</v>
      </c>
      <c r="AH31" s="274">
        <v>0</v>
      </c>
      <c r="AI31" s="274">
        <v>0</v>
      </c>
      <c r="AJ31" s="278">
        <v>0</v>
      </c>
      <c r="AK31" s="274">
        <v>1.78</v>
      </c>
      <c r="AL31" s="274">
        <v>0</v>
      </c>
      <c r="AM31" s="274">
        <v>0</v>
      </c>
      <c r="AN31" s="274">
        <v>0</v>
      </c>
      <c r="AO31" s="274">
        <v>0</v>
      </c>
      <c r="AP31" s="274">
        <v>0</v>
      </c>
      <c r="AQ31" s="274">
        <v>0</v>
      </c>
      <c r="AR31" s="274">
        <v>0</v>
      </c>
      <c r="AS31" s="274">
        <v>0</v>
      </c>
      <c r="AT31" s="274">
        <v>0</v>
      </c>
      <c r="AU31" s="274">
        <v>0</v>
      </c>
      <c r="AV31" s="275">
        <v>0</v>
      </c>
      <c r="AW31" s="275">
        <v>0</v>
      </c>
      <c r="AX31" s="275">
        <v>2</v>
      </c>
      <c r="AY31" s="275">
        <v>2</v>
      </c>
      <c r="AZ31" s="225"/>
      <c r="BA31" s="230"/>
    </row>
    <row r="32" spans="1:53" ht="24">
      <c r="A32" s="220" t="str">
        <f t="shared" si="1"/>
        <v>    </v>
      </c>
      <c r="B32" s="221">
        <v>21</v>
      </c>
      <c r="C32" s="222" t="s">
        <v>143</v>
      </c>
      <c r="D32" s="223" t="s">
        <v>44</v>
      </c>
      <c r="E32" s="224" t="s">
        <v>120</v>
      </c>
      <c r="F32" s="221" t="s">
        <v>121</v>
      </c>
      <c r="G32" s="225">
        <v>7.16914937869</v>
      </c>
      <c r="H32" s="225">
        <v>7.16914937869</v>
      </c>
      <c r="I32" s="225">
        <v>0</v>
      </c>
      <c r="J32" s="226">
        <v>2</v>
      </c>
      <c r="K32" s="227">
        <v>2.14</v>
      </c>
      <c r="L32" s="227">
        <v>0</v>
      </c>
      <c r="M32" s="227">
        <v>0</v>
      </c>
      <c r="N32" s="227">
        <v>0</v>
      </c>
      <c r="O32" s="226">
        <v>0</v>
      </c>
      <c r="P32" s="273">
        <v>0</v>
      </c>
      <c r="Q32" s="229">
        <v>0</v>
      </c>
      <c r="R32" s="226">
        <v>0</v>
      </c>
      <c r="S32" s="226">
        <v>0</v>
      </c>
      <c r="T32" s="274">
        <v>0</v>
      </c>
      <c r="U32" s="274">
        <v>0</v>
      </c>
      <c r="V32" s="274">
        <v>0</v>
      </c>
      <c r="W32" s="274">
        <v>0</v>
      </c>
      <c r="X32" s="274">
        <v>0</v>
      </c>
      <c r="Y32" s="274">
        <v>0</v>
      </c>
      <c r="Z32" s="274">
        <v>0</v>
      </c>
      <c r="AA32" s="274">
        <v>0</v>
      </c>
      <c r="AB32" s="274">
        <v>0</v>
      </c>
      <c r="AC32" s="274">
        <v>0</v>
      </c>
      <c r="AD32" s="274">
        <v>0</v>
      </c>
      <c r="AE32" s="274">
        <v>0</v>
      </c>
      <c r="AF32" s="274">
        <v>0</v>
      </c>
      <c r="AG32" s="274">
        <v>0</v>
      </c>
      <c r="AH32" s="274">
        <v>0</v>
      </c>
      <c r="AI32" s="274">
        <v>0</v>
      </c>
      <c r="AJ32" s="274">
        <v>0</v>
      </c>
      <c r="AK32" s="274">
        <v>0</v>
      </c>
      <c r="AL32" s="274">
        <v>0</v>
      </c>
      <c r="AM32" s="274">
        <v>0</v>
      </c>
      <c r="AN32" s="274">
        <v>0</v>
      </c>
      <c r="AO32" s="274">
        <v>0</v>
      </c>
      <c r="AP32" s="274">
        <v>0</v>
      </c>
      <c r="AQ32" s="274">
        <v>0</v>
      </c>
      <c r="AR32" s="274">
        <v>0</v>
      </c>
      <c r="AS32" s="274">
        <v>0</v>
      </c>
      <c r="AT32" s="274">
        <v>0</v>
      </c>
      <c r="AU32" s="274">
        <v>0</v>
      </c>
      <c r="AV32" s="275">
        <v>0</v>
      </c>
      <c r="AW32" s="275">
        <v>0</v>
      </c>
      <c r="AX32" s="275">
        <v>0</v>
      </c>
      <c r="AY32" s="275">
        <v>0</v>
      </c>
      <c r="AZ32" s="225"/>
      <c r="BA32" s="230"/>
    </row>
    <row r="33" spans="1:53" ht="24">
      <c r="A33" s="220" t="str">
        <f t="shared" si="1"/>
        <v>    </v>
      </c>
      <c r="B33" s="221">
        <v>22</v>
      </c>
      <c r="C33" s="222" t="s">
        <v>144</v>
      </c>
      <c r="D33" s="223" t="s">
        <v>44</v>
      </c>
      <c r="E33" s="224" t="s">
        <v>120</v>
      </c>
      <c r="F33" s="221" t="s">
        <v>121</v>
      </c>
      <c r="G33" s="225">
        <v>12.5536274327</v>
      </c>
      <c r="H33" s="225">
        <v>12.5536274327</v>
      </c>
      <c r="I33" s="225">
        <v>0</v>
      </c>
      <c r="J33" s="226">
        <v>1</v>
      </c>
      <c r="K33" s="227">
        <v>0</v>
      </c>
      <c r="L33" s="227">
        <v>7.48</v>
      </c>
      <c r="M33" s="227">
        <v>0</v>
      </c>
      <c r="N33" s="227">
        <v>0</v>
      </c>
      <c r="O33" s="226">
        <v>2</v>
      </c>
      <c r="P33" s="273">
        <v>0</v>
      </c>
      <c r="Q33" s="229">
        <v>0</v>
      </c>
      <c r="R33" s="226">
        <v>0</v>
      </c>
      <c r="S33" s="226">
        <v>0</v>
      </c>
      <c r="T33" s="274">
        <v>0</v>
      </c>
      <c r="U33" s="274">
        <v>0</v>
      </c>
      <c r="V33" s="274">
        <v>0</v>
      </c>
      <c r="W33" s="274">
        <v>0</v>
      </c>
      <c r="X33" s="274">
        <v>0</v>
      </c>
      <c r="Y33" s="274">
        <v>0</v>
      </c>
      <c r="Z33" s="274">
        <v>0</v>
      </c>
      <c r="AA33" s="274">
        <v>0</v>
      </c>
      <c r="AB33" s="274">
        <v>0</v>
      </c>
      <c r="AC33" s="274">
        <v>0</v>
      </c>
      <c r="AD33" s="274">
        <v>0</v>
      </c>
      <c r="AE33" s="274">
        <v>0</v>
      </c>
      <c r="AF33" s="274">
        <v>0</v>
      </c>
      <c r="AG33" s="274">
        <v>0</v>
      </c>
      <c r="AH33" s="274">
        <v>0</v>
      </c>
      <c r="AI33" s="274">
        <v>0</v>
      </c>
      <c r="AJ33" s="274">
        <v>0</v>
      </c>
      <c r="AK33" s="274">
        <v>0</v>
      </c>
      <c r="AL33" s="274">
        <v>0</v>
      </c>
      <c r="AM33" s="274">
        <v>0</v>
      </c>
      <c r="AN33" s="274">
        <v>0</v>
      </c>
      <c r="AO33" s="274">
        <v>0</v>
      </c>
      <c r="AP33" s="274">
        <v>0</v>
      </c>
      <c r="AQ33" s="274">
        <v>0</v>
      </c>
      <c r="AR33" s="274">
        <v>0</v>
      </c>
      <c r="AS33" s="274">
        <v>0</v>
      </c>
      <c r="AT33" s="274">
        <v>0</v>
      </c>
      <c r="AU33" s="274">
        <v>0</v>
      </c>
      <c r="AV33" s="275">
        <v>0</v>
      </c>
      <c r="AW33" s="275">
        <v>0</v>
      </c>
      <c r="AX33" s="275">
        <v>0</v>
      </c>
      <c r="AY33" s="275">
        <v>0</v>
      </c>
      <c r="AZ33" s="225"/>
      <c r="BA33" s="230"/>
    </row>
    <row r="34" spans="1:53" ht="24">
      <c r="A34" s="220" t="str">
        <f t="shared" si="1"/>
        <v>    </v>
      </c>
      <c r="B34" s="221">
        <v>23</v>
      </c>
      <c r="C34" s="222" t="s">
        <v>145</v>
      </c>
      <c r="D34" s="223" t="s">
        <v>44</v>
      </c>
      <c r="E34" s="224" t="s">
        <v>120</v>
      </c>
      <c r="F34" s="221" t="s">
        <v>121</v>
      </c>
      <c r="G34" s="225">
        <v>6.28254152181</v>
      </c>
      <c r="H34" s="225">
        <v>6.28254152181</v>
      </c>
      <c r="I34" s="225">
        <v>0</v>
      </c>
      <c r="J34" s="226">
        <v>1</v>
      </c>
      <c r="K34" s="227">
        <v>0</v>
      </c>
      <c r="L34" s="227">
        <v>11.71</v>
      </c>
      <c r="M34" s="227">
        <v>0</v>
      </c>
      <c r="N34" s="227">
        <v>0</v>
      </c>
      <c r="O34" s="226">
        <v>8</v>
      </c>
      <c r="P34" s="273">
        <v>0</v>
      </c>
      <c r="Q34" s="229">
        <v>0</v>
      </c>
      <c r="R34" s="226">
        <v>0</v>
      </c>
      <c r="S34" s="226">
        <v>0</v>
      </c>
      <c r="T34" s="274">
        <v>0</v>
      </c>
      <c r="U34" s="274">
        <v>0</v>
      </c>
      <c r="V34" s="274">
        <v>0</v>
      </c>
      <c r="W34" s="274">
        <v>0</v>
      </c>
      <c r="X34" s="274">
        <v>0</v>
      </c>
      <c r="Y34" s="274">
        <v>0</v>
      </c>
      <c r="Z34" s="274">
        <v>0</v>
      </c>
      <c r="AA34" s="274">
        <v>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4">
        <v>0</v>
      </c>
      <c r="AH34" s="274">
        <v>0</v>
      </c>
      <c r="AI34" s="274">
        <v>0</v>
      </c>
      <c r="AJ34" s="274">
        <v>0</v>
      </c>
      <c r="AK34" s="274">
        <v>0</v>
      </c>
      <c r="AL34" s="274">
        <v>0</v>
      </c>
      <c r="AM34" s="274">
        <v>0</v>
      </c>
      <c r="AN34" s="274">
        <v>0</v>
      </c>
      <c r="AO34" s="274">
        <v>0</v>
      </c>
      <c r="AP34" s="274">
        <v>0</v>
      </c>
      <c r="AQ34" s="274">
        <v>0</v>
      </c>
      <c r="AR34" s="274">
        <v>0</v>
      </c>
      <c r="AS34" s="274">
        <v>0</v>
      </c>
      <c r="AT34" s="274">
        <v>0</v>
      </c>
      <c r="AU34" s="274">
        <v>0</v>
      </c>
      <c r="AV34" s="275">
        <v>0</v>
      </c>
      <c r="AW34" s="275">
        <v>0</v>
      </c>
      <c r="AX34" s="275">
        <v>0</v>
      </c>
      <c r="AY34" s="275">
        <v>0</v>
      </c>
      <c r="AZ34" s="225"/>
      <c r="BA34" s="230"/>
    </row>
    <row r="35" spans="1:53" ht="24">
      <c r="A35" s="220" t="str">
        <f t="shared" si="1"/>
        <v>    </v>
      </c>
      <c r="B35" s="221">
        <v>24</v>
      </c>
      <c r="C35" s="222" t="s">
        <v>146</v>
      </c>
      <c r="D35" s="223" t="s">
        <v>44</v>
      </c>
      <c r="E35" s="224" t="s">
        <v>120</v>
      </c>
      <c r="F35" s="221" t="s">
        <v>121</v>
      </c>
      <c r="G35" s="225">
        <v>16.4772241923</v>
      </c>
      <c r="H35" s="225">
        <v>16.4772241923</v>
      </c>
      <c r="I35" s="225">
        <v>0</v>
      </c>
      <c r="J35" s="226">
        <v>1</v>
      </c>
      <c r="K35" s="227">
        <v>0</v>
      </c>
      <c r="L35" s="227">
        <v>5.35</v>
      </c>
      <c r="M35" s="227">
        <v>0</v>
      </c>
      <c r="N35" s="227">
        <v>0</v>
      </c>
      <c r="O35" s="226">
        <v>8</v>
      </c>
      <c r="P35" s="273">
        <v>0</v>
      </c>
      <c r="Q35" s="229">
        <v>0</v>
      </c>
      <c r="R35" s="226">
        <v>0</v>
      </c>
      <c r="S35" s="226">
        <v>0</v>
      </c>
      <c r="T35" s="274">
        <v>0</v>
      </c>
      <c r="U35" s="274">
        <v>0</v>
      </c>
      <c r="V35" s="274">
        <v>0</v>
      </c>
      <c r="W35" s="274">
        <v>0</v>
      </c>
      <c r="X35" s="274">
        <v>0</v>
      </c>
      <c r="Y35" s="274">
        <v>0</v>
      </c>
      <c r="Z35" s="274">
        <v>0</v>
      </c>
      <c r="AA35" s="274">
        <v>0</v>
      </c>
      <c r="AB35" s="274">
        <v>0</v>
      </c>
      <c r="AC35" s="274">
        <v>0</v>
      </c>
      <c r="AD35" s="274">
        <v>0</v>
      </c>
      <c r="AE35" s="274">
        <v>0</v>
      </c>
      <c r="AF35" s="274">
        <v>0</v>
      </c>
      <c r="AG35" s="274">
        <v>0</v>
      </c>
      <c r="AH35" s="274">
        <v>0</v>
      </c>
      <c r="AI35" s="274">
        <v>0</v>
      </c>
      <c r="AJ35" s="274">
        <v>0</v>
      </c>
      <c r="AK35" s="274">
        <v>0</v>
      </c>
      <c r="AL35" s="274">
        <v>0</v>
      </c>
      <c r="AM35" s="274">
        <v>0</v>
      </c>
      <c r="AN35" s="274">
        <v>0</v>
      </c>
      <c r="AO35" s="274">
        <v>0</v>
      </c>
      <c r="AP35" s="274">
        <v>0</v>
      </c>
      <c r="AQ35" s="274">
        <v>0</v>
      </c>
      <c r="AR35" s="274">
        <v>0</v>
      </c>
      <c r="AS35" s="274">
        <v>0</v>
      </c>
      <c r="AT35" s="274">
        <v>0</v>
      </c>
      <c r="AU35" s="274">
        <v>0</v>
      </c>
      <c r="AV35" s="275">
        <v>0</v>
      </c>
      <c r="AW35" s="275">
        <v>0</v>
      </c>
      <c r="AX35" s="275">
        <v>0</v>
      </c>
      <c r="AY35" s="275">
        <v>0</v>
      </c>
      <c r="AZ35" s="225"/>
      <c r="BA35" s="230"/>
    </row>
    <row r="36" spans="1:53" ht="24">
      <c r="A36" s="220" t="str">
        <f t="shared" si="1"/>
        <v>    </v>
      </c>
      <c r="B36" s="221">
        <v>25</v>
      </c>
      <c r="C36" s="222" t="s">
        <v>147</v>
      </c>
      <c r="D36" s="223" t="s">
        <v>44</v>
      </c>
      <c r="E36" s="224" t="s">
        <v>120</v>
      </c>
      <c r="F36" s="221" t="s">
        <v>121</v>
      </c>
      <c r="G36" s="225">
        <v>21.2058046638</v>
      </c>
      <c r="H36" s="225">
        <v>21.2058046638</v>
      </c>
      <c r="I36" s="225">
        <v>0</v>
      </c>
      <c r="J36" s="226">
        <v>2</v>
      </c>
      <c r="K36" s="227">
        <v>9.05</v>
      </c>
      <c r="L36" s="227">
        <v>0</v>
      </c>
      <c r="M36" s="227">
        <v>0</v>
      </c>
      <c r="N36" s="227">
        <v>0</v>
      </c>
      <c r="O36" s="226">
        <v>0</v>
      </c>
      <c r="P36" s="273">
        <v>0</v>
      </c>
      <c r="Q36" s="229">
        <v>0</v>
      </c>
      <c r="R36" s="226">
        <v>0</v>
      </c>
      <c r="S36" s="226">
        <v>0</v>
      </c>
      <c r="T36" s="274">
        <v>0</v>
      </c>
      <c r="U36" s="274">
        <v>0</v>
      </c>
      <c r="V36" s="274">
        <v>0</v>
      </c>
      <c r="W36" s="274">
        <v>0</v>
      </c>
      <c r="X36" s="274">
        <v>0</v>
      </c>
      <c r="Y36" s="274">
        <v>0</v>
      </c>
      <c r="Z36" s="274">
        <v>0</v>
      </c>
      <c r="AA36" s="274">
        <v>0</v>
      </c>
      <c r="AB36" s="274">
        <v>0</v>
      </c>
      <c r="AC36" s="274">
        <v>0</v>
      </c>
      <c r="AD36" s="274">
        <v>0</v>
      </c>
      <c r="AE36" s="274">
        <v>0</v>
      </c>
      <c r="AF36" s="274">
        <v>0</v>
      </c>
      <c r="AG36" s="274">
        <v>0</v>
      </c>
      <c r="AH36" s="274">
        <v>0</v>
      </c>
      <c r="AI36" s="274">
        <v>0</v>
      </c>
      <c r="AJ36" s="274">
        <v>0</v>
      </c>
      <c r="AK36" s="274">
        <v>0</v>
      </c>
      <c r="AL36" s="274">
        <v>0</v>
      </c>
      <c r="AM36" s="274">
        <v>0</v>
      </c>
      <c r="AN36" s="274">
        <v>0</v>
      </c>
      <c r="AO36" s="274">
        <v>0</v>
      </c>
      <c r="AP36" s="274">
        <v>0</v>
      </c>
      <c r="AQ36" s="274">
        <v>0</v>
      </c>
      <c r="AR36" s="274">
        <v>0</v>
      </c>
      <c r="AS36" s="274">
        <v>0</v>
      </c>
      <c r="AT36" s="274">
        <v>0</v>
      </c>
      <c r="AU36" s="274">
        <v>0</v>
      </c>
      <c r="AV36" s="275">
        <v>0</v>
      </c>
      <c r="AW36" s="275">
        <v>0</v>
      </c>
      <c r="AX36" s="275">
        <v>0</v>
      </c>
      <c r="AY36" s="275">
        <v>0</v>
      </c>
      <c r="AZ36" s="225"/>
      <c r="BA36" s="230"/>
    </row>
    <row r="37" spans="1:53" ht="24">
      <c r="A37" s="220" t="str">
        <f t="shared" si="1"/>
        <v>    </v>
      </c>
      <c r="B37" s="221">
        <v>26</v>
      </c>
      <c r="C37" s="222" t="s">
        <v>148</v>
      </c>
      <c r="D37" s="223" t="s">
        <v>44</v>
      </c>
      <c r="E37" s="224" t="s">
        <v>120</v>
      </c>
      <c r="F37" s="221" t="s">
        <v>121</v>
      </c>
      <c r="G37" s="225">
        <v>13.1890370672</v>
      </c>
      <c r="H37" s="225">
        <v>13.1890370672</v>
      </c>
      <c r="I37" s="225">
        <v>0</v>
      </c>
      <c r="J37" s="226">
        <v>2</v>
      </c>
      <c r="K37" s="227">
        <v>4.27</v>
      </c>
      <c r="L37" s="227">
        <v>0</v>
      </c>
      <c r="M37" s="227">
        <v>0</v>
      </c>
      <c r="N37" s="227">
        <v>0</v>
      </c>
      <c r="O37" s="226">
        <v>0</v>
      </c>
      <c r="P37" s="273">
        <v>0</v>
      </c>
      <c r="Q37" s="229">
        <v>0</v>
      </c>
      <c r="R37" s="226">
        <v>0</v>
      </c>
      <c r="S37" s="226">
        <v>0</v>
      </c>
      <c r="T37" s="274">
        <v>0</v>
      </c>
      <c r="U37" s="274">
        <v>0</v>
      </c>
      <c r="V37" s="274">
        <v>0</v>
      </c>
      <c r="W37" s="274">
        <v>0</v>
      </c>
      <c r="X37" s="274">
        <v>0</v>
      </c>
      <c r="Y37" s="274">
        <v>0</v>
      </c>
      <c r="Z37" s="274">
        <v>0</v>
      </c>
      <c r="AA37" s="274">
        <v>0</v>
      </c>
      <c r="AB37" s="274">
        <v>0</v>
      </c>
      <c r="AC37" s="274">
        <v>0</v>
      </c>
      <c r="AD37" s="274">
        <v>0</v>
      </c>
      <c r="AE37" s="274">
        <v>0</v>
      </c>
      <c r="AF37" s="274">
        <v>0</v>
      </c>
      <c r="AG37" s="274">
        <v>0</v>
      </c>
      <c r="AH37" s="274">
        <v>0</v>
      </c>
      <c r="AI37" s="274">
        <v>0</v>
      </c>
      <c r="AJ37" s="274">
        <v>0</v>
      </c>
      <c r="AK37" s="274">
        <v>0</v>
      </c>
      <c r="AL37" s="274">
        <v>0</v>
      </c>
      <c r="AM37" s="274">
        <v>0</v>
      </c>
      <c r="AN37" s="274">
        <v>0</v>
      </c>
      <c r="AO37" s="274">
        <v>0</v>
      </c>
      <c r="AP37" s="274">
        <v>0</v>
      </c>
      <c r="AQ37" s="274">
        <v>0</v>
      </c>
      <c r="AR37" s="274">
        <v>0</v>
      </c>
      <c r="AS37" s="274">
        <v>0</v>
      </c>
      <c r="AT37" s="274">
        <v>0</v>
      </c>
      <c r="AU37" s="274">
        <v>0</v>
      </c>
      <c r="AV37" s="275">
        <v>0</v>
      </c>
      <c r="AW37" s="275">
        <v>0</v>
      </c>
      <c r="AX37" s="275">
        <v>0</v>
      </c>
      <c r="AY37" s="275">
        <v>0</v>
      </c>
      <c r="AZ37" s="225"/>
      <c r="BA37" s="230"/>
    </row>
    <row r="38" spans="1:53" ht="24">
      <c r="A38" s="220" t="str">
        <f t="shared" si="1"/>
        <v>    </v>
      </c>
      <c r="B38" s="221">
        <v>27</v>
      </c>
      <c r="C38" s="222" t="s">
        <v>149</v>
      </c>
      <c r="D38" s="223" t="s">
        <v>44</v>
      </c>
      <c r="E38" s="224" t="s">
        <v>120</v>
      </c>
      <c r="F38" s="221" t="s">
        <v>121</v>
      </c>
      <c r="G38" s="225">
        <v>6.84066087988</v>
      </c>
      <c r="H38" s="225">
        <v>6.84066087988</v>
      </c>
      <c r="I38" s="225">
        <v>0</v>
      </c>
      <c r="J38" s="226">
        <v>9</v>
      </c>
      <c r="K38" s="225">
        <v>6.84066087988</v>
      </c>
      <c r="L38" s="227">
        <v>0</v>
      </c>
      <c r="M38" s="227">
        <v>0</v>
      </c>
      <c r="N38" s="227">
        <v>0</v>
      </c>
      <c r="O38" s="226">
        <v>0</v>
      </c>
      <c r="P38" s="273">
        <v>0</v>
      </c>
      <c r="Q38" s="229">
        <v>0</v>
      </c>
      <c r="R38" s="226">
        <v>0</v>
      </c>
      <c r="S38" s="226">
        <v>0</v>
      </c>
      <c r="T38" s="274">
        <v>0</v>
      </c>
      <c r="U38" s="274">
        <v>0</v>
      </c>
      <c r="V38" s="274">
        <v>0</v>
      </c>
      <c r="W38" s="274">
        <v>0</v>
      </c>
      <c r="X38" s="274">
        <v>0</v>
      </c>
      <c r="Y38" s="274">
        <v>0</v>
      </c>
      <c r="Z38" s="274">
        <v>0</v>
      </c>
      <c r="AA38" s="274">
        <v>0</v>
      </c>
      <c r="AB38" s="274">
        <v>0</v>
      </c>
      <c r="AC38" s="274">
        <v>0</v>
      </c>
      <c r="AD38" s="274">
        <v>0</v>
      </c>
      <c r="AE38" s="274">
        <v>0</v>
      </c>
      <c r="AF38" s="274">
        <v>0</v>
      </c>
      <c r="AG38" s="274">
        <v>0</v>
      </c>
      <c r="AH38" s="274">
        <v>0</v>
      </c>
      <c r="AI38" s="274">
        <v>0</v>
      </c>
      <c r="AJ38" s="274">
        <v>0</v>
      </c>
      <c r="AK38" s="274">
        <v>0</v>
      </c>
      <c r="AL38" s="274">
        <v>0</v>
      </c>
      <c r="AM38" s="274">
        <v>0</v>
      </c>
      <c r="AN38" s="274">
        <v>0</v>
      </c>
      <c r="AO38" s="274">
        <v>0</v>
      </c>
      <c r="AP38" s="274">
        <v>0</v>
      </c>
      <c r="AQ38" s="274">
        <v>0</v>
      </c>
      <c r="AR38" s="274">
        <v>0</v>
      </c>
      <c r="AS38" s="274">
        <v>0</v>
      </c>
      <c r="AT38" s="274">
        <v>0</v>
      </c>
      <c r="AU38" s="274">
        <v>0</v>
      </c>
      <c r="AV38" s="275">
        <v>0</v>
      </c>
      <c r="AW38" s="275">
        <v>0</v>
      </c>
      <c r="AX38" s="275">
        <v>0</v>
      </c>
      <c r="AY38" s="275">
        <v>0</v>
      </c>
      <c r="AZ38" s="225"/>
      <c r="BA38" s="230"/>
    </row>
    <row r="39" spans="1:53" s="242" customFormat="1" ht="24">
      <c r="A39" s="231" t="str">
        <f t="shared" si="1"/>
        <v>  33  </v>
      </c>
      <c r="B39" s="232">
        <v>28</v>
      </c>
      <c r="C39" s="233" t="s">
        <v>150</v>
      </c>
      <c r="D39" s="234" t="s">
        <v>44</v>
      </c>
      <c r="E39" s="235" t="s">
        <v>120</v>
      </c>
      <c r="F39" s="232" t="s">
        <v>121</v>
      </c>
      <c r="G39" s="236">
        <v>5.67538779888</v>
      </c>
      <c r="H39" s="236">
        <v>5.67538779888</v>
      </c>
      <c r="I39" s="236">
        <v>0</v>
      </c>
      <c r="J39" s="250">
        <v>1</v>
      </c>
      <c r="K39" s="238">
        <v>7.75</v>
      </c>
      <c r="L39" s="238">
        <v>0</v>
      </c>
      <c r="M39" s="238">
        <v>0</v>
      </c>
      <c r="N39" s="238">
        <v>0</v>
      </c>
      <c r="O39" s="237">
        <v>8</v>
      </c>
      <c r="P39" s="243">
        <v>7.75</v>
      </c>
      <c r="Q39" s="240">
        <v>100</v>
      </c>
      <c r="R39" s="237">
        <v>2</v>
      </c>
      <c r="S39" s="237">
        <v>1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276">
        <v>0</v>
      </c>
      <c r="AD39" s="276">
        <v>0</v>
      </c>
      <c r="AE39" s="276">
        <v>0</v>
      </c>
      <c r="AF39" s="276">
        <v>0</v>
      </c>
      <c r="AG39" s="276">
        <v>0</v>
      </c>
      <c r="AH39" s="276">
        <v>0</v>
      </c>
      <c r="AI39" s="276">
        <v>0</v>
      </c>
      <c r="AJ39" s="276">
        <v>0</v>
      </c>
      <c r="AK39" s="276">
        <v>7.75</v>
      </c>
      <c r="AL39" s="276">
        <v>0</v>
      </c>
      <c r="AM39" s="276">
        <v>0</v>
      </c>
      <c r="AN39" s="276">
        <v>0</v>
      </c>
      <c r="AO39" s="276">
        <v>0</v>
      </c>
      <c r="AP39" s="276">
        <v>0</v>
      </c>
      <c r="AQ39" s="276">
        <v>0</v>
      </c>
      <c r="AR39" s="276">
        <v>0</v>
      </c>
      <c r="AS39" s="276">
        <v>0</v>
      </c>
      <c r="AT39" s="276">
        <v>0</v>
      </c>
      <c r="AU39" s="276">
        <v>0</v>
      </c>
      <c r="AV39" s="277">
        <v>5</v>
      </c>
      <c r="AW39" s="277">
        <v>0</v>
      </c>
      <c r="AX39" s="277">
        <v>2</v>
      </c>
      <c r="AY39" s="277">
        <v>0</v>
      </c>
      <c r="AZ39" s="236"/>
      <c r="BA39" s="230"/>
    </row>
    <row r="40" spans="1:53" ht="24">
      <c r="A40" s="220" t="str">
        <f t="shared" si="1"/>
        <v>    </v>
      </c>
      <c r="B40" s="221">
        <v>29</v>
      </c>
      <c r="C40" s="222" t="s">
        <v>151</v>
      </c>
      <c r="D40" s="223" t="s">
        <v>44</v>
      </c>
      <c r="E40" s="224" t="s">
        <v>120</v>
      </c>
      <c r="F40" s="221" t="s">
        <v>121</v>
      </c>
      <c r="G40" s="225">
        <v>15.8430990438</v>
      </c>
      <c r="H40" s="225">
        <v>15.8430990438</v>
      </c>
      <c r="I40" s="225">
        <v>0</v>
      </c>
      <c r="J40" s="254">
        <v>2</v>
      </c>
      <c r="K40" s="225">
        <v>15.8430990438</v>
      </c>
      <c r="L40" s="227">
        <v>0</v>
      </c>
      <c r="M40" s="227">
        <v>0</v>
      </c>
      <c r="N40" s="227">
        <v>0</v>
      </c>
      <c r="O40" s="226">
        <v>0</v>
      </c>
      <c r="P40" s="273">
        <v>0</v>
      </c>
      <c r="Q40" s="229">
        <v>0</v>
      </c>
      <c r="R40" s="226">
        <v>0</v>
      </c>
      <c r="S40" s="226">
        <v>0</v>
      </c>
      <c r="T40" s="274">
        <v>0</v>
      </c>
      <c r="U40" s="274">
        <v>0</v>
      </c>
      <c r="V40" s="274">
        <v>0</v>
      </c>
      <c r="W40" s="274">
        <v>0</v>
      </c>
      <c r="X40" s="274">
        <v>0</v>
      </c>
      <c r="Y40" s="274">
        <v>0</v>
      </c>
      <c r="Z40" s="274">
        <v>0</v>
      </c>
      <c r="AA40" s="274">
        <v>0</v>
      </c>
      <c r="AB40" s="274">
        <v>0</v>
      </c>
      <c r="AC40" s="274">
        <v>0</v>
      </c>
      <c r="AD40" s="274">
        <v>0</v>
      </c>
      <c r="AE40" s="274">
        <v>0</v>
      </c>
      <c r="AF40" s="274">
        <v>0</v>
      </c>
      <c r="AG40" s="274">
        <v>0</v>
      </c>
      <c r="AH40" s="274">
        <v>0</v>
      </c>
      <c r="AI40" s="274">
        <v>0</v>
      </c>
      <c r="AJ40" s="274">
        <v>0</v>
      </c>
      <c r="AK40" s="274">
        <v>0</v>
      </c>
      <c r="AL40" s="274">
        <v>0</v>
      </c>
      <c r="AM40" s="274">
        <v>0</v>
      </c>
      <c r="AN40" s="274">
        <v>0</v>
      </c>
      <c r="AO40" s="274">
        <v>0</v>
      </c>
      <c r="AP40" s="274">
        <v>0</v>
      </c>
      <c r="AQ40" s="274">
        <v>0</v>
      </c>
      <c r="AR40" s="274">
        <v>0</v>
      </c>
      <c r="AS40" s="274">
        <v>0</v>
      </c>
      <c r="AT40" s="274">
        <v>0</v>
      </c>
      <c r="AU40" s="274">
        <v>0</v>
      </c>
      <c r="AV40" s="275">
        <v>0</v>
      </c>
      <c r="AW40" s="275">
        <v>0</v>
      </c>
      <c r="AX40" s="275">
        <v>0</v>
      </c>
      <c r="AY40" s="275">
        <v>0</v>
      </c>
      <c r="AZ40" s="225"/>
      <c r="BA40" s="230"/>
    </row>
    <row r="41" spans="1:53" ht="24">
      <c r="A41" s="220" t="str">
        <f t="shared" si="1"/>
        <v>    </v>
      </c>
      <c r="B41" s="221">
        <v>30</v>
      </c>
      <c r="C41" s="222" t="s">
        <v>152</v>
      </c>
      <c r="D41" s="223" t="s">
        <v>44</v>
      </c>
      <c r="E41" s="224" t="s">
        <v>120</v>
      </c>
      <c r="F41" s="221" t="s">
        <v>121</v>
      </c>
      <c r="G41" s="225">
        <v>14.1574995208</v>
      </c>
      <c r="H41" s="225">
        <v>14.1574995208</v>
      </c>
      <c r="I41" s="225">
        <v>0</v>
      </c>
      <c r="J41" s="226">
        <v>1</v>
      </c>
      <c r="K41" s="227">
        <v>8.03</v>
      </c>
      <c r="L41" s="227">
        <v>0</v>
      </c>
      <c r="M41" s="227">
        <v>0</v>
      </c>
      <c r="N41" s="227">
        <v>0</v>
      </c>
      <c r="O41" s="226">
        <v>3</v>
      </c>
      <c r="P41" s="243">
        <v>8.03</v>
      </c>
      <c r="Q41" s="229">
        <v>100</v>
      </c>
      <c r="R41" s="226">
        <v>1</v>
      </c>
      <c r="S41" s="226">
        <v>1</v>
      </c>
      <c r="T41" s="274">
        <v>0</v>
      </c>
      <c r="U41" s="274">
        <v>0</v>
      </c>
      <c r="V41" s="274">
        <v>0</v>
      </c>
      <c r="W41" s="274">
        <v>0</v>
      </c>
      <c r="X41" s="274">
        <v>0</v>
      </c>
      <c r="Y41" s="274">
        <v>0</v>
      </c>
      <c r="Z41" s="274">
        <v>0</v>
      </c>
      <c r="AA41" s="274">
        <v>0</v>
      </c>
      <c r="AB41" s="274">
        <v>0</v>
      </c>
      <c r="AC41" s="274">
        <v>0</v>
      </c>
      <c r="AD41" s="274">
        <v>0</v>
      </c>
      <c r="AE41" s="274">
        <v>0</v>
      </c>
      <c r="AF41" s="274">
        <v>0</v>
      </c>
      <c r="AG41" s="274">
        <v>0</v>
      </c>
      <c r="AH41" s="274">
        <v>0</v>
      </c>
      <c r="AI41" s="274">
        <v>0</v>
      </c>
      <c r="AJ41" s="274">
        <v>0</v>
      </c>
      <c r="AK41" s="274">
        <v>0</v>
      </c>
      <c r="AL41" s="274">
        <v>8.03</v>
      </c>
      <c r="AM41" s="274">
        <v>0</v>
      </c>
      <c r="AN41" s="274">
        <v>0</v>
      </c>
      <c r="AO41" s="274">
        <v>0</v>
      </c>
      <c r="AP41" s="274">
        <v>0</v>
      </c>
      <c r="AQ41" s="274">
        <v>0</v>
      </c>
      <c r="AR41" s="274">
        <v>0</v>
      </c>
      <c r="AS41" s="274">
        <v>0</v>
      </c>
      <c r="AT41" s="274">
        <v>0</v>
      </c>
      <c r="AU41" s="274">
        <v>0</v>
      </c>
      <c r="AV41" s="275">
        <v>8</v>
      </c>
      <c r="AW41" s="275">
        <v>1</v>
      </c>
      <c r="AX41" s="275">
        <v>2</v>
      </c>
      <c r="AY41" s="275">
        <v>2</v>
      </c>
      <c r="AZ41" s="225"/>
      <c r="BA41" s="230"/>
    </row>
    <row r="42" spans="1:53" ht="24">
      <c r="A42" s="220" t="str">
        <f t="shared" si="1"/>
        <v>    </v>
      </c>
      <c r="B42" s="221">
        <v>31</v>
      </c>
      <c r="C42" s="222" t="s">
        <v>153</v>
      </c>
      <c r="D42" s="223" t="s">
        <v>44</v>
      </c>
      <c r="E42" s="224" t="s">
        <v>120</v>
      </c>
      <c r="F42" s="221" t="s">
        <v>121</v>
      </c>
      <c r="G42" s="225">
        <v>16.6602935482</v>
      </c>
      <c r="H42" s="225">
        <v>16.6602935482</v>
      </c>
      <c r="I42" s="225">
        <v>0</v>
      </c>
      <c r="J42" s="254">
        <v>3</v>
      </c>
      <c r="K42" s="225">
        <v>16.6602935482</v>
      </c>
      <c r="L42" s="227">
        <v>0</v>
      </c>
      <c r="M42" s="227">
        <v>0</v>
      </c>
      <c r="N42" s="227">
        <v>0</v>
      </c>
      <c r="O42" s="226">
        <v>0</v>
      </c>
      <c r="P42" s="273">
        <v>0</v>
      </c>
      <c r="Q42" s="229">
        <v>0</v>
      </c>
      <c r="R42" s="226">
        <v>0</v>
      </c>
      <c r="S42" s="226">
        <v>0</v>
      </c>
      <c r="T42" s="274">
        <v>0</v>
      </c>
      <c r="U42" s="274">
        <v>0</v>
      </c>
      <c r="V42" s="274">
        <v>0</v>
      </c>
      <c r="W42" s="274">
        <v>0</v>
      </c>
      <c r="X42" s="274">
        <v>0</v>
      </c>
      <c r="Y42" s="274">
        <v>0</v>
      </c>
      <c r="Z42" s="274">
        <v>0</v>
      </c>
      <c r="AA42" s="274">
        <v>0</v>
      </c>
      <c r="AB42" s="274">
        <v>0</v>
      </c>
      <c r="AC42" s="274">
        <v>0</v>
      </c>
      <c r="AD42" s="274">
        <v>0</v>
      </c>
      <c r="AE42" s="274">
        <v>0</v>
      </c>
      <c r="AF42" s="274">
        <v>0</v>
      </c>
      <c r="AG42" s="274">
        <v>0</v>
      </c>
      <c r="AH42" s="274">
        <v>0</v>
      </c>
      <c r="AI42" s="274">
        <v>0</v>
      </c>
      <c r="AJ42" s="274">
        <v>0</v>
      </c>
      <c r="AK42" s="274">
        <v>0</v>
      </c>
      <c r="AL42" s="274">
        <v>0</v>
      </c>
      <c r="AM42" s="274">
        <v>0</v>
      </c>
      <c r="AN42" s="274">
        <v>0</v>
      </c>
      <c r="AO42" s="274">
        <v>0</v>
      </c>
      <c r="AP42" s="274">
        <v>0</v>
      </c>
      <c r="AQ42" s="274">
        <v>0</v>
      </c>
      <c r="AR42" s="274">
        <v>0</v>
      </c>
      <c r="AS42" s="274">
        <v>0</v>
      </c>
      <c r="AT42" s="274">
        <v>0</v>
      </c>
      <c r="AU42" s="274">
        <v>0</v>
      </c>
      <c r="AV42" s="275">
        <v>0</v>
      </c>
      <c r="AW42" s="275">
        <v>0</v>
      </c>
      <c r="AX42" s="275">
        <v>0</v>
      </c>
      <c r="AY42" s="275">
        <v>0</v>
      </c>
      <c r="AZ42" s="225"/>
      <c r="BA42" s="230"/>
    </row>
    <row r="43" spans="1:53" ht="24">
      <c r="A43" s="220" t="str">
        <f t="shared" si="1"/>
        <v>    </v>
      </c>
      <c r="B43" s="221">
        <v>32</v>
      </c>
      <c r="C43" s="222" t="s">
        <v>154</v>
      </c>
      <c r="D43" s="223" t="s">
        <v>44</v>
      </c>
      <c r="E43" s="224" t="s">
        <v>120</v>
      </c>
      <c r="F43" s="221" t="s">
        <v>121</v>
      </c>
      <c r="G43" s="225">
        <v>8.09227619387</v>
      </c>
      <c r="H43" s="225">
        <v>8.09227619387</v>
      </c>
      <c r="I43" s="225">
        <v>0</v>
      </c>
      <c r="J43" s="226">
        <v>1</v>
      </c>
      <c r="K43" s="227">
        <v>0</v>
      </c>
      <c r="L43" s="227">
        <v>1.34</v>
      </c>
      <c r="M43" s="227">
        <v>0</v>
      </c>
      <c r="N43" s="227">
        <v>0</v>
      </c>
      <c r="O43" s="226">
        <v>4</v>
      </c>
      <c r="P43" s="273">
        <v>0</v>
      </c>
      <c r="Q43" s="229">
        <v>0</v>
      </c>
      <c r="R43" s="226">
        <v>0</v>
      </c>
      <c r="S43" s="226">
        <v>0</v>
      </c>
      <c r="T43" s="274">
        <v>0</v>
      </c>
      <c r="U43" s="274">
        <v>0</v>
      </c>
      <c r="V43" s="274">
        <v>0</v>
      </c>
      <c r="W43" s="274">
        <v>0</v>
      </c>
      <c r="X43" s="274">
        <v>0</v>
      </c>
      <c r="Y43" s="274">
        <v>0</v>
      </c>
      <c r="Z43" s="274">
        <v>0</v>
      </c>
      <c r="AA43" s="274">
        <v>0</v>
      </c>
      <c r="AB43" s="274">
        <v>0</v>
      </c>
      <c r="AC43" s="274">
        <v>0</v>
      </c>
      <c r="AD43" s="274">
        <v>0</v>
      </c>
      <c r="AE43" s="274">
        <v>0</v>
      </c>
      <c r="AF43" s="274">
        <v>0</v>
      </c>
      <c r="AG43" s="274">
        <v>0</v>
      </c>
      <c r="AH43" s="274">
        <v>0</v>
      </c>
      <c r="AI43" s="274">
        <v>0</v>
      </c>
      <c r="AJ43" s="274">
        <v>0</v>
      </c>
      <c r="AK43" s="274">
        <v>0</v>
      </c>
      <c r="AL43" s="274">
        <v>0</v>
      </c>
      <c r="AM43" s="274">
        <v>0</v>
      </c>
      <c r="AN43" s="274">
        <v>0</v>
      </c>
      <c r="AO43" s="274">
        <v>0</v>
      </c>
      <c r="AP43" s="274">
        <v>0</v>
      </c>
      <c r="AQ43" s="274">
        <v>0</v>
      </c>
      <c r="AR43" s="274">
        <v>0</v>
      </c>
      <c r="AS43" s="274">
        <v>0</v>
      </c>
      <c r="AT43" s="274">
        <v>0</v>
      </c>
      <c r="AU43" s="274">
        <v>0</v>
      </c>
      <c r="AV43" s="275">
        <v>0</v>
      </c>
      <c r="AW43" s="275">
        <v>0</v>
      </c>
      <c r="AX43" s="275">
        <v>0</v>
      </c>
      <c r="AY43" s="275">
        <v>0</v>
      </c>
      <c r="AZ43" s="225"/>
      <c r="BA43" s="230"/>
    </row>
    <row r="44" spans="1:53" ht="24">
      <c r="A44" s="220" t="str">
        <f aca="true" t="shared" si="2" ref="A44:A61">IF(J44=1,IF(K44&gt;0,IF(L44&gt;0,IF(N44&gt;0,11,11),IF(N44&gt;0,11,"")),IF(L44&gt;0,IF(N44&gt;0,11,""),IF(N44=0,22,""))),IF(L44&gt;0,IF(N44&gt;0,IF(P44&gt;0,66,""),IF(P44&gt;0,66,"")),IF(P44&gt;0,66,"")))&amp;" "&amp;IF(J44=1,IF(K44=0,IF(L44&gt;0,IF(N44&gt;0,IF(P44&gt;0,66,""),IF(P44&gt;0,66,"")),IF(P44&gt;0,66,"")),""),IF(P44&gt;0,66,""))&amp;" "&amp;IF(J44=1,IF(K44&gt;0,IF(P44&gt;0,IF(O44&lt;=7,IF(Q44=100,"","33"),IF(O44&lt;=25,IF(Q44&gt;0,IF(Q44&lt;100,"",33),IF(Q44=0,"","33")))),IF(O44&gt;25,"",33)),""),IF(J44&gt;1,IF(P44&gt;0,"55",""),IF(J44=0,IF(P44&gt;0,"55","00"))))&amp;" "&amp;IF(P44&gt;0,IF(R44&gt;0,IF(S44&gt;0,"",88),77),"")&amp;" "&amp;IF(J44=1,IF(P44&gt;0,IF(AV44+AW44+AX44+AY44=0,99,""),""),"")</f>
        <v>    </v>
      </c>
      <c r="B44" s="221">
        <v>33</v>
      </c>
      <c r="C44" s="222" t="s">
        <v>155</v>
      </c>
      <c r="D44" s="223" t="s">
        <v>44</v>
      </c>
      <c r="E44" s="224" t="s">
        <v>120</v>
      </c>
      <c r="F44" s="221" t="s">
        <v>121</v>
      </c>
      <c r="G44" s="225">
        <v>9.76492838481</v>
      </c>
      <c r="H44" s="225">
        <v>9.76492838481</v>
      </c>
      <c r="I44" s="225">
        <v>0</v>
      </c>
      <c r="J44" s="254">
        <v>1</v>
      </c>
      <c r="K44" s="227">
        <v>20.65</v>
      </c>
      <c r="L44" s="227">
        <v>0</v>
      </c>
      <c r="M44" s="227">
        <v>0</v>
      </c>
      <c r="N44" s="227">
        <v>0</v>
      </c>
      <c r="O44" s="226">
        <v>3</v>
      </c>
      <c r="P44" s="243">
        <v>20.65</v>
      </c>
      <c r="Q44" s="229">
        <v>100</v>
      </c>
      <c r="R44" s="226">
        <v>2</v>
      </c>
      <c r="S44" s="226">
        <v>1</v>
      </c>
      <c r="T44" s="274">
        <v>0</v>
      </c>
      <c r="U44" s="274">
        <v>0</v>
      </c>
      <c r="V44" s="274">
        <v>0</v>
      </c>
      <c r="W44" s="274">
        <v>0</v>
      </c>
      <c r="X44" s="274">
        <v>0</v>
      </c>
      <c r="Y44" s="274">
        <v>0</v>
      </c>
      <c r="Z44" s="274">
        <v>0</v>
      </c>
      <c r="AA44" s="274">
        <v>0</v>
      </c>
      <c r="AB44" s="274">
        <v>0</v>
      </c>
      <c r="AC44" s="274">
        <v>0</v>
      </c>
      <c r="AD44" s="274">
        <v>0</v>
      </c>
      <c r="AE44" s="274">
        <v>0</v>
      </c>
      <c r="AF44" s="274">
        <v>0</v>
      </c>
      <c r="AG44" s="274">
        <v>0</v>
      </c>
      <c r="AH44" s="274">
        <v>0</v>
      </c>
      <c r="AI44" s="274">
        <v>0</v>
      </c>
      <c r="AJ44" s="274">
        <v>0</v>
      </c>
      <c r="AK44" s="274">
        <v>0</v>
      </c>
      <c r="AL44" s="274">
        <v>20.65</v>
      </c>
      <c r="AM44" s="274">
        <v>0</v>
      </c>
      <c r="AN44" s="274">
        <v>0</v>
      </c>
      <c r="AO44" s="274">
        <v>0</v>
      </c>
      <c r="AP44" s="274">
        <v>0</v>
      </c>
      <c r="AQ44" s="274">
        <v>0</v>
      </c>
      <c r="AR44" s="274">
        <v>0</v>
      </c>
      <c r="AS44" s="274">
        <v>0</v>
      </c>
      <c r="AT44" s="274">
        <v>0</v>
      </c>
      <c r="AU44" s="274">
        <v>0</v>
      </c>
      <c r="AV44" s="275">
        <v>8</v>
      </c>
      <c r="AW44" s="275">
        <v>2</v>
      </c>
      <c r="AX44" s="275">
        <v>2</v>
      </c>
      <c r="AY44" s="275">
        <v>1</v>
      </c>
      <c r="AZ44" s="225"/>
      <c r="BA44" s="230"/>
    </row>
    <row r="45" spans="1:53" ht="24">
      <c r="A45" s="220" t="str">
        <f t="shared" si="2"/>
        <v>    </v>
      </c>
      <c r="B45" s="221">
        <v>34</v>
      </c>
      <c r="C45" s="222" t="s">
        <v>156</v>
      </c>
      <c r="D45" s="223" t="s">
        <v>44</v>
      </c>
      <c r="E45" s="224" t="s">
        <v>120</v>
      </c>
      <c r="F45" s="221" t="s">
        <v>121</v>
      </c>
      <c r="G45" s="225">
        <v>9.72311365469</v>
      </c>
      <c r="H45" s="225">
        <v>9.72311365469</v>
      </c>
      <c r="I45" s="225">
        <v>0</v>
      </c>
      <c r="J45" s="254">
        <v>1</v>
      </c>
      <c r="K45" s="227">
        <v>10.79</v>
      </c>
      <c r="L45" s="227">
        <v>0</v>
      </c>
      <c r="M45" s="227">
        <v>0</v>
      </c>
      <c r="N45" s="227">
        <v>0</v>
      </c>
      <c r="O45" s="226">
        <v>5</v>
      </c>
      <c r="P45" s="243">
        <v>10.79</v>
      </c>
      <c r="Q45" s="229">
        <v>100</v>
      </c>
      <c r="R45" s="226">
        <v>2</v>
      </c>
      <c r="S45" s="226">
        <v>3</v>
      </c>
      <c r="T45" s="274">
        <v>0</v>
      </c>
      <c r="U45" s="274">
        <v>0</v>
      </c>
      <c r="V45" s="274">
        <v>0</v>
      </c>
      <c r="W45" s="274">
        <v>0</v>
      </c>
      <c r="X45" s="274">
        <v>0</v>
      </c>
      <c r="Y45" s="274">
        <v>0</v>
      </c>
      <c r="Z45" s="274">
        <v>0</v>
      </c>
      <c r="AA45" s="274">
        <v>0</v>
      </c>
      <c r="AB45" s="274">
        <v>0</v>
      </c>
      <c r="AC45" s="274">
        <v>0</v>
      </c>
      <c r="AD45" s="274">
        <v>0</v>
      </c>
      <c r="AE45" s="274">
        <v>0</v>
      </c>
      <c r="AF45" s="274">
        <v>0</v>
      </c>
      <c r="AG45" s="274">
        <v>0</v>
      </c>
      <c r="AH45" s="274">
        <v>0</v>
      </c>
      <c r="AI45" s="274">
        <v>0</v>
      </c>
      <c r="AJ45" s="274">
        <v>0</v>
      </c>
      <c r="AK45" s="274">
        <v>0</v>
      </c>
      <c r="AL45" s="274">
        <v>0</v>
      </c>
      <c r="AM45" s="274">
        <v>10.79</v>
      </c>
      <c r="AN45" s="274">
        <v>0</v>
      </c>
      <c r="AO45" s="274">
        <v>0</v>
      </c>
      <c r="AP45" s="274">
        <v>0</v>
      </c>
      <c r="AQ45" s="274">
        <v>0</v>
      </c>
      <c r="AR45" s="274">
        <v>0</v>
      </c>
      <c r="AS45" s="274">
        <v>0</v>
      </c>
      <c r="AT45" s="274">
        <v>0</v>
      </c>
      <c r="AU45" s="274">
        <v>0</v>
      </c>
      <c r="AV45" s="275">
        <v>5</v>
      </c>
      <c r="AW45" s="275">
        <v>1</v>
      </c>
      <c r="AX45" s="275">
        <v>1</v>
      </c>
      <c r="AY45" s="275">
        <v>1</v>
      </c>
      <c r="AZ45" s="225"/>
      <c r="BA45" s="230"/>
    </row>
    <row r="46" spans="1:53" ht="24">
      <c r="A46" s="220" t="str">
        <f t="shared" si="2"/>
        <v>    </v>
      </c>
      <c r="B46" s="221">
        <v>35</v>
      </c>
      <c r="C46" s="222" t="s">
        <v>158</v>
      </c>
      <c r="D46" s="223" t="s">
        <v>44</v>
      </c>
      <c r="E46" s="224" t="s">
        <v>120</v>
      </c>
      <c r="F46" s="221" t="s">
        <v>121</v>
      </c>
      <c r="G46" s="225">
        <v>16.4641948253</v>
      </c>
      <c r="H46" s="225">
        <v>16.4641948253</v>
      </c>
      <c r="I46" s="225">
        <v>0</v>
      </c>
      <c r="J46" s="254">
        <v>2</v>
      </c>
      <c r="K46" s="225">
        <v>16.4641948253</v>
      </c>
      <c r="L46" s="227">
        <v>0</v>
      </c>
      <c r="M46" s="227">
        <v>0</v>
      </c>
      <c r="N46" s="227">
        <v>0</v>
      </c>
      <c r="O46" s="226">
        <v>0</v>
      </c>
      <c r="P46" s="273">
        <v>0</v>
      </c>
      <c r="Q46" s="229">
        <v>0</v>
      </c>
      <c r="R46" s="226">
        <v>0</v>
      </c>
      <c r="S46" s="226">
        <v>0</v>
      </c>
      <c r="T46" s="274">
        <v>0</v>
      </c>
      <c r="U46" s="274">
        <v>0</v>
      </c>
      <c r="V46" s="274">
        <v>0</v>
      </c>
      <c r="W46" s="274">
        <v>0</v>
      </c>
      <c r="X46" s="274">
        <v>0</v>
      </c>
      <c r="Y46" s="274">
        <v>0</v>
      </c>
      <c r="Z46" s="274">
        <v>0</v>
      </c>
      <c r="AA46" s="274">
        <v>0</v>
      </c>
      <c r="AB46" s="274">
        <v>0</v>
      </c>
      <c r="AC46" s="274">
        <v>0</v>
      </c>
      <c r="AD46" s="274">
        <v>0</v>
      </c>
      <c r="AE46" s="274">
        <v>0</v>
      </c>
      <c r="AF46" s="274">
        <v>0</v>
      </c>
      <c r="AG46" s="274">
        <v>0</v>
      </c>
      <c r="AH46" s="274">
        <v>0</v>
      </c>
      <c r="AI46" s="274">
        <v>0</v>
      </c>
      <c r="AJ46" s="274">
        <v>0</v>
      </c>
      <c r="AK46" s="274">
        <v>0</v>
      </c>
      <c r="AL46" s="274">
        <v>0</v>
      </c>
      <c r="AM46" s="274">
        <v>0</v>
      </c>
      <c r="AN46" s="274">
        <v>0</v>
      </c>
      <c r="AO46" s="274">
        <v>0</v>
      </c>
      <c r="AP46" s="274">
        <v>0</v>
      </c>
      <c r="AQ46" s="274">
        <v>0</v>
      </c>
      <c r="AR46" s="274">
        <v>0</v>
      </c>
      <c r="AS46" s="274">
        <v>0</v>
      </c>
      <c r="AT46" s="274">
        <v>0</v>
      </c>
      <c r="AU46" s="274">
        <v>0</v>
      </c>
      <c r="AV46" s="275">
        <v>0</v>
      </c>
      <c r="AW46" s="275">
        <v>0</v>
      </c>
      <c r="AX46" s="275">
        <v>0</v>
      </c>
      <c r="AY46" s="275">
        <v>0</v>
      </c>
      <c r="AZ46" s="225"/>
      <c r="BA46" s="230"/>
    </row>
    <row r="47" spans="1:53" ht="24">
      <c r="A47" s="220" t="str">
        <f t="shared" si="2"/>
        <v>    </v>
      </c>
      <c r="B47" s="221">
        <v>36</v>
      </c>
      <c r="C47" s="222" t="s">
        <v>159</v>
      </c>
      <c r="D47" s="223" t="s">
        <v>44</v>
      </c>
      <c r="E47" s="224" t="s">
        <v>120</v>
      </c>
      <c r="F47" s="221" t="s">
        <v>121</v>
      </c>
      <c r="G47" s="225">
        <v>6.99295313656</v>
      </c>
      <c r="H47" s="225">
        <v>6.99295313656</v>
      </c>
      <c r="I47" s="225">
        <v>0</v>
      </c>
      <c r="J47" s="254">
        <v>2</v>
      </c>
      <c r="K47" s="225">
        <v>6.99295313656</v>
      </c>
      <c r="L47" s="227">
        <v>0</v>
      </c>
      <c r="M47" s="227">
        <v>0</v>
      </c>
      <c r="N47" s="227">
        <v>0</v>
      </c>
      <c r="O47" s="226">
        <v>0</v>
      </c>
      <c r="P47" s="273">
        <v>0</v>
      </c>
      <c r="Q47" s="229">
        <v>0</v>
      </c>
      <c r="R47" s="226">
        <v>0</v>
      </c>
      <c r="S47" s="226">
        <v>0</v>
      </c>
      <c r="T47" s="274">
        <v>0</v>
      </c>
      <c r="U47" s="274">
        <v>0</v>
      </c>
      <c r="V47" s="274">
        <v>0</v>
      </c>
      <c r="W47" s="274">
        <v>0</v>
      </c>
      <c r="X47" s="274">
        <v>0</v>
      </c>
      <c r="Y47" s="274">
        <v>0</v>
      </c>
      <c r="Z47" s="274">
        <v>0</v>
      </c>
      <c r="AA47" s="274">
        <v>0</v>
      </c>
      <c r="AB47" s="274">
        <v>0</v>
      </c>
      <c r="AC47" s="274">
        <v>0</v>
      </c>
      <c r="AD47" s="274">
        <v>0</v>
      </c>
      <c r="AE47" s="274">
        <v>0</v>
      </c>
      <c r="AF47" s="274">
        <v>0</v>
      </c>
      <c r="AG47" s="274">
        <v>0</v>
      </c>
      <c r="AH47" s="274">
        <v>0</v>
      </c>
      <c r="AI47" s="274">
        <v>0</v>
      </c>
      <c r="AJ47" s="274">
        <v>0</v>
      </c>
      <c r="AK47" s="274">
        <v>0</v>
      </c>
      <c r="AL47" s="274">
        <v>0</v>
      </c>
      <c r="AM47" s="274">
        <v>0</v>
      </c>
      <c r="AN47" s="274">
        <v>0</v>
      </c>
      <c r="AO47" s="274">
        <v>0</v>
      </c>
      <c r="AP47" s="274">
        <v>0</v>
      </c>
      <c r="AQ47" s="274">
        <v>0</v>
      </c>
      <c r="AR47" s="274">
        <v>0</v>
      </c>
      <c r="AS47" s="274">
        <v>0</v>
      </c>
      <c r="AT47" s="274">
        <v>0</v>
      </c>
      <c r="AU47" s="274">
        <v>0</v>
      </c>
      <c r="AV47" s="275">
        <v>0</v>
      </c>
      <c r="AW47" s="275">
        <v>0</v>
      </c>
      <c r="AX47" s="275">
        <v>0</v>
      </c>
      <c r="AY47" s="275">
        <v>0</v>
      </c>
      <c r="AZ47" s="225"/>
      <c r="BA47" s="230"/>
    </row>
    <row r="48" spans="1:53" ht="24">
      <c r="A48" s="220" t="str">
        <f t="shared" si="2"/>
        <v>    </v>
      </c>
      <c r="B48" s="221">
        <v>37</v>
      </c>
      <c r="C48" s="222" t="s">
        <v>160</v>
      </c>
      <c r="D48" s="223" t="s">
        <v>44</v>
      </c>
      <c r="E48" s="224" t="s">
        <v>120</v>
      </c>
      <c r="F48" s="221" t="s">
        <v>121</v>
      </c>
      <c r="G48" s="225">
        <v>8.98286938381</v>
      </c>
      <c r="H48" s="225">
        <v>8.98286938381</v>
      </c>
      <c r="I48" s="225">
        <v>0</v>
      </c>
      <c r="J48" s="254">
        <v>2</v>
      </c>
      <c r="K48" s="225">
        <v>8.98286938381</v>
      </c>
      <c r="L48" s="227">
        <v>0</v>
      </c>
      <c r="M48" s="227">
        <v>0</v>
      </c>
      <c r="N48" s="227">
        <v>0</v>
      </c>
      <c r="O48" s="226">
        <v>0</v>
      </c>
      <c r="P48" s="273">
        <v>0</v>
      </c>
      <c r="Q48" s="229">
        <v>0</v>
      </c>
      <c r="R48" s="226">
        <v>0</v>
      </c>
      <c r="S48" s="226">
        <v>0</v>
      </c>
      <c r="T48" s="274">
        <v>0</v>
      </c>
      <c r="U48" s="274">
        <v>0</v>
      </c>
      <c r="V48" s="274">
        <v>0</v>
      </c>
      <c r="W48" s="274">
        <v>0</v>
      </c>
      <c r="X48" s="274">
        <v>0</v>
      </c>
      <c r="Y48" s="274">
        <v>0</v>
      </c>
      <c r="Z48" s="274">
        <v>0</v>
      </c>
      <c r="AA48" s="274">
        <v>0</v>
      </c>
      <c r="AB48" s="274">
        <v>0</v>
      </c>
      <c r="AC48" s="274">
        <v>0</v>
      </c>
      <c r="AD48" s="274">
        <v>0</v>
      </c>
      <c r="AE48" s="274">
        <v>0</v>
      </c>
      <c r="AF48" s="274">
        <v>0</v>
      </c>
      <c r="AG48" s="274">
        <v>0</v>
      </c>
      <c r="AH48" s="274">
        <v>0</v>
      </c>
      <c r="AI48" s="274">
        <v>0</v>
      </c>
      <c r="AJ48" s="274">
        <v>0</v>
      </c>
      <c r="AK48" s="274">
        <v>0</v>
      </c>
      <c r="AL48" s="274">
        <v>0</v>
      </c>
      <c r="AM48" s="274">
        <v>0</v>
      </c>
      <c r="AN48" s="274">
        <v>0</v>
      </c>
      <c r="AO48" s="274">
        <v>0</v>
      </c>
      <c r="AP48" s="274">
        <v>0</v>
      </c>
      <c r="AQ48" s="274">
        <v>0</v>
      </c>
      <c r="AR48" s="274">
        <v>0</v>
      </c>
      <c r="AS48" s="274">
        <v>0</v>
      </c>
      <c r="AT48" s="274">
        <v>0</v>
      </c>
      <c r="AU48" s="274">
        <v>0</v>
      </c>
      <c r="AV48" s="275">
        <v>0</v>
      </c>
      <c r="AW48" s="275">
        <v>0</v>
      </c>
      <c r="AX48" s="275">
        <v>0</v>
      </c>
      <c r="AY48" s="275">
        <v>0</v>
      </c>
      <c r="AZ48" s="225"/>
      <c r="BA48" s="230"/>
    </row>
    <row r="49" spans="1:53" ht="24">
      <c r="A49" s="220" t="str">
        <f t="shared" si="2"/>
        <v>    </v>
      </c>
      <c r="B49" s="221">
        <v>38</v>
      </c>
      <c r="C49" s="222" t="s">
        <v>161</v>
      </c>
      <c r="D49" s="223" t="s">
        <v>44</v>
      </c>
      <c r="E49" s="224" t="s">
        <v>120</v>
      </c>
      <c r="F49" s="221" t="s">
        <v>121</v>
      </c>
      <c r="G49" s="225">
        <v>57.0547022728</v>
      </c>
      <c r="H49" s="225">
        <v>57.0547022728</v>
      </c>
      <c r="I49" s="225">
        <v>0</v>
      </c>
      <c r="J49" s="254">
        <v>2</v>
      </c>
      <c r="K49" s="227">
        <v>1.78</v>
      </c>
      <c r="L49" s="227">
        <v>0</v>
      </c>
      <c r="M49" s="227">
        <v>0</v>
      </c>
      <c r="N49" s="227">
        <v>0</v>
      </c>
      <c r="O49" s="226">
        <v>0</v>
      </c>
      <c r="P49" s="273">
        <v>0</v>
      </c>
      <c r="Q49" s="229">
        <v>0</v>
      </c>
      <c r="R49" s="226">
        <v>0</v>
      </c>
      <c r="S49" s="226">
        <v>0</v>
      </c>
      <c r="T49" s="274">
        <v>0</v>
      </c>
      <c r="U49" s="274">
        <v>0</v>
      </c>
      <c r="V49" s="274">
        <v>0</v>
      </c>
      <c r="W49" s="274">
        <v>0</v>
      </c>
      <c r="X49" s="274">
        <v>0</v>
      </c>
      <c r="Y49" s="274">
        <v>0</v>
      </c>
      <c r="Z49" s="274">
        <v>0</v>
      </c>
      <c r="AA49" s="274">
        <v>0</v>
      </c>
      <c r="AB49" s="274">
        <v>0</v>
      </c>
      <c r="AC49" s="274">
        <v>0</v>
      </c>
      <c r="AD49" s="274">
        <v>0</v>
      </c>
      <c r="AE49" s="274">
        <v>0</v>
      </c>
      <c r="AF49" s="274">
        <v>0</v>
      </c>
      <c r="AG49" s="274">
        <v>0</v>
      </c>
      <c r="AH49" s="274">
        <v>0</v>
      </c>
      <c r="AI49" s="274">
        <v>0</v>
      </c>
      <c r="AJ49" s="274">
        <v>0</v>
      </c>
      <c r="AK49" s="274">
        <v>0</v>
      </c>
      <c r="AL49" s="274">
        <v>0</v>
      </c>
      <c r="AM49" s="274">
        <v>0</v>
      </c>
      <c r="AN49" s="274">
        <v>0</v>
      </c>
      <c r="AO49" s="274">
        <v>0</v>
      </c>
      <c r="AP49" s="274">
        <v>0</v>
      </c>
      <c r="AQ49" s="274">
        <v>0</v>
      </c>
      <c r="AR49" s="274">
        <v>0</v>
      </c>
      <c r="AS49" s="274">
        <v>0</v>
      </c>
      <c r="AT49" s="274">
        <v>0</v>
      </c>
      <c r="AU49" s="274">
        <v>0</v>
      </c>
      <c r="AV49" s="275">
        <v>0</v>
      </c>
      <c r="AW49" s="275">
        <v>0</v>
      </c>
      <c r="AX49" s="275">
        <v>0</v>
      </c>
      <c r="AY49" s="275">
        <v>0</v>
      </c>
      <c r="AZ49" s="225"/>
      <c r="BA49" s="230"/>
    </row>
    <row r="50" spans="1:53" ht="24">
      <c r="A50" s="220" t="str">
        <f t="shared" si="2"/>
        <v>    </v>
      </c>
      <c r="B50" s="221">
        <v>39</v>
      </c>
      <c r="C50" s="222" t="s">
        <v>162</v>
      </c>
      <c r="D50" s="223" t="s">
        <v>44</v>
      </c>
      <c r="E50" s="224" t="s">
        <v>120</v>
      </c>
      <c r="F50" s="221" t="s">
        <v>121</v>
      </c>
      <c r="G50" s="225">
        <v>9.10750569931</v>
      </c>
      <c r="H50" s="225">
        <v>9.10750569931</v>
      </c>
      <c r="I50" s="225">
        <v>0</v>
      </c>
      <c r="J50" s="254">
        <v>1</v>
      </c>
      <c r="K50" s="227">
        <v>26.1</v>
      </c>
      <c r="L50" s="227">
        <v>0</v>
      </c>
      <c r="M50" s="227">
        <v>0</v>
      </c>
      <c r="N50" s="227">
        <v>0</v>
      </c>
      <c r="O50" s="226">
        <v>4</v>
      </c>
      <c r="P50" s="243">
        <v>26.1</v>
      </c>
      <c r="Q50" s="229">
        <v>100</v>
      </c>
      <c r="R50" s="226">
        <v>2</v>
      </c>
      <c r="S50" s="226">
        <v>1</v>
      </c>
      <c r="T50" s="274">
        <v>0</v>
      </c>
      <c r="U50" s="274">
        <v>0</v>
      </c>
      <c r="V50" s="274">
        <v>0</v>
      </c>
      <c r="W50" s="274">
        <v>0</v>
      </c>
      <c r="X50" s="274">
        <v>0</v>
      </c>
      <c r="Y50" s="274">
        <v>0</v>
      </c>
      <c r="Z50" s="274">
        <v>0</v>
      </c>
      <c r="AA50" s="274">
        <v>0</v>
      </c>
      <c r="AB50" s="274">
        <v>0</v>
      </c>
      <c r="AC50" s="274">
        <v>0</v>
      </c>
      <c r="AD50" s="274">
        <v>0</v>
      </c>
      <c r="AE50" s="274">
        <v>0</v>
      </c>
      <c r="AF50" s="274">
        <v>0</v>
      </c>
      <c r="AG50" s="274">
        <v>0</v>
      </c>
      <c r="AH50" s="274">
        <v>0</v>
      </c>
      <c r="AI50" s="274">
        <v>0</v>
      </c>
      <c r="AJ50" s="274">
        <v>0</v>
      </c>
      <c r="AK50" s="274">
        <v>0</v>
      </c>
      <c r="AL50" s="274">
        <v>0</v>
      </c>
      <c r="AM50" s="274">
        <v>26.1</v>
      </c>
      <c r="AN50" s="274">
        <v>0</v>
      </c>
      <c r="AO50" s="274">
        <v>0</v>
      </c>
      <c r="AP50" s="274">
        <v>0</v>
      </c>
      <c r="AQ50" s="274">
        <v>0</v>
      </c>
      <c r="AR50" s="274">
        <v>0</v>
      </c>
      <c r="AS50" s="274">
        <v>0</v>
      </c>
      <c r="AT50" s="274">
        <v>0</v>
      </c>
      <c r="AU50" s="274">
        <v>0</v>
      </c>
      <c r="AV50" s="275">
        <v>8</v>
      </c>
      <c r="AW50" s="275">
        <v>2</v>
      </c>
      <c r="AX50" s="275">
        <v>2</v>
      </c>
      <c r="AY50" s="275">
        <v>1</v>
      </c>
      <c r="AZ50" s="225"/>
      <c r="BA50" s="230"/>
    </row>
    <row r="51" spans="1:53" s="242" customFormat="1" ht="24">
      <c r="A51" s="231" t="str">
        <f t="shared" si="2"/>
        <v>  33  </v>
      </c>
      <c r="B51" s="232">
        <v>40</v>
      </c>
      <c r="C51" s="233" t="s">
        <v>163</v>
      </c>
      <c r="D51" s="234" t="s">
        <v>44</v>
      </c>
      <c r="E51" s="235" t="s">
        <v>120</v>
      </c>
      <c r="F51" s="232" t="s">
        <v>121</v>
      </c>
      <c r="G51" s="236">
        <v>5.35562638405</v>
      </c>
      <c r="H51" s="236">
        <v>5.35562638405</v>
      </c>
      <c r="I51" s="236">
        <v>0</v>
      </c>
      <c r="J51" s="250">
        <v>1</v>
      </c>
      <c r="K51" s="238">
        <v>13.46</v>
      </c>
      <c r="L51" s="238">
        <v>0</v>
      </c>
      <c r="M51" s="238">
        <v>0</v>
      </c>
      <c r="N51" s="238">
        <v>0</v>
      </c>
      <c r="O51" s="237">
        <v>12</v>
      </c>
      <c r="P51" s="243">
        <v>13.46</v>
      </c>
      <c r="Q51" s="240">
        <v>100</v>
      </c>
      <c r="R51" s="237">
        <v>2</v>
      </c>
      <c r="S51" s="237">
        <v>1</v>
      </c>
      <c r="T51" s="276">
        <v>0</v>
      </c>
      <c r="U51" s="276">
        <v>0</v>
      </c>
      <c r="V51" s="276">
        <v>0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276">
        <v>0</v>
      </c>
      <c r="AD51" s="276">
        <v>0</v>
      </c>
      <c r="AE51" s="276">
        <v>0</v>
      </c>
      <c r="AF51" s="276">
        <v>0</v>
      </c>
      <c r="AG51" s="276">
        <v>0</v>
      </c>
      <c r="AH51" s="276">
        <v>0</v>
      </c>
      <c r="AI51" s="276">
        <v>0</v>
      </c>
      <c r="AJ51" s="276">
        <v>0</v>
      </c>
      <c r="AK51" s="276">
        <v>0</v>
      </c>
      <c r="AL51" s="276">
        <v>0</v>
      </c>
      <c r="AM51" s="276">
        <v>0</v>
      </c>
      <c r="AN51" s="276">
        <f>P51</f>
        <v>13.46</v>
      </c>
      <c r="AO51" s="276">
        <v>0</v>
      </c>
      <c r="AP51" s="276">
        <v>0</v>
      </c>
      <c r="AQ51" s="276">
        <v>0</v>
      </c>
      <c r="AR51" s="276">
        <v>0</v>
      </c>
      <c r="AS51" s="276">
        <v>0</v>
      </c>
      <c r="AT51" s="276">
        <v>0</v>
      </c>
      <c r="AU51" s="276">
        <v>0</v>
      </c>
      <c r="AV51" s="277">
        <v>5</v>
      </c>
      <c r="AW51" s="277">
        <v>1</v>
      </c>
      <c r="AX51" s="277">
        <v>2</v>
      </c>
      <c r="AY51" s="277">
        <v>2</v>
      </c>
      <c r="AZ51" s="236"/>
      <c r="BA51" s="230"/>
    </row>
    <row r="52" spans="1:53" ht="24">
      <c r="A52" s="220" t="str">
        <f t="shared" si="2"/>
        <v>    </v>
      </c>
      <c r="B52" s="221">
        <v>41</v>
      </c>
      <c r="C52" s="222" t="s">
        <v>164</v>
      </c>
      <c r="D52" s="223" t="s">
        <v>44</v>
      </c>
      <c r="E52" s="224" t="s">
        <v>120</v>
      </c>
      <c r="F52" s="221" t="s">
        <v>121</v>
      </c>
      <c r="G52" s="225">
        <v>11.1623977866</v>
      </c>
      <c r="H52" s="225">
        <v>11.1623977866</v>
      </c>
      <c r="I52" s="225">
        <v>0</v>
      </c>
      <c r="J52" s="254">
        <v>2</v>
      </c>
      <c r="K52" s="227">
        <v>8.89</v>
      </c>
      <c r="L52" s="227">
        <v>0</v>
      </c>
      <c r="M52" s="227" t="s">
        <v>165</v>
      </c>
      <c r="N52" s="227">
        <v>26</v>
      </c>
      <c r="O52" s="226">
        <v>0</v>
      </c>
      <c r="P52" s="273">
        <v>0</v>
      </c>
      <c r="Q52" s="229">
        <v>0</v>
      </c>
      <c r="R52" s="226">
        <v>0</v>
      </c>
      <c r="S52" s="226">
        <v>0</v>
      </c>
      <c r="T52" s="274">
        <v>0</v>
      </c>
      <c r="U52" s="274">
        <v>0</v>
      </c>
      <c r="V52" s="274">
        <v>0</v>
      </c>
      <c r="W52" s="274">
        <v>0</v>
      </c>
      <c r="X52" s="274">
        <v>0</v>
      </c>
      <c r="Y52" s="274">
        <v>0</v>
      </c>
      <c r="Z52" s="274">
        <v>0</v>
      </c>
      <c r="AA52" s="274">
        <v>0</v>
      </c>
      <c r="AB52" s="274">
        <v>0</v>
      </c>
      <c r="AC52" s="274">
        <v>0</v>
      </c>
      <c r="AD52" s="274">
        <v>0</v>
      </c>
      <c r="AE52" s="274">
        <v>0</v>
      </c>
      <c r="AF52" s="274">
        <v>0</v>
      </c>
      <c r="AG52" s="274">
        <v>0</v>
      </c>
      <c r="AH52" s="274">
        <v>0</v>
      </c>
      <c r="AI52" s="274">
        <v>0</v>
      </c>
      <c r="AJ52" s="274">
        <v>0</v>
      </c>
      <c r="AK52" s="274">
        <v>0</v>
      </c>
      <c r="AL52" s="274">
        <v>0</v>
      </c>
      <c r="AM52" s="274">
        <v>0</v>
      </c>
      <c r="AN52" s="274">
        <v>0</v>
      </c>
      <c r="AO52" s="274">
        <v>0</v>
      </c>
      <c r="AP52" s="274">
        <v>0</v>
      </c>
      <c r="AQ52" s="274">
        <v>0</v>
      </c>
      <c r="AR52" s="274">
        <v>0</v>
      </c>
      <c r="AS52" s="274">
        <v>0</v>
      </c>
      <c r="AT52" s="274">
        <v>0</v>
      </c>
      <c r="AU52" s="274">
        <v>0</v>
      </c>
      <c r="AV52" s="275">
        <v>0</v>
      </c>
      <c r="AW52" s="275">
        <v>0</v>
      </c>
      <c r="AX52" s="275">
        <v>0</v>
      </c>
      <c r="AY52" s="275">
        <v>0</v>
      </c>
      <c r="AZ52" s="225"/>
      <c r="BA52" s="230"/>
    </row>
    <row r="53" spans="1:53" ht="24">
      <c r="A53" s="220" t="str">
        <f t="shared" si="2"/>
        <v>    </v>
      </c>
      <c r="B53" s="221">
        <v>42</v>
      </c>
      <c r="C53" s="222" t="s">
        <v>166</v>
      </c>
      <c r="D53" s="223" t="s">
        <v>44</v>
      </c>
      <c r="E53" s="224" t="s">
        <v>120</v>
      </c>
      <c r="F53" s="221" t="s">
        <v>121</v>
      </c>
      <c r="G53" s="225">
        <v>7.94200532163</v>
      </c>
      <c r="H53" s="225">
        <v>7.94200532163</v>
      </c>
      <c r="I53" s="225">
        <v>0</v>
      </c>
      <c r="J53" s="254">
        <v>1</v>
      </c>
      <c r="K53" s="227">
        <v>5</v>
      </c>
      <c r="L53" s="227">
        <v>0</v>
      </c>
      <c r="M53" s="227">
        <v>0</v>
      </c>
      <c r="N53" s="227">
        <v>0</v>
      </c>
      <c r="O53" s="226">
        <v>3</v>
      </c>
      <c r="P53" s="243">
        <v>5</v>
      </c>
      <c r="Q53" s="229">
        <v>100</v>
      </c>
      <c r="R53" s="226">
        <v>2</v>
      </c>
      <c r="S53" s="226">
        <v>1</v>
      </c>
      <c r="T53" s="274">
        <v>0</v>
      </c>
      <c r="U53" s="274">
        <v>0</v>
      </c>
      <c r="V53" s="274">
        <v>0</v>
      </c>
      <c r="W53" s="274">
        <v>0</v>
      </c>
      <c r="X53" s="274">
        <v>0</v>
      </c>
      <c r="Y53" s="274">
        <v>0</v>
      </c>
      <c r="Z53" s="274">
        <v>0</v>
      </c>
      <c r="AA53" s="274">
        <v>0</v>
      </c>
      <c r="AB53" s="274">
        <v>0</v>
      </c>
      <c r="AC53" s="274">
        <v>0</v>
      </c>
      <c r="AD53" s="274">
        <v>0</v>
      </c>
      <c r="AE53" s="274">
        <v>0</v>
      </c>
      <c r="AF53" s="274">
        <v>0</v>
      </c>
      <c r="AG53" s="274">
        <v>0</v>
      </c>
      <c r="AH53" s="274">
        <v>0</v>
      </c>
      <c r="AI53" s="274">
        <v>0</v>
      </c>
      <c r="AJ53" s="274">
        <v>0</v>
      </c>
      <c r="AK53" s="274">
        <v>0</v>
      </c>
      <c r="AL53" s="274">
        <v>0</v>
      </c>
      <c r="AM53" s="274">
        <v>0</v>
      </c>
      <c r="AN53" s="274">
        <v>5</v>
      </c>
      <c r="AO53" s="274">
        <v>0</v>
      </c>
      <c r="AP53" s="274">
        <v>0</v>
      </c>
      <c r="AQ53" s="274">
        <v>0</v>
      </c>
      <c r="AR53" s="274">
        <v>0</v>
      </c>
      <c r="AS53" s="274">
        <v>0</v>
      </c>
      <c r="AT53" s="274">
        <v>0</v>
      </c>
      <c r="AU53" s="274">
        <v>0</v>
      </c>
      <c r="AV53" s="275">
        <v>5</v>
      </c>
      <c r="AW53" s="275">
        <v>0</v>
      </c>
      <c r="AX53" s="275">
        <v>1</v>
      </c>
      <c r="AY53" s="275">
        <v>2</v>
      </c>
      <c r="AZ53" s="225"/>
      <c r="BA53" s="230"/>
    </row>
    <row r="54" spans="1:53" ht="24">
      <c r="A54" s="220" t="str">
        <f t="shared" si="2"/>
        <v>    </v>
      </c>
      <c r="B54" s="221">
        <v>43</v>
      </c>
      <c r="C54" s="222" t="s">
        <v>167</v>
      </c>
      <c r="D54" s="223" t="s">
        <v>44</v>
      </c>
      <c r="E54" s="224" t="s">
        <v>168</v>
      </c>
      <c r="F54" s="221" t="s">
        <v>121</v>
      </c>
      <c r="G54" s="225">
        <v>5.73175790871</v>
      </c>
      <c r="H54" s="225">
        <v>5.73175790871</v>
      </c>
      <c r="I54" s="225">
        <v>0</v>
      </c>
      <c r="J54" s="254">
        <v>2</v>
      </c>
      <c r="K54" s="225">
        <v>5.73175790871</v>
      </c>
      <c r="L54" s="227">
        <v>0</v>
      </c>
      <c r="M54" s="227">
        <v>0</v>
      </c>
      <c r="N54" s="227">
        <v>0</v>
      </c>
      <c r="O54" s="226">
        <v>0</v>
      </c>
      <c r="P54" s="273">
        <v>0</v>
      </c>
      <c r="Q54" s="229">
        <v>0</v>
      </c>
      <c r="R54" s="226">
        <v>0</v>
      </c>
      <c r="S54" s="226">
        <v>0</v>
      </c>
      <c r="T54" s="274">
        <v>0</v>
      </c>
      <c r="U54" s="274">
        <v>0</v>
      </c>
      <c r="V54" s="274">
        <v>0</v>
      </c>
      <c r="W54" s="274">
        <v>0</v>
      </c>
      <c r="X54" s="274">
        <v>0</v>
      </c>
      <c r="Y54" s="274">
        <v>0</v>
      </c>
      <c r="Z54" s="274">
        <v>0</v>
      </c>
      <c r="AA54" s="274">
        <v>0</v>
      </c>
      <c r="AB54" s="274">
        <v>0</v>
      </c>
      <c r="AC54" s="274">
        <v>0</v>
      </c>
      <c r="AD54" s="274">
        <v>0</v>
      </c>
      <c r="AE54" s="274">
        <v>0</v>
      </c>
      <c r="AF54" s="274">
        <v>0</v>
      </c>
      <c r="AG54" s="274">
        <v>0</v>
      </c>
      <c r="AH54" s="274">
        <v>0</v>
      </c>
      <c r="AI54" s="274">
        <v>0</v>
      </c>
      <c r="AJ54" s="274">
        <v>0</v>
      </c>
      <c r="AK54" s="274">
        <v>0</v>
      </c>
      <c r="AL54" s="274">
        <v>0</v>
      </c>
      <c r="AM54" s="274">
        <v>0</v>
      </c>
      <c r="AN54" s="274">
        <v>0</v>
      </c>
      <c r="AO54" s="274">
        <v>0</v>
      </c>
      <c r="AP54" s="274">
        <v>0</v>
      </c>
      <c r="AQ54" s="274">
        <v>0</v>
      </c>
      <c r="AR54" s="274">
        <v>0</v>
      </c>
      <c r="AS54" s="274">
        <v>0</v>
      </c>
      <c r="AT54" s="274">
        <v>0</v>
      </c>
      <c r="AU54" s="274">
        <v>0</v>
      </c>
      <c r="AV54" s="275">
        <v>0</v>
      </c>
      <c r="AW54" s="275">
        <v>0</v>
      </c>
      <c r="AX54" s="275">
        <v>0</v>
      </c>
      <c r="AY54" s="275">
        <v>0</v>
      </c>
      <c r="AZ54" s="225"/>
      <c r="BA54" s="230"/>
    </row>
    <row r="55" spans="1:53" ht="24">
      <c r="A55" s="220" t="str">
        <f t="shared" si="2"/>
        <v>    </v>
      </c>
      <c r="B55" s="221">
        <v>44</v>
      </c>
      <c r="C55" s="222" t="s">
        <v>169</v>
      </c>
      <c r="D55" s="223" t="s">
        <v>44</v>
      </c>
      <c r="E55" s="224" t="s">
        <v>120</v>
      </c>
      <c r="F55" s="221" t="s">
        <v>121</v>
      </c>
      <c r="G55" s="225">
        <v>6.84171155144</v>
      </c>
      <c r="H55" s="225">
        <v>6.84171155144</v>
      </c>
      <c r="I55" s="225">
        <v>0</v>
      </c>
      <c r="J55" s="254">
        <v>1</v>
      </c>
      <c r="K55" s="227">
        <v>5.6</v>
      </c>
      <c r="L55" s="227">
        <v>0</v>
      </c>
      <c r="M55" s="227">
        <v>0</v>
      </c>
      <c r="N55" s="227">
        <v>0</v>
      </c>
      <c r="O55" s="226">
        <v>2</v>
      </c>
      <c r="P55" s="243">
        <v>5.6</v>
      </c>
      <c r="Q55" s="229">
        <v>100</v>
      </c>
      <c r="R55" s="226">
        <v>2</v>
      </c>
      <c r="S55" s="226">
        <v>1</v>
      </c>
      <c r="T55" s="274">
        <v>0</v>
      </c>
      <c r="U55" s="274">
        <v>0</v>
      </c>
      <c r="V55" s="274">
        <v>0</v>
      </c>
      <c r="W55" s="274">
        <v>0</v>
      </c>
      <c r="X55" s="274">
        <v>0</v>
      </c>
      <c r="Y55" s="274">
        <v>0</v>
      </c>
      <c r="Z55" s="274">
        <v>0</v>
      </c>
      <c r="AA55" s="274">
        <v>0</v>
      </c>
      <c r="AB55" s="274">
        <v>0</v>
      </c>
      <c r="AC55" s="274">
        <v>0</v>
      </c>
      <c r="AD55" s="274">
        <v>0</v>
      </c>
      <c r="AE55" s="274">
        <v>0</v>
      </c>
      <c r="AF55" s="274">
        <v>0</v>
      </c>
      <c r="AG55" s="274">
        <v>0</v>
      </c>
      <c r="AH55" s="274">
        <v>0</v>
      </c>
      <c r="AI55" s="274">
        <v>0</v>
      </c>
      <c r="AJ55" s="274">
        <v>0</v>
      </c>
      <c r="AK55" s="274">
        <v>0</v>
      </c>
      <c r="AL55" s="274">
        <v>0</v>
      </c>
      <c r="AM55" s="274">
        <v>0</v>
      </c>
      <c r="AN55" s="274">
        <v>5.6</v>
      </c>
      <c r="AO55" s="274">
        <v>0</v>
      </c>
      <c r="AP55" s="274">
        <v>0</v>
      </c>
      <c r="AQ55" s="274">
        <v>0</v>
      </c>
      <c r="AR55" s="274">
        <v>0</v>
      </c>
      <c r="AS55" s="274">
        <v>0</v>
      </c>
      <c r="AT55" s="274">
        <v>0</v>
      </c>
      <c r="AU55" s="274">
        <v>0</v>
      </c>
      <c r="AV55" s="275">
        <v>5</v>
      </c>
      <c r="AW55" s="275">
        <v>0</v>
      </c>
      <c r="AX55" s="275">
        <v>1</v>
      </c>
      <c r="AY55" s="275">
        <v>2</v>
      </c>
      <c r="AZ55" s="225"/>
      <c r="BA55" s="230"/>
    </row>
    <row r="56" spans="1:53" ht="24">
      <c r="A56" s="220" t="str">
        <f t="shared" si="2"/>
        <v>    </v>
      </c>
      <c r="B56" s="221">
        <v>45</v>
      </c>
      <c r="C56" s="222" t="s">
        <v>170</v>
      </c>
      <c r="D56" s="223" t="s">
        <v>44</v>
      </c>
      <c r="E56" s="224" t="s">
        <v>126</v>
      </c>
      <c r="F56" s="221" t="s">
        <v>127</v>
      </c>
      <c r="G56" s="225">
        <v>153.821455308</v>
      </c>
      <c r="H56" s="225">
        <v>153.821455308</v>
      </c>
      <c r="I56" s="225">
        <v>0</v>
      </c>
      <c r="J56" s="254">
        <v>2</v>
      </c>
      <c r="K56" s="227">
        <v>153.82</v>
      </c>
      <c r="L56" s="227">
        <v>0</v>
      </c>
      <c r="M56" s="227">
        <v>0</v>
      </c>
      <c r="N56" s="227">
        <v>0</v>
      </c>
      <c r="O56" s="226">
        <v>0</v>
      </c>
      <c r="P56" s="273">
        <v>0</v>
      </c>
      <c r="Q56" s="229">
        <v>0</v>
      </c>
      <c r="R56" s="226">
        <v>0</v>
      </c>
      <c r="S56" s="226">
        <v>0</v>
      </c>
      <c r="T56" s="274">
        <v>0</v>
      </c>
      <c r="U56" s="274">
        <v>0</v>
      </c>
      <c r="V56" s="274">
        <v>0</v>
      </c>
      <c r="W56" s="274">
        <v>0</v>
      </c>
      <c r="X56" s="274">
        <v>0</v>
      </c>
      <c r="Y56" s="274">
        <v>0</v>
      </c>
      <c r="Z56" s="274">
        <v>0</v>
      </c>
      <c r="AA56" s="274">
        <v>0</v>
      </c>
      <c r="AB56" s="274">
        <v>0</v>
      </c>
      <c r="AC56" s="274">
        <v>0</v>
      </c>
      <c r="AD56" s="274">
        <v>0</v>
      </c>
      <c r="AE56" s="274">
        <v>0</v>
      </c>
      <c r="AF56" s="274">
        <v>0</v>
      </c>
      <c r="AG56" s="274">
        <v>0</v>
      </c>
      <c r="AH56" s="274">
        <v>0</v>
      </c>
      <c r="AI56" s="274">
        <v>0</v>
      </c>
      <c r="AJ56" s="274">
        <v>0</v>
      </c>
      <c r="AK56" s="274">
        <v>0</v>
      </c>
      <c r="AL56" s="274">
        <v>0</v>
      </c>
      <c r="AM56" s="274">
        <v>0</v>
      </c>
      <c r="AN56" s="274">
        <v>0</v>
      </c>
      <c r="AO56" s="274">
        <v>0</v>
      </c>
      <c r="AP56" s="274">
        <v>0</v>
      </c>
      <c r="AQ56" s="274">
        <v>0</v>
      </c>
      <c r="AR56" s="274">
        <v>0</v>
      </c>
      <c r="AS56" s="274">
        <v>0</v>
      </c>
      <c r="AT56" s="274">
        <v>0</v>
      </c>
      <c r="AU56" s="274">
        <v>0</v>
      </c>
      <c r="AV56" s="275">
        <v>0</v>
      </c>
      <c r="AW56" s="275">
        <v>0</v>
      </c>
      <c r="AX56" s="275">
        <v>0</v>
      </c>
      <c r="AY56" s="275">
        <v>0</v>
      </c>
      <c r="AZ56" s="225"/>
      <c r="BA56" s="230"/>
    </row>
    <row r="57" spans="1:53" ht="24">
      <c r="A57" s="220" t="str">
        <f t="shared" si="2"/>
        <v>    </v>
      </c>
      <c r="B57" s="221">
        <v>46</v>
      </c>
      <c r="C57" s="222" t="s">
        <v>171</v>
      </c>
      <c r="D57" s="223" t="s">
        <v>44</v>
      </c>
      <c r="E57" s="224" t="s">
        <v>126</v>
      </c>
      <c r="F57" s="221" t="s">
        <v>127</v>
      </c>
      <c r="G57" s="225">
        <v>180.20232809</v>
      </c>
      <c r="H57" s="225">
        <v>180.20232809</v>
      </c>
      <c r="I57" s="225">
        <v>0</v>
      </c>
      <c r="J57" s="254">
        <v>2</v>
      </c>
      <c r="K57" s="225">
        <v>180.20232809</v>
      </c>
      <c r="L57" s="227">
        <v>0</v>
      </c>
      <c r="M57" s="227">
        <v>0</v>
      </c>
      <c r="N57" s="227">
        <v>0</v>
      </c>
      <c r="O57" s="226">
        <v>0</v>
      </c>
      <c r="P57" s="273">
        <v>0</v>
      </c>
      <c r="Q57" s="229">
        <v>0</v>
      </c>
      <c r="R57" s="226">
        <v>0</v>
      </c>
      <c r="S57" s="226">
        <v>0</v>
      </c>
      <c r="T57" s="274">
        <v>0</v>
      </c>
      <c r="U57" s="274">
        <v>0</v>
      </c>
      <c r="V57" s="274">
        <v>0</v>
      </c>
      <c r="W57" s="274">
        <v>0</v>
      </c>
      <c r="X57" s="274">
        <v>0</v>
      </c>
      <c r="Y57" s="274">
        <v>0</v>
      </c>
      <c r="Z57" s="274">
        <v>0</v>
      </c>
      <c r="AA57" s="274">
        <v>0</v>
      </c>
      <c r="AB57" s="274">
        <v>0</v>
      </c>
      <c r="AC57" s="274">
        <v>0</v>
      </c>
      <c r="AD57" s="274">
        <v>0</v>
      </c>
      <c r="AE57" s="274">
        <v>0</v>
      </c>
      <c r="AF57" s="274">
        <v>0</v>
      </c>
      <c r="AG57" s="274">
        <v>0</v>
      </c>
      <c r="AH57" s="274">
        <v>0</v>
      </c>
      <c r="AI57" s="274">
        <v>0</v>
      </c>
      <c r="AJ57" s="274">
        <v>0</v>
      </c>
      <c r="AK57" s="274">
        <v>0</v>
      </c>
      <c r="AL57" s="274">
        <v>0</v>
      </c>
      <c r="AM57" s="274">
        <v>0</v>
      </c>
      <c r="AN57" s="274">
        <v>0</v>
      </c>
      <c r="AO57" s="274">
        <v>0</v>
      </c>
      <c r="AP57" s="274">
        <v>0</v>
      </c>
      <c r="AQ57" s="274">
        <v>0</v>
      </c>
      <c r="AR57" s="274">
        <v>0</v>
      </c>
      <c r="AS57" s="274">
        <v>0</v>
      </c>
      <c r="AT57" s="274">
        <v>0</v>
      </c>
      <c r="AU57" s="274">
        <v>0</v>
      </c>
      <c r="AV57" s="275">
        <v>0</v>
      </c>
      <c r="AW57" s="275">
        <v>0</v>
      </c>
      <c r="AX57" s="275">
        <v>0</v>
      </c>
      <c r="AY57" s="275">
        <v>0</v>
      </c>
      <c r="AZ57" s="225"/>
      <c r="BA57" s="230"/>
    </row>
    <row r="58" spans="1:53" ht="24">
      <c r="A58" s="220" t="str">
        <f t="shared" si="2"/>
        <v>    </v>
      </c>
      <c r="B58" s="221">
        <v>47</v>
      </c>
      <c r="C58" s="222" t="s">
        <v>172</v>
      </c>
      <c r="D58" s="223" t="s">
        <v>44</v>
      </c>
      <c r="E58" s="224" t="s">
        <v>126</v>
      </c>
      <c r="F58" s="221" t="s">
        <v>127</v>
      </c>
      <c r="G58" s="225">
        <v>90.8571730375</v>
      </c>
      <c r="H58" s="225">
        <v>90.8571730375</v>
      </c>
      <c r="I58" s="225">
        <v>0</v>
      </c>
      <c r="J58" s="254">
        <v>2</v>
      </c>
      <c r="K58" s="225">
        <v>90.8571730375</v>
      </c>
      <c r="L58" s="227">
        <v>0</v>
      </c>
      <c r="M58" s="227">
        <v>0</v>
      </c>
      <c r="N58" s="227">
        <v>0</v>
      </c>
      <c r="O58" s="226">
        <v>0</v>
      </c>
      <c r="P58" s="273">
        <v>0</v>
      </c>
      <c r="Q58" s="229">
        <v>0</v>
      </c>
      <c r="R58" s="226">
        <v>0</v>
      </c>
      <c r="S58" s="226">
        <v>0</v>
      </c>
      <c r="T58" s="274">
        <v>0</v>
      </c>
      <c r="U58" s="274">
        <v>0</v>
      </c>
      <c r="V58" s="274">
        <v>0</v>
      </c>
      <c r="W58" s="274">
        <v>0</v>
      </c>
      <c r="X58" s="274">
        <v>0</v>
      </c>
      <c r="Y58" s="274">
        <v>0</v>
      </c>
      <c r="Z58" s="274">
        <v>0</v>
      </c>
      <c r="AA58" s="274">
        <v>0</v>
      </c>
      <c r="AB58" s="274">
        <v>0</v>
      </c>
      <c r="AC58" s="274">
        <v>0</v>
      </c>
      <c r="AD58" s="274">
        <v>0</v>
      </c>
      <c r="AE58" s="274">
        <v>0</v>
      </c>
      <c r="AF58" s="274">
        <v>0</v>
      </c>
      <c r="AG58" s="274">
        <v>0</v>
      </c>
      <c r="AH58" s="274">
        <v>0</v>
      </c>
      <c r="AI58" s="274">
        <v>0</v>
      </c>
      <c r="AJ58" s="274">
        <v>0</v>
      </c>
      <c r="AK58" s="274">
        <v>0</v>
      </c>
      <c r="AL58" s="274">
        <v>0</v>
      </c>
      <c r="AM58" s="274">
        <v>0</v>
      </c>
      <c r="AN58" s="274">
        <v>0</v>
      </c>
      <c r="AO58" s="274">
        <v>0</v>
      </c>
      <c r="AP58" s="274">
        <v>0</v>
      </c>
      <c r="AQ58" s="274">
        <v>0</v>
      </c>
      <c r="AR58" s="274">
        <v>0</v>
      </c>
      <c r="AS58" s="274">
        <v>0</v>
      </c>
      <c r="AT58" s="274">
        <v>0</v>
      </c>
      <c r="AU58" s="274">
        <v>0</v>
      </c>
      <c r="AV58" s="275">
        <v>0</v>
      </c>
      <c r="AW58" s="275">
        <v>0</v>
      </c>
      <c r="AX58" s="275">
        <v>0</v>
      </c>
      <c r="AY58" s="275">
        <v>0</v>
      </c>
      <c r="AZ58" s="225"/>
      <c r="BA58" s="230"/>
    </row>
    <row r="59" spans="1:53" ht="24">
      <c r="A59" s="220" t="str">
        <f t="shared" si="2"/>
        <v>    </v>
      </c>
      <c r="B59" s="221">
        <v>48</v>
      </c>
      <c r="C59" s="222" t="s">
        <v>173</v>
      </c>
      <c r="D59" s="223" t="s">
        <v>44</v>
      </c>
      <c r="E59" s="224" t="s">
        <v>168</v>
      </c>
      <c r="F59" s="221" t="s">
        <v>121</v>
      </c>
      <c r="G59" s="225">
        <v>293.941247019</v>
      </c>
      <c r="H59" s="225">
        <v>293.941247019</v>
      </c>
      <c r="I59" s="225">
        <v>0</v>
      </c>
      <c r="J59" s="254">
        <v>2</v>
      </c>
      <c r="K59" s="225">
        <v>293.941247019</v>
      </c>
      <c r="L59" s="227">
        <v>0</v>
      </c>
      <c r="M59" s="227">
        <v>0</v>
      </c>
      <c r="N59" s="227">
        <v>0</v>
      </c>
      <c r="O59" s="226">
        <v>0</v>
      </c>
      <c r="P59" s="273">
        <v>0</v>
      </c>
      <c r="Q59" s="229">
        <v>0</v>
      </c>
      <c r="R59" s="226">
        <v>0</v>
      </c>
      <c r="S59" s="226">
        <v>0</v>
      </c>
      <c r="T59" s="274">
        <v>0</v>
      </c>
      <c r="U59" s="274">
        <v>0</v>
      </c>
      <c r="V59" s="274">
        <v>0</v>
      </c>
      <c r="W59" s="274">
        <v>0</v>
      </c>
      <c r="X59" s="274">
        <v>0</v>
      </c>
      <c r="Y59" s="274">
        <v>0</v>
      </c>
      <c r="Z59" s="274">
        <v>0</v>
      </c>
      <c r="AA59" s="274">
        <v>0</v>
      </c>
      <c r="AB59" s="274">
        <v>0</v>
      </c>
      <c r="AC59" s="274">
        <v>0</v>
      </c>
      <c r="AD59" s="274">
        <v>0</v>
      </c>
      <c r="AE59" s="274">
        <v>0</v>
      </c>
      <c r="AF59" s="274">
        <v>0</v>
      </c>
      <c r="AG59" s="274">
        <v>0</v>
      </c>
      <c r="AH59" s="274">
        <v>0</v>
      </c>
      <c r="AI59" s="274">
        <v>0</v>
      </c>
      <c r="AJ59" s="274">
        <v>0</v>
      </c>
      <c r="AK59" s="274">
        <v>0</v>
      </c>
      <c r="AL59" s="274">
        <v>0</v>
      </c>
      <c r="AM59" s="274">
        <v>0</v>
      </c>
      <c r="AN59" s="274">
        <v>0</v>
      </c>
      <c r="AO59" s="274">
        <v>0</v>
      </c>
      <c r="AP59" s="274">
        <v>0</v>
      </c>
      <c r="AQ59" s="274">
        <v>0</v>
      </c>
      <c r="AR59" s="274">
        <v>0</v>
      </c>
      <c r="AS59" s="274">
        <v>0</v>
      </c>
      <c r="AT59" s="274">
        <v>0</v>
      </c>
      <c r="AU59" s="274">
        <v>0</v>
      </c>
      <c r="AV59" s="275">
        <v>0</v>
      </c>
      <c r="AW59" s="275">
        <v>0</v>
      </c>
      <c r="AX59" s="275">
        <v>0</v>
      </c>
      <c r="AY59" s="275">
        <v>0</v>
      </c>
      <c r="AZ59" s="225"/>
      <c r="BA59" s="230"/>
    </row>
    <row r="60" spans="1:53" ht="24">
      <c r="A60" s="220" t="str">
        <f t="shared" si="2"/>
        <v>    </v>
      </c>
      <c r="B60" s="221">
        <v>49</v>
      </c>
      <c r="C60" s="222" t="s">
        <v>174</v>
      </c>
      <c r="D60" s="223" t="s">
        <v>44</v>
      </c>
      <c r="E60" s="224" t="s">
        <v>168</v>
      </c>
      <c r="F60" s="221" t="s">
        <v>121</v>
      </c>
      <c r="G60" s="225">
        <v>57.5646679304</v>
      </c>
      <c r="H60" s="225">
        <v>57.5646679304</v>
      </c>
      <c r="I60" s="225">
        <v>0</v>
      </c>
      <c r="J60" s="254">
        <v>2</v>
      </c>
      <c r="K60" s="225">
        <v>57.5646679304</v>
      </c>
      <c r="L60" s="227">
        <v>0</v>
      </c>
      <c r="M60" s="227">
        <v>0</v>
      </c>
      <c r="N60" s="227">
        <v>0</v>
      </c>
      <c r="O60" s="226">
        <v>0</v>
      </c>
      <c r="P60" s="273">
        <v>0</v>
      </c>
      <c r="Q60" s="229">
        <v>0</v>
      </c>
      <c r="R60" s="226">
        <v>0</v>
      </c>
      <c r="S60" s="226">
        <v>0</v>
      </c>
      <c r="T60" s="274">
        <v>0</v>
      </c>
      <c r="U60" s="274">
        <v>0</v>
      </c>
      <c r="V60" s="274">
        <v>0</v>
      </c>
      <c r="W60" s="274">
        <v>0</v>
      </c>
      <c r="X60" s="274">
        <v>0</v>
      </c>
      <c r="Y60" s="274">
        <v>0</v>
      </c>
      <c r="Z60" s="274">
        <v>0</v>
      </c>
      <c r="AA60" s="274">
        <v>0</v>
      </c>
      <c r="AB60" s="274">
        <v>0</v>
      </c>
      <c r="AC60" s="274">
        <v>0</v>
      </c>
      <c r="AD60" s="274">
        <v>0</v>
      </c>
      <c r="AE60" s="274">
        <v>0</v>
      </c>
      <c r="AF60" s="274">
        <v>0</v>
      </c>
      <c r="AG60" s="274">
        <v>0</v>
      </c>
      <c r="AH60" s="274">
        <v>0</v>
      </c>
      <c r="AI60" s="274">
        <v>0</v>
      </c>
      <c r="AJ60" s="274">
        <v>0</v>
      </c>
      <c r="AK60" s="274">
        <v>0</v>
      </c>
      <c r="AL60" s="274">
        <v>0</v>
      </c>
      <c r="AM60" s="274">
        <v>0</v>
      </c>
      <c r="AN60" s="274">
        <v>0</v>
      </c>
      <c r="AO60" s="274">
        <v>0</v>
      </c>
      <c r="AP60" s="274">
        <v>0</v>
      </c>
      <c r="AQ60" s="274">
        <v>0</v>
      </c>
      <c r="AR60" s="274">
        <v>0</v>
      </c>
      <c r="AS60" s="274">
        <v>0</v>
      </c>
      <c r="AT60" s="274">
        <v>0</v>
      </c>
      <c r="AU60" s="274">
        <v>0</v>
      </c>
      <c r="AV60" s="275">
        <v>0</v>
      </c>
      <c r="AW60" s="275">
        <v>0</v>
      </c>
      <c r="AX60" s="275">
        <v>0</v>
      </c>
      <c r="AY60" s="275">
        <v>0</v>
      </c>
      <c r="AZ60" s="225"/>
      <c r="BA60" s="230"/>
    </row>
    <row r="61" spans="1:53" ht="24">
      <c r="A61" s="220" t="str">
        <f t="shared" si="2"/>
        <v>    </v>
      </c>
      <c r="B61" s="221">
        <v>50</v>
      </c>
      <c r="C61" s="222" t="s">
        <v>175</v>
      </c>
      <c r="D61" s="223" t="s">
        <v>44</v>
      </c>
      <c r="E61" s="224" t="s">
        <v>126</v>
      </c>
      <c r="F61" s="221" t="s">
        <v>127</v>
      </c>
      <c r="G61" s="225">
        <v>85.817723015</v>
      </c>
      <c r="H61" s="225">
        <v>85.817723015</v>
      </c>
      <c r="I61" s="225">
        <v>0</v>
      </c>
      <c r="J61" s="254">
        <v>2</v>
      </c>
      <c r="K61" s="225">
        <v>85.817723015</v>
      </c>
      <c r="L61" s="227">
        <v>0</v>
      </c>
      <c r="M61" s="227">
        <v>0</v>
      </c>
      <c r="N61" s="227">
        <v>0</v>
      </c>
      <c r="O61" s="226">
        <v>0</v>
      </c>
      <c r="P61" s="273">
        <v>0</v>
      </c>
      <c r="Q61" s="229">
        <v>0</v>
      </c>
      <c r="R61" s="226">
        <v>0</v>
      </c>
      <c r="S61" s="226">
        <v>0</v>
      </c>
      <c r="T61" s="274">
        <v>0</v>
      </c>
      <c r="U61" s="274">
        <v>0</v>
      </c>
      <c r="V61" s="274">
        <v>0</v>
      </c>
      <c r="W61" s="274">
        <v>0</v>
      </c>
      <c r="X61" s="274">
        <v>0</v>
      </c>
      <c r="Y61" s="274">
        <v>0</v>
      </c>
      <c r="Z61" s="274">
        <v>0</v>
      </c>
      <c r="AA61" s="274">
        <v>0</v>
      </c>
      <c r="AB61" s="274">
        <v>0</v>
      </c>
      <c r="AC61" s="274">
        <v>0</v>
      </c>
      <c r="AD61" s="274">
        <v>0</v>
      </c>
      <c r="AE61" s="274">
        <v>0</v>
      </c>
      <c r="AF61" s="274">
        <v>0</v>
      </c>
      <c r="AG61" s="274">
        <v>0</v>
      </c>
      <c r="AH61" s="274">
        <v>0</v>
      </c>
      <c r="AI61" s="274">
        <v>0</v>
      </c>
      <c r="AJ61" s="274">
        <v>0</v>
      </c>
      <c r="AK61" s="274">
        <v>0</v>
      </c>
      <c r="AL61" s="274">
        <v>0</v>
      </c>
      <c r="AM61" s="274">
        <v>0</v>
      </c>
      <c r="AN61" s="274">
        <v>0</v>
      </c>
      <c r="AO61" s="274">
        <v>0</v>
      </c>
      <c r="AP61" s="274">
        <v>0</v>
      </c>
      <c r="AQ61" s="274">
        <v>0</v>
      </c>
      <c r="AR61" s="274">
        <v>0</v>
      </c>
      <c r="AS61" s="274">
        <v>0</v>
      </c>
      <c r="AT61" s="274">
        <v>0</v>
      </c>
      <c r="AU61" s="274">
        <v>0</v>
      </c>
      <c r="AV61" s="275">
        <v>0</v>
      </c>
      <c r="AW61" s="275">
        <v>0</v>
      </c>
      <c r="AX61" s="275">
        <v>0</v>
      </c>
      <c r="AY61" s="275">
        <v>0</v>
      </c>
      <c r="AZ61" s="225"/>
      <c r="BA61" s="230"/>
    </row>
    <row r="62" spans="1:53" ht="24">
      <c r="A62" s="258"/>
      <c r="B62" s="259">
        <v>51</v>
      </c>
      <c r="C62" s="222" t="s">
        <v>200</v>
      </c>
      <c r="D62" s="223" t="s">
        <v>204</v>
      </c>
      <c r="E62" s="258" t="s">
        <v>120</v>
      </c>
      <c r="F62" s="221" t="s">
        <v>121</v>
      </c>
      <c r="G62" s="259" t="s">
        <v>208</v>
      </c>
      <c r="H62" s="259" t="s">
        <v>208</v>
      </c>
      <c r="I62" s="259" t="s">
        <v>208</v>
      </c>
      <c r="J62" s="259">
        <v>1</v>
      </c>
      <c r="K62" s="260">
        <v>5.16</v>
      </c>
      <c r="L62" s="261" t="s">
        <v>209</v>
      </c>
      <c r="M62" s="261" t="s">
        <v>210</v>
      </c>
      <c r="N62" s="261" t="s">
        <v>209</v>
      </c>
      <c r="O62" s="259">
        <v>4</v>
      </c>
      <c r="P62" s="279">
        <v>5.16</v>
      </c>
      <c r="Q62" s="258">
        <v>100</v>
      </c>
      <c r="R62" s="259">
        <v>2</v>
      </c>
      <c r="S62" s="259">
        <v>3</v>
      </c>
      <c r="T62" s="228">
        <v>0</v>
      </c>
      <c r="U62" s="228">
        <v>0</v>
      </c>
      <c r="V62" s="228">
        <v>0</v>
      </c>
      <c r="W62" s="228">
        <v>0</v>
      </c>
      <c r="X62" s="228">
        <v>0</v>
      </c>
      <c r="Y62" s="228">
        <v>0</v>
      </c>
      <c r="Z62" s="228">
        <v>0</v>
      </c>
      <c r="AA62" s="228">
        <v>0</v>
      </c>
      <c r="AB62" s="228">
        <v>0</v>
      </c>
      <c r="AC62" s="228">
        <v>0</v>
      </c>
      <c r="AD62" s="274">
        <v>0</v>
      </c>
      <c r="AE62" s="228">
        <v>0</v>
      </c>
      <c r="AF62" s="228">
        <v>0</v>
      </c>
      <c r="AG62" s="228">
        <v>0</v>
      </c>
      <c r="AH62" s="228">
        <v>0</v>
      </c>
      <c r="AI62" s="228">
        <v>0</v>
      </c>
      <c r="AJ62" s="228">
        <v>0</v>
      </c>
      <c r="AK62" s="228">
        <v>0</v>
      </c>
      <c r="AL62" s="262">
        <v>5.16</v>
      </c>
      <c r="AM62" s="228">
        <v>0</v>
      </c>
      <c r="AN62" s="228">
        <v>0</v>
      </c>
      <c r="AO62" s="228">
        <v>0</v>
      </c>
      <c r="AP62" s="228">
        <v>0</v>
      </c>
      <c r="AQ62" s="228">
        <v>0</v>
      </c>
      <c r="AR62" s="228">
        <v>0</v>
      </c>
      <c r="AS62" s="228">
        <v>0</v>
      </c>
      <c r="AT62" s="228">
        <v>0</v>
      </c>
      <c r="AU62" s="228">
        <v>0</v>
      </c>
      <c r="AV62" s="275">
        <v>0</v>
      </c>
      <c r="AW62" s="275">
        <v>0</v>
      </c>
      <c r="AX62" s="275">
        <v>0</v>
      </c>
      <c r="AY62" s="275">
        <v>0</v>
      </c>
      <c r="AZ62" s="258"/>
      <c r="BA62" s="230"/>
    </row>
    <row r="63" spans="1:53" ht="24">
      <c r="A63" s="258"/>
      <c r="B63" s="259">
        <v>52</v>
      </c>
      <c r="C63" s="222" t="s">
        <v>201</v>
      </c>
      <c r="D63" s="223" t="s">
        <v>205</v>
      </c>
      <c r="E63" s="258" t="s">
        <v>120</v>
      </c>
      <c r="F63" s="221" t="s">
        <v>121</v>
      </c>
      <c r="G63" s="259" t="s">
        <v>208</v>
      </c>
      <c r="H63" s="259" t="s">
        <v>208</v>
      </c>
      <c r="I63" s="259" t="s">
        <v>208</v>
      </c>
      <c r="J63" s="259">
        <v>1</v>
      </c>
      <c r="K63" s="260">
        <v>3.84</v>
      </c>
      <c r="L63" s="261" t="s">
        <v>209</v>
      </c>
      <c r="M63" s="261" t="s">
        <v>210</v>
      </c>
      <c r="N63" s="261" t="s">
        <v>209</v>
      </c>
      <c r="O63" s="259">
        <v>4</v>
      </c>
      <c r="P63" s="279">
        <v>3.84</v>
      </c>
      <c r="Q63" s="258">
        <v>100</v>
      </c>
      <c r="R63" s="259">
        <v>2</v>
      </c>
      <c r="S63" s="259">
        <v>3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228">
        <v>0</v>
      </c>
      <c r="AC63" s="228">
        <v>0</v>
      </c>
      <c r="AD63" s="274">
        <v>0</v>
      </c>
      <c r="AE63" s="228">
        <v>0</v>
      </c>
      <c r="AF63" s="228">
        <v>0</v>
      </c>
      <c r="AG63" s="228">
        <v>0</v>
      </c>
      <c r="AH63" s="228">
        <v>0</v>
      </c>
      <c r="AI63" s="228">
        <v>0</v>
      </c>
      <c r="AJ63" s="228">
        <v>0</v>
      </c>
      <c r="AK63" s="228">
        <v>0</v>
      </c>
      <c r="AL63" s="263">
        <v>3.84</v>
      </c>
      <c r="AM63" s="228">
        <v>0</v>
      </c>
      <c r="AN63" s="228">
        <v>0</v>
      </c>
      <c r="AO63" s="228">
        <v>0</v>
      </c>
      <c r="AP63" s="228">
        <v>0</v>
      </c>
      <c r="AQ63" s="228">
        <v>0</v>
      </c>
      <c r="AR63" s="228">
        <v>0</v>
      </c>
      <c r="AS63" s="228">
        <v>0</v>
      </c>
      <c r="AT63" s="228">
        <v>0</v>
      </c>
      <c r="AU63" s="228">
        <v>0</v>
      </c>
      <c r="AV63" s="275">
        <v>0</v>
      </c>
      <c r="AW63" s="275">
        <v>0</v>
      </c>
      <c r="AX63" s="275">
        <v>0</v>
      </c>
      <c r="AY63" s="275">
        <v>0</v>
      </c>
      <c r="AZ63" s="258"/>
      <c r="BA63" s="230"/>
    </row>
    <row r="64" spans="1:53" ht="24">
      <c r="A64" s="258"/>
      <c r="B64" s="259">
        <v>53</v>
      </c>
      <c r="C64" s="222" t="s">
        <v>202</v>
      </c>
      <c r="D64" s="223" t="s">
        <v>206</v>
      </c>
      <c r="E64" s="258" t="s">
        <v>120</v>
      </c>
      <c r="F64" s="221" t="s">
        <v>121</v>
      </c>
      <c r="G64" s="259" t="s">
        <v>208</v>
      </c>
      <c r="H64" s="259" t="s">
        <v>208</v>
      </c>
      <c r="I64" s="259" t="s">
        <v>208</v>
      </c>
      <c r="J64" s="259">
        <v>1</v>
      </c>
      <c r="K64" s="260">
        <v>16.31</v>
      </c>
      <c r="L64" s="261" t="s">
        <v>209</v>
      </c>
      <c r="M64" s="261" t="s">
        <v>210</v>
      </c>
      <c r="N64" s="261" t="s">
        <v>209</v>
      </c>
      <c r="O64" s="259">
        <v>4</v>
      </c>
      <c r="P64" s="279">
        <v>16.31</v>
      </c>
      <c r="Q64" s="258">
        <v>100</v>
      </c>
      <c r="R64" s="259">
        <v>2</v>
      </c>
      <c r="S64" s="259">
        <v>3</v>
      </c>
      <c r="T64" s="228">
        <v>0</v>
      </c>
      <c r="U64" s="228">
        <v>0</v>
      </c>
      <c r="V64" s="228">
        <v>0</v>
      </c>
      <c r="W64" s="228">
        <v>0</v>
      </c>
      <c r="X64" s="228">
        <v>0</v>
      </c>
      <c r="Y64" s="228">
        <v>0</v>
      </c>
      <c r="Z64" s="228">
        <v>0</v>
      </c>
      <c r="AA64" s="228">
        <v>0</v>
      </c>
      <c r="AB64" s="228">
        <v>0</v>
      </c>
      <c r="AC64" s="228">
        <v>0</v>
      </c>
      <c r="AD64" s="274">
        <v>0</v>
      </c>
      <c r="AE64" s="228">
        <v>0</v>
      </c>
      <c r="AF64" s="228">
        <v>0</v>
      </c>
      <c r="AG64" s="228">
        <v>0</v>
      </c>
      <c r="AH64" s="228">
        <v>0</v>
      </c>
      <c r="AI64" s="228">
        <v>0</v>
      </c>
      <c r="AJ64" s="228">
        <v>0</v>
      </c>
      <c r="AK64" s="228">
        <v>0</v>
      </c>
      <c r="AL64" s="263">
        <v>16.31</v>
      </c>
      <c r="AM64" s="228">
        <v>0</v>
      </c>
      <c r="AN64" s="228">
        <v>0</v>
      </c>
      <c r="AO64" s="228">
        <v>0</v>
      </c>
      <c r="AP64" s="228">
        <v>0</v>
      </c>
      <c r="AQ64" s="228">
        <v>0</v>
      </c>
      <c r="AR64" s="228">
        <v>0</v>
      </c>
      <c r="AS64" s="228">
        <v>0</v>
      </c>
      <c r="AT64" s="228">
        <v>0</v>
      </c>
      <c r="AU64" s="228">
        <v>0</v>
      </c>
      <c r="AV64" s="275">
        <v>0</v>
      </c>
      <c r="AW64" s="275">
        <v>0</v>
      </c>
      <c r="AX64" s="275">
        <v>0</v>
      </c>
      <c r="AY64" s="275">
        <v>0</v>
      </c>
      <c r="AZ64" s="258"/>
      <c r="BA64" s="230"/>
    </row>
    <row r="65" spans="1:53" ht="24">
      <c r="A65" s="258"/>
      <c r="B65" s="259">
        <v>54</v>
      </c>
      <c r="C65" s="222" t="s">
        <v>203</v>
      </c>
      <c r="D65" s="223" t="s">
        <v>207</v>
      </c>
      <c r="E65" s="258" t="s">
        <v>120</v>
      </c>
      <c r="F65" s="221" t="s">
        <v>121</v>
      </c>
      <c r="G65" s="259" t="s">
        <v>208</v>
      </c>
      <c r="H65" s="259" t="s">
        <v>208</v>
      </c>
      <c r="I65" s="259" t="s">
        <v>208</v>
      </c>
      <c r="J65" s="259">
        <v>1</v>
      </c>
      <c r="K65" s="260">
        <v>0.47</v>
      </c>
      <c r="L65" s="261" t="s">
        <v>209</v>
      </c>
      <c r="M65" s="261" t="s">
        <v>210</v>
      </c>
      <c r="N65" s="261" t="s">
        <v>209</v>
      </c>
      <c r="O65" s="259">
        <v>4</v>
      </c>
      <c r="P65" s="279">
        <v>0.47</v>
      </c>
      <c r="Q65" s="258">
        <v>100</v>
      </c>
      <c r="R65" s="259">
        <v>2</v>
      </c>
      <c r="S65" s="259">
        <v>3</v>
      </c>
      <c r="T65" s="228">
        <v>0</v>
      </c>
      <c r="U65" s="228">
        <v>0</v>
      </c>
      <c r="V65" s="228">
        <v>0</v>
      </c>
      <c r="W65" s="228">
        <v>0</v>
      </c>
      <c r="X65" s="228">
        <v>0</v>
      </c>
      <c r="Y65" s="228">
        <v>0</v>
      </c>
      <c r="Z65" s="228">
        <v>0</v>
      </c>
      <c r="AA65" s="228">
        <v>0</v>
      </c>
      <c r="AB65" s="228">
        <v>0</v>
      </c>
      <c r="AC65" s="228">
        <v>0</v>
      </c>
      <c r="AD65" s="274">
        <v>0</v>
      </c>
      <c r="AE65" s="228">
        <v>0</v>
      </c>
      <c r="AF65" s="228">
        <v>0</v>
      </c>
      <c r="AG65" s="228">
        <v>0</v>
      </c>
      <c r="AH65" s="228">
        <v>0</v>
      </c>
      <c r="AI65" s="228">
        <v>0</v>
      </c>
      <c r="AJ65" s="228">
        <v>0</v>
      </c>
      <c r="AK65" s="228">
        <v>0</v>
      </c>
      <c r="AL65" s="262">
        <v>0.47</v>
      </c>
      <c r="AM65" s="228">
        <v>0</v>
      </c>
      <c r="AN65" s="228">
        <v>0</v>
      </c>
      <c r="AO65" s="228">
        <v>0</v>
      </c>
      <c r="AP65" s="228">
        <v>0</v>
      </c>
      <c r="AQ65" s="228">
        <v>0</v>
      </c>
      <c r="AR65" s="228">
        <v>0</v>
      </c>
      <c r="AS65" s="228">
        <v>0</v>
      </c>
      <c r="AT65" s="228">
        <v>0</v>
      </c>
      <c r="AU65" s="228">
        <v>0</v>
      </c>
      <c r="AV65" s="275">
        <v>0</v>
      </c>
      <c r="AW65" s="275">
        <v>0</v>
      </c>
      <c r="AX65" s="275">
        <v>0</v>
      </c>
      <c r="AY65" s="275">
        <v>0</v>
      </c>
      <c r="AZ65" s="258"/>
      <c r="BA65" s="230"/>
    </row>
    <row r="66" ht="24">
      <c r="AD66" s="280"/>
    </row>
  </sheetData>
  <sheetProtection selectLockedCells="1"/>
  <mergeCells count="43">
    <mergeCell ref="B1:AU1"/>
    <mergeCell ref="B2:E4"/>
    <mergeCell ref="F2:J4"/>
    <mergeCell ref="AL2:AQ2"/>
    <mergeCell ref="AR2:AT2"/>
    <mergeCell ref="AU3:AV3"/>
    <mergeCell ref="AE4:AQ4"/>
    <mergeCell ref="AG3:AQ3"/>
    <mergeCell ref="AR3:AT3"/>
    <mergeCell ref="A9:F9"/>
    <mergeCell ref="T7:W7"/>
    <mergeCell ref="K6:N6"/>
    <mergeCell ref="O6:O8"/>
    <mergeCell ref="P6:P8"/>
    <mergeCell ref="AJ7:AM7"/>
    <mergeCell ref="C6:C8"/>
    <mergeCell ref="S6:S8"/>
    <mergeCell ref="T6:AU6"/>
    <mergeCell ref="D6:D8"/>
    <mergeCell ref="AQ5:AU5"/>
    <mergeCell ref="AR4:AT4"/>
    <mergeCell ref="AU4:AV4"/>
    <mergeCell ref="AV6:AY7"/>
    <mergeCell ref="R6:R8"/>
    <mergeCell ref="M7:M8"/>
    <mergeCell ref="N7:N8"/>
    <mergeCell ref="A6:A8"/>
    <mergeCell ref="B6:B8"/>
    <mergeCell ref="AZ6:AZ8"/>
    <mergeCell ref="G7:G8"/>
    <mergeCell ref="H7:I7"/>
    <mergeCell ref="K7:K8"/>
    <mergeCell ref="L7:L8"/>
    <mergeCell ref="X7:AA7"/>
    <mergeCell ref="AN7:AQ7"/>
    <mergeCell ref="AR7:AU7"/>
    <mergeCell ref="E6:E8"/>
    <mergeCell ref="F6:F8"/>
    <mergeCell ref="AB7:AE7"/>
    <mergeCell ref="AF7:AI7"/>
    <mergeCell ref="J6:J8"/>
    <mergeCell ref="Q6:Q8"/>
    <mergeCell ref="G6:I6"/>
  </mergeCells>
  <conditionalFormatting sqref="AD62:AD66 T10:AU61">
    <cfRule type="cellIs" priority="3" dxfId="8" operator="greaterThan">
      <formula>0</formula>
    </cfRule>
  </conditionalFormatting>
  <conditionalFormatting sqref="AD62:AD66 AV62:AY65 T10:AY61">
    <cfRule type="cellIs" priority="2" dxfId="7" operator="greaterThan">
      <formula>0</formula>
    </cfRule>
  </conditionalFormatting>
  <conditionalFormatting sqref="T62:AC65 AE62:AK65 AM62:AS65">
    <cfRule type="cellIs" priority="1" dxfId="7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66:O65536">
      <formula1>0</formula1>
      <formula2>100</formula2>
    </dataValidation>
    <dataValidation type="whole" allowBlank="1" showInputMessage="1" showErrorMessage="1" error="กรอกเฉพาะ 0 1 2" sqref="S2:S4 R62:R65536">
      <formula1>0</formula1>
      <formula2>2</formula2>
    </dataValidation>
    <dataValidation type="whole" allowBlank="1" showInputMessage="1" showErrorMessage="1" error="กรอกเฉพาะ 0 1 2 3" sqref="S62:S65536">
      <formula1>0</formula1>
      <formula2>3</formula2>
    </dataValidation>
    <dataValidation type="whole" allowBlank="1" showInputMessage="1" showErrorMessage="1" error="กรอกเฉพาะ 0 1 2 3 9" sqref="J66:J65536">
      <formula1>0</formula1>
      <formula2>9</formula2>
    </dataValidation>
    <dataValidation type="textLength" operator="equal" allowBlank="1" showInputMessage="1" showErrorMessage="1" error="กรอกรหัสผิดพลาด" sqref="C66:C6553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41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65"/>
  <sheetViews>
    <sheetView zoomScale="110" zoomScaleNormal="110" zoomScalePageLayoutView="0" workbookViewId="0" topLeftCell="C1">
      <selection activeCell="P41" sqref="P41"/>
    </sheetView>
  </sheetViews>
  <sheetFormatPr defaultColWidth="8.7109375" defaultRowHeight="15"/>
  <cols>
    <col min="1" max="1" width="8.7109375" style="95" customWidth="1"/>
    <col min="2" max="2" width="7.8515625" style="83" bestFit="1" customWidth="1"/>
    <col min="3" max="3" width="9.00390625" style="83" bestFit="1" customWidth="1"/>
    <col min="4" max="4" width="9.421875" style="45" customWidth="1"/>
    <col min="5" max="5" width="7.7109375" style="45" customWidth="1"/>
    <col min="6" max="6" width="4.57421875" style="45" customWidth="1"/>
    <col min="7" max="7" width="9.57421875" style="45" bestFit="1" customWidth="1"/>
    <col min="8" max="8" width="10.8515625" style="45" customWidth="1"/>
    <col min="9" max="9" width="9.28125" style="45" customWidth="1"/>
    <col min="10" max="10" width="4.8515625" style="45" customWidth="1"/>
    <col min="11" max="11" width="9.8515625" style="85" customWidth="1"/>
    <col min="12" max="12" width="11.28125" style="85" customWidth="1"/>
    <col min="13" max="13" width="7.8515625" style="85" customWidth="1"/>
    <col min="14" max="14" width="9.00390625" style="85" customWidth="1"/>
    <col min="15" max="15" width="6.00390625" style="83" customWidth="1"/>
    <col min="16" max="16" width="8.421875" style="45" customWidth="1"/>
    <col min="17" max="17" width="6.28125" style="45" customWidth="1"/>
    <col min="18" max="18" width="8.00390625" style="45" customWidth="1"/>
    <col min="19" max="19" width="10.28125" style="45" customWidth="1"/>
    <col min="20" max="20" width="5.7109375" style="45" customWidth="1"/>
    <col min="21" max="21" width="4.421875" style="45" customWidth="1"/>
    <col min="22" max="22" width="4.00390625" style="45" customWidth="1"/>
    <col min="23" max="24" width="4.421875" style="45" customWidth="1"/>
    <col min="25" max="25" width="4.7109375" style="45" customWidth="1"/>
    <col min="26" max="26" width="4.00390625" style="45" customWidth="1"/>
    <col min="27" max="35" width="3.00390625" style="45" customWidth="1"/>
    <col min="36" max="36" width="3.421875" style="45" customWidth="1"/>
    <col min="37" max="42" width="3.00390625" style="45" customWidth="1"/>
    <col min="43" max="43" width="2.421875" style="45" customWidth="1"/>
    <col min="44" max="45" width="3.00390625" style="45" customWidth="1"/>
    <col min="46" max="47" width="3.140625" style="45" customWidth="1"/>
    <col min="48" max="48" width="21.140625" style="45" bestFit="1" customWidth="1"/>
    <col min="49" max="16384" width="8.7109375" style="45" customWidth="1"/>
  </cols>
  <sheetData>
    <row r="1" spans="1:47" ht="21">
      <c r="A1" s="45"/>
      <c r="B1" s="140" t="s">
        <v>30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48" ht="21">
      <c r="A2" s="45"/>
      <c r="B2" s="141" t="s">
        <v>1</v>
      </c>
      <c r="C2" s="141"/>
      <c r="D2" s="141"/>
      <c r="E2" s="141"/>
      <c r="F2" s="141" t="s">
        <v>176</v>
      </c>
      <c r="G2" s="141"/>
      <c r="H2" s="141"/>
      <c r="I2" s="141"/>
      <c r="J2" s="141"/>
      <c r="K2" s="76"/>
      <c r="L2" s="77"/>
      <c r="M2" s="77"/>
      <c r="N2" s="38"/>
      <c r="O2" s="38"/>
      <c r="P2" s="39"/>
      <c r="Q2" s="38"/>
      <c r="R2" s="38"/>
      <c r="S2" s="78"/>
      <c r="T2" s="79"/>
      <c r="U2" s="79"/>
      <c r="W2" s="79"/>
      <c r="X2" s="79"/>
      <c r="Y2" s="79"/>
      <c r="Z2" s="79"/>
      <c r="AE2" s="79"/>
      <c r="AF2" s="79"/>
      <c r="AG2" s="79"/>
      <c r="AH2" s="79"/>
      <c r="AI2" s="79"/>
      <c r="AL2" s="145" t="s">
        <v>2</v>
      </c>
      <c r="AM2" s="145"/>
      <c r="AN2" s="145"/>
      <c r="AO2" s="145"/>
      <c r="AP2" s="145"/>
      <c r="AQ2" s="145"/>
      <c r="AR2" s="143">
        <v>9136</v>
      </c>
      <c r="AS2" s="143"/>
      <c r="AT2" s="143"/>
      <c r="AU2" s="79"/>
      <c r="AV2" s="79"/>
    </row>
    <row r="3" spans="1:48" ht="21">
      <c r="A3" s="45"/>
      <c r="B3" s="141"/>
      <c r="C3" s="141"/>
      <c r="D3" s="141"/>
      <c r="E3" s="141"/>
      <c r="F3" s="141"/>
      <c r="G3" s="141"/>
      <c r="H3" s="141"/>
      <c r="I3" s="141"/>
      <c r="J3" s="141"/>
      <c r="K3" s="76"/>
      <c r="L3" s="77"/>
      <c r="M3" s="77"/>
      <c r="N3" s="40"/>
      <c r="O3" s="40"/>
      <c r="P3" s="80"/>
      <c r="Q3" s="78"/>
      <c r="R3" s="78"/>
      <c r="S3" s="38"/>
      <c r="T3" s="81"/>
      <c r="U3" s="81"/>
      <c r="V3" s="81"/>
      <c r="W3" s="81"/>
      <c r="X3" s="81"/>
      <c r="Y3" s="81"/>
      <c r="Z3" s="81"/>
      <c r="AF3" s="79"/>
      <c r="AG3" s="145" t="s">
        <v>117</v>
      </c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4">
        <v>1393.3804839334703</v>
      </c>
      <c r="AS3" s="144"/>
      <c r="AT3" s="144"/>
      <c r="AU3" s="142" t="s">
        <v>4</v>
      </c>
      <c r="AV3" s="142"/>
    </row>
    <row r="4" spans="1:48" ht="21">
      <c r="A4" s="45"/>
      <c r="B4" s="141"/>
      <c r="C4" s="141"/>
      <c r="D4" s="141"/>
      <c r="E4" s="141"/>
      <c r="F4" s="141"/>
      <c r="G4" s="141"/>
      <c r="H4" s="141"/>
      <c r="I4" s="141"/>
      <c r="J4" s="141"/>
      <c r="K4" s="76"/>
      <c r="L4" s="77"/>
      <c r="M4" s="77"/>
      <c r="N4" s="40"/>
      <c r="O4" s="40"/>
      <c r="P4" s="80"/>
      <c r="Q4" s="78"/>
      <c r="R4" s="78"/>
      <c r="S4" s="38"/>
      <c r="T4" s="82"/>
      <c r="U4" s="82"/>
      <c r="V4" s="81"/>
      <c r="W4" s="81"/>
      <c r="X4" s="81"/>
      <c r="Y4" s="81"/>
      <c r="Z4" s="81"/>
      <c r="AE4" s="145" t="s">
        <v>118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6">
        <v>1008.1154658912089</v>
      </c>
      <c r="AS4" s="146"/>
      <c r="AT4" s="146"/>
      <c r="AU4" s="142" t="s">
        <v>4</v>
      </c>
      <c r="AV4" s="142"/>
    </row>
    <row r="5" spans="1:48" ht="18.75" customHeight="1">
      <c r="A5" s="41"/>
      <c r="G5" s="84"/>
      <c r="AR5" s="102" t="s">
        <v>6</v>
      </c>
      <c r="AS5" s="102"/>
      <c r="AT5" s="102"/>
      <c r="AU5" s="102"/>
      <c r="AV5" s="102"/>
    </row>
    <row r="6" spans="1:48" ht="21" customHeight="1">
      <c r="A6" s="120" t="s">
        <v>45</v>
      </c>
      <c r="B6" s="121" t="s">
        <v>7</v>
      </c>
      <c r="C6" s="121" t="s">
        <v>8</v>
      </c>
      <c r="D6" s="121" t="s">
        <v>9</v>
      </c>
      <c r="E6" s="121" t="s">
        <v>10</v>
      </c>
      <c r="F6" s="121" t="s">
        <v>11</v>
      </c>
      <c r="G6" s="122" t="s">
        <v>47</v>
      </c>
      <c r="H6" s="123"/>
      <c r="I6" s="124"/>
      <c r="J6" s="125" t="s">
        <v>12</v>
      </c>
      <c r="K6" s="136" t="s">
        <v>37</v>
      </c>
      <c r="L6" s="136"/>
      <c r="M6" s="136"/>
      <c r="N6" s="136"/>
      <c r="O6" s="125" t="s">
        <v>13</v>
      </c>
      <c r="P6" s="137" t="s">
        <v>5</v>
      </c>
      <c r="Q6" s="125" t="s">
        <v>31</v>
      </c>
      <c r="R6" s="130" t="s">
        <v>38</v>
      </c>
      <c r="S6" s="133" t="s">
        <v>39</v>
      </c>
      <c r="T6" s="110" t="s">
        <v>14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  <c r="AV6" s="109" t="s">
        <v>48</v>
      </c>
    </row>
    <row r="7" spans="1:48" ht="18.75" customHeight="1">
      <c r="A7" s="120"/>
      <c r="B7" s="121"/>
      <c r="C7" s="121"/>
      <c r="D7" s="121"/>
      <c r="E7" s="121"/>
      <c r="F7" s="121"/>
      <c r="G7" s="128" t="s">
        <v>3</v>
      </c>
      <c r="H7" s="129" t="s">
        <v>46</v>
      </c>
      <c r="I7" s="129"/>
      <c r="J7" s="126"/>
      <c r="K7" s="119" t="s">
        <v>40</v>
      </c>
      <c r="L7" s="115" t="s">
        <v>41</v>
      </c>
      <c r="M7" s="117" t="s">
        <v>42</v>
      </c>
      <c r="N7" s="118" t="s">
        <v>43</v>
      </c>
      <c r="O7" s="126"/>
      <c r="P7" s="138"/>
      <c r="Q7" s="126"/>
      <c r="R7" s="131"/>
      <c r="S7" s="134"/>
      <c r="T7" s="113" t="s">
        <v>15</v>
      </c>
      <c r="U7" s="113"/>
      <c r="V7" s="113"/>
      <c r="W7" s="113"/>
      <c r="X7" s="103" t="s">
        <v>16</v>
      </c>
      <c r="Y7" s="103"/>
      <c r="Z7" s="103"/>
      <c r="AA7" s="103"/>
      <c r="AB7" s="104" t="s">
        <v>17</v>
      </c>
      <c r="AC7" s="104"/>
      <c r="AD7" s="104"/>
      <c r="AE7" s="104"/>
      <c r="AF7" s="105" t="s">
        <v>18</v>
      </c>
      <c r="AG7" s="105"/>
      <c r="AH7" s="105"/>
      <c r="AI7" s="105"/>
      <c r="AJ7" s="106" t="s">
        <v>19</v>
      </c>
      <c r="AK7" s="106"/>
      <c r="AL7" s="106"/>
      <c r="AM7" s="106"/>
      <c r="AN7" s="107" t="s">
        <v>20</v>
      </c>
      <c r="AO7" s="107"/>
      <c r="AP7" s="107"/>
      <c r="AQ7" s="107"/>
      <c r="AR7" s="108" t="s">
        <v>21</v>
      </c>
      <c r="AS7" s="108"/>
      <c r="AT7" s="108"/>
      <c r="AU7" s="108"/>
      <c r="AV7" s="109"/>
    </row>
    <row r="8" spans="1:48" ht="40.5" customHeight="1">
      <c r="A8" s="120"/>
      <c r="B8" s="121"/>
      <c r="C8" s="121"/>
      <c r="D8" s="121"/>
      <c r="E8" s="121"/>
      <c r="F8" s="121"/>
      <c r="G8" s="128"/>
      <c r="H8" s="86" t="s">
        <v>22</v>
      </c>
      <c r="I8" s="87" t="s">
        <v>23</v>
      </c>
      <c r="J8" s="127"/>
      <c r="K8" s="119"/>
      <c r="L8" s="116"/>
      <c r="M8" s="117"/>
      <c r="N8" s="118"/>
      <c r="O8" s="127"/>
      <c r="P8" s="139"/>
      <c r="Q8" s="127"/>
      <c r="R8" s="132"/>
      <c r="S8" s="135"/>
      <c r="T8" s="88" t="s">
        <v>24</v>
      </c>
      <c r="U8" s="88" t="s">
        <v>25</v>
      </c>
      <c r="V8" s="88" t="s">
        <v>26</v>
      </c>
      <c r="W8" s="88" t="s">
        <v>27</v>
      </c>
      <c r="X8" s="89" t="s">
        <v>24</v>
      </c>
      <c r="Y8" s="89" t="s">
        <v>25</v>
      </c>
      <c r="Z8" s="89" t="s">
        <v>26</v>
      </c>
      <c r="AA8" s="89" t="s">
        <v>27</v>
      </c>
      <c r="AB8" s="90" t="s">
        <v>24</v>
      </c>
      <c r="AC8" s="90" t="s">
        <v>25</v>
      </c>
      <c r="AD8" s="90" t="s">
        <v>26</v>
      </c>
      <c r="AE8" s="90" t="s">
        <v>27</v>
      </c>
      <c r="AF8" s="91" t="s">
        <v>24</v>
      </c>
      <c r="AG8" s="91" t="s">
        <v>25</v>
      </c>
      <c r="AH8" s="91" t="s">
        <v>26</v>
      </c>
      <c r="AI8" s="91" t="s">
        <v>27</v>
      </c>
      <c r="AJ8" s="92" t="s">
        <v>24</v>
      </c>
      <c r="AK8" s="92" t="s">
        <v>25</v>
      </c>
      <c r="AL8" s="92" t="s">
        <v>26</v>
      </c>
      <c r="AM8" s="92" t="s">
        <v>27</v>
      </c>
      <c r="AN8" s="93" t="s">
        <v>24</v>
      </c>
      <c r="AO8" s="93" t="s">
        <v>25</v>
      </c>
      <c r="AP8" s="93" t="s">
        <v>26</v>
      </c>
      <c r="AQ8" s="93" t="s">
        <v>27</v>
      </c>
      <c r="AR8" s="94" t="s">
        <v>24</v>
      </c>
      <c r="AS8" s="94" t="s">
        <v>25</v>
      </c>
      <c r="AT8" s="94" t="s">
        <v>26</v>
      </c>
      <c r="AU8" s="94" t="s">
        <v>27</v>
      </c>
      <c r="AV8" s="109"/>
    </row>
    <row r="9" spans="1:48" ht="21.75" customHeight="1">
      <c r="A9" s="114" t="s">
        <v>28</v>
      </c>
      <c r="B9" s="114"/>
      <c r="C9" s="114"/>
      <c r="D9" s="114"/>
      <c r="E9" s="114"/>
      <c r="F9" s="114"/>
      <c r="G9" s="42">
        <f>I9+H9</f>
        <v>1393.3804839334703</v>
      </c>
      <c r="H9" s="43">
        <f>SUM(H10:H1002)</f>
        <v>1393.3804839334703</v>
      </c>
      <c r="I9" s="43">
        <f aca="true" t="shared" si="0" ref="I9:AU9">SUM(I10:I1002)</f>
        <v>0</v>
      </c>
      <c r="J9" s="43"/>
      <c r="K9" s="43">
        <f>SUM(K10:K65)</f>
        <v>1291.0774259302</v>
      </c>
      <c r="L9" s="43">
        <f t="shared" si="0"/>
        <v>72.80000000000001</v>
      </c>
      <c r="M9" s="43">
        <f t="shared" si="0"/>
        <v>0</v>
      </c>
      <c r="N9" s="43">
        <f t="shared" si="0"/>
        <v>26</v>
      </c>
      <c r="O9" s="43"/>
      <c r="P9" s="43">
        <f>SUM(P10:P65)</f>
        <v>186.98999999999998</v>
      </c>
      <c r="Q9" s="43"/>
      <c r="R9" s="43"/>
      <c r="S9" s="43"/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 t="shared" si="0"/>
        <v>0</v>
      </c>
      <c r="AV9" s="44"/>
    </row>
    <row r="10" spans="1:48" s="56" customFormat="1" ht="21.75" customHeight="1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47">
        <v>1</v>
      </c>
      <c r="C10" s="48" t="s">
        <v>119</v>
      </c>
      <c r="D10" s="49" t="s">
        <v>44</v>
      </c>
      <c r="E10" s="50" t="s">
        <v>120</v>
      </c>
      <c r="F10" s="47" t="s">
        <v>121</v>
      </c>
      <c r="G10" s="51">
        <v>7.09765148263</v>
      </c>
      <c r="H10" s="51">
        <v>7.09765148263</v>
      </c>
      <c r="I10" s="51">
        <v>0</v>
      </c>
      <c r="J10" s="52">
        <v>9</v>
      </c>
      <c r="K10" s="51">
        <v>7.09765148263</v>
      </c>
      <c r="L10" s="53">
        <v>0</v>
      </c>
      <c r="M10" s="53">
        <v>0</v>
      </c>
      <c r="N10" s="53">
        <v>0</v>
      </c>
      <c r="O10" s="52">
        <v>0</v>
      </c>
      <c r="P10" s="54">
        <v>0</v>
      </c>
      <c r="Q10" s="55">
        <v>0</v>
      </c>
      <c r="R10" s="52">
        <v>0</v>
      </c>
      <c r="S10" s="52">
        <v>0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56" customFormat="1" ht="21.75" customHeight="1">
      <c r="A11" s="4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47">
        <v>2</v>
      </c>
      <c r="C11" s="48" t="s">
        <v>122</v>
      </c>
      <c r="D11" s="49" t="s">
        <v>44</v>
      </c>
      <c r="E11" s="50" t="s">
        <v>120</v>
      </c>
      <c r="F11" s="47" t="s">
        <v>121</v>
      </c>
      <c r="G11" s="51">
        <v>6.25913734981</v>
      </c>
      <c r="H11" s="51">
        <v>6.25913734981</v>
      </c>
      <c r="I11" s="51">
        <v>0</v>
      </c>
      <c r="J11" s="52">
        <v>9</v>
      </c>
      <c r="K11" s="51">
        <v>6.25913734981</v>
      </c>
      <c r="L11" s="53">
        <v>0</v>
      </c>
      <c r="M11" s="53">
        <v>0</v>
      </c>
      <c r="N11" s="53">
        <v>0</v>
      </c>
      <c r="O11" s="52">
        <v>0</v>
      </c>
      <c r="P11" s="54">
        <v>0</v>
      </c>
      <c r="Q11" s="55">
        <v>0</v>
      </c>
      <c r="R11" s="52">
        <v>0</v>
      </c>
      <c r="S11" s="52"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s="56" customFormat="1" ht="21.75" customHeight="1">
      <c r="A12" s="46" t="str">
        <f aca="true" t="shared" si="1" ref="A12:A6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47">
        <v>3</v>
      </c>
      <c r="C12" s="48" t="s">
        <v>123</v>
      </c>
      <c r="D12" s="49" t="s">
        <v>44</v>
      </c>
      <c r="E12" s="50" t="s">
        <v>120</v>
      </c>
      <c r="F12" s="47" t="s">
        <v>121</v>
      </c>
      <c r="G12" s="51">
        <v>41.2387768776</v>
      </c>
      <c r="H12" s="51">
        <v>41.2387768776</v>
      </c>
      <c r="I12" s="51">
        <v>0</v>
      </c>
      <c r="J12" s="52">
        <v>9</v>
      </c>
      <c r="K12" s="51">
        <v>41.2387768776</v>
      </c>
      <c r="L12" s="53">
        <v>0</v>
      </c>
      <c r="M12" s="53">
        <v>0</v>
      </c>
      <c r="N12" s="53">
        <v>0</v>
      </c>
      <c r="O12" s="52">
        <v>0</v>
      </c>
      <c r="P12" s="54">
        <v>0</v>
      </c>
      <c r="Q12" s="55">
        <v>0</v>
      </c>
      <c r="R12" s="52">
        <v>0</v>
      </c>
      <c r="S12" s="52"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56" customFormat="1" ht="21.75" customHeight="1">
      <c r="A13" s="46" t="str">
        <f t="shared" si="1"/>
        <v>   </v>
      </c>
      <c r="B13" s="47">
        <v>4</v>
      </c>
      <c r="C13" s="48" t="s">
        <v>124</v>
      </c>
      <c r="D13" s="49" t="s">
        <v>44</v>
      </c>
      <c r="E13" s="50" t="s">
        <v>120</v>
      </c>
      <c r="F13" s="47" t="s">
        <v>121</v>
      </c>
      <c r="G13" s="51">
        <v>12.3811770716</v>
      </c>
      <c r="H13" s="51">
        <v>12.3811770716</v>
      </c>
      <c r="I13" s="51">
        <v>0</v>
      </c>
      <c r="J13" s="52">
        <v>9</v>
      </c>
      <c r="K13" s="51">
        <v>12.3811770716</v>
      </c>
      <c r="L13" s="53">
        <v>0</v>
      </c>
      <c r="M13" s="53">
        <v>0</v>
      </c>
      <c r="N13" s="53">
        <v>0</v>
      </c>
      <c r="O13" s="52">
        <v>0</v>
      </c>
      <c r="P13" s="54">
        <v>0</v>
      </c>
      <c r="Q13" s="55">
        <v>0</v>
      </c>
      <c r="R13" s="52">
        <v>0</v>
      </c>
      <c r="S13" s="52"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s="56" customFormat="1" ht="21.75" customHeight="1">
      <c r="A14" s="46" t="str">
        <f t="shared" si="1"/>
        <v>   </v>
      </c>
      <c r="B14" s="47">
        <v>5</v>
      </c>
      <c r="C14" s="48" t="s">
        <v>125</v>
      </c>
      <c r="D14" s="49" t="s">
        <v>44</v>
      </c>
      <c r="E14" s="50" t="s">
        <v>126</v>
      </c>
      <c r="F14" s="47" t="s">
        <v>127</v>
      </c>
      <c r="G14" s="51">
        <v>11.2070039653</v>
      </c>
      <c r="H14" s="51">
        <v>11.2070039653</v>
      </c>
      <c r="I14" s="51">
        <v>0</v>
      </c>
      <c r="J14" s="52">
        <v>2</v>
      </c>
      <c r="K14" s="53">
        <v>11.21</v>
      </c>
      <c r="L14" s="53">
        <v>0</v>
      </c>
      <c r="M14" s="53">
        <v>0</v>
      </c>
      <c r="N14" s="53">
        <v>0</v>
      </c>
      <c r="O14" s="52">
        <v>0</v>
      </c>
      <c r="P14" s="54">
        <v>0</v>
      </c>
      <c r="Q14" s="55">
        <v>0</v>
      </c>
      <c r="R14" s="52">
        <v>2</v>
      </c>
      <c r="S14" s="52">
        <v>3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s="56" customFormat="1" ht="21.75" customHeight="1">
      <c r="A15" s="46" t="str">
        <f t="shared" si="1"/>
        <v>   </v>
      </c>
      <c r="B15" s="47">
        <v>6</v>
      </c>
      <c r="C15" s="48" t="s">
        <v>128</v>
      </c>
      <c r="D15" s="49" t="s">
        <v>44</v>
      </c>
      <c r="E15" s="50" t="s">
        <v>120</v>
      </c>
      <c r="F15" s="47" t="s">
        <v>121</v>
      </c>
      <c r="G15" s="51">
        <v>14.5653714758</v>
      </c>
      <c r="H15" s="51">
        <v>14.5653714758</v>
      </c>
      <c r="I15" s="51">
        <v>0</v>
      </c>
      <c r="J15" s="52">
        <v>2</v>
      </c>
      <c r="K15" s="51">
        <v>14.5653714758</v>
      </c>
      <c r="L15" s="53">
        <v>0</v>
      </c>
      <c r="M15" s="53">
        <v>0</v>
      </c>
      <c r="N15" s="53">
        <v>0</v>
      </c>
      <c r="O15" s="52">
        <v>0</v>
      </c>
      <c r="P15" s="54">
        <v>0</v>
      </c>
      <c r="Q15" s="55">
        <v>0</v>
      </c>
      <c r="R15" s="52">
        <v>0</v>
      </c>
      <c r="S15" s="52"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s="56" customFormat="1" ht="21.75" customHeight="1">
      <c r="A16" s="46" t="str">
        <f t="shared" si="1"/>
        <v>   </v>
      </c>
      <c r="B16" s="57">
        <v>7</v>
      </c>
      <c r="C16" s="58" t="s">
        <v>129</v>
      </c>
      <c r="D16" s="59" t="s">
        <v>204</v>
      </c>
      <c r="E16" s="60" t="s">
        <v>120</v>
      </c>
      <c r="F16" s="57" t="s">
        <v>121</v>
      </c>
      <c r="G16" s="61">
        <v>18.7740669399</v>
      </c>
      <c r="H16" s="61">
        <v>18.7740669399</v>
      </c>
      <c r="I16" s="61">
        <v>0</v>
      </c>
      <c r="J16" s="62">
        <v>2</v>
      </c>
      <c r="K16" s="63">
        <v>6</v>
      </c>
      <c r="L16" s="63">
        <v>0</v>
      </c>
      <c r="M16" s="63">
        <v>0</v>
      </c>
      <c r="N16" s="63">
        <v>0</v>
      </c>
      <c r="O16" s="62">
        <v>0</v>
      </c>
      <c r="P16" s="64">
        <v>0</v>
      </c>
      <c r="Q16" s="65">
        <v>0</v>
      </c>
      <c r="R16" s="62">
        <v>0</v>
      </c>
      <c r="S16" s="62"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61"/>
    </row>
    <row r="17" spans="1:48" s="56" customFormat="1" ht="21.75" customHeight="1">
      <c r="A17" s="46" t="str">
        <f t="shared" si="1"/>
        <v>   </v>
      </c>
      <c r="B17" s="57"/>
      <c r="C17" s="58"/>
      <c r="D17" s="59" t="s">
        <v>205</v>
      </c>
      <c r="E17" s="60" t="s">
        <v>120</v>
      </c>
      <c r="F17" s="57" t="s">
        <v>121</v>
      </c>
      <c r="G17" s="61"/>
      <c r="H17" s="61"/>
      <c r="I17" s="61"/>
      <c r="J17" s="62">
        <v>1</v>
      </c>
      <c r="K17" s="63">
        <v>14</v>
      </c>
      <c r="L17" s="63">
        <v>0</v>
      </c>
      <c r="M17" s="63">
        <v>0</v>
      </c>
      <c r="N17" s="63">
        <v>0</v>
      </c>
      <c r="O17" s="62">
        <v>2</v>
      </c>
      <c r="P17" s="96">
        <v>14</v>
      </c>
      <c r="Q17" s="65">
        <v>100</v>
      </c>
      <c r="R17" s="62">
        <v>2</v>
      </c>
      <c r="S17" s="62">
        <v>1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61"/>
    </row>
    <row r="18" spans="1:48" s="56" customFormat="1" ht="21.75" customHeight="1">
      <c r="A18" s="46" t="str">
        <f t="shared" si="1"/>
        <v>   </v>
      </c>
      <c r="B18" s="57"/>
      <c r="C18" s="58"/>
      <c r="D18" s="59" t="s">
        <v>206</v>
      </c>
      <c r="E18" s="60" t="s">
        <v>120</v>
      </c>
      <c r="F18" s="57" t="s">
        <v>121</v>
      </c>
      <c r="G18" s="61"/>
      <c r="H18" s="61"/>
      <c r="I18" s="61"/>
      <c r="J18" s="62">
        <v>1</v>
      </c>
      <c r="K18" s="63">
        <v>6</v>
      </c>
      <c r="L18" s="63">
        <v>0</v>
      </c>
      <c r="M18" s="63">
        <v>0</v>
      </c>
      <c r="N18" s="63">
        <v>0</v>
      </c>
      <c r="O18" s="62">
        <v>6</v>
      </c>
      <c r="P18" s="96">
        <v>6</v>
      </c>
      <c r="Q18" s="65">
        <v>100</v>
      </c>
      <c r="R18" s="62">
        <v>2</v>
      </c>
      <c r="S18" s="62">
        <v>1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61"/>
    </row>
    <row r="19" spans="1:48" s="56" customFormat="1" ht="21.75" customHeight="1">
      <c r="A19" s="46" t="str">
        <f t="shared" si="1"/>
        <v>   </v>
      </c>
      <c r="B19" s="47">
        <v>8</v>
      </c>
      <c r="C19" s="48" t="s">
        <v>130</v>
      </c>
      <c r="D19" s="49" t="s">
        <v>44</v>
      </c>
      <c r="E19" s="50" t="s">
        <v>120</v>
      </c>
      <c r="F19" s="47" t="s">
        <v>121</v>
      </c>
      <c r="G19" s="51">
        <v>17.1363438546</v>
      </c>
      <c r="H19" s="51">
        <v>17.1363438546</v>
      </c>
      <c r="I19" s="51">
        <v>0</v>
      </c>
      <c r="J19" s="52">
        <v>2</v>
      </c>
      <c r="K19" s="51">
        <v>17.1363438546</v>
      </c>
      <c r="L19" s="53">
        <v>0</v>
      </c>
      <c r="M19" s="53">
        <v>0</v>
      </c>
      <c r="N19" s="53">
        <v>0</v>
      </c>
      <c r="O19" s="52">
        <v>0</v>
      </c>
      <c r="P19" s="54">
        <v>0</v>
      </c>
      <c r="Q19" s="55">
        <v>0</v>
      </c>
      <c r="R19" s="52">
        <v>0</v>
      </c>
      <c r="S19" s="52"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:48" s="56" customFormat="1" ht="21.75" customHeight="1">
      <c r="A20" s="46" t="str">
        <f t="shared" si="1"/>
        <v>   </v>
      </c>
      <c r="B20" s="47">
        <v>9</v>
      </c>
      <c r="C20" s="48" t="s">
        <v>131</v>
      </c>
      <c r="D20" s="49" t="s">
        <v>44</v>
      </c>
      <c r="E20" s="50" t="s">
        <v>120</v>
      </c>
      <c r="F20" s="47" t="s">
        <v>121</v>
      </c>
      <c r="G20" s="51">
        <v>6.76176159081</v>
      </c>
      <c r="H20" s="51">
        <v>6.76176159081</v>
      </c>
      <c r="I20" s="51">
        <v>0</v>
      </c>
      <c r="J20" s="52">
        <v>2</v>
      </c>
      <c r="K20" s="53">
        <v>19.26</v>
      </c>
      <c r="L20" s="53">
        <v>0</v>
      </c>
      <c r="M20" s="53">
        <v>0</v>
      </c>
      <c r="N20" s="53">
        <v>0</v>
      </c>
      <c r="O20" s="52">
        <v>0</v>
      </c>
      <c r="P20" s="54">
        <v>0</v>
      </c>
      <c r="Q20" s="55">
        <v>0</v>
      </c>
      <c r="R20" s="52">
        <v>0</v>
      </c>
      <c r="S20" s="52"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56" customFormat="1" ht="21.75" customHeight="1">
      <c r="A21" s="46" t="str">
        <f t="shared" si="1"/>
        <v>   </v>
      </c>
      <c r="B21" s="47">
        <v>10</v>
      </c>
      <c r="C21" s="48" t="s">
        <v>132</v>
      </c>
      <c r="D21" s="49" t="s">
        <v>44</v>
      </c>
      <c r="E21" s="50" t="s">
        <v>120</v>
      </c>
      <c r="F21" s="47" t="s">
        <v>121</v>
      </c>
      <c r="G21" s="51">
        <v>15.999922327</v>
      </c>
      <c r="H21" s="51">
        <v>15.999922327</v>
      </c>
      <c r="I21" s="51">
        <v>0</v>
      </c>
      <c r="J21" s="52">
        <v>1</v>
      </c>
      <c r="K21" s="53">
        <v>24.87</v>
      </c>
      <c r="L21" s="53">
        <v>0</v>
      </c>
      <c r="M21" s="53">
        <v>0</v>
      </c>
      <c r="N21" s="53">
        <v>0</v>
      </c>
      <c r="O21" s="52">
        <v>7</v>
      </c>
      <c r="P21" s="96">
        <v>24.87</v>
      </c>
      <c r="Q21" s="55">
        <v>100</v>
      </c>
      <c r="R21" s="52">
        <v>1</v>
      </c>
      <c r="S21" s="52">
        <v>1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48" s="56" customFormat="1" ht="21.75" customHeight="1">
      <c r="A22" s="46" t="str">
        <f t="shared" si="1"/>
        <v>   </v>
      </c>
      <c r="B22" s="47">
        <v>11</v>
      </c>
      <c r="C22" s="48" t="s">
        <v>133</v>
      </c>
      <c r="D22" s="49" t="s">
        <v>44</v>
      </c>
      <c r="E22" s="50" t="s">
        <v>120</v>
      </c>
      <c r="F22" s="47" t="s">
        <v>121</v>
      </c>
      <c r="G22" s="51">
        <v>15.8227359219</v>
      </c>
      <c r="H22" s="51">
        <v>15.8227359219</v>
      </c>
      <c r="I22" s="51">
        <v>0</v>
      </c>
      <c r="J22" s="52">
        <v>1</v>
      </c>
      <c r="K22" s="53">
        <v>8.15</v>
      </c>
      <c r="L22" s="53">
        <v>0</v>
      </c>
      <c r="M22" s="53">
        <v>0</v>
      </c>
      <c r="N22" s="53">
        <v>0</v>
      </c>
      <c r="O22" s="52">
        <v>2</v>
      </c>
      <c r="P22" s="96">
        <v>8.15</v>
      </c>
      <c r="Q22" s="55">
        <v>100</v>
      </c>
      <c r="R22" s="52">
        <v>2</v>
      </c>
      <c r="S22" s="52">
        <v>1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:48" s="56" customFormat="1" ht="21.75" customHeight="1">
      <c r="A23" s="46" t="str">
        <f t="shared" si="1"/>
        <v>   </v>
      </c>
      <c r="B23" s="47">
        <v>12</v>
      </c>
      <c r="C23" s="48" t="s">
        <v>134</v>
      </c>
      <c r="D23" s="49" t="s">
        <v>44</v>
      </c>
      <c r="E23" s="50" t="s">
        <v>120</v>
      </c>
      <c r="F23" s="47" t="s">
        <v>121</v>
      </c>
      <c r="G23" s="51">
        <v>5.79069489971</v>
      </c>
      <c r="H23" s="51">
        <v>5.79069489971</v>
      </c>
      <c r="I23" s="51">
        <v>0</v>
      </c>
      <c r="J23" s="52">
        <v>2</v>
      </c>
      <c r="K23" s="53">
        <v>3.09</v>
      </c>
      <c r="L23" s="53">
        <v>0</v>
      </c>
      <c r="M23" s="53">
        <v>0</v>
      </c>
      <c r="N23" s="53">
        <v>0</v>
      </c>
      <c r="O23" s="52">
        <v>0</v>
      </c>
      <c r="P23" s="54">
        <v>0</v>
      </c>
      <c r="Q23" s="55">
        <v>0</v>
      </c>
      <c r="R23" s="52">
        <v>0</v>
      </c>
      <c r="S23" s="52"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:48" s="56" customFormat="1" ht="21.75" customHeight="1">
      <c r="A24" s="46" t="str">
        <f t="shared" si="1"/>
        <v>   </v>
      </c>
      <c r="B24" s="47">
        <v>13</v>
      </c>
      <c r="C24" s="48" t="s">
        <v>135</v>
      </c>
      <c r="D24" s="49" t="s">
        <v>44</v>
      </c>
      <c r="E24" s="50" t="s">
        <v>120</v>
      </c>
      <c r="F24" s="47" t="s">
        <v>121</v>
      </c>
      <c r="G24" s="51">
        <v>7.00243373494</v>
      </c>
      <c r="H24" s="51">
        <v>7.00243373494</v>
      </c>
      <c r="I24" s="51">
        <v>0</v>
      </c>
      <c r="J24" s="52">
        <v>1</v>
      </c>
      <c r="K24" s="53">
        <v>4.23</v>
      </c>
      <c r="L24" s="53">
        <v>0</v>
      </c>
      <c r="M24" s="53">
        <v>0</v>
      </c>
      <c r="N24" s="53">
        <v>0</v>
      </c>
      <c r="O24" s="52">
        <v>3</v>
      </c>
      <c r="P24" s="96">
        <v>4.23</v>
      </c>
      <c r="Q24" s="55">
        <v>100</v>
      </c>
      <c r="R24" s="52">
        <v>2</v>
      </c>
      <c r="S24" s="52">
        <v>3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:48" s="66" customFormat="1" ht="21.75" customHeight="1">
      <c r="A25" s="46" t="str">
        <f t="shared" si="1"/>
        <v>   </v>
      </c>
      <c r="B25" s="47">
        <v>14</v>
      </c>
      <c r="C25" s="48" t="s">
        <v>136</v>
      </c>
      <c r="D25" s="49" t="s">
        <v>44</v>
      </c>
      <c r="E25" s="50" t="s">
        <v>120</v>
      </c>
      <c r="F25" s="47" t="s">
        <v>121</v>
      </c>
      <c r="G25" s="51">
        <v>12.9305957469</v>
      </c>
      <c r="H25" s="51">
        <v>12.9305957469</v>
      </c>
      <c r="I25" s="51">
        <v>0</v>
      </c>
      <c r="J25" s="52">
        <v>1</v>
      </c>
      <c r="K25" s="53">
        <v>4.8</v>
      </c>
      <c r="L25" s="53">
        <v>0</v>
      </c>
      <c r="M25" s="53">
        <v>0</v>
      </c>
      <c r="N25" s="53">
        <v>0</v>
      </c>
      <c r="O25" s="52">
        <v>2</v>
      </c>
      <c r="P25" s="96">
        <v>4.8</v>
      </c>
      <c r="Q25" s="55">
        <v>100</v>
      </c>
      <c r="R25" s="52">
        <v>2</v>
      </c>
      <c r="S25" s="52">
        <v>1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:48" s="56" customFormat="1" ht="21.75" customHeight="1">
      <c r="A26" s="46" t="str">
        <f t="shared" si="1"/>
        <v>   </v>
      </c>
      <c r="B26" s="47">
        <v>15</v>
      </c>
      <c r="C26" s="48" t="s">
        <v>137</v>
      </c>
      <c r="D26" s="49" t="s">
        <v>44</v>
      </c>
      <c r="E26" s="50" t="s">
        <v>120</v>
      </c>
      <c r="F26" s="47" t="s">
        <v>121</v>
      </c>
      <c r="G26" s="51">
        <v>7.44540371981</v>
      </c>
      <c r="H26" s="51">
        <v>7.44540371981</v>
      </c>
      <c r="I26" s="51">
        <v>0</v>
      </c>
      <c r="J26" s="52">
        <v>1</v>
      </c>
      <c r="K26" s="53">
        <v>0</v>
      </c>
      <c r="L26" s="53">
        <v>10.91</v>
      </c>
      <c r="M26" s="53">
        <v>0</v>
      </c>
      <c r="N26" s="53">
        <v>0</v>
      </c>
      <c r="O26" s="52">
        <v>7</v>
      </c>
      <c r="P26" s="54">
        <v>0</v>
      </c>
      <c r="Q26" s="55">
        <v>0</v>
      </c>
      <c r="R26" s="52">
        <v>0</v>
      </c>
      <c r="S26" s="52">
        <v>0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</row>
    <row r="27" spans="1:48" s="56" customFormat="1" ht="21.75" customHeight="1">
      <c r="A27" s="46" t="str">
        <f t="shared" si="1"/>
        <v>   </v>
      </c>
      <c r="B27" s="47">
        <v>16</v>
      </c>
      <c r="C27" s="48" t="s">
        <v>138</v>
      </c>
      <c r="D27" s="49" t="s">
        <v>44</v>
      </c>
      <c r="E27" s="50" t="s">
        <v>120</v>
      </c>
      <c r="F27" s="47" t="s">
        <v>121</v>
      </c>
      <c r="G27" s="51">
        <v>5.45745630412</v>
      </c>
      <c r="H27" s="51">
        <v>5.45745630412</v>
      </c>
      <c r="I27" s="51">
        <v>0</v>
      </c>
      <c r="J27" s="52">
        <v>1</v>
      </c>
      <c r="K27" s="53">
        <v>0</v>
      </c>
      <c r="L27" s="53">
        <v>10.95</v>
      </c>
      <c r="M27" s="53">
        <v>0</v>
      </c>
      <c r="N27" s="53">
        <v>0</v>
      </c>
      <c r="O27" s="52">
        <v>6</v>
      </c>
      <c r="P27" s="54">
        <v>0</v>
      </c>
      <c r="Q27" s="55">
        <v>0</v>
      </c>
      <c r="R27" s="52">
        <v>0</v>
      </c>
      <c r="S27" s="52"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48" s="56" customFormat="1" ht="21.75" customHeight="1">
      <c r="A28" s="46" t="str">
        <f t="shared" si="1"/>
        <v>   </v>
      </c>
      <c r="B28" s="47">
        <v>17</v>
      </c>
      <c r="C28" s="48" t="s">
        <v>139</v>
      </c>
      <c r="D28" s="49" t="s">
        <v>44</v>
      </c>
      <c r="E28" s="50" t="s">
        <v>120</v>
      </c>
      <c r="F28" s="47" t="s">
        <v>121</v>
      </c>
      <c r="G28" s="51">
        <v>7.8154099475</v>
      </c>
      <c r="H28" s="51">
        <v>7.8154099475</v>
      </c>
      <c r="I28" s="51">
        <v>0</v>
      </c>
      <c r="J28" s="52">
        <v>1</v>
      </c>
      <c r="K28" s="53">
        <v>0</v>
      </c>
      <c r="L28" s="53">
        <v>18.79</v>
      </c>
      <c r="M28" s="53">
        <v>0</v>
      </c>
      <c r="N28" s="53">
        <v>0</v>
      </c>
      <c r="O28" s="52">
        <v>6</v>
      </c>
      <c r="P28" s="54">
        <v>0</v>
      </c>
      <c r="Q28" s="55">
        <v>0</v>
      </c>
      <c r="R28" s="52">
        <v>0</v>
      </c>
      <c r="S28" s="52">
        <v>0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s="56" customFormat="1" ht="21.75" customHeight="1">
      <c r="A29" s="46" t="str">
        <f t="shared" si="1"/>
        <v>   </v>
      </c>
      <c r="B29" s="47">
        <v>18</v>
      </c>
      <c r="C29" s="48" t="s">
        <v>140</v>
      </c>
      <c r="D29" s="49" t="s">
        <v>44</v>
      </c>
      <c r="E29" s="50" t="s">
        <v>120</v>
      </c>
      <c r="F29" s="47" t="s">
        <v>121</v>
      </c>
      <c r="G29" s="51">
        <v>5.42401839842</v>
      </c>
      <c r="H29" s="51">
        <v>5.42401839842</v>
      </c>
      <c r="I29" s="51">
        <v>0</v>
      </c>
      <c r="J29" s="52">
        <v>1</v>
      </c>
      <c r="K29" s="53">
        <v>0</v>
      </c>
      <c r="L29" s="53">
        <v>3.66</v>
      </c>
      <c r="M29" s="53">
        <v>0</v>
      </c>
      <c r="N29" s="53">
        <v>0</v>
      </c>
      <c r="O29" s="52">
        <v>4</v>
      </c>
      <c r="P29" s="54">
        <v>0</v>
      </c>
      <c r="Q29" s="55">
        <v>0</v>
      </c>
      <c r="R29" s="52">
        <v>0</v>
      </c>
      <c r="S29" s="52">
        <v>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</row>
    <row r="30" spans="1:48" s="56" customFormat="1" ht="21.75" customHeight="1">
      <c r="A30" s="46" t="str">
        <f t="shared" si="1"/>
        <v>   </v>
      </c>
      <c r="B30" s="47">
        <v>19</v>
      </c>
      <c r="C30" s="48" t="s">
        <v>141</v>
      </c>
      <c r="D30" s="49" t="s">
        <v>44</v>
      </c>
      <c r="E30" s="50" t="s">
        <v>120</v>
      </c>
      <c r="F30" s="47" t="s">
        <v>121</v>
      </c>
      <c r="G30" s="51">
        <v>5.04898123045</v>
      </c>
      <c r="H30" s="51">
        <v>5.04898123045</v>
      </c>
      <c r="I30" s="51">
        <v>0</v>
      </c>
      <c r="J30" s="52">
        <v>1</v>
      </c>
      <c r="K30" s="53">
        <v>0</v>
      </c>
      <c r="L30" s="53">
        <v>2.61</v>
      </c>
      <c r="M30" s="53">
        <v>0</v>
      </c>
      <c r="N30" s="53">
        <v>0</v>
      </c>
      <c r="O30" s="52">
        <v>8</v>
      </c>
      <c r="P30" s="54">
        <v>0</v>
      </c>
      <c r="Q30" s="55">
        <v>0</v>
      </c>
      <c r="R30" s="52">
        <v>0</v>
      </c>
      <c r="S30" s="52">
        <v>0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1:48" s="56" customFormat="1" ht="21.75" customHeight="1">
      <c r="A31" s="46" t="str">
        <f t="shared" si="1"/>
        <v>   </v>
      </c>
      <c r="B31" s="47">
        <v>20</v>
      </c>
      <c r="C31" s="48" t="s">
        <v>142</v>
      </c>
      <c r="D31" s="49" t="s">
        <v>44</v>
      </c>
      <c r="E31" s="50" t="s">
        <v>120</v>
      </c>
      <c r="F31" s="47" t="s">
        <v>121</v>
      </c>
      <c r="G31" s="51">
        <v>7.74657914313</v>
      </c>
      <c r="H31" s="51">
        <v>7.74657914313</v>
      </c>
      <c r="I31" s="51">
        <v>0</v>
      </c>
      <c r="J31" s="52">
        <v>1</v>
      </c>
      <c r="K31" s="53">
        <v>1.78</v>
      </c>
      <c r="L31" s="53">
        <v>0</v>
      </c>
      <c r="M31" s="53">
        <v>0</v>
      </c>
      <c r="N31" s="53">
        <v>0</v>
      </c>
      <c r="O31" s="52">
        <v>7</v>
      </c>
      <c r="P31" s="96">
        <v>1.78</v>
      </c>
      <c r="Q31" s="55">
        <v>100</v>
      </c>
      <c r="R31" s="52">
        <v>2</v>
      </c>
      <c r="S31" s="52">
        <v>3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</row>
    <row r="32" spans="1:48" s="56" customFormat="1" ht="21.75" customHeight="1">
      <c r="A32" s="46" t="str">
        <f t="shared" si="1"/>
        <v>   </v>
      </c>
      <c r="B32" s="47">
        <v>21</v>
      </c>
      <c r="C32" s="48" t="s">
        <v>143</v>
      </c>
      <c r="D32" s="49" t="s">
        <v>44</v>
      </c>
      <c r="E32" s="50" t="s">
        <v>120</v>
      </c>
      <c r="F32" s="47" t="s">
        <v>121</v>
      </c>
      <c r="G32" s="51">
        <v>7.16914937869</v>
      </c>
      <c r="H32" s="51">
        <v>7.16914937869</v>
      </c>
      <c r="I32" s="51">
        <v>0</v>
      </c>
      <c r="J32" s="52">
        <v>2</v>
      </c>
      <c r="K32" s="53">
        <v>2.14</v>
      </c>
      <c r="L32" s="53">
        <v>0</v>
      </c>
      <c r="M32" s="53">
        <v>0</v>
      </c>
      <c r="N32" s="53">
        <v>0</v>
      </c>
      <c r="O32" s="52">
        <v>0</v>
      </c>
      <c r="P32" s="54">
        <v>0</v>
      </c>
      <c r="Q32" s="55">
        <v>0</v>
      </c>
      <c r="R32" s="52">
        <v>0</v>
      </c>
      <c r="S32" s="52">
        <v>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</row>
    <row r="33" spans="1:48" s="56" customFormat="1" ht="21.75" customHeight="1">
      <c r="A33" s="46" t="str">
        <f t="shared" si="1"/>
        <v>   </v>
      </c>
      <c r="B33" s="47">
        <v>22</v>
      </c>
      <c r="C33" s="48" t="s">
        <v>144</v>
      </c>
      <c r="D33" s="49" t="s">
        <v>44</v>
      </c>
      <c r="E33" s="50" t="s">
        <v>120</v>
      </c>
      <c r="F33" s="47" t="s">
        <v>121</v>
      </c>
      <c r="G33" s="51">
        <v>12.5536274327</v>
      </c>
      <c r="H33" s="51">
        <v>12.5536274327</v>
      </c>
      <c r="I33" s="51">
        <v>0</v>
      </c>
      <c r="J33" s="52">
        <v>1</v>
      </c>
      <c r="K33" s="53">
        <v>0</v>
      </c>
      <c r="L33" s="53">
        <v>7.48</v>
      </c>
      <c r="M33" s="53">
        <v>0</v>
      </c>
      <c r="N33" s="53">
        <v>0</v>
      </c>
      <c r="O33" s="52">
        <v>2</v>
      </c>
      <c r="P33" s="54">
        <v>0</v>
      </c>
      <c r="Q33" s="55">
        <v>0</v>
      </c>
      <c r="R33" s="52">
        <v>0</v>
      </c>
      <c r="S33" s="52">
        <v>0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</row>
    <row r="34" spans="1:48" s="56" customFormat="1" ht="21.75" customHeight="1">
      <c r="A34" s="46" t="str">
        <f t="shared" si="1"/>
        <v>   </v>
      </c>
      <c r="B34" s="47">
        <v>23</v>
      </c>
      <c r="C34" s="48" t="s">
        <v>145</v>
      </c>
      <c r="D34" s="49" t="s">
        <v>44</v>
      </c>
      <c r="E34" s="50" t="s">
        <v>120</v>
      </c>
      <c r="F34" s="47" t="s">
        <v>121</v>
      </c>
      <c r="G34" s="51">
        <v>6.28254152181</v>
      </c>
      <c r="H34" s="51">
        <v>6.28254152181</v>
      </c>
      <c r="I34" s="51">
        <v>0</v>
      </c>
      <c r="J34" s="52">
        <v>1</v>
      </c>
      <c r="K34" s="53">
        <v>0</v>
      </c>
      <c r="L34" s="53">
        <v>11.71</v>
      </c>
      <c r="M34" s="53">
        <v>0</v>
      </c>
      <c r="N34" s="53">
        <v>0</v>
      </c>
      <c r="O34" s="52">
        <v>8</v>
      </c>
      <c r="P34" s="54">
        <v>0</v>
      </c>
      <c r="Q34" s="55">
        <v>0</v>
      </c>
      <c r="R34" s="52">
        <v>0</v>
      </c>
      <c r="S34" s="52">
        <v>0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</row>
    <row r="35" spans="1:48" s="56" customFormat="1" ht="21.75" customHeight="1">
      <c r="A35" s="46" t="str">
        <f t="shared" si="1"/>
        <v>   </v>
      </c>
      <c r="B35" s="47">
        <v>24</v>
      </c>
      <c r="C35" s="48" t="s">
        <v>146</v>
      </c>
      <c r="D35" s="49" t="s">
        <v>44</v>
      </c>
      <c r="E35" s="50" t="s">
        <v>120</v>
      </c>
      <c r="F35" s="47" t="s">
        <v>121</v>
      </c>
      <c r="G35" s="51">
        <v>16.4772241923</v>
      </c>
      <c r="H35" s="51">
        <v>16.4772241923</v>
      </c>
      <c r="I35" s="51">
        <v>0</v>
      </c>
      <c r="J35" s="52">
        <v>1</v>
      </c>
      <c r="K35" s="53">
        <v>0</v>
      </c>
      <c r="L35" s="53">
        <v>5.35</v>
      </c>
      <c r="M35" s="53">
        <v>0</v>
      </c>
      <c r="N35" s="53">
        <v>0</v>
      </c>
      <c r="O35" s="52">
        <v>8</v>
      </c>
      <c r="P35" s="54">
        <v>0</v>
      </c>
      <c r="Q35" s="55">
        <v>0</v>
      </c>
      <c r="R35" s="52">
        <v>0</v>
      </c>
      <c r="S35" s="52">
        <v>0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</row>
    <row r="36" spans="1:48" s="56" customFormat="1" ht="21.75" customHeight="1">
      <c r="A36" s="46" t="str">
        <f t="shared" si="1"/>
        <v>   </v>
      </c>
      <c r="B36" s="47">
        <v>25</v>
      </c>
      <c r="C36" s="48" t="s">
        <v>147</v>
      </c>
      <c r="D36" s="49" t="s">
        <v>44</v>
      </c>
      <c r="E36" s="50" t="s">
        <v>120</v>
      </c>
      <c r="F36" s="47" t="s">
        <v>121</v>
      </c>
      <c r="G36" s="51">
        <v>21.2058046638</v>
      </c>
      <c r="H36" s="51">
        <v>21.2058046638</v>
      </c>
      <c r="I36" s="51">
        <v>0</v>
      </c>
      <c r="J36" s="52">
        <v>2</v>
      </c>
      <c r="K36" s="53">
        <v>9.05</v>
      </c>
      <c r="L36" s="53">
        <v>0</v>
      </c>
      <c r="M36" s="53">
        <v>0</v>
      </c>
      <c r="N36" s="53">
        <v>0</v>
      </c>
      <c r="O36" s="52">
        <v>0</v>
      </c>
      <c r="P36" s="54">
        <v>0</v>
      </c>
      <c r="Q36" s="55">
        <v>0</v>
      </c>
      <c r="R36" s="52">
        <v>0</v>
      </c>
      <c r="S36" s="52">
        <v>0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48" s="56" customFormat="1" ht="21.75" customHeight="1">
      <c r="A37" s="46" t="str">
        <f t="shared" si="1"/>
        <v>   </v>
      </c>
      <c r="B37" s="47">
        <v>26</v>
      </c>
      <c r="C37" s="48" t="s">
        <v>148</v>
      </c>
      <c r="D37" s="49" t="s">
        <v>44</v>
      </c>
      <c r="E37" s="50" t="s">
        <v>120</v>
      </c>
      <c r="F37" s="47" t="s">
        <v>121</v>
      </c>
      <c r="G37" s="51">
        <v>13.1890370672</v>
      </c>
      <c r="H37" s="51">
        <v>13.1890370672</v>
      </c>
      <c r="I37" s="51">
        <v>0</v>
      </c>
      <c r="J37" s="52">
        <v>2</v>
      </c>
      <c r="K37" s="53">
        <v>4.27</v>
      </c>
      <c r="L37" s="53">
        <v>0</v>
      </c>
      <c r="M37" s="53">
        <v>0</v>
      </c>
      <c r="N37" s="53">
        <v>0</v>
      </c>
      <c r="O37" s="52">
        <v>0</v>
      </c>
      <c r="P37" s="54">
        <v>0</v>
      </c>
      <c r="Q37" s="55">
        <v>0</v>
      </c>
      <c r="R37" s="52">
        <v>0</v>
      </c>
      <c r="S37" s="52">
        <v>0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</row>
    <row r="38" spans="1:48" s="56" customFormat="1" ht="21.75" customHeight="1">
      <c r="A38" s="46" t="str">
        <f t="shared" si="1"/>
        <v>   </v>
      </c>
      <c r="B38" s="47">
        <v>27</v>
      </c>
      <c r="C38" s="48" t="s">
        <v>149</v>
      </c>
      <c r="D38" s="49" t="s">
        <v>44</v>
      </c>
      <c r="E38" s="50" t="s">
        <v>120</v>
      </c>
      <c r="F38" s="47" t="s">
        <v>121</v>
      </c>
      <c r="G38" s="51">
        <v>6.84066087988</v>
      </c>
      <c r="H38" s="51">
        <v>6.84066087988</v>
      </c>
      <c r="I38" s="51">
        <v>0</v>
      </c>
      <c r="J38" s="52">
        <v>9</v>
      </c>
      <c r="K38" s="51">
        <v>6.84066087988</v>
      </c>
      <c r="L38" s="53">
        <v>0</v>
      </c>
      <c r="M38" s="53">
        <v>0</v>
      </c>
      <c r="N38" s="53">
        <v>0</v>
      </c>
      <c r="O38" s="52">
        <v>0</v>
      </c>
      <c r="P38" s="54">
        <v>0</v>
      </c>
      <c r="Q38" s="55">
        <v>0</v>
      </c>
      <c r="R38" s="52">
        <v>0</v>
      </c>
      <c r="S38" s="52">
        <v>0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1:48" s="56" customFormat="1" ht="21.75" customHeight="1">
      <c r="A39" s="46" t="str">
        <f t="shared" si="1"/>
        <v>  33 </v>
      </c>
      <c r="B39" s="57">
        <v>28</v>
      </c>
      <c r="C39" s="58" t="s">
        <v>150</v>
      </c>
      <c r="D39" s="59" t="s">
        <v>44</v>
      </c>
      <c r="E39" s="60" t="s">
        <v>120</v>
      </c>
      <c r="F39" s="57" t="s">
        <v>121</v>
      </c>
      <c r="G39" s="61">
        <v>5.67538779888</v>
      </c>
      <c r="H39" s="61">
        <v>5.67538779888</v>
      </c>
      <c r="I39" s="61">
        <v>0</v>
      </c>
      <c r="J39" s="67">
        <v>1</v>
      </c>
      <c r="K39" s="63">
        <v>7.75</v>
      </c>
      <c r="L39" s="63">
        <v>0</v>
      </c>
      <c r="M39" s="63">
        <v>0</v>
      </c>
      <c r="N39" s="63">
        <v>0</v>
      </c>
      <c r="O39" s="62">
        <v>8</v>
      </c>
      <c r="P39" s="96">
        <v>7.75</v>
      </c>
      <c r="Q39" s="65">
        <v>100</v>
      </c>
      <c r="R39" s="62">
        <v>2</v>
      </c>
      <c r="S39" s="62">
        <v>1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61"/>
    </row>
    <row r="40" spans="1:48" s="56" customFormat="1" ht="21.75" customHeight="1">
      <c r="A40" s="46" t="str">
        <f t="shared" si="1"/>
        <v>   </v>
      </c>
      <c r="B40" s="47">
        <v>29</v>
      </c>
      <c r="C40" s="48" t="s">
        <v>151</v>
      </c>
      <c r="D40" s="49" t="s">
        <v>44</v>
      </c>
      <c r="E40" s="50" t="s">
        <v>120</v>
      </c>
      <c r="F40" s="47" t="s">
        <v>121</v>
      </c>
      <c r="G40" s="51">
        <v>15.8430990438</v>
      </c>
      <c r="H40" s="51">
        <v>15.8430990438</v>
      </c>
      <c r="I40" s="51">
        <v>0</v>
      </c>
      <c r="J40" s="68">
        <v>2</v>
      </c>
      <c r="K40" s="51">
        <v>15.8430990438</v>
      </c>
      <c r="L40" s="53">
        <v>0</v>
      </c>
      <c r="M40" s="53">
        <v>0</v>
      </c>
      <c r="N40" s="53">
        <v>0</v>
      </c>
      <c r="O40" s="52">
        <v>0</v>
      </c>
      <c r="P40" s="54">
        <v>0</v>
      </c>
      <c r="Q40" s="55">
        <v>0</v>
      </c>
      <c r="R40" s="52">
        <v>0</v>
      </c>
      <c r="S40" s="52">
        <v>0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</row>
    <row r="41" spans="1:48" s="56" customFormat="1" ht="21.75" customHeight="1">
      <c r="A41" s="46" t="str">
        <f t="shared" si="1"/>
        <v>   </v>
      </c>
      <c r="B41" s="47">
        <v>30</v>
      </c>
      <c r="C41" s="48" t="s">
        <v>152</v>
      </c>
      <c r="D41" s="49" t="s">
        <v>44</v>
      </c>
      <c r="E41" s="50" t="s">
        <v>120</v>
      </c>
      <c r="F41" s="47" t="s">
        <v>121</v>
      </c>
      <c r="G41" s="51">
        <v>14.1574995208</v>
      </c>
      <c r="H41" s="51">
        <v>14.1574995208</v>
      </c>
      <c r="I41" s="51">
        <v>0</v>
      </c>
      <c r="J41" s="52">
        <v>1</v>
      </c>
      <c r="K41" s="53">
        <v>8.03</v>
      </c>
      <c r="L41" s="53">
        <v>0</v>
      </c>
      <c r="M41" s="53">
        <v>0</v>
      </c>
      <c r="N41" s="53">
        <v>0</v>
      </c>
      <c r="O41" s="52">
        <v>3</v>
      </c>
      <c r="P41" s="96">
        <v>8.03</v>
      </c>
      <c r="Q41" s="55">
        <v>100</v>
      </c>
      <c r="R41" s="52">
        <v>1</v>
      </c>
      <c r="S41" s="52">
        <v>1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</row>
    <row r="42" spans="1:48" s="56" customFormat="1" ht="21.75" customHeight="1">
      <c r="A42" s="46" t="str">
        <f t="shared" si="1"/>
        <v>   </v>
      </c>
      <c r="B42" s="47">
        <v>31</v>
      </c>
      <c r="C42" s="48" t="s">
        <v>153</v>
      </c>
      <c r="D42" s="49" t="s">
        <v>44</v>
      </c>
      <c r="E42" s="50" t="s">
        <v>120</v>
      </c>
      <c r="F42" s="47" t="s">
        <v>121</v>
      </c>
      <c r="G42" s="51">
        <v>16.6602935482</v>
      </c>
      <c r="H42" s="51">
        <v>16.6602935482</v>
      </c>
      <c r="I42" s="51">
        <v>0</v>
      </c>
      <c r="J42" s="68">
        <v>3</v>
      </c>
      <c r="K42" s="51">
        <v>16.6602935482</v>
      </c>
      <c r="L42" s="53">
        <v>0</v>
      </c>
      <c r="M42" s="53">
        <v>0</v>
      </c>
      <c r="N42" s="53">
        <v>0</v>
      </c>
      <c r="O42" s="52">
        <v>0</v>
      </c>
      <c r="P42" s="54">
        <v>0</v>
      </c>
      <c r="Q42" s="55">
        <v>0</v>
      </c>
      <c r="R42" s="52">
        <v>0</v>
      </c>
      <c r="S42" s="52">
        <v>0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</row>
    <row r="43" spans="1:48" s="56" customFormat="1" ht="21.75" customHeight="1">
      <c r="A43" s="46" t="str">
        <f t="shared" si="1"/>
        <v>   </v>
      </c>
      <c r="B43" s="47">
        <v>32</v>
      </c>
      <c r="C43" s="48" t="s">
        <v>154</v>
      </c>
      <c r="D43" s="49" t="s">
        <v>44</v>
      </c>
      <c r="E43" s="50" t="s">
        <v>120</v>
      </c>
      <c r="F43" s="47" t="s">
        <v>121</v>
      </c>
      <c r="G43" s="51">
        <v>8.09227619387</v>
      </c>
      <c r="H43" s="51">
        <v>8.09227619387</v>
      </c>
      <c r="I43" s="51">
        <v>0</v>
      </c>
      <c r="J43" s="52">
        <v>1</v>
      </c>
      <c r="K43" s="53">
        <v>0</v>
      </c>
      <c r="L43" s="53">
        <v>1.34</v>
      </c>
      <c r="M43" s="53">
        <v>0</v>
      </c>
      <c r="N43" s="53">
        <v>0</v>
      </c>
      <c r="O43" s="52">
        <v>4</v>
      </c>
      <c r="P43" s="54">
        <v>0</v>
      </c>
      <c r="Q43" s="55">
        <v>0</v>
      </c>
      <c r="R43" s="52">
        <v>0</v>
      </c>
      <c r="S43" s="52">
        <v>0</v>
      </c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</row>
    <row r="44" spans="1:48" s="56" customFormat="1" ht="21.75" customHeight="1">
      <c r="A44" s="46" t="str">
        <f t="shared" si="1"/>
        <v>   </v>
      </c>
      <c r="B44" s="47">
        <v>33</v>
      </c>
      <c r="C44" s="48" t="s">
        <v>155</v>
      </c>
      <c r="D44" s="49" t="s">
        <v>44</v>
      </c>
      <c r="E44" s="50" t="s">
        <v>120</v>
      </c>
      <c r="F44" s="47" t="s">
        <v>121</v>
      </c>
      <c r="G44" s="51">
        <v>9.76492838481</v>
      </c>
      <c r="H44" s="51">
        <v>9.76492838481</v>
      </c>
      <c r="I44" s="51">
        <v>0</v>
      </c>
      <c r="J44" s="68">
        <v>1</v>
      </c>
      <c r="K44" s="53">
        <v>20.65</v>
      </c>
      <c r="L44" s="53">
        <v>0</v>
      </c>
      <c r="M44" s="53">
        <v>0</v>
      </c>
      <c r="N44" s="53">
        <v>0</v>
      </c>
      <c r="O44" s="52">
        <v>3</v>
      </c>
      <c r="P44" s="96">
        <v>20.65</v>
      </c>
      <c r="Q44" s="55">
        <v>100</v>
      </c>
      <c r="R44" s="52">
        <v>2</v>
      </c>
      <c r="S44" s="52">
        <v>1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</row>
    <row r="45" spans="1:48" s="56" customFormat="1" ht="21.75" customHeight="1">
      <c r="A45" s="46" t="str">
        <f t="shared" si="1"/>
        <v>   </v>
      </c>
      <c r="B45" s="47">
        <v>34</v>
      </c>
      <c r="C45" s="48" t="s">
        <v>156</v>
      </c>
      <c r="D45" s="49" t="s">
        <v>44</v>
      </c>
      <c r="E45" s="50" t="s">
        <v>120</v>
      </c>
      <c r="F45" s="47" t="s">
        <v>121</v>
      </c>
      <c r="G45" s="51">
        <v>9.72311365469</v>
      </c>
      <c r="H45" s="51">
        <v>9.72311365469</v>
      </c>
      <c r="I45" s="51">
        <v>0</v>
      </c>
      <c r="J45" s="68">
        <v>1</v>
      </c>
      <c r="K45" s="53">
        <v>10.79</v>
      </c>
      <c r="L45" s="53">
        <v>0</v>
      </c>
      <c r="M45" s="53">
        <v>0</v>
      </c>
      <c r="N45" s="53">
        <v>0</v>
      </c>
      <c r="O45" s="52">
        <v>5</v>
      </c>
      <c r="P45" s="96">
        <v>10.79</v>
      </c>
      <c r="Q45" s="55">
        <v>100</v>
      </c>
      <c r="R45" s="52">
        <v>2</v>
      </c>
      <c r="S45" s="52">
        <v>3</v>
      </c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</row>
    <row r="46" spans="1:48" s="56" customFormat="1" ht="21.75" customHeight="1">
      <c r="A46" s="46" t="str">
        <f t="shared" si="1"/>
        <v>   </v>
      </c>
      <c r="B46" s="47">
        <v>35</v>
      </c>
      <c r="C46" s="48" t="s">
        <v>158</v>
      </c>
      <c r="D46" s="49" t="s">
        <v>44</v>
      </c>
      <c r="E46" s="50" t="s">
        <v>120</v>
      </c>
      <c r="F46" s="47" t="s">
        <v>121</v>
      </c>
      <c r="G46" s="51">
        <v>16.4641948253</v>
      </c>
      <c r="H46" s="51">
        <v>16.4641948253</v>
      </c>
      <c r="I46" s="51">
        <v>0</v>
      </c>
      <c r="J46" s="68">
        <v>2</v>
      </c>
      <c r="K46" s="51">
        <v>16.4641948253</v>
      </c>
      <c r="L46" s="53">
        <v>0</v>
      </c>
      <c r="M46" s="53">
        <v>0</v>
      </c>
      <c r="N46" s="53">
        <v>0</v>
      </c>
      <c r="O46" s="52">
        <v>0</v>
      </c>
      <c r="P46" s="54">
        <v>0</v>
      </c>
      <c r="Q46" s="55">
        <v>0</v>
      </c>
      <c r="R46" s="52">
        <v>0</v>
      </c>
      <c r="S46" s="52">
        <v>0</v>
      </c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</row>
    <row r="47" spans="1:48" s="56" customFormat="1" ht="21.75" customHeight="1">
      <c r="A47" s="46" t="str">
        <f t="shared" si="1"/>
        <v>   </v>
      </c>
      <c r="B47" s="47">
        <v>36</v>
      </c>
      <c r="C47" s="48" t="s">
        <v>159</v>
      </c>
      <c r="D47" s="49" t="s">
        <v>44</v>
      </c>
      <c r="E47" s="50" t="s">
        <v>120</v>
      </c>
      <c r="F47" s="47" t="s">
        <v>121</v>
      </c>
      <c r="G47" s="51">
        <v>6.99295313656</v>
      </c>
      <c r="H47" s="51">
        <v>6.99295313656</v>
      </c>
      <c r="I47" s="51">
        <v>0</v>
      </c>
      <c r="J47" s="68">
        <v>2</v>
      </c>
      <c r="K47" s="51">
        <v>6.99295313656</v>
      </c>
      <c r="L47" s="53">
        <v>0</v>
      </c>
      <c r="M47" s="53">
        <v>0</v>
      </c>
      <c r="N47" s="53">
        <v>0</v>
      </c>
      <c r="O47" s="52">
        <v>0</v>
      </c>
      <c r="P47" s="54">
        <v>0</v>
      </c>
      <c r="Q47" s="55">
        <v>0</v>
      </c>
      <c r="R47" s="52">
        <v>0</v>
      </c>
      <c r="S47" s="52">
        <v>0</v>
      </c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</row>
    <row r="48" spans="1:48" s="56" customFormat="1" ht="21.75" customHeight="1">
      <c r="A48" s="46" t="str">
        <f t="shared" si="1"/>
        <v>   </v>
      </c>
      <c r="B48" s="47">
        <v>37</v>
      </c>
      <c r="C48" s="48" t="s">
        <v>160</v>
      </c>
      <c r="D48" s="49" t="s">
        <v>44</v>
      </c>
      <c r="E48" s="50" t="s">
        <v>120</v>
      </c>
      <c r="F48" s="47" t="s">
        <v>121</v>
      </c>
      <c r="G48" s="51">
        <v>8.98286938381</v>
      </c>
      <c r="H48" s="51">
        <v>8.98286938381</v>
      </c>
      <c r="I48" s="51">
        <v>0</v>
      </c>
      <c r="J48" s="68">
        <v>2</v>
      </c>
      <c r="K48" s="51">
        <v>8.98286938381</v>
      </c>
      <c r="L48" s="53">
        <v>0</v>
      </c>
      <c r="M48" s="53">
        <v>0</v>
      </c>
      <c r="N48" s="53">
        <v>0</v>
      </c>
      <c r="O48" s="52">
        <v>0</v>
      </c>
      <c r="P48" s="54">
        <v>0</v>
      </c>
      <c r="Q48" s="55">
        <v>0</v>
      </c>
      <c r="R48" s="52">
        <v>0</v>
      </c>
      <c r="S48" s="52">
        <v>0</v>
      </c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</row>
    <row r="49" spans="1:48" s="56" customFormat="1" ht="21.75" customHeight="1">
      <c r="A49" s="46" t="str">
        <f t="shared" si="1"/>
        <v>   </v>
      </c>
      <c r="B49" s="47">
        <v>38</v>
      </c>
      <c r="C49" s="48" t="s">
        <v>161</v>
      </c>
      <c r="D49" s="49" t="s">
        <v>44</v>
      </c>
      <c r="E49" s="50" t="s">
        <v>120</v>
      </c>
      <c r="F49" s="47" t="s">
        <v>121</v>
      </c>
      <c r="G49" s="51">
        <v>57.0547022728</v>
      </c>
      <c r="H49" s="51">
        <v>57.0547022728</v>
      </c>
      <c r="I49" s="51">
        <v>0</v>
      </c>
      <c r="J49" s="68">
        <v>2</v>
      </c>
      <c r="K49" s="53">
        <v>1.78</v>
      </c>
      <c r="L49" s="53">
        <v>0</v>
      </c>
      <c r="M49" s="53">
        <v>0</v>
      </c>
      <c r="N49" s="53">
        <v>0</v>
      </c>
      <c r="O49" s="52">
        <v>0</v>
      </c>
      <c r="P49" s="54">
        <v>0</v>
      </c>
      <c r="Q49" s="55">
        <v>0</v>
      </c>
      <c r="R49" s="52">
        <v>0</v>
      </c>
      <c r="S49" s="52">
        <v>0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</row>
    <row r="50" spans="1:48" s="56" customFormat="1" ht="21.75" customHeight="1">
      <c r="A50" s="46" t="str">
        <f t="shared" si="1"/>
        <v>   </v>
      </c>
      <c r="B50" s="47">
        <v>39</v>
      </c>
      <c r="C50" s="48" t="s">
        <v>162</v>
      </c>
      <c r="D50" s="49" t="s">
        <v>44</v>
      </c>
      <c r="E50" s="50" t="s">
        <v>120</v>
      </c>
      <c r="F50" s="47" t="s">
        <v>121</v>
      </c>
      <c r="G50" s="51">
        <v>9.10750569931</v>
      </c>
      <c r="H50" s="51">
        <v>9.10750569931</v>
      </c>
      <c r="I50" s="51">
        <v>0</v>
      </c>
      <c r="J50" s="68">
        <v>1</v>
      </c>
      <c r="K50" s="53">
        <v>26.1</v>
      </c>
      <c r="L50" s="53">
        <v>0</v>
      </c>
      <c r="M50" s="53">
        <v>0</v>
      </c>
      <c r="N50" s="53">
        <v>0</v>
      </c>
      <c r="O50" s="52">
        <v>4</v>
      </c>
      <c r="P50" s="96">
        <v>26.1</v>
      </c>
      <c r="Q50" s="55">
        <v>100</v>
      </c>
      <c r="R50" s="52">
        <v>2</v>
      </c>
      <c r="S50" s="52">
        <v>1</v>
      </c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</row>
    <row r="51" spans="1:48" s="56" customFormat="1" ht="21.75" customHeight="1">
      <c r="A51" s="46" t="str">
        <f t="shared" si="1"/>
        <v>  33 </v>
      </c>
      <c r="B51" s="57">
        <v>40</v>
      </c>
      <c r="C51" s="58" t="s">
        <v>163</v>
      </c>
      <c r="D51" s="59" t="s">
        <v>44</v>
      </c>
      <c r="E51" s="60" t="s">
        <v>120</v>
      </c>
      <c r="F51" s="57" t="s">
        <v>121</v>
      </c>
      <c r="G51" s="61">
        <v>5.35562638405</v>
      </c>
      <c r="H51" s="61">
        <v>5.35562638405</v>
      </c>
      <c r="I51" s="61">
        <v>0</v>
      </c>
      <c r="J51" s="67">
        <v>1</v>
      </c>
      <c r="K51" s="63">
        <v>13.46</v>
      </c>
      <c r="L51" s="63">
        <v>0</v>
      </c>
      <c r="M51" s="63">
        <v>0</v>
      </c>
      <c r="N51" s="63">
        <v>0</v>
      </c>
      <c r="O51" s="62">
        <v>12</v>
      </c>
      <c r="P51" s="96">
        <v>13.46</v>
      </c>
      <c r="Q51" s="65">
        <v>100</v>
      </c>
      <c r="R51" s="62">
        <v>2</v>
      </c>
      <c r="S51" s="62">
        <v>1</v>
      </c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61"/>
    </row>
    <row r="52" spans="1:48" s="56" customFormat="1" ht="21.75" customHeight="1">
      <c r="A52" s="46" t="str">
        <f t="shared" si="1"/>
        <v>   </v>
      </c>
      <c r="B52" s="47">
        <v>41</v>
      </c>
      <c r="C52" s="48" t="s">
        <v>164</v>
      </c>
      <c r="D52" s="49" t="s">
        <v>44</v>
      </c>
      <c r="E52" s="50" t="s">
        <v>120</v>
      </c>
      <c r="F52" s="47" t="s">
        <v>121</v>
      </c>
      <c r="G52" s="51">
        <v>11.1623977866</v>
      </c>
      <c r="H52" s="51">
        <v>11.1623977866</v>
      </c>
      <c r="I52" s="51">
        <v>0</v>
      </c>
      <c r="J52" s="68">
        <v>2</v>
      </c>
      <c r="K52" s="53">
        <v>8.89</v>
      </c>
      <c r="L52" s="53">
        <v>0</v>
      </c>
      <c r="M52" s="53" t="s">
        <v>165</v>
      </c>
      <c r="N52" s="53">
        <v>26</v>
      </c>
      <c r="O52" s="52">
        <v>0</v>
      </c>
      <c r="P52" s="54">
        <v>0</v>
      </c>
      <c r="Q52" s="55">
        <v>0</v>
      </c>
      <c r="R52" s="52">
        <v>0</v>
      </c>
      <c r="S52" s="52">
        <v>0</v>
      </c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s="56" customFormat="1" ht="21.75" customHeight="1">
      <c r="A53" s="46" t="str">
        <f t="shared" si="1"/>
        <v>   </v>
      </c>
      <c r="B53" s="47">
        <v>42</v>
      </c>
      <c r="C53" s="48" t="s">
        <v>166</v>
      </c>
      <c r="D53" s="49" t="s">
        <v>44</v>
      </c>
      <c r="E53" s="50" t="s">
        <v>120</v>
      </c>
      <c r="F53" s="47" t="s">
        <v>121</v>
      </c>
      <c r="G53" s="51">
        <v>7.94200532163</v>
      </c>
      <c r="H53" s="51">
        <v>7.94200532163</v>
      </c>
      <c r="I53" s="51">
        <v>0</v>
      </c>
      <c r="J53" s="68">
        <v>1</v>
      </c>
      <c r="K53" s="53">
        <v>5</v>
      </c>
      <c r="L53" s="53">
        <v>0</v>
      </c>
      <c r="M53" s="53">
        <v>0</v>
      </c>
      <c r="N53" s="53">
        <v>0</v>
      </c>
      <c r="O53" s="52">
        <v>3</v>
      </c>
      <c r="P53" s="96">
        <v>5</v>
      </c>
      <c r="Q53" s="55">
        <v>100</v>
      </c>
      <c r="R53" s="52">
        <v>2</v>
      </c>
      <c r="S53" s="52">
        <v>1</v>
      </c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</row>
    <row r="54" spans="1:48" s="56" customFormat="1" ht="21.75" customHeight="1">
      <c r="A54" s="46" t="str">
        <f t="shared" si="1"/>
        <v>   </v>
      </c>
      <c r="B54" s="47">
        <v>43</v>
      </c>
      <c r="C54" s="48" t="s">
        <v>167</v>
      </c>
      <c r="D54" s="49" t="s">
        <v>44</v>
      </c>
      <c r="E54" s="50" t="s">
        <v>168</v>
      </c>
      <c r="F54" s="47" t="s">
        <v>121</v>
      </c>
      <c r="G54" s="51">
        <v>5.73175790871</v>
      </c>
      <c r="H54" s="51">
        <v>5.73175790871</v>
      </c>
      <c r="I54" s="51">
        <v>0</v>
      </c>
      <c r="J54" s="68">
        <v>2</v>
      </c>
      <c r="K54" s="51">
        <v>5.73175790871</v>
      </c>
      <c r="L54" s="53">
        <v>0</v>
      </c>
      <c r="M54" s="53">
        <v>0</v>
      </c>
      <c r="N54" s="53">
        <v>0</v>
      </c>
      <c r="O54" s="52">
        <v>0</v>
      </c>
      <c r="P54" s="54">
        <v>0</v>
      </c>
      <c r="Q54" s="55">
        <v>0</v>
      </c>
      <c r="R54" s="52">
        <v>0</v>
      </c>
      <c r="S54" s="52">
        <v>0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1:48" s="56" customFormat="1" ht="21.75" customHeight="1">
      <c r="A55" s="46" t="str">
        <f t="shared" si="1"/>
        <v>   </v>
      </c>
      <c r="B55" s="47">
        <v>44</v>
      </c>
      <c r="C55" s="48" t="s">
        <v>169</v>
      </c>
      <c r="D55" s="49" t="s">
        <v>44</v>
      </c>
      <c r="E55" s="50" t="s">
        <v>120</v>
      </c>
      <c r="F55" s="47" t="s">
        <v>121</v>
      </c>
      <c r="G55" s="51">
        <v>6.84171155144</v>
      </c>
      <c r="H55" s="51">
        <v>6.84171155144</v>
      </c>
      <c r="I55" s="51">
        <v>0</v>
      </c>
      <c r="J55" s="68">
        <v>1</v>
      </c>
      <c r="K55" s="53">
        <v>5.6</v>
      </c>
      <c r="L55" s="53">
        <v>0</v>
      </c>
      <c r="M55" s="53">
        <v>0</v>
      </c>
      <c r="N55" s="53">
        <v>0</v>
      </c>
      <c r="O55" s="52">
        <v>2</v>
      </c>
      <c r="P55" s="96">
        <v>5.6</v>
      </c>
      <c r="Q55" s="55">
        <v>100</v>
      </c>
      <c r="R55" s="52">
        <v>2</v>
      </c>
      <c r="S55" s="52">
        <v>1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1:48" s="56" customFormat="1" ht="21.75" customHeight="1">
      <c r="A56" s="46" t="str">
        <f t="shared" si="1"/>
        <v>   </v>
      </c>
      <c r="B56" s="47">
        <v>45</v>
      </c>
      <c r="C56" s="48" t="s">
        <v>170</v>
      </c>
      <c r="D56" s="49" t="s">
        <v>44</v>
      </c>
      <c r="E56" s="50" t="s">
        <v>126</v>
      </c>
      <c r="F56" s="47" t="s">
        <v>127</v>
      </c>
      <c r="G56" s="51">
        <v>153.821455308</v>
      </c>
      <c r="H56" s="51">
        <v>153.821455308</v>
      </c>
      <c r="I56" s="51">
        <v>0</v>
      </c>
      <c r="J56" s="68">
        <v>2</v>
      </c>
      <c r="K56" s="53">
        <v>153.82</v>
      </c>
      <c r="L56" s="53">
        <v>0</v>
      </c>
      <c r="M56" s="53">
        <v>0</v>
      </c>
      <c r="N56" s="53">
        <v>0</v>
      </c>
      <c r="O56" s="52">
        <v>0</v>
      </c>
      <c r="P56" s="54">
        <v>0</v>
      </c>
      <c r="Q56" s="55">
        <v>0</v>
      </c>
      <c r="R56" s="52">
        <v>0</v>
      </c>
      <c r="S56" s="52">
        <v>0</v>
      </c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</row>
    <row r="57" spans="1:48" s="56" customFormat="1" ht="21.75" customHeight="1">
      <c r="A57" s="46" t="str">
        <f t="shared" si="1"/>
        <v>   </v>
      </c>
      <c r="B57" s="47">
        <v>46</v>
      </c>
      <c r="C57" s="48" t="s">
        <v>171</v>
      </c>
      <c r="D57" s="49" t="s">
        <v>44</v>
      </c>
      <c r="E57" s="50" t="s">
        <v>126</v>
      </c>
      <c r="F57" s="47" t="s">
        <v>127</v>
      </c>
      <c r="G57" s="51">
        <v>180.20232809</v>
      </c>
      <c r="H57" s="51">
        <v>180.20232809</v>
      </c>
      <c r="I57" s="51">
        <v>0</v>
      </c>
      <c r="J57" s="68">
        <v>2</v>
      </c>
      <c r="K57" s="51">
        <v>180.20232809</v>
      </c>
      <c r="L57" s="53">
        <v>0</v>
      </c>
      <c r="M57" s="53">
        <v>0</v>
      </c>
      <c r="N57" s="53">
        <v>0</v>
      </c>
      <c r="O57" s="52">
        <v>0</v>
      </c>
      <c r="P57" s="54">
        <v>0</v>
      </c>
      <c r="Q57" s="55">
        <v>0</v>
      </c>
      <c r="R57" s="52">
        <v>0</v>
      </c>
      <c r="S57" s="52">
        <v>0</v>
      </c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</row>
    <row r="58" spans="1:48" s="56" customFormat="1" ht="21.75" customHeight="1">
      <c r="A58" s="46" t="str">
        <f t="shared" si="1"/>
        <v>   </v>
      </c>
      <c r="B58" s="47">
        <v>47</v>
      </c>
      <c r="C58" s="48" t="s">
        <v>172</v>
      </c>
      <c r="D58" s="49" t="s">
        <v>44</v>
      </c>
      <c r="E58" s="50" t="s">
        <v>126</v>
      </c>
      <c r="F58" s="47" t="s">
        <v>127</v>
      </c>
      <c r="G58" s="51">
        <v>90.8571730375</v>
      </c>
      <c r="H58" s="51">
        <v>90.8571730375</v>
      </c>
      <c r="I58" s="51">
        <v>0</v>
      </c>
      <c r="J58" s="68">
        <v>2</v>
      </c>
      <c r="K58" s="51">
        <v>90.8571730375</v>
      </c>
      <c r="L58" s="53">
        <v>0</v>
      </c>
      <c r="M58" s="53">
        <v>0</v>
      </c>
      <c r="N58" s="53">
        <v>0</v>
      </c>
      <c r="O58" s="52">
        <v>0</v>
      </c>
      <c r="P58" s="54">
        <v>0</v>
      </c>
      <c r="Q58" s="55">
        <v>0</v>
      </c>
      <c r="R58" s="52">
        <v>0</v>
      </c>
      <c r="S58" s="52">
        <v>0</v>
      </c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</row>
    <row r="59" spans="1:48" s="56" customFormat="1" ht="21.75" customHeight="1">
      <c r="A59" s="46" t="str">
        <f t="shared" si="1"/>
        <v>   </v>
      </c>
      <c r="B59" s="47">
        <v>48</v>
      </c>
      <c r="C59" s="48" t="s">
        <v>173</v>
      </c>
      <c r="D59" s="49" t="s">
        <v>44</v>
      </c>
      <c r="E59" s="50" t="s">
        <v>168</v>
      </c>
      <c r="F59" s="47" t="s">
        <v>121</v>
      </c>
      <c r="G59" s="51">
        <v>293.941247019</v>
      </c>
      <c r="H59" s="51">
        <v>293.941247019</v>
      </c>
      <c r="I59" s="51">
        <v>0</v>
      </c>
      <c r="J59" s="68">
        <v>2</v>
      </c>
      <c r="K59" s="51">
        <v>293.941247019</v>
      </c>
      <c r="L59" s="53">
        <v>0</v>
      </c>
      <c r="M59" s="53">
        <v>0</v>
      </c>
      <c r="N59" s="53">
        <v>0</v>
      </c>
      <c r="O59" s="52">
        <v>0</v>
      </c>
      <c r="P59" s="54">
        <v>0</v>
      </c>
      <c r="Q59" s="55">
        <v>0</v>
      </c>
      <c r="R59" s="52">
        <v>0</v>
      </c>
      <c r="S59" s="52">
        <v>0</v>
      </c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</row>
    <row r="60" spans="1:48" s="56" customFormat="1" ht="21.75" customHeight="1">
      <c r="A60" s="46" t="str">
        <f t="shared" si="1"/>
        <v>   </v>
      </c>
      <c r="B60" s="47">
        <v>49</v>
      </c>
      <c r="C60" s="48" t="s">
        <v>174</v>
      </c>
      <c r="D60" s="49" t="s">
        <v>44</v>
      </c>
      <c r="E60" s="50" t="s">
        <v>168</v>
      </c>
      <c r="F60" s="47" t="s">
        <v>121</v>
      </c>
      <c r="G60" s="51">
        <v>57.5646679304</v>
      </c>
      <c r="H60" s="51">
        <v>57.5646679304</v>
      </c>
      <c r="I60" s="51">
        <v>0</v>
      </c>
      <c r="J60" s="68">
        <v>2</v>
      </c>
      <c r="K60" s="51">
        <v>57.5646679304</v>
      </c>
      <c r="L60" s="53">
        <v>0</v>
      </c>
      <c r="M60" s="53">
        <v>0</v>
      </c>
      <c r="N60" s="53">
        <v>0</v>
      </c>
      <c r="O60" s="52">
        <v>0</v>
      </c>
      <c r="P60" s="54">
        <v>0</v>
      </c>
      <c r="Q60" s="55">
        <v>0</v>
      </c>
      <c r="R60" s="52">
        <v>0</v>
      </c>
      <c r="S60" s="52">
        <v>0</v>
      </c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</row>
    <row r="61" spans="1:48" s="56" customFormat="1" ht="21.75" customHeight="1">
      <c r="A61" s="46" t="str">
        <f t="shared" si="1"/>
        <v>   </v>
      </c>
      <c r="B61" s="47">
        <v>50</v>
      </c>
      <c r="C61" s="48" t="s">
        <v>175</v>
      </c>
      <c r="D61" s="49" t="s">
        <v>44</v>
      </c>
      <c r="E61" s="50" t="s">
        <v>126</v>
      </c>
      <c r="F61" s="47" t="s">
        <v>127</v>
      </c>
      <c r="G61" s="51">
        <v>85.817723015</v>
      </c>
      <c r="H61" s="51">
        <v>85.817723015</v>
      </c>
      <c r="I61" s="51">
        <v>0</v>
      </c>
      <c r="J61" s="68">
        <v>2</v>
      </c>
      <c r="K61" s="51">
        <v>85.817723015</v>
      </c>
      <c r="L61" s="53">
        <v>0</v>
      </c>
      <c r="M61" s="53">
        <v>0</v>
      </c>
      <c r="N61" s="53">
        <v>0</v>
      </c>
      <c r="O61" s="52">
        <v>0</v>
      </c>
      <c r="P61" s="54">
        <v>0</v>
      </c>
      <c r="Q61" s="55">
        <v>0</v>
      </c>
      <c r="R61" s="52">
        <v>0</v>
      </c>
      <c r="S61" s="52">
        <v>0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</row>
    <row r="62" spans="1:52" ht="21.75" customHeight="1">
      <c r="A62" s="69"/>
      <c r="B62" s="46">
        <v>51</v>
      </c>
      <c r="C62" s="48" t="s">
        <v>200</v>
      </c>
      <c r="D62" s="49" t="s">
        <v>44</v>
      </c>
      <c r="E62" s="69" t="s">
        <v>120</v>
      </c>
      <c r="F62" s="47" t="s">
        <v>121</v>
      </c>
      <c r="G62" s="46" t="s">
        <v>208</v>
      </c>
      <c r="H62" s="46" t="s">
        <v>208</v>
      </c>
      <c r="I62" s="46" t="s">
        <v>208</v>
      </c>
      <c r="J62" s="46">
        <v>1</v>
      </c>
      <c r="K62" s="70">
        <v>5.16</v>
      </c>
      <c r="L62" s="71" t="s">
        <v>209</v>
      </c>
      <c r="M62" s="71" t="s">
        <v>210</v>
      </c>
      <c r="N62" s="71" t="s">
        <v>209</v>
      </c>
      <c r="O62" s="46">
        <v>4</v>
      </c>
      <c r="P62" s="97">
        <v>5.16</v>
      </c>
      <c r="Q62" s="69">
        <v>100</v>
      </c>
      <c r="R62" s="46">
        <v>2</v>
      </c>
      <c r="S62" s="46">
        <v>3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3"/>
      <c r="AE62" s="72"/>
      <c r="AF62" s="72"/>
      <c r="AG62" s="72"/>
      <c r="AH62" s="72"/>
      <c r="AI62" s="72"/>
      <c r="AJ62" s="72"/>
      <c r="AK62" s="72"/>
      <c r="AL62" s="48"/>
      <c r="AM62" s="72"/>
      <c r="AN62" s="72"/>
      <c r="AO62" s="72"/>
      <c r="AP62" s="72"/>
      <c r="AQ62" s="72"/>
      <c r="AR62" s="72"/>
      <c r="AS62" s="72"/>
      <c r="AT62" s="72"/>
      <c r="AU62" s="72"/>
      <c r="AV62" s="74"/>
      <c r="AW62" s="75"/>
      <c r="AX62" s="75"/>
      <c r="AY62" s="75"/>
      <c r="AZ62" s="56"/>
    </row>
    <row r="63" spans="1:52" ht="21.75" customHeight="1">
      <c r="A63" s="69"/>
      <c r="B63" s="46">
        <v>52</v>
      </c>
      <c r="C63" s="48" t="s">
        <v>201</v>
      </c>
      <c r="D63" s="49" t="s">
        <v>44</v>
      </c>
      <c r="E63" s="69" t="s">
        <v>120</v>
      </c>
      <c r="F63" s="47" t="s">
        <v>121</v>
      </c>
      <c r="G63" s="46" t="s">
        <v>208</v>
      </c>
      <c r="H63" s="46" t="s">
        <v>208</v>
      </c>
      <c r="I63" s="46" t="s">
        <v>208</v>
      </c>
      <c r="J63" s="46">
        <v>1</v>
      </c>
      <c r="K63" s="70">
        <v>3.84</v>
      </c>
      <c r="L63" s="71" t="s">
        <v>209</v>
      </c>
      <c r="M63" s="71" t="s">
        <v>210</v>
      </c>
      <c r="N63" s="71" t="s">
        <v>209</v>
      </c>
      <c r="O63" s="46">
        <v>4</v>
      </c>
      <c r="P63" s="97">
        <v>3.84</v>
      </c>
      <c r="Q63" s="69">
        <v>100</v>
      </c>
      <c r="R63" s="46">
        <v>2</v>
      </c>
      <c r="S63" s="46">
        <v>3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3"/>
      <c r="AE63" s="72"/>
      <c r="AF63" s="72"/>
      <c r="AG63" s="72"/>
      <c r="AH63" s="72"/>
      <c r="AI63" s="72"/>
      <c r="AJ63" s="72"/>
      <c r="AK63" s="72"/>
      <c r="AL63" s="51"/>
      <c r="AM63" s="72"/>
      <c r="AN63" s="72"/>
      <c r="AO63" s="72"/>
      <c r="AP63" s="72"/>
      <c r="AQ63" s="72"/>
      <c r="AR63" s="72"/>
      <c r="AS63" s="72"/>
      <c r="AT63" s="72"/>
      <c r="AU63" s="72"/>
      <c r="AV63" s="74"/>
      <c r="AW63" s="75"/>
      <c r="AX63" s="75"/>
      <c r="AY63" s="75"/>
      <c r="AZ63" s="56"/>
    </row>
    <row r="64" spans="1:52" ht="21.75" customHeight="1">
      <c r="A64" s="69"/>
      <c r="B64" s="46">
        <v>53</v>
      </c>
      <c r="C64" s="48" t="s">
        <v>202</v>
      </c>
      <c r="D64" s="49" t="s">
        <v>44</v>
      </c>
      <c r="E64" s="69" t="s">
        <v>120</v>
      </c>
      <c r="F64" s="47" t="s">
        <v>121</v>
      </c>
      <c r="G64" s="46" t="s">
        <v>208</v>
      </c>
      <c r="H64" s="46" t="s">
        <v>208</v>
      </c>
      <c r="I64" s="46" t="s">
        <v>208</v>
      </c>
      <c r="J64" s="46">
        <v>1</v>
      </c>
      <c r="K64" s="70">
        <v>16.31</v>
      </c>
      <c r="L64" s="71" t="s">
        <v>209</v>
      </c>
      <c r="M64" s="71" t="s">
        <v>210</v>
      </c>
      <c r="N64" s="71" t="s">
        <v>209</v>
      </c>
      <c r="O64" s="46">
        <v>4</v>
      </c>
      <c r="P64" s="97">
        <v>16.31</v>
      </c>
      <c r="Q64" s="69">
        <v>100</v>
      </c>
      <c r="R64" s="46">
        <v>2</v>
      </c>
      <c r="S64" s="46">
        <v>3</v>
      </c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  <c r="AE64" s="72"/>
      <c r="AF64" s="72"/>
      <c r="AG64" s="72"/>
      <c r="AH64" s="72"/>
      <c r="AI64" s="72"/>
      <c r="AJ64" s="72"/>
      <c r="AK64" s="72"/>
      <c r="AL64" s="51"/>
      <c r="AM64" s="72"/>
      <c r="AN64" s="72"/>
      <c r="AO64" s="72"/>
      <c r="AP64" s="72"/>
      <c r="AQ64" s="72"/>
      <c r="AR64" s="72"/>
      <c r="AS64" s="72"/>
      <c r="AT64" s="72"/>
      <c r="AU64" s="72"/>
      <c r="AV64" s="74"/>
      <c r="AW64" s="75"/>
      <c r="AX64" s="75"/>
      <c r="AY64" s="75"/>
      <c r="AZ64" s="56"/>
    </row>
    <row r="65" spans="1:52" ht="21.75" customHeight="1">
      <c r="A65" s="69"/>
      <c r="B65" s="46">
        <v>54</v>
      </c>
      <c r="C65" s="48" t="s">
        <v>203</v>
      </c>
      <c r="D65" s="49" t="s">
        <v>44</v>
      </c>
      <c r="E65" s="69" t="s">
        <v>120</v>
      </c>
      <c r="F65" s="47" t="s">
        <v>121</v>
      </c>
      <c r="G65" s="46" t="s">
        <v>208</v>
      </c>
      <c r="H65" s="46" t="s">
        <v>208</v>
      </c>
      <c r="I65" s="46" t="s">
        <v>208</v>
      </c>
      <c r="J65" s="46">
        <v>1</v>
      </c>
      <c r="K65" s="70">
        <v>0.47</v>
      </c>
      <c r="L65" s="71" t="s">
        <v>209</v>
      </c>
      <c r="M65" s="71" t="s">
        <v>210</v>
      </c>
      <c r="N65" s="71" t="s">
        <v>209</v>
      </c>
      <c r="O65" s="46">
        <v>4</v>
      </c>
      <c r="P65" s="97">
        <v>0.47</v>
      </c>
      <c r="Q65" s="69">
        <v>100</v>
      </c>
      <c r="R65" s="46">
        <v>2</v>
      </c>
      <c r="S65" s="46">
        <v>3</v>
      </c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3"/>
      <c r="AE65" s="72"/>
      <c r="AF65" s="72"/>
      <c r="AG65" s="72"/>
      <c r="AH65" s="72"/>
      <c r="AI65" s="72"/>
      <c r="AJ65" s="72"/>
      <c r="AK65" s="72"/>
      <c r="AL65" s="48"/>
      <c r="AM65" s="72"/>
      <c r="AN65" s="72"/>
      <c r="AO65" s="72"/>
      <c r="AP65" s="72"/>
      <c r="AQ65" s="72"/>
      <c r="AR65" s="72"/>
      <c r="AS65" s="72"/>
      <c r="AT65" s="72"/>
      <c r="AU65" s="72"/>
      <c r="AV65" s="74"/>
      <c r="AW65" s="75"/>
      <c r="AX65" s="75"/>
      <c r="AY65" s="75"/>
      <c r="AZ65" s="56"/>
    </row>
    <row r="66" ht="18" customHeight="1"/>
  </sheetData>
  <sheetProtection selectLockedCells="1"/>
  <mergeCells count="42">
    <mergeCell ref="AR3:AT3"/>
    <mergeCell ref="F2:J4"/>
    <mergeCell ref="AL2:AQ2"/>
    <mergeCell ref="AG3:AQ3"/>
    <mergeCell ref="AE4:AQ4"/>
    <mergeCell ref="AR4:AT4"/>
    <mergeCell ref="S6:S8"/>
    <mergeCell ref="K6:N6"/>
    <mergeCell ref="O6:O8"/>
    <mergeCell ref="P6:P8"/>
    <mergeCell ref="Q6:Q8"/>
    <mergeCell ref="B1:AU1"/>
    <mergeCell ref="B2:E4"/>
    <mergeCell ref="AU3:AV3"/>
    <mergeCell ref="AU4:AV4"/>
    <mergeCell ref="AR2:AT2"/>
    <mergeCell ref="F6:F8"/>
    <mergeCell ref="G6:I6"/>
    <mergeCell ref="J6:J8"/>
    <mergeCell ref="G7:G8"/>
    <mergeCell ref="H7:I7"/>
    <mergeCell ref="R6:R8"/>
    <mergeCell ref="A9:F9"/>
    <mergeCell ref="L7:L8"/>
    <mergeCell ref="M7:M8"/>
    <mergeCell ref="N7:N8"/>
    <mergeCell ref="K7:K8"/>
    <mergeCell ref="A6:A8"/>
    <mergeCell ref="B6:B8"/>
    <mergeCell ref="C6:C8"/>
    <mergeCell ref="D6:D8"/>
    <mergeCell ref="E6:E8"/>
    <mergeCell ref="AR5:AV5"/>
    <mergeCell ref="X7:AA7"/>
    <mergeCell ref="AB7:AE7"/>
    <mergeCell ref="AF7:AI7"/>
    <mergeCell ref="AJ7:AM7"/>
    <mergeCell ref="AN7:AQ7"/>
    <mergeCell ref="AR7:AU7"/>
    <mergeCell ref="AV6:AV8"/>
    <mergeCell ref="T6:AU6"/>
    <mergeCell ref="T7:W7"/>
  </mergeCells>
  <conditionalFormatting sqref="AD62:AD65">
    <cfRule type="cellIs" priority="3" dxfId="8" operator="greaterThan">
      <formula>0</formula>
    </cfRule>
  </conditionalFormatting>
  <conditionalFormatting sqref="AD62:AD65 AV62:AY65">
    <cfRule type="cellIs" priority="2" dxfId="7" operator="greaterThan">
      <formula>0</formula>
    </cfRule>
  </conditionalFormatting>
  <conditionalFormatting sqref="T62:AC65 AE62:AK65 AM62:AS65">
    <cfRule type="cellIs" priority="1" dxfId="7" operator="greaterThan">
      <formula>0</formula>
    </cfRule>
  </conditionalFormatting>
  <dataValidations count="6">
    <dataValidation type="whole" allowBlank="1" showInputMessage="1" showErrorMessage="1" error="กรอกเฉพาะ 0 1 2 3" sqref="S1 S62:S65536 S5:S8">
      <formula1>0</formula1>
      <formula2>3</formula2>
    </dataValidation>
    <dataValidation type="whole" allowBlank="1" showInputMessage="1" showErrorMessage="1" error="กรอกเฉพาะ 0 1 2" sqref="R1 S2:S4 R62:R65536 R5:R8">
      <formula1>0</formula1>
      <formula2>2</formula2>
    </dataValidation>
    <dataValidation type="whole" allowBlank="1" showInputMessage="1" showErrorMessage="1" error="กรอกเฉพาะจำนวนเต็ม" sqref="O1 O66:O65536 O5:O8">
      <formula1>0</formula1>
      <formula2>100</formula2>
    </dataValidation>
    <dataValidation type="whole" allowBlank="1" showInputMessage="1" showErrorMessage="1" error="กรอกเฉพาะ 0 1 2 3 9" sqref="J1 J66:J65536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9" scale="5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110" zoomScaleNormal="110" zoomScalePageLayoutView="0" workbookViewId="0" topLeftCell="L1">
      <selection activeCell="M7" sqref="M7:M8"/>
    </sheetView>
  </sheetViews>
  <sheetFormatPr defaultColWidth="9.140625" defaultRowHeight="15"/>
  <cols>
    <col min="1" max="1" width="7.8515625" style="1" bestFit="1" customWidth="1"/>
    <col min="2" max="2" width="9.8515625" style="1" customWidth="1"/>
    <col min="3" max="3" width="7.140625" style="3" customWidth="1"/>
    <col min="4" max="4" width="11.57421875" style="3" customWidth="1"/>
    <col min="5" max="5" width="4.57421875" style="3" customWidth="1"/>
    <col min="6" max="6" width="9.57421875" style="3" bestFit="1" customWidth="1"/>
    <col min="7" max="7" width="10.00390625" style="3" customWidth="1"/>
    <col min="8" max="8" width="9.140625" style="3" customWidth="1"/>
    <col min="9" max="9" width="9.7109375" style="3" customWidth="1"/>
    <col min="10" max="10" width="8.57421875" style="286" bestFit="1" customWidth="1"/>
    <col min="11" max="11" width="9.57421875" style="286" customWidth="1"/>
    <col min="12" max="12" width="10.421875" style="286" customWidth="1"/>
    <col min="13" max="13" width="8.57421875" style="286" customWidth="1"/>
    <col min="14" max="14" width="6.57421875" style="1" customWidth="1"/>
    <col min="15" max="15" width="11.8515625" style="3" customWidth="1"/>
    <col min="16" max="16" width="8.28125" style="3" customWidth="1"/>
    <col min="17" max="17" width="11.00390625" style="3" customWidth="1"/>
    <col min="18" max="18" width="12.28125" style="3" customWidth="1"/>
    <col min="19" max="19" width="10.00390625" style="3" customWidth="1"/>
    <col min="20" max="20" width="8.28125" style="3" customWidth="1"/>
    <col min="21" max="21" width="11.7109375" style="3" customWidth="1"/>
    <col min="22" max="22" width="10.57421875" style="3" customWidth="1"/>
    <col min="23" max="23" width="33.140625" style="3" customWidth="1"/>
    <col min="24" max="28" width="9.140625" style="282" customWidth="1"/>
    <col min="29" max="16384" width="9.140625" style="3" customWidth="1"/>
  </cols>
  <sheetData>
    <row r="1" spans="1:23" ht="21.75">
      <c r="A1" s="281" t="s">
        <v>179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8" ht="21.75">
      <c r="A2" s="283" t="s">
        <v>1</v>
      </c>
      <c r="B2" s="283"/>
      <c r="C2" s="283"/>
      <c r="D2" s="283"/>
      <c r="E2" s="283" t="s">
        <v>176</v>
      </c>
      <c r="F2" s="283"/>
      <c r="G2" s="283"/>
      <c r="H2" s="283"/>
      <c r="I2" s="283"/>
      <c r="J2" s="3"/>
      <c r="K2" s="284"/>
      <c r="L2" s="284"/>
      <c r="M2" s="284"/>
      <c r="N2" s="284"/>
      <c r="O2" s="284"/>
      <c r="T2" s="284"/>
      <c r="Y2" s="285"/>
      <c r="Z2" s="285"/>
      <c r="AA2" s="285"/>
      <c r="AB2" s="285"/>
    </row>
    <row r="3" spans="1:28" ht="21.75">
      <c r="A3" s="283"/>
      <c r="B3" s="283"/>
      <c r="C3" s="283"/>
      <c r="D3" s="283"/>
      <c r="E3" s="283"/>
      <c r="F3" s="283"/>
      <c r="G3" s="283"/>
      <c r="H3" s="283"/>
      <c r="I3" s="283"/>
      <c r="J3" s="3"/>
      <c r="K3" s="3"/>
      <c r="L3" s="284"/>
      <c r="N3" s="284"/>
      <c r="O3" s="284"/>
      <c r="P3" s="284"/>
      <c r="Q3" s="284"/>
      <c r="R3" s="284"/>
      <c r="S3" s="284"/>
      <c r="T3" s="284"/>
      <c r="U3" s="287"/>
      <c r="V3" s="287" t="s">
        <v>2</v>
      </c>
      <c r="W3" s="288">
        <v>9136</v>
      </c>
      <c r="Y3" s="289"/>
      <c r="Z3" s="289"/>
      <c r="AB3" s="290"/>
    </row>
    <row r="4" spans="1:28" ht="21.75">
      <c r="A4" s="283"/>
      <c r="B4" s="283"/>
      <c r="C4" s="283"/>
      <c r="D4" s="283"/>
      <c r="E4" s="283"/>
      <c r="F4" s="283"/>
      <c r="G4" s="283"/>
      <c r="H4" s="283"/>
      <c r="I4" s="283"/>
      <c r="J4" s="3"/>
      <c r="L4" s="284"/>
      <c r="M4" s="284"/>
      <c r="N4" s="284"/>
      <c r="O4" s="284"/>
      <c r="P4" s="284"/>
      <c r="Q4" s="284"/>
      <c r="R4" s="284"/>
      <c r="S4" s="284"/>
      <c r="T4" s="284"/>
      <c r="U4" s="287"/>
      <c r="V4" s="291"/>
      <c r="W4" s="290"/>
      <c r="Y4" s="291"/>
      <c r="Z4" s="291"/>
      <c r="AB4" s="290"/>
    </row>
    <row r="5" spans="6:28" ht="21.75">
      <c r="F5" s="292"/>
      <c r="J5" s="3"/>
      <c r="K5" s="3"/>
      <c r="L5" s="3"/>
      <c r="M5" s="3"/>
      <c r="N5" s="3"/>
      <c r="W5" s="293" t="s">
        <v>6</v>
      </c>
      <c r="Y5" s="294"/>
      <c r="Z5" s="294"/>
      <c r="AA5" s="294"/>
      <c r="AB5" s="294"/>
    </row>
    <row r="6" spans="1:23" ht="23.25" customHeight="1">
      <c r="A6" s="295" t="s">
        <v>7</v>
      </c>
      <c r="B6" s="295" t="s">
        <v>8</v>
      </c>
      <c r="C6" s="295" t="s">
        <v>9</v>
      </c>
      <c r="D6" s="295" t="s">
        <v>10</v>
      </c>
      <c r="E6" s="295" t="s">
        <v>11</v>
      </c>
      <c r="F6" s="296" t="s">
        <v>47</v>
      </c>
      <c r="G6" s="297"/>
      <c r="H6" s="298"/>
      <c r="I6" s="299" t="s">
        <v>12</v>
      </c>
      <c r="J6" s="300" t="s">
        <v>37</v>
      </c>
      <c r="K6" s="301"/>
      <c r="L6" s="301"/>
      <c r="M6" s="302"/>
      <c r="N6" s="299" t="s">
        <v>13</v>
      </c>
      <c r="O6" s="303" t="s">
        <v>5</v>
      </c>
      <c r="P6" s="299" t="s">
        <v>31</v>
      </c>
      <c r="Q6" s="304" t="s">
        <v>38</v>
      </c>
      <c r="R6" s="305" t="s">
        <v>39</v>
      </c>
      <c r="S6" s="306" t="s">
        <v>180</v>
      </c>
      <c r="T6" s="307"/>
      <c r="U6" s="308"/>
      <c r="V6" s="309" t="s">
        <v>181</v>
      </c>
      <c r="W6" s="310" t="s">
        <v>182</v>
      </c>
    </row>
    <row r="7" spans="1:23" ht="21.75">
      <c r="A7" s="311"/>
      <c r="B7" s="311"/>
      <c r="C7" s="311"/>
      <c r="D7" s="311"/>
      <c r="E7" s="311"/>
      <c r="F7" s="312" t="s">
        <v>3</v>
      </c>
      <c r="G7" s="313" t="s">
        <v>46</v>
      </c>
      <c r="H7" s="314"/>
      <c r="I7" s="315"/>
      <c r="J7" s="316" t="s">
        <v>40</v>
      </c>
      <c r="K7" s="317" t="s">
        <v>41</v>
      </c>
      <c r="L7" s="318" t="s">
        <v>42</v>
      </c>
      <c r="M7" s="319" t="s">
        <v>43</v>
      </c>
      <c r="N7" s="315"/>
      <c r="O7" s="320"/>
      <c r="P7" s="315"/>
      <c r="Q7" s="321"/>
      <c r="R7" s="322"/>
      <c r="S7" s="323" t="s">
        <v>183</v>
      </c>
      <c r="T7" s="324" t="s">
        <v>184</v>
      </c>
      <c r="U7" s="325"/>
      <c r="V7" s="326"/>
      <c r="W7" s="327"/>
    </row>
    <row r="8" spans="1:23" ht="21.75">
      <c r="A8" s="328"/>
      <c r="B8" s="328"/>
      <c r="C8" s="328"/>
      <c r="D8" s="328"/>
      <c r="E8" s="328"/>
      <c r="F8" s="329"/>
      <c r="G8" s="330" t="s">
        <v>22</v>
      </c>
      <c r="H8" s="331" t="s">
        <v>23</v>
      </c>
      <c r="I8" s="332"/>
      <c r="J8" s="333"/>
      <c r="K8" s="334"/>
      <c r="L8" s="335"/>
      <c r="M8" s="336"/>
      <c r="N8" s="332"/>
      <c r="O8" s="337"/>
      <c r="P8" s="332"/>
      <c r="Q8" s="338"/>
      <c r="R8" s="339"/>
      <c r="S8" s="340"/>
      <c r="T8" s="341" t="s">
        <v>185</v>
      </c>
      <c r="U8" s="342" t="s">
        <v>186</v>
      </c>
      <c r="V8" s="343"/>
      <c r="W8" s="344"/>
    </row>
    <row r="9" spans="1:23" ht="21.75">
      <c r="A9" s="345" t="s">
        <v>28</v>
      </c>
      <c r="B9" s="346"/>
      <c r="C9" s="346"/>
      <c r="D9" s="346"/>
      <c r="E9" s="347"/>
      <c r="F9" s="348">
        <f>H9+G9</f>
        <v>1393.3804839334703</v>
      </c>
      <c r="G9" s="349">
        <f>SUM(G10:G1002)</f>
        <v>1393.3804839334703</v>
      </c>
      <c r="H9" s="349">
        <f>SUM(H10:H1002)</f>
        <v>0</v>
      </c>
      <c r="I9" s="349"/>
      <c r="J9" s="349">
        <f>SUM(J10:J1002)</f>
        <v>1291.0774259302</v>
      </c>
      <c r="K9" s="349">
        <f>SUM(K10:K1002)</f>
        <v>72.80000000000001</v>
      </c>
      <c r="L9" s="349">
        <f>SUM(L10:L1002)</f>
        <v>0</v>
      </c>
      <c r="M9" s="349">
        <f>SUM(M10:M1002)</f>
        <v>26</v>
      </c>
      <c r="N9" s="349"/>
      <c r="O9" s="349">
        <f>SUM(O10:O65)</f>
        <v>186.98999999999998</v>
      </c>
      <c r="P9" s="349"/>
      <c r="Q9" s="349"/>
      <c r="R9" s="349"/>
      <c r="S9" s="350"/>
      <c r="T9" s="350"/>
      <c r="U9" s="350"/>
      <c r="V9" s="350"/>
      <c r="W9" s="350"/>
    </row>
    <row r="10" spans="1:23" ht="21.75">
      <c r="A10" s="351">
        <v>1</v>
      </c>
      <c r="B10" s="352" t="s">
        <v>119</v>
      </c>
      <c r="C10" s="353" t="s">
        <v>44</v>
      </c>
      <c r="D10" s="354" t="s">
        <v>120</v>
      </c>
      <c r="E10" s="351" t="s">
        <v>121</v>
      </c>
      <c r="F10" s="355">
        <v>7.09765148263</v>
      </c>
      <c r="G10" s="355">
        <v>7.09765148263</v>
      </c>
      <c r="H10" s="355">
        <v>0</v>
      </c>
      <c r="I10" s="356">
        <v>9</v>
      </c>
      <c r="J10" s="355">
        <v>7.09765148263</v>
      </c>
      <c r="K10" s="357">
        <v>0</v>
      </c>
      <c r="L10" s="357">
        <v>0</v>
      </c>
      <c r="M10" s="357">
        <v>0</v>
      </c>
      <c r="N10" s="356">
        <v>0</v>
      </c>
      <c r="O10" s="358">
        <v>0</v>
      </c>
      <c r="P10" s="359">
        <v>0</v>
      </c>
      <c r="Q10" s="356">
        <v>0</v>
      </c>
      <c r="R10" s="356">
        <v>0</v>
      </c>
      <c r="S10" s="360">
        <v>0</v>
      </c>
      <c r="T10" s="360">
        <v>0</v>
      </c>
      <c r="U10" s="360">
        <v>0</v>
      </c>
      <c r="V10" s="360">
        <v>0</v>
      </c>
      <c r="W10" s="360"/>
    </row>
    <row r="11" spans="1:23" ht="21.75">
      <c r="A11" s="351">
        <v>2</v>
      </c>
      <c r="B11" s="352" t="s">
        <v>122</v>
      </c>
      <c r="C11" s="353" t="s">
        <v>44</v>
      </c>
      <c r="D11" s="354" t="s">
        <v>120</v>
      </c>
      <c r="E11" s="351" t="s">
        <v>121</v>
      </c>
      <c r="F11" s="355">
        <v>6.25913734981</v>
      </c>
      <c r="G11" s="355">
        <v>6.25913734981</v>
      </c>
      <c r="H11" s="355">
        <v>0</v>
      </c>
      <c r="I11" s="356">
        <v>9</v>
      </c>
      <c r="J11" s="355">
        <v>6.25913734981</v>
      </c>
      <c r="K11" s="357">
        <v>0</v>
      </c>
      <c r="L11" s="357">
        <v>0</v>
      </c>
      <c r="M11" s="357">
        <v>0</v>
      </c>
      <c r="N11" s="356">
        <v>0</v>
      </c>
      <c r="O11" s="358">
        <v>0</v>
      </c>
      <c r="P11" s="359">
        <v>0</v>
      </c>
      <c r="Q11" s="356">
        <v>0</v>
      </c>
      <c r="R11" s="356">
        <v>0</v>
      </c>
      <c r="S11" s="360">
        <v>0</v>
      </c>
      <c r="T11" s="360">
        <v>0</v>
      </c>
      <c r="U11" s="360">
        <v>0</v>
      </c>
      <c r="V11" s="360">
        <v>0</v>
      </c>
      <c r="W11" s="360"/>
    </row>
    <row r="12" spans="1:23" ht="21.75">
      <c r="A12" s="351">
        <v>3</v>
      </c>
      <c r="B12" s="352" t="s">
        <v>123</v>
      </c>
      <c r="C12" s="353" t="s">
        <v>44</v>
      </c>
      <c r="D12" s="354" t="s">
        <v>120</v>
      </c>
      <c r="E12" s="351" t="s">
        <v>121</v>
      </c>
      <c r="F12" s="355">
        <v>41.2387768776</v>
      </c>
      <c r="G12" s="355">
        <v>41.2387768776</v>
      </c>
      <c r="H12" s="355">
        <v>0</v>
      </c>
      <c r="I12" s="356">
        <v>9</v>
      </c>
      <c r="J12" s="355">
        <v>41.2387768776</v>
      </c>
      <c r="K12" s="357">
        <v>0</v>
      </c>
      <c r="L12" s="357">
        <v>0</v>
      </c>
      <c r="M12" s="357">
        <v>0</v>
      </c>
      <c r="N12" s="356">
        <v>0</v>
      </c>
      <c r="O12" s="358">
        <v>0</v>
      </c>
      <c r="P12" s="359">
        <v>0</v>
      </c>
      <c r="Q12" s="356">
        <v>0</v>
      </c>
      <c r="R12" s="356">
        <v>0</v>
      </c>
      <c r="S12" s="360">
        <v>0</v>
      </c>
      <c r="T12" s="360">
        <v>0</v>
      </c>
      <c r="U12" s="360">
        <v>0</v>
      </c>
      <c r="V12" s="360">
        <v>0</v>
      </c>
      <c r="W12" s="360"/>
    </row>
    <row r="13" spans="1:23" ht="21.75">
      <c r="A13" s="351">
        <v>4</v>
      </c>
      <c r="B13" s="352" t="s">
        <v>124</v>
      </c>
      <c r="C13" s="353" t="s">
        <v>44</v>
      </c>
      <c r="D13" s="354" t="s">
        <v>120</v>
      </c>
      <c r="E13" s="351" t="s">
        <v>121</v>
      </c>
      <c r="F13" s="355">
        <v>12.3811770716</v>
      </c>
      <c r="G13" s="355">
        <v>12.3811770716</v>
      </c>
      <c r="H13" s="355">
        <v>0</v>
      </c>
      <c r="I13" s="356">
        <v>9</v>
      </c>
      <c r="J13" s="355">
        <v>12.3811770716</v>
      </c>
      <c r="K13" s="357">
        <v>0</v>
      </c>
      <c r="L13" s="357">
        <v>0</v>
      </c>
      <c r="M13" s="357">
        <v>0</v>
      </c>
      <c r="N13" s="356">
        <v>0</v>
      </c>
      <c r="O13" s="358">
        <v>0</v>
      </c>
      <c r="P13" s="359">
        <v>0</v>
      </c>
      <c r="Q13" s="356">
        <v>0</v>
      </c>
      <c r="R13" s="356">
        <v>0</v>
      </c>
      <c r="S13" s="360">
        <v>0</v>
      </c>
      <c r="T13" s="360">
        <v>0</v>
      </c>
      <c r="U13" s="360">
        <v>0</v>
      </c>
      <c r="V13" s="360">
        <v>0</v>
      </c>
      <c r="W13" s="360"/>
    </row>
    <row r="14" spans="1:23" ht="21.75">
      <c r="A14" s="351">
        <v>5</v>
      </c>
      <c r="B14" s="352" t="s">
        <v>125</v>
      </c>
      <c r="C14" s="353" t="s">
        <v>44</v>
      </c>
      <c r="D14" s="354" t="s">
        <v>126</v>
      </c>
      <c r="E14" s="351" t="s">
        <v>127</v>
      </c>
      <c r="F14" s="355">
        <v>11.2070039653</v>
      </c>
      <c r="G14" s="355">
        <v>11.2070039653</v>
      </c>
      <c r="H14" s="355">
        <v>0</v>
      </c>
      <c r="I14" s="356">
        <v>2</v>
      </c>
      <c r="J14" s="357">
        <v>11.21</v>
      </c>
      <c r="K14" s="357">
        <v>0</v>
      </c>
      <c r="L14" s="357">
        <v>0</v>
      </c>
      <c r="M14" s="357">
        <v>0</v>
      </c>
      <c r="N14" s="356">
        <v>0</v>
      </c>
      <c r="O14" s="358">
        <v>0</v>
      </c>
      <c r="P14" s="359">
        <v>0</v>
      </c>
      <c r="Q14" s="356">
        <v>2</v>
      </c>
      <c r="R14" s="356">
        <v>3</v>
      </c>
      <c r="S14" s="360">
        <v>0</v>
      </c>
      <c r="T14" s="360">
        <v>0</v>
      </c>
      <c r="U14" s="360">
        <v>0</v>
      </c>
      <c r="V14" s="360">
        <v>0</v>
      </c>
      <c r="W14" s="360"/>
    </row>
    <row r="15" spans="1:23" ht="21.75">
      <c r="A15" s="351">
        <v>6</v>
      </c>
      <c r="B15" s="352" t="s">
        <v>128</v>
      </c>
      <c r="C15" s="353" t="s">
        <v>44</v>
      </c>
      <c r="D15" s="354" t="s">
        <v>120</v>
      </c>
      <c r="E15" s="351" t="s">
        <v>121</v>
      </c>
      <c r="F15" s="355">
        <v>14.5653714758</v>
      </c>
      <c r="G15" s="355">
        <v>14.5653714758</v>
      </c>
      <c r="H15" s="355">
        <v>0</v>
      </c>
      <c r="I15" s="356">
        <v>2</v>
      </c>
      <c r="J15" s="355">
        <v>14.5653714758</v>
      </c>
      <c r="K15" s="357">
        <v>0</v>
      </c>
      <c r="L15" s="357">
        <v>0</v>
      </c>
      <c r="M15" s="357">
        <v>0</v>
      </c>
      <c r="N15" s="356">
        <v>0</v>
      </c>
      <c r="O15" s="358">
        <v>0</v>
      </c>
      <c r="P15" s="359">
        <v>0</v>
      </c>
      <c r="Q15" s="356">
        <v>0</v>
      </c>
      <c r="R15" s="356">
        <v>0</v>
      </c>
      <c r="S15" s="360">
        <v>0</v>
      </c>
      <c r="T15" s="360">
        <v>0</v>
      </c>
      <c r="U15" s="360">
        <v>0</v>
      </c>
      <c r="V15" s="360">
        <v>0</v>
      </c>
      <c r="W15" s="360"/>
    </row>
    <row r="16" spans="1:23" ht="21.75">
      <c r="A16" s="361">
        <v>7</v>
      </c>
      <c r="B16" s="362" t="s">
        <v>129</v>
      </c>
      <c r="C16" s="363" t="s">
        <v>204</v>
      </c>
      <c r="D16" s="364" t="s">
        <v>120</v>
      </c>
      <c r="E16" s="361" t="s">
        <v>121</v>
      </c>
      <c r="F16" s="365">
        <v>18.7740669399</v>
      </c>
      <c r="G16" s="365">
        <v>18.7740669399</v>
      </c>
      <c r="H16" s="365">
        <v>0</v>
      </c>
      <c r="I16" s="366">
        <v>2</v>
      </c>
      <c r="J16" s="367">
        <v>6</v>
      </c>
      <c r="K16" s="367">
        <v>0</v>
      </c>
      <c r="L16" s="367">
        <v>0</v>
      </c>
      <c r="M16" s="367">
        <v>0</v>
      </c>
      <c r="N16" s="366">
        <v>0</v>
      </c>
      <c r="O16" s="368">
        <v>0</v>
      </c>
      <c r="P16" s="369">
        <v>0</v>
      </c>
      <c r="Q16" s="366">
        <v>0</v>
      </c>
      <c r="R16" s="366">
        <v>0</v>
      </c>
      <c r="S16" s="360">
        <v>0</v>
      </c>
      <c r="T16" s="360">
        <v>0</v>
      </c>
      <c r="U16" s="360">
        <v>0</v>
      </c>
      <c r="V16" s="360">
        <v>0</v>
      </c>
      <c r="W16" s="360"/>
    </row>
    <row r="17" spans="1:23" ht="21.75">
      <c r="A17" s="361"/>
      <c r="B17" s="362"/>
      <c r="C17" s="363" t="s">
        <v>205</v>
      </c>
      <c r="D17" s="364" t="s">
        <v>120</v>
      </c>
      <c r="E17" s="361" t="s">
        <v>121</v>
      </c>
      <c r="F17" s="365"/>
      <c r="G17" s="365"/>
      <c r="H17" s="365"/>
      <c r="I17" s="366">
        <v>1</v>
      </c>
      <c r="J17" s="367">
        <v>14</v>
      </c>
      <c r="K17" s="367">
        <v>0</v>
      </c>
      <c r="L17" s="367">
        <v>0</v>
      </c>
      <c r="M17" s="367">
        <v>0</v>
      </c>
      <c r="N17" s="366">
        <v>2</v>
      </c>
      <c r="O17" s="368">
        <v>14</v>
      </c>
      <c r="P17" s="369">
        <v>100</v>
      </c>
      <c r="Q17" s="366">
        <v>2</v>
      </c>
      <c r="R17" s="366">
        <v>1</v>
      </c>
      <c r="S17" s="360">
        <v>0</v>
      </c>
      <c r="T17" s="360">
        <v>0</v>
      </c>
      <c r="U17" s="360">
        <v>0</v>
      </c>
      <c r="V17" s="360">
        <v>0</v>
      </c>
      <c r="W17" s="360"/>
    </row>
    <row r="18" spans="1:23" ht="21.75">
      <c r="A18" s="361"/>
      <c r="B18" s="362"/>
      <c r="C18" s="363" t="s">
        <v>206</v>
      </c>
      <c r="D18" s="364" t="s">
        <v>120</v>
      </c>
      <c r="E18" s="361" t="s">
        <v>121</v>
      </c>
      <c r="F18" s="365"/>
      <c r="G18" s="365"/>
      <c r="H18" s="365"/>
      <c r="I18" s="366">
        <v>1</v>
      </c>
      <c r="J18" s="367">
        <v>6</v>
      </c>
      <c r="K18" s="367">
        <v>0</v>
      </c>
      <c r="L18" s="367">
        <v>0</v>
      </c>
      <c r="M18" s="367">
        <v>0</v>
      </c>
      <c r="N18" s="366">
        <v>6</v>
      </c>
      <c r="O18" s="368">
        <v>6</v>
      </c>
      <c r="P18" s="369">
        <v>100</v>
      </c>
      <c r="Q18" s="366">
        <v>2</v>
      </c>
      <c r="R18" s="366">
        <v>1</v>
      </c>
      <c r="S18" s="360">
        <v>0</v>
      </c>
      <c r="T18" s="360">
        <v>0</v>
      </c>
      <c r="U18" s="360">
        <v>0</v>
      </c>
      <c r="V18" s="360">
        <v>0</v>
      </c>
      <c r="W18" s="360"/>
    </row>
    <row r="19" spans="1:28" ht="21.75">
      <c r="A19" s="351">
        <v>8</v>
      </c>
      <c r="B19" s="352" t="s">
        <v>130</v>
      </c>
      <c r="C19" s="353" t="s">
        <v>44</v>
      </c>
      <c r="D19" s="354" t="s">
        <v>120</v>
      </c>
      <c r="E19" s="351" t="s">
        <v>121</v>
      </c>
      <c r="F19" s="355">
        <v>17.1363438546</v>
      </c>
      <c r="G19" s="355">
        <v>17.1363438546</v>
      </c>
      <c r="H19" s="355">
        <v>0</v>
      </c>
      <c r="I19" s="356">
        <v>2</v>
      </c>
      <c r="J19" s="355">
        <v>17.1363438546</v>
      </c>
      <c r="K19" s="357">
        <v>0</v>
      </c>
      <c r="L19" s="357">
        <v>0</v>
      </c>
      <c r="M19" s="357">
        <v>0</v>
      </c>
      <c r="N19" s="356">
        <v>0</v>
      </c>
      <c r="O19" s="358">
        <v>0</v>
      </c>
      <c r="P19" s="359">
        <v>0</v>
      </c>
      <c r="Q19" s="356">
        <v>0</v>
      </c>
      <c r="R19" s="356">
        <v>0</v>
      </c>
      <c r="S19" s="360">
        <v>0</v>
      </c>
      <c r="T19" s="360">
        <v>0</v>
      </c>
      <c r="U19" s="360">
        <v>0</v>
      </c>
      <c r="V19" s="360">
        <v>0</v>
      </c>
      <c r="W19" s="360"/>
      <c r="X19" s="3"/>
      <c r="Y19" s="3"/>
      <c r="Z19" s="3"/>
      <c r="AA19" s="3"/>
      <c r="AB19" s="3"/>
    </row>
    <row r="20" spans="1:28" ht="21.75">
      <c r="A20" s="351">
        <v>9</v>
      </c>
      <c r="B20" s="352" t="s">
        <v>131</v>
      </c>
      <c r="C20" s="353" t="s">
        <v>44</v>
      </c>
      <c r="D20" s="354" t="s">
        <v>120</v>
      </c>
      <c r="E20" s="351" t="s">
        <v>121</v>
      </c>
      <c r="F20" s="355">
        <v>6.76176159081</v>
      </c>
      <c r="G20" s="355">
        <v>6.76176159081</v>
      </c>
      <c r="H20" s="355">
        <v>0</v>
      </c>
      <c r="I20" s="356">
        <v>2</v>
      </c>
      <c r="J20" s="357">
        <v>19.26</v>
      </c>
      <c r="K20" s="357">
        <v>0</v>
      </c>
      <c r="L20" s="357">
        <v>0</v>
      </c>
      <c r="M20" s="357">
        <v>0</v>
      </c>
      <c r="N20" s="356">
        <v>0</v>
      </c>
      <c r="O20" s="358">
        <v>0</v>
      </c>
      <c r="P20" s="359">
        <v>0</v>
      </c>
      <c r="Q20" s="356">
        <v>0</v>
      </c>
      <c r="R20" s="356">
        <v>0</v>
      </c>
      <c r="S20" s="360">
        <v>0</v>
      </c>
      <c r="T20" s="360">
        <v>0</v>
      </c>
      <c r="U20" s="360">
        <v>0</v>
      </c>
      <c r="V20" s="360">
        <v>0</v>
      </c>
      <c r="W20" s="360"/>
      <c r="X20" s="3"/>
      <c r="Y20" s="3"/>
      <c r="Z20" s="3"/>
      <c r="AA20" s="3"/>
      <c r="AB20" s="3"/>
    </row>
    <row r="21" spans="1:28" ht="21.75">
      <c r="A21" s="351">
        <v>10</v>
      </c>
      <c r="B21" s="352" t="s">
        <v>132</v>
      </c>
      <c r="C21" s="353" t="s">
        <v>44</v>
      </c>
      <c r="D21" s="354" t="s">
        <v>120</v>
      </c>
      <c r="E21" s="351" t="s">
        <v>121</v>
      </c>
      <c r="F21" s="355">
        <v>15.999922327</v>
      </c>
      <c r="G21" s="355">
        <v>15.999922327</v>
      </c>
      <c r="H21" s="355">
        <v>0</v>
      </c>
      <c r="I21" s="356">
        <v>1</v>
      </c>
      <c r="J21" s="357">
        <v>24.87</v>
      </c>
      <c r="K21" s="357">
        <v>0</v>
      </c>
      <c r="L21" s="357">
        <v>0</v>
      </c>
      <c r="M21" s="357">
        <v>0</v>
      </c>
      <c r="N21" s="356">
        <v>7</v>
      </c>
      <c r="O21" s="370">
        <v>24.87</v>
      </c>
      <c r="P21" s="359">
        <v>100</v>
      </c>
      <c r="Q21" s="356">
        <v>1</v>
      </c>
      <c r="R21" s="356">
        <v>1</v>
      </c>
      <c r="S21" s="360">
        <v>0</v>
      </c>
      <c r="T21" s="360">
        <v>0</v>
      </c>
      <c r="U21" s="360">
        <v>0</v>
      </c>
      <c r="V21" s="360">
        <v>0</v>
      </c>
      <c r="W21" s="371" t="s">
        <v>199</v>
      </c>
      <c r="X21" s="3"/>
      <c r="Y21" s="3"/>
      <c r="Z21" s="3"/>
      <c r="AA21" s="3"/>
      <c r="AB21" s="3"/>
    </row>
    <row r="22" spans="1:28" ht="21.75">
      <c r="A22" s="351">
        <v>11</v>
      </c>
      <c r="B22" s="352" t="s">
        <v>133</v>
      </c>
      <c r="C22" s="353" t="s">
        <v>44</v>
      </c>
      <c r="D22" s="354" t="s">
        <v>120</v>
      </c>
      <c r="E22" s="351" t="s">
        <v>121</v>
      </c>
      <c r="F22" s="355">
        <v>15.8227359219</v>
      </c>
      <c r="G22" s="355">
        <v>15.8227359219</v>
      </c>
      <c r="H22" s="355">
        <v>0</v>
      </c>
      <c r="I22" s="356">
        <v>1</v>
      </c>
      <c r="J22" s="357">
        <v>8.15</v>
      </c>
      <c r="K22" s="357">
        <v>0</v>
      </c>
      <c r="L22" s="357">
        <v>0</v>
      </c>
      <c r="M22" s="357">
        <v>0</v>
      </c>
      <c r="N22" s="356">
        <v>2</v>
      </c>
      <c r="O22" s="370">
        <v>8.15</v>
      </c>
      <c r="P22" s="359">
        <v>100</v>
      </c>
      <c r="Q22" s="356">
        <v>2</v>
      </c>
      <c r="R22" s="356">
        <v>1</v>
      </c>
      <c r="S22" s="360">
        <v>1</v>
      </c>
      <c r="T22" s="360">
        <v>2</v>
      </c>
      <c r="U22" s="360">
        <v>0</v>
      </c>
      <c r="V22" s="360">
        <v>1</v>
      </c>
      <c r="W22" s="360"/>
      <c r="X22" s="3"/>
      <c r="Y22" s="3"/>
      <c r="Z22" s="3"/>
      <c r="AA22" s="3"/>
      <c r="AB22" s="3"/>
    </row>
    <row r="23" spans="1:28" ht="21.75">
      <c r="A23" s="351">
        <v>12</v>
      </c>
      <c r="B23" s="352" t="s">
        <v>134</v>
      </c>
      <c r="C23" s="353" t="s">
        <v>44</v>
      </c>
      <c r="D23" s="354" t="s">
        <v>120</v>
      </c>
      <c r="E23" s="351" t="s">
        <v>121</v>
      </c>
      <c r="F23" s="355">
        <v>5.79069489971</v>
      </c>
      <c r="G23" s="355">
        <v>5.79069489971</v>
      </c>
      <c r="H23" s="355">
        <v>0</v>
      </c>
      <c r="I23" s="356">
        <v>2</v>
      </c>
      <c r="J23" s="357">
        <v>3.09</v>
      </c>
      <c r="K23" s="357">
        <v>0</v>
      </c>
      <c r="L23" s="357">
        <v>0</v>
      </c>
      <c r="M23" s="357">
        <v>0</v>
      </c>
      <c r="N23" s="356">
        <v>0</v>
      </c>
      <c r="O23" s="358">
        <v>0</v>
      </c>
      <c r="P23" s="359">
        <v>0</v>
      </c>
      <c r="Q23" s="356">
        <v>0</v>
      </c>
      <c r="R23" s="356">
        <v>0</v>
      </c>
      <c r="S23" s="360">
        <v>0</v>
      </c>
      <c r="T23" s="360">
        <v>0</v>
      </c>
      <c r="U23" s="360">
        <v>0</v>
      </c>
      <c r="V23" s="360">
        <v>0</v>
      </c>
      <c r="W23" s="360"/>
      <c r="X23" s="3"/>
      <c r="Y23" s="3"/>
      <c r="Z23" s="3"/>
      <c r="AA23" s="3"/>
      <c r="AB23" s="3"/>
    </row>
    <row r="24" spans="1:28" ht="24" customHeight="1">
      <c r="A24" s="351">
        <v>13</v>
      </c>
      <c r="B24" s="352" t="s">
        <v>135</v>
      </c>
      <c r="C24" s="353" t="s">
        <v>44</v>
      </c>
      <c r="D24" s="354" t="s">
        <v>120</v>
      </c>
      <c r="E24" s="351" t="s">
        <v>121</v>
      </c>
      <c r="F24" s="355">
        <v>7.00243373494</v>
      </c>
      <c r="G24" s="355">
        <v>7.00243373494</v>
      </c>
      <c r="H24" s="355">
        <v>0</v>
      </c>
      <c r="I24" s="356">
        <v>1</v>
      </c>
      <c r="J24" s="357">
        <v>4.23</v>
      </c>
      <c r="K24" s="357">
        <v>0</v>
      </c>
      <c r="L24" s="357">
        <v>0</v>
      </c>
      <c r="M24" s="357">
        <v>0</v>
      </c>
      <c r="N24" s="356">
        <v>3</v>
      </c>
      <c r="O24" s="370">
        <v>4.23</v>
      </c>
      <c r="P24" s="359">
        <v>100</v>
      </c>
      <c r="Q24" s="356">
        <v>2</v>
      </c>
      <c r="R24" s="356">
        <v>3</v>
      </c>
      <c r="S24" s="360">
        <v>1</v>
      </c>
      <c r="T24" s="360">
        <v>3</v>
      </c>
      <c r="U24" s="360">
        <v>0</v>
      </c>
      <c r="V24" s="360">
        <v>1</v>
      </c>
      <c r="W24" s="360"/>
      <c r="X24" s="3"/>
      <c r="Y24" s="3"/>
      <c r="Z24" s="3"/>
      <c r="AA24" s="3"/>
      <c r="AB24" s="3"/>
    </row>
    <row r="25" spans="1:28" ht="21.75">
      <c r="A25" s="351">
        <v>14</v>
      </c>
      <c r="B25" s="352" t="s">
        <v>136</v>
      </c>
      <c r="C25" s="353" t="s">
        <v>44</v>
      </c>
      <c r="D25" s="354" t="s">
        <v>120</v>
      </c>
      <c r="E25" s="351" t="s">
        <v>121</v>
      </c>
      <c r="F25" s="355">
        <v>12.9305957469</v>
      </c>
      <c r="G25" s="355">
        <v>12.9305957469</v>
      </c>
      <c r="H25" s="355">
        <v>0</v>
      </c>
      <c r="I25" s="356">
        <v>1</v>
      </c>
      <c r="J25" s="357">
        <v>4.8</v>
      </c>
      <c r="K25" s="357">
        <v>0</v>
      </c>
      <c r="L25" s="357">
        <v>0</v>
      </c>
      <c r="M25" s="357">
        <v>0</v>
      </c>
      <c r="N25" s="356">
        <v>2</v>
      </c>
      <c r="O25" s="370">
        <v>4.8</v>
      </c>
      <c r="P25" s="359">
        <v>100</v>
      </c>
      <c r="Q25" s="356">
        <v>2</v>
      </c>
      <c r="R25" s="356">
        <v>1</v>
      </c>
      <c r="S25" s="360">
        <v>1</v>
      </c>
      <c r="T25" s="360">
        <v>2</v>
      </c>
      <c r="U25" s="360">
        <v>0</v>
      </c>
      <c r="V25" s="360">
        <v>1</v>
      </c>
      <c r="W25" s="360"/>
      <c r="X25" s="3"/>
      <c r="Y25" s="3"/>
      <c r="Z25" s="3"/>
      <c r="AA25" s="3"/>
      <c r="AB25" s="3"/>
    </row>
    <row r="26" spans="1:28" ht="21.75">
      <c r="A26" s="351">
        <v>15</v>
      </c>
      <c r="B26" s="352" t="s">
        <v>137</v>
      </c>
      <c r="C26" s="353" t="s">
        <v>44</v>
      </c>
      <c r="D26" s="354" t="s">
        <v>120</v>
      </c>
      <c r="E26" s="351" t="s">
        <v>121</v>
      </c>
      <c r="F26" s="355">
        <v>7.44540371981</v>
      </c>
      <c r="G26" s="355">
        <v>7.44540371981</v>
      </c>
      <c r="H26" s="355">
        <v>0</v>
      </c>
      <c r="I26" s="356">
        <v>1</v>
      </c>
      <c r="J26" s="357">
        <v>0</v>
      </c>
      <c r="K26" s="357">
        <v>10.91</v>
      </c>
      <c r="L26" s="357">
        <v>0</v>
      </c>
      <c r="M26" s="357">
        <v>0</v>
      </c>
      <c r="N26" s="356">
        <v>7</v>
      </c>
      <c r="O26" s="358">
        <v>0</v>
      </c>
      <c r="P26" s="359">
        <v>0</v>
      </c>
      <c r="Q26" s="356">
        <v>0</v>
      </c>
      <c r="R26" s="356">
        <v>0</v>
      </c>
      <c r="S26" s="360">
        <v>0</v>
      </c>
      <c r="T26" s="360">
        <v>0</v>
      </c>
      <c r="U26" s="360">
        <v>0</v>
      </c>
      <c r="V26" s="360">
        <v>0</v>
      </c>
      <c r="W26" s="360"/>
      <c r="X26" s="3"/>
      <c r="Y26" s="3"/>
      <c r="Z26" s="3"/>
      <c r="AA26" s="3"/>
      <c r="AB26" s="3"/>
    </row>
    <row r="27" spans="1:28" ht="21.75">
      <c r="A27" s="351">
        <v>16</v>
      </c>
      <c r="B27" s="352" t="s">
        <v>138</v>
      </c>
      <c r="C27" s="353" t="s">
        <v>44</v>
      </c>
      <c r="D27" s="354" t="s">
        <v>120</v>
      </c>
      <c r="E27" s="351" t="s">
        <v>121</v>
      </c>
      <c r="F27" s="355">
        <v>5.45745630412</v>
      </c>
      <c r="G27" s="355">
        <v>5.45745630412</v>
      </c>
      <c r="H27" s="355">
        <v>0</v>
      </c>
      <c r="I27" s="356">
        <v>1</v>
      </c>
      <c r="J27" s="357">
        <v>0</v>
      </c>
      <c r="K27" s="357">
        <v>10.95</v>
      </c>
      <c r="L27" s="357">
        <v>0</v>
      </c>
      <c r="M27" s="357">
        <v>0</v>
      </c>
      <c r="N27" s="356">
        <v>6</v>
      </c>
      <c r="O27" s="358">
        <v>0</v>
      </c>
      <c r="P27" s="359">
        <v>0</v>
      </c>
      <c r="Q27" s="356">
        <v>0</v>
      </c>
      <c r="R27" s="356">
        <v>0</v>
      </c>
      <c r="S27" s="360">
        <v>0</v>
      </c>
      <c r="T27" s="360">
        <v>0</v>
      </c>
      <c r="U27" s="360">
        <v>0</v>
      </c>
      <c r="V27" s="360">
        <v>0</v>
      </c>
      <c r="W27" s="360"/>
      <c r="X27" s="3"/>
      <c r="Y27" s="3"/>
      <c r="Z27" s="3"/>
      <c r="AA27" s="3"/>
      <c r="AB27" s="3"/>
    </row>
    <row r="28" spans="1:28" ht="21.75">
      <c r="A28" s="351">
        <v>17</v>
      </c>
      <c r="B28" s="352" t="s">
        <v>139</v>
      </c>
      <c r="C28" s="353" t="s">
        <v>44</v>
      </c>
      <c r="D28" s="354" t="s">
        <v>120</v>
      </c>
      <c r="E28" s="351" t="s">
        <v>121</v>
      </c>
      <c r="F28" s="355">
        <v>7.8154099475</v>
      </c>
      <c r="G28" s="355">
        <v>7.8154099475</v>
      </c>
      <c r="H28" s="355">
        <v>0</v>
      </c>
      <c r="I28" s="356">
        <v>1</v>
      </c>
      <c r="J28" s="357">
        <v>0</v>
      </c>
      <c r="K28" s="357">
        <v>18.79</v>
      </c>
      <c r="L28" s="357">
        <v>0</v>
      </c>
      <c r="M28" s="357">
        <v>0</v>
      </c>
      <c r="N28" s="356">
        <v>6</v>
      </c>
      <c r="O28" s="358">
        <v>0</v>
      </c>
      <c r="P28" s="359">
        <v>0</v>
      </c>
      <c r="Q28" s="356">
        <v>0</v>
      </c>
      <c r="R28" s="356">
        <v>0</v>
      </c>
      <c r="S28" s="360">
        <v>0</v>
      </c>
      <c r="T28" s="360">
        <v>0</v>
      </c>
      <c r="U28" s="360">
        <v>0</v>
      </c>
      <c r="V28" s="360">
        <v>0</v>
      </c>
      <c r="W28" s="360"/>
      <c r="X28" s="3"/>
      <c r="Y28" s="3"/>
      <c r="Z28" s="3"/>
      <c r="AA28" s="3"/>
      <c r="AB28" s="3"/>
    </row>
    <row r="29" spans="1:28" ht="21.75">
      <c r="A29" s="351">
        <v>18</v>
      </c>
      <c r="B29" s="352" t="s">
        <v>140</v>
      </c>
      <c r="C29" s="353" t="s">
        <v>44</v>
      </c>
      <c r="D29" s="354" t="s">
        <v>120</v>
      </c>
      <c r="E29" s="351" t="s">
        <v>121</v>
      </c>
      <c r="F29" s="355">
        <v>5.42401839842</v>
      </c>
      <c r="G29" s="355">
        <v>5.42401839842</v>
      </c>
      <c r="H29" s="355">
        <v>0</v>
      </c>
      <c r="I29" s="356">
        <v>1</v>
      </c>
      <c r="J29" s="357">
        <v>0</v>
      </c>
      <c r="K29" s="357">
        <v>3.66</v>
      </c>
      <c r="L29" s="357">
        <v>0</v>
      </c>
      <c r="M29" s="357">
        <v>0</v>
      </c>
      <c r="N29" s="356">
        <v>4</v>
      </c>
      <c r="O29" s="358">
        <v>0</v>
      </c>
      <c r="P29" s="359">
        <v>0</v>
      </c>
      <c r="Q29" s="356">
        <v>0</v>
      </c>
      <c r="R29" s="356">
        <v>0</v>
      </c>
      <c r="S29" s="360">
        <v>0</v>
      </c>
      <c r="T29" s="360">
        <v>0</v>
      </c>
      <c r="U29" s="360">
        <v>0</v>
      </c>
      <c r="V29" s="360">
        <v>0</v>
      </c>
      <c r="W29" s="360"/>
      <c r="X29" s="3"/>
      <c r="Y29" s="3"/>
      <c r="Z29" s="3"/>
      <c r="AA29" s="3"/>
      <c r="AB29" s="3"/>
    </row>
    <row r="30" spans="1:23" ht="21.75">
      <c r="A30" s="351">
        <v>19</v>
      </c>
      <c r="B30" s="352" t="s">
        <v>141</v>
      </c>
      <c r="C30" s="353" t="s">
        <v>44</v>
      </c>
      <c r="D30" s="354" t="s">
        <v>120</v>
      </c>
      <c r="E30" s="351" t="s">
        <v>121</v>
      </c>
      <c r="F30" s="355">
        <v>5.04898123045</v>
      </c>
      <c r="G30" s="355">
        <v>5.04898123045</v>
      </c>
      <c r="H30" s="355">
        <v>0</v>
      </c>
      <c r="I30" s="356">
        <v>1</v>
      </c>
      <c r="J30" s="357">
        <v>0</v>
      </c>
      <c r="K30" s="357">
        <v>2.61</v>
      </c>
      <c r="L30" s="357">
        <v>0</v>
      </c>
      <c r="M30" s="357">
        <v>0</v>
      </c>
      <c r="N30" s="356">
        <v>8</v>
      </c>
      <c r="O30" s="358">
        <v>0</v>
      </c>
      <c r="P30" s="359">
        <v>0</v>
      </c>
      <c r="Q30" s="356">
        <v>0</v>
      </c>
      <c r="R30" s="356">
        <v>0</v>
      </c>
      <c r="S30" s="360">
        <v>0</v>
      </c>
      <c r="T30" s="360">
        <v>0</v>
      </c>
      <c r="U30" s="360">
        <v>0</v>
      </c>
      <c r="V30" s="360">
        <v>0</v>
      </c>
      <c r="W30" s="360"/>
    </row>
    <row r="31" spans="1:23" ht="21.75">
      <c r="A31" s="351">
        <v>20</v>
      </c>
      <c r="B31" s="352" t="s">
        <v>142</v>
      </c>
      <c r="C31" s="353" t="s">
        <v>44</v>
      </c>
      <c r="D31" s="354" t="s">
        <v>120</v>
      </c>
      <c r="E31" s="351" t="s">
        <v>121</v>
      </c>
      <c r="F31" s="355">
        <v>7.74657914313</v>
      </c>
      <c r="G31" s="355">
        <v>7.74657914313</v>
      </c>
      <c r="H31" s="355">
        <v>0</v>
      </c>
      <c r="I31" s="356">
        <v>1</v>
      </c>
      <c r="J31" s="357">
        <v>1.78</v>
      </c>
      <c r="K31" s="357">
        <v>0</v>
      </c>
      <c r="L31" s="357">
        <v>0</v>
      </c>
      <c r="M31" s="357">
        <v>0</v>
      </c>
      <c r="N31" s="356">
        <v>7</v>
      </c>
      <c r="O31" s="370">
        <v>1.78</v>
      </c>
      <c r="P31" s="359">
        <v>100</v>
      </c>
      <c r="Q31" s="356">
        <v>2</v>
      </c>
      <c r="R31" s="356">
        <v>3</v>
      </c>
      <c r="S31" s="360">
        <v>1</v>
      </c>
      <c r="T31" s="360">
        <v>3</v>
      </c>
      <c r="U31" s="360">
        <v>0</v>
      </c>
      <c r="V31" s="360">
        <v>1</v>
      </c>
      <c r="W31" s="360"/>
    </row>
    <row r="32" spans="1:23" ht="21.75">
      <c r="A32" s="351">
        <v>21</v>
      </c>
      <c r="B32" s="352" t="s">
        <v>143</v>
      </c>
      <c r="C32" s="353" t="s">
        <v>44</v>
      </c>
      <c r="D32" s="354" t="s">
        <v>120</v>
      </c>
      <c r="E32" s="351" t="s">
        <v>121</v>
      </c>
      <c r="F32" s="355">
        <v>7.16914937869</v>
      </c>
      <c r="G32" s="355">
        <v>7.16914937869</v>
      </c>
      <c r="H32" s="355">
        <v>0</v>
      </c>
      <c r="I32" s="356">
        <v>2</v>
      </c>
      <c r="J32" s="357">
        <v>2.14</v>
      </c>
      <c r="K32" s="357">
        <v>0</v>
      </c>
      <c r="L32" s="357">
        <v>0</v>
      </c>
      <c r="M32" s="357">
        <v>0</v>
      </c>
      <c r="N32" s="356">
        <v>0</v>
      </c>
      <c r="O32" s="358">
        <v>0</v>
      </c>
      <c r="P32" s="359">
        <v>0</v>
      </c>
      <c r="Q32" s="356">
        <v>0</v>
      </c>
      <c r="R32" s="356">
        <v>0</v>
      </c>
      <c r="S32" s="360">
        <v>0</v>
      </c>
      <c r="T32" s="360">
        <v>0</v>
      </c>
      <c r="U32" s="360">
        <v>0</v>
      </c>
      <c r="V32" s="360">
        <v>0</v>
      </c>
      <c r="W32" s="360"/>
    </row>
    <row r="33" spans="1:23" ht="21.75">
      <c r="A33" s="351">
        <v>22</v>
      </c>
      <c r="B33" s="352" t="s">
        <v>144</v>
      </c>
      <c r="C33" s="353" t="s">
        <v>44</v>
      </c>
      <c r="D33" s="354" t="s">
        <v>120</v>
      </c>
      <c r="E33" s="351" t="s">
        <v>121</v>
      </c>
      <c r="F33" s="355">
        <v>12.5536274327</v>
      </c>
      <c r="G33" s="355">
        <v>12.5536274327</v>
      </c>
      <c r="H33" s="355">
        <v>0</v>
      </c>
      <c r="I33" s="356">
        <v>1</v>
      </c>
      <c r="J33" s="357">
        <v>0</v>
      </c>
      <c r="K33" s="357">
        <v>7.48</v>
      </c>
      <c r="L33" s="357">
        <v>0</v>
      </c>
      <c r="M33" s="357">
        <v>0</v>
      </c>
      <c r="N33" s="356">
        <v>2</v>
      </c>
      <c r="O33" s="358">
        <v>0</v>
      </c>
      <c r="P33" s="359">
        <v>0</v>
      </c>
      <c r="Q33" s="356">
        <v>0</v>
      </c>
      <c r="R33" s="356">
        <v>0</v>
      </c>
      <c r="S33" s="360">
        <v>0</v>
      </c>
      <c r="T33" s="360">
        <v>0</v>
      </c>
      <c r="U33" s="360">
        <v>0</v>
      </c>
      <c r="V33" s="360">
        <v>0</v>
      </c>
      <c r="W33" s="360"/>
    </row>
    <row r="34" spans="1:23" ht="21.75">
      <c r="A34" s="351">
        <v>23</v>
      </c>
      <c r="B34" s="352" t="s">
        <v>145</v>
      </c>
      <c r="C34" s="353" t="s">
        <v>44</v>
      </c>
      <c r="D34" s="354" t="s">
        <v>120</v>
      </c>
      <c r="E34" s="351" t="s">
        <v>121</v>
      </c>
      <c r="F34" s="355">
        <v>6.28254152181</v>
      </c>
      <c r="G34" s="355">
        <v>6.28254152181</v>
      </c>
      <c r="H34" s="355">
        <v>0</v>
      </c>
      <c r="I34" s="356">
        <v>1</v>
      </c>
      <c r="J34" s="357">
        <v>0</v>
      </c>
      <c r="K34" s="357">
        <v>11.71</v>
      </c>
      <c r="L34" s="357">
        <v>0</v>
      </c>
      <c r="M34" s="357">
        <v>0</v>
      </c>
      <c r="N34" s="356">
        <v>8</v>
      </c>
      <c r="O34" s="358">
        <v>0</v>
      </c>
      <c r="P34" s="359">
        <v>0</v>
      </c>
      <c r="Q34" s="356">
        <v>0</v>
      </c>
      <c r="R34" s="356">
        <v>0</v>
      </c>
      <c r="S34" s="360">
        <v>0</v>
      </c>
      <c r="T34" s="360">
        <v>0</v>
      </c>
      <c r="U34" s="360">
        <v>0</v>
      </c>
      <c r="V34" s="360">
        <v>0</v>
      </c>
      <c r="W34" s="360"/>
    </row>
    <row r="35" spans="1:23" ht="21.75">
      <c r="A35" s="351">
        <v>24</v>
      </c>
      <c r="B35" s="352" t="s">
        <v>146</v>
      </c>
      <c r="C35" s="353" t="s">
        <v>44</v>
      </c>
      <c r="D35" s="354" t="s">
        <v>120</v>
      </c>
      <c r="E35" s="351" t="s">
        <v>121</v>
      </c>
      <c r="F35" s="355">
        <v>16.4772241923</v>
      </c>
      <c r="G35" s="355">
        <v>16.4772241923</v>
      </c>
      <c r="H35" s="355">
        <v>0</v>
      </c>
      <c r="I35" s="356">
        <v>1</v>
      </c>
      <c r="J35" s="357">
        <v>0</v>
      </c>
      <c r="K35" s="357">
        <v>5.35</v>
      </c>
      <c r="L35" s="357">
        <v>0</v>
      </c>
      <c r="M35" s="357">
        <v>0</v>
      </c>
      <c r="N35" s="356">
        <v>8</v>
      </c>
      <c r="O35" s="358">
        <v>0</v>
      </c>
      <c r="P35" s="359">
        <v>0</v>
      </c>
      <c r="Q35" s="356">
        <v>0</v>
      </c>
      <c r="R35" s="356">
        <v>0</v>
      </c>
      <c r="S35" s="360">
        <v>0</v>
      </c>
      <c r="T35" s="360">
        <v>0</v>
      </c>
      <c r="U35" s="360">
        <v>0</v>
      </c>
      <c r="V35" s="360">
        <v>0</v>
      </c>
      <c r="W35" s="360"/>
    </row>
    <row r="36" spans="1:23" ht="21.75">
      <c r="A36" s="351">
        <v>25</v>
      </c>
      <c r="B36" s="352" t="s">
        <v>147</v>
      </c>
      <c r="C36" s="353" t="s">
        <v>44</v>
      </c>
      <c r="D36" s="354" t="s">
        <v>120</v>
      </c>
      <c r="E36" s="351" t="s">
        <v>121</v>
      </c>
      <c r="F36" s="355">
        <v>21.2058046638</v>
      </c>
      <c r="G36" s="355">
        <v>21.2058046638</v>
      </c>
      <c r="H36" s="355">
        <v>0</v>
      </c>
      <c r="I36" s="356">
        <v>2</v>
      </c>
      <c r="J36" s="357">
        <v>9.05</v>
      </c>
      <c r="K36" s="357">
        <v>0</v>
      </c>
      <c r="L36" s="357">
        <v>0</v>
      </c>
      <c r="M36" s="357">
        <v>0</v>
      </c>
      <c r="N36" s="356">
        <v>0</v>
      </c>
      <c r="O36" s="358">
        <v>0</v>
      </c>
      <c r="P36" s="359">
        <v>0</v>
      </c>
      <c r="Q36" s="356">
        <v>0</v>
      </c>
      <c r="R36" s="356">
        <v>0</v>
      </c>
      <c r="S36" s="360">
        <v>0</v>
      </c>
      <c r="T36" s="360">
        <v>0</v>
      </c>
      <c r="U36" s="360">
        <v>0</v>
      </c>
      <c r="V36" s="360">
        <v>0</v>
      </c>
      <c r="W36" s="360"/>
    </row>
    <row r="37" spans="1:23" ht="21.75">
      <c r="A37" s="351">
        <v>26</v>
      </c>
      <c r="B37" s="352" t="s">
        <v>148</v>
      </c>
      <c r="C37" s="353" t="s">
        <v>44</v>
      </c>
      <c r="D37" s="354" t="s">
        <v>120</v>
      </c>
      <c r="E37" s="351" t="s">
        <v>121</v>
      </c>
      <c r="F37" s="355">
        <v>13.1890370672</v>
      </c>
      <c r="G37" s="355">
        <v>13.1890370672</v>
      </c>
      <c r="H37" s="355">
        <v>0</v>
      </c>
      <c r="I37" s="356">
        <v>2</v>
      </c>
      <c r="J37" s="357">
        <v>4.27</v>
      </c>
      <c r="K37" s="357">
        <v>0</v>
      </c>
      <c r="L37" s="357">
        <v>0</v>
      </c>
      <c r="M37" s="357">
        <v>0</v>
      </c>
      <c r="N37" s="356">
        <v>0</v>
      </c>
      <c r="O37" s="358">
        <v>0</v>
      </c>
      <c r="P37" s="359">
        <v>0</v>
      </c>
      <c r="Q37" s="356">
        <v>0</v>
      </c>
      <c r="R37" s="356">
        <v>0</v>
      </c>
      <c r="S37" s="360">
        <v>0</v>
      </c>
      <c r="T37" s="360">
        <v>0</v>
      </c>
      <c r="U37" s="360">
        <v>0</v>
      </c>
      <c r="V37" s="360">
        <v>0</v>
      </c>
      <c r="W37" s="360"/>
    </row>
    <row r="38" spans="1:23" ht="21.75">
      <c r="A38" s="351">
        <v>27</v>
      </c>
      <c r="B38" s="352" t="s">
        <v>149</v>
      </c>
      <c r="C38" s="353" t="s">
        <v>44</v>
      </c>
      <c r="D38" s="354" t="s">
        <v>120</v>
      </c>
      <c r="E38" s="351" t="s">
        <v>121</v>
      </c>
      <c r="F38" s="355">
        <v>6.84066087988</v>
      </c>
      <c r="G38" s="355">
        <v>6.84066087988</v>
      </c>
      <c r="H38" s="355">
        <v>0</v>
      </c>
      <c r="I38" s="356">
        <v>9</v>
      </c>
      <c r="J38" s="355">
        <v>6.84066087988</v>
      </c>
      <c r="K38" s="357">
        <v>0</v>
      </c>
      <c r="L38" s="357">
        <v>0</v>
      </c>
      <c r="M38" s="357">
        <v>0</v>
      </c>
      <c r="N38" s="356">
        <v>0</v>
      </c>
      <c r="O38" s="358">
        <v>0</v>
      </c>
      <c r="P38" s="359">
        <v>0</v>
      </c>
      <c r="Q38" s="356">
        <v>0</v>
      </c>
      <c r="R38" s="356">
        <v>0</v>
      </c>
      <c r="S38" s="360">
        <v>0</v>
      </c>
      <c r="T38" s="360">
        <v>0</v>
      </c>
      <c r="U38" s="360">
        <v>0</v>
      </c>
      <c r="V38" s="360">
        <v>0</v>
      </c>
      <c r="W38" s="360"/>
    </row>
    <row r="39" spans="1:23" ht="21.75">
      <c r="A39" s="361">
        <v>28</v>
      </c>
      <c r="B39" s="362" t="s">
        <v>150</v>
      </c>
      <c r="C39" s="363" t="s">
        <v>44</v>
      </c>
      <c r="D39" s="364" t="s">
        <v>120</v>
      </c>
      <c r="E39" s="361" t="s">
        <v>121</v>
      </c>
      <c r="F39" s="365">
        <v>5.67538779888</v>
      </c>
      <c r="G39" s="365">
        <v>5.67538779888</v>
      </c>
      <c r="H39" s="365">
        <v>0</v>
      </c>
      <c r="I39" s="372">
        <v>1</v>
      </c>
      <c r="J39" s="367">
        <v>7.75</v>
      </c>
      <c r="K39" s="367">
        <v>0</v>
      </c>
      <c r="L39" s="367">
        <v>0</v>
      </c>
      <c r="M39" s="367">
        <v>0</v>
      </c>
      <c r="N39" s="366">
        <v>8</v>
      </c>
      <c r="O39" s="370">
        <v>7.75</v>
      </c>
      <c r="P39" s="369">
        <v>100</v>
      </c>
      <c r="Q39" s="366">
        <v>2</v>
      </c>
      <c r="R39" s="366">
        <v>1</v>
      </c>
      <c r="S39" s="360">
        <v>1</v>
      </c>
      <c r="T39" s="360">
        <v>3</v>
      </c>
      <c r="U39" s="360">
        <v>0</v>
      </c>
      <c r="V39" s="360">
        <v>1</v>
      </c>
      <c r="W39" s="360"/>
    </row>
    <row r="40" spans="1:23" ht="21.75">
      <c r="A40" s="351">
        <v>29</v>
      </c>
      <c r="B40" s="352" t="s">
        <v>151</v>
      </c>
      <c r="C40" s="353" t="s">
        <v>44</v>
      </c>
      <c r="D40" s="354" t="s">
        <v>120</v>
      </c>
      <c r="E40" s="351" t="s">
        <v>121</v>
      </c>
      <c r="F40" s="355">
        <v>15.8430990438</v>
      </c>
      <c r="G40" s="355">
        <v>15.8430990438</v>
      </c>
      <c r="H40" s="355">
        <v>0</v>
      </c>
      <c r="I40" s="373">
        <v>2</v>
      </c>
      <c r="J40" s="355">
        <v>15.8430990438</v>
      </c>
      <c r="K40" s="357">
        <v>0</v>
      </c>
      <c r="L40" s="357">
        <v>0</v>
      </c>
      <c r="M40" s="357">
        <v>0</v>
      </c>
      <c r="N40" s="356">
        <v>0</v>
      </c>
      <c r="O40" s="358">
        <v>0</v>
      </c>
      <c r="P40" s="359">
        <v>0</v>
      </c>
      <c r="Q40" s="356">
        <v>0</v>
      </c>
      <c r="R40" s="356">
        <v>0</v>
      </c>
      <c r="S40" s="360">
        <v>0</v>
      </c>
      <c r="T40" s="360">
        <v>0</v>
      </c>
      <c r="U40" s="360">
        <v>0</v>
      </c>
      <c r="V40" s="360">
        <v>0</v>
      </c>
      <c r="W40" s="360"/>
    </row>
    <row r="41" spans="1:23" ht="21.75">
      <c r="A41" s="351">
        <v>30</v>
      </c>
      <c r="B41" s="352" t="s">
        <v>152</v>
      </c>
      <c r="C41" s="353" t="s">
        <v>44</v>
      </c>
      <c r="D41" s="354" t="s">
        <v>120</v>
      </c>
      <c r="E41" s="351" t="s">
        <v>121</v>
      </c>
      <c r="F41" s="355">
        <v>14.1574995208</v>
      </c>
      <c r="G41" s="355">
        <v>14.1574995208</v>
      </c>
      <c r="H41" s="355">
        <v>0</v>
      </c>
      <c r="I41" s="356">
        <v>1</v>
      </c>
      <c r="J41" s="357">
        <v>8.03</v>
      </c>
      <c r="K41" s="357">
        <v>0</v>
      </c>
      <c r="L41" s="357">
        <v>0</v>
      </c>
      <c r="M41" s="357">
        <v>0</v>
      </c>
      <c r="N41" s="356">
        <v>3</v>
      </c>
      <c r="O41" s="370">
        <v>8.03</v>
      </c>
      <c r="P41" s="359">
        <v>100</v>
      </c>
      <c r="Q41" s="356">
        <v>1</v>
      </c>
      <c r="R41" s="356">
        <v>1</v>
      </c>
      <c r="S41" s="360">
        <v>0</v>
      </c>
      <c r="T41" s="360">
        <v>0</v>
      </c>
      <c r="U41" s="360">
        <v>0</v>
      </c>
      <c r="V41" s="360">
        <v>0</v>
      </c>
      <c r="W41" s="371" t="s">
        <v>199</v>
      </c>
    </row>
    <row r="42" spans="1:23" ht="21.75">
      <c r="A42" s="351">
        <v>31</v>
      </c>
      <c r="B42" s="352" t="s">
        <v>153</v>
      </c>
      <c r="C42" s="353" t="s">
        <v>44</v>
      </c>
      <c r="D42" s="354" t="s">
        <v>120</v>
      </c>
      <c r="E42" s="351" t="s">
        <v>121</v>
      </c>
      <c r="F42" s="355">
        <v>16.6602935482</v>
      </c>
      <c r="G42" s="355">
        <v>16.6602935482</v>
      </c>
      <c r="H42" s="355">
        <v>0</v>
      </c>
      <c r="I42" s="373">
        <v>3</v>
      </c>
      <c r="J42" s="355">
        <v>16.6602935482</v>
      </c>
      <c r="K42" s="357">
        <v>0</v>
      </c>
      <c r="L42" s="357">
        <v>0</v>
      </c>
      <c r="M42" s="357">
        <v>0</v>
      </c>
      <c r="N42" s="356">
        <v>0</v>
      </c>
      <c r="O42" s="358">
        <v>0</v>
      </c>
      <c r="P42" s="359">
        <v>0</v>
      </c>
      <c r="Q42" s="356">
        <v>0</v>
      </c>
      <c r="R42" s="356">
        <v>0</v>
      </c>
      <c r="S42" s="360">
        <v>0</v>
      </c>
      <c r="T42" s="360">
        <v>0</v>
      </c>
      <c r="U42" s="360">
        <v>0</v>
      </c>
      <c r="V42" s="360">
        <v>0</v>
      </c>
      <c r="W42" s="360"/>
    </row>
    <row r="43" spans="1:23" ht="21.75">
      <c r="A43" s="351">
        <v>32</v>
      </c>
      <c r="B43" s="352" t="s">
        <v>154</v>
      </c>
      <c r="C43" s="353" t="s">
        <v>44</v>
      </c>
      <c r="D43" s="354" t="s">
        <v>120</v>
      </c>
      <c r="E43" s="351" t="s">
        <v>121</v>
      </c>
      <c r="F43" s="355">
        <v>8.09227619387</v>
      </c>
      <c r="G43" s="355">
        <v>8.09227619387</v>
      </c>
      <c r="H43" s="355">
        <v>0</v>
      </c>
      <c r="I43" s="356">
        <v>1</v>
      </c>
      <c r="J43" s="357">
        <v>0</v>
      </c>
      <c r="K43" s="357">
        <v>1.34</v>
      </c>
      <c r="L43" s="357">
        <v>0</v>
      </c>
      <c r="M43" s="357">
        <v>0</v>
      </c>
      <c r="N43" s="356">
        <v>4</v>
      </c>
      <c r="O43" s="358">
        <v>0</v>
      </c>
      <c r="P43" s="359">
        <v>0</v>
      </c>
      <c r="Q43" s="356">
        <v>0</v>
      </c>
      <c r="R43" s="356">
        <v>0</v>
      </c>
      <c r="S43" s="360">
        <v>0</v>
      </c>
      <c r="T43" s="360">
        <v>0</v>
      </c>
      <c r="U43" s="360">
        <v>0</v>
      </c>
      <c r="V43" s="360">
        <v>0</v>
      </c>
      <c r="W43" s="360"/>
    </row>
    <row r="44" spans="1:23" ht="21.75">
      <c r="A44" s="351">
        <v>33</v>
      </c>
      <c r="B44" s="352" t="s">
        <v>155</v>
      </c>
      <c r="C44" s="353" t="s">
        <v>44</v>
      </c>
      <c r="D44" s="354" t="s">
        <v>120</v>
      </c>
      <c r="E44" s="351" t="s">
        <v>121</v>
      </c>
      <c r="F44" s="355">
        <v>9.76492838481</v>
      </c>
      <c r="G44" s="355">
        <v>9.76492838481</v>
      </c>
      <c r="H44" s="355">
        <v>0</v>
      </c>
      <c r="I44" s="373">
        <v>1</v>
      </c>
      <c r="J44" s="357">
        <v>20.65</v>
      </c>
      <c r="K44" s="357">
        <v>0</v>
      </c>
      <c r="L44" s="357">
        <v>0</v>
      </c>
      <c r="M44" s="357">
        <v>0</v>
      </c>
      <c r="N44" s="356">
        <v>3</v>
      </c>
      <c r="O44" s="370">
        <v>20.65</v>
      </c>
      <c r="P44" s="359">
        <v>100</v>
      </c>
      <c r="Q44" s="356">
        <v>2</v>
      </c>
      <c r="R44" s="356">
        <v>1</v>
      </c>
      <c r="S44" s="360">
        <v>1</v>
      </c>
      <c r="T44" s="360">
        <v>4</v>
      </c>
      <c r="U44" s="360">
        <v>0</v>
      </c>
      <c r="V44" s="360">
        <v>1</v>
      </c>
      <c r="W44" s="360"/>
    </row>
    <row r="45" spans="1:23" ht="21.75">
      <c r="A45" s="351">
        <v>34</v>
      </c>
      <c r="B45" s="352" t="s">
        <v>156</v>
      </c>
      <c r="C45" s="353" t="s">
        <v>44</v>
      </c>
      <c r="D45" s="354" t="s">
        <v>120</v>
      </c>
      <c r="E45" s="351" t="s">
        <v>121</v>
      </c>
      <c r="F45" s="355">
        <v>9.72311365469</v>
      </c>
      <c r="G45" s="355">
        <v>9.72311365469</v>
      </c>
      <c r="H45" s="355">
        <v>0</v>
      </c>
      <c r="I45" s="373">
        <v>1</v>
      </c>
      <c r="J45" s="357">
        <v>10.79</v>
      </c>
      <c r="K45" s="357">
        <v>0</v>
      </c>
      <c r="L45" s="357" t="s">
        <v>157</v>
      </c>
      <c r="M45" s="357">
        <v>0</v>
      </c>
      <c r="N45" s="356">
        <v>5</v>
      </c>
      <c r="O45" s="370">
        <v>10.79</v>
      </c>
      <c r="P45" s="359">
        <v>100</v>
      </c>
      <c r="Q45" s="356">
        <v>2</v>
      </c>
      <c r="R45" s="356">
        <v>3</v>
      </c>
      <c r="S45" s="360">
        <v>1</v>
      </c>
      <c r="T45" s="360">
        <v>4</v>
      </c>
      <c r="U45" s="360">
        <v>0</v>
      </c>
      <c r="V45" s="360">
        <v>1</v>
      </c>
      <c r="W45" s="360"/>
    </row>
    <row r="46" spans="1:23" ht="21.75">
      <c r="A46" s="351">
        <v>35</v>
      </c>
      <c r="B46" s="352" t="s">
        <v>158</v>
      </c>
      <c r="C46" s="353" t="s">
        <v>44</v>
      </c>
      <c r="D46" s="354" t="s">
        <v>120</v>
      </c>
      <c r="E46" s="351" t="s">
        <v>121</v>
      </c>
      <c r="F46" s="355">
        <v>16.4641948253</v>
      </c>
      <c r="G46" s="355">
        <v>16.4641948253</v>
      </c>
      <c r="H46" s="355">
        <v>0</v>
      </c>
      <c r="I46" s="373">
        <v>2</v>
      </c>
      <c r="J46" s="355">
        <v>16.4641948253</v>
      </c>
      <c r="K46" s="357">
        <v>0</v>
      </c>
      <c r="L46" s="357">
        <v>0</v>
      </c>
      <c r="M46" s="357">
        <v>0</v>
      </c>
      <c r="N46" s="356">
        <v>0</v>
      </c>
      <c r="O46" s="358">
        <v>0</v>
      </c>
      <c r="P46" s="359">
        <v>0</v>
      </c>
      <c r="Q46" s="356">
        <v>0</v>
      </c>
      <c r="R46" s="356">
        <v>0</v>
      </c>
      <c r="S46" s="360">
        <v>0</v>
      </c>
      <c r="T46" s="360">
        <v>0</v>
      </c>
      <c r="U46" s="360">
        <v>0</v>
      </c>
      <c r="V46" s="360">
        <v>0</v>
      </c>
      <c r="W46" s="360"/>
    </row>
    <row r="47" spans="1:23" ht="21.75">
      <c r="A47" s="351">
        <v>36</v>
      </c>
      <c r="B47" s="352" t="s">
        <v>159</v>
      </c>
      <c r="C47" s="353" t="s">
        <v>44</v>
      </c>
      <c r="D47" s="354" t="s">
        <v>120</v>
      </c>
      <c r="E47" s="351" t="s">
        <v>121</v>
      </c>
      <c r="F47" s="355">
        <v>6.99295313656</v>
      </c>
      <c r="G47" s="355">
        <v>6.99295313656</v>
      </c>
      <c r="H47" s="355">
        <v>0</v>
      </c>
      <c r="I47" s="373">
        <v>2</v>
      </c>
      <c r="J47" s="355">
        <v>6.99295313656</v>
      </c>
      <c r="K47" s="357">
        <v>0</v>
      </c>
      <c r="L47" s="357">
        <v>0</v>
      </c>
      <c r="M47" s="357">
        <v>0</v>
      </c>
      <c r="N47" s="356">
        <v>0</v>
      </c>
      <c r="O47" s="358">
        <v>0</v>
      </c>
      <c r="P47" s="359">
        <v>0</v>
      </c>
      <c r="Q47" s="356">
        <v>0</v>
      </c>
      <c r="R47" s="356">
        <v>0</v>
      </c>
      <c r="S47" s="360">
        <v>0</v>
      </c>
      <c r="T47" s="360">
        <v>0</v>
      </c>
      <c r="U47" s="360">
        <v>0</v>
      </c>
      <c r="V47" s="360">
        <v>0</v>
      </c>
      <c r="W47" s="360"/>
    </row>
    <row r="48" spans="1:23" ht="21.75">
      <c r="A48" s="351">
        <v>37</v>
      </c>
      <c r="B48" s="352" t="s">
        <v>160</v>
      </c>
      <c r="C48" s="353" t="s">
        <v>44</v>
      </c>
      <c r="D48" s="354" t="s">
        <v>120</v>
      </c>
      <c r="E48" s="351" t="s">
        <v>121</v>
      </c>
      <c r="F48" s="355">
        <v>8.98286938381</v>
      </c>
      <c r="G48" s="355">
        <v>8.98286938381</v>
      </c>
      <c r="H48" s="355">
        <v>0</v>
      </c>
      <c r="I48" s="373">
        <v>2</v>
      </c>
      <c r="J48" s="355">
        <v>8.98286938381</v>
      </c>
      <c r="K48" s="357">
        <v>0</v>
      </c>
      <c r="L48" s="357">
        <v>0</v>
      </c>
      <c r="M48" s="357">
        <v>0</v>
      </c>
      <c r="N48" s="356">
        <v>0</v>
      </c>
      <c r="O48" s="358">
        <v>0</v>
      </c>
      <c r="P48" s="359">
        <v>0</v>
      </c>
      <c r="Q48" s="356">
        <v>0</v>
      </c>
      <c r="R48" s="356">
        <v>0</v>
      </c>
      <c r="S48" s="360">
        <v>0</v>
      </c>
      <c r="T48" s="360">
        <v>0</v>
      </c>
      <c r="U48" s="360">
        <v>0</v>
      </c>
      <c r="V48" s="360">
        <v>0</v>
      </c>
      <c r="W48" s="360"/>
    </row>
    <row r="49" spans="1:23" ht="21.75">
      <c r="A49" s="351">
        <v>38</v>
      </c>
      <c r="B49" s="352" t="s">
        <v>161</v>
      </c>
      <c r="C49" s="353" t="s">
        <v>44</v>
      </c>
      <c r="D49" s="354" t="s">
        <v>120</v>
      </c>
      <c r="E49" s="351" t="s">
        <v>121</v>
      </c>
      <c r="F49" s="355">
        <v>57.0547022728</v>
      </c>
      <c r="G49" s="355">
        <v>57.0547022728</v>
      </c>
      <c r="H49" s="355">
        <v>0</v>
      </c>
      <c r="I49" s="373">
        <v>2</v>
      </c>
      <c r="J49" s="357">
        <v>1.78</v>
      </c>
      <c r="K49" s="357">
        <v>0</v>
      </c>
      <c r="L49" s="357">
        <v>0</v>
      </c>
      <c r="M49" s="357">
        <v>0</v>
      </c>
      <c r="N49" s="356">
        <v>0</v>
      </c>
      <c r="O49" s="358">
        <v>0</v>
      </c>
      <c r="P49" s="359">
        <v>0</v>
      </c>
      <c r="Q49" s="356">
        <v>0</v>
      </c>
      <c r="R49" s="356">
        <v>0</v>
      </c>
      <c r="S49" s="360">
        <v>0</v>
      </c>
      <c r="T49" s="360">
        <v>0</v>
      </c>
      <c r="U49" s="360">
        <v>0</v>
      </c>
      <c r="V49" s="360">
        <v>0</v>
      </c>
      <c r="W49" s="360"/>
    </row>
    <row r="50" spans="1:23" ht="21.75">
      <c r="A50" s="351">
        <v>39</v>
      </c>
      <c r="B50" s="352" t="s">
        <v>162</v>
      </c>
      <c r="C50" s="353" t="s">
        <v>44</v>
      </c>
      <c r="D50" s="354" t="s">
        <v>120</v>
      </c>
      <c r="E50" s="351" t="s">
        <v>121</v>
      </c>
      <c r="F50" s="355">
        <v>9.10750569931</v>
      </c>
      <c r="G50" s="355">
        <v>9.10750569931</v>
      </c>
      <c r="H50" s="355">
        <v>0</v>
      </c>
      <c r="I50" s="373">
        <v>1</v>
      </c>
      <c r="J50" s="357">
        <v>26.1</v>
      </c>
      <c r="K50" s="357">
        <v>0</v>
      </c>
      <c r="L50" s="357">
        <v>0</v>
      </c>
      <c r="M50" s="357">
        <v>0</v>
      </c>
      <c r="N50" s="356">
        <v>4</v>
      </c>
      <c r="O50" s="370">
        <v>26.1</v>
      </c>
      <c r="P50" s="359">
        <v>100</v>
      </c>
      <c r="Q50" s="356">
        <v>2</v>
      </c>
      <c r="R50" s="356">
        <v>1</v>
      </c>
      <c r="S50" s="360">
        <v>1</v>
      </c>
      <c r="T50" s="360">
        <v>3</v>
      </c>
      <c r="U50" s="360">
        <v>0</v>
      </c>
      <c r="V50" s="360">
        <v>1</v>
      </c>
      <c r="W50" s="360"/>
    </row>
    <row r="51" spans="1:23" ht="21.75">
      <c r="A51" s="361">
        <v>40</v>
      </c>
      <c r="B51" s="362" t="s">
        <v>163</v>
      </c>
      <c r="C51" s="363" t="s">
        <v>44</v>
      </c>
      <c r="D51" s="364" t="s">
        <v>120</v>
      </c>
      <c r="E51" s="361" t="s">
        <v>121</v>
      </c>
      <c r="F51" s="365">
        <v>5.35562638405</v>
      </c>
      <c r="G51" s="365">
        <v>5.35562638405</v>
      </c>
      <c r="H51" s="365">
        <v>0</v>
      </c>
      <c r="I51" s="372">
        <v>1</v>
      </c>
      <c r="J51" s="367">
        <v>13.46</v>
      </c>
      <c r="K51" s="367">
        <v>0</v>
      </c>
      <c r="L51" s="367">
        <v>0</v>
      </c>
      <c r="M51" s="367">
        <v>0</v>
      </c>
      <c r="N51" s="366">
        <v>12</v>
      </c>
      <c r="O51" s="370">
        <v>13.46</v>
      </c>
      <c r="P51" s="369">
        <v>100</v>
      </c>
      <c r="Q51" s="366">
        <v>2</v>
      </c>
      <c r="R51" s="366">
        <v>1</v>
      </c>
      <c r="S51" s="360">
        <v>1</v>
      </c>
      <c r="T51" s="360">
        <v>2</v>
      </c>
      <c r="U51" s="360">
        <v>0</v>
      </c>
      <c r="V51" s="360">
        <v>1</v>
      </c>
      <c r="W51" s="360"/>
    </row>
    <row r="52" spans="1:23" ht="21.75">
      <c r="A52" s="351">
        <v>41</v>
      </c>
      <c r="B52" s="352" t="s">
        <v>164</v>
      </c>
      <c r="C52" s="353" t="s">
        <v>44</v>
      </c>
      <c r="D52" s="354" t="s">
        <v>120</v>
      </c>
      <c r="E52" s="351" t="s">
        <v>121</v>
      </c>
      <c r="F52" s="355">
        <v>11.1623977866</v>
      </c>
      <c r="G52" s="355">
        <v>11.1623977866</v>
      </c>
      <c r="H52" s="355">
        <v>0</v>
      </c>
      <c r="I52" s="373">
        <v>2</v>
      </c>
      <c r="J52" s="357">
        <v>8.89</v>
      </c>
      <c r="K52" s="357">
        <v>0</v>
      </c>
      <c r="L52" s="357" t="s">
        <v>165</v>
      </c>
      <c r="M52" s="357">
        <v>26</v>
      </c>
      <c r="N52" s="356">
        <v>0</v>
      </c>
      <c r="O52" s="358">
        <v>0</v>
      </c>
      <c r="P52" s="359">
        <v>0</v>
      </c>
      <c r="Q52" s="356">
        <v>0</v>
      </c>
      <c r="R52" s="356">
        <v>0</v>
      </c>
      <c r="S52" s="360">
        <v>0</v>
      </c>
      <c r="T52" s="360">
        <v>0</v>
      </c>
      <c r="U52" s="360">
        <v>0</v>
      </c>
      <c r="V52" s="360">
        <v>0</v>
      </c>
      <c r="W52" s="360"/>
    </row>
    <row r="53" spans="1:23" ht="21.75">
      <c r="A53" s="351">
        <v>42</v>
      </c>
      <c r="B53" s="352" t="s">
        <v>166</v>
      </c>
      <c r="C53" s="353" t="s">
        <v>44</v>
      </c>
      <c r="D53" s="354" t="s">
        <v>120</v>
      </c>
      <c r="E53" s="351" t="s">
        <v>121</v>
      </c>
      <c r="F53" s="355">
        <v>7.94200532163</v>
      </c>
      <c r="G53" s="355">
        <v>7.94200532163</v>
      </c>
      <c r="H53" s="355">
        <v>0</v>
      </c>
      <c r="I53" s="373">
        <v>1</v>
      </c>
      <c r="J53" s="357">
        <v>5</v>
      </c>
      <c r="K53" s="357">
        <v>0</v>
      </c>
      <c r="L53" s="357">
        <v>0</v>
      </c>
      <c r="M53" s="357">
        <v>0</v>
      </c>
      <c r="N53" s="356">
        <v>3</v>
      </c>
      <c r="O53" s="370">
        <v>5</v>
      </c>
      <c r="P53" s="359">
        <v>100</v>
      </c>
      <c r="Q53" s="356">
        <v>2</v>
      </c>
      <c r="R53" s="356">
        <v>1</v>
      </c>
      <c r="S53" s="360">
        <v>1</v>
      </c>
      <c r="T53" s="360">
        <v>2</v>
      </c>
      <c r="U53" s="360">
        <v>0</v>
      </c>
      <c r="V53" s="360">
        <v>1</v>
      </c>
      <c r="W53" s="360"/>
    </row>
    <row r="54" spans="1:23" ht="21.75">
      <c r="A54" s="351">
        <v>43</v>
      </c>
      <c r="B54" s="352" t="s">
        <v>167</v>
      </c>
      <c r="C54" s="353" t="s">
        <v>44</v>
      </c>
      <c r="D54" s="354" t="s">
        <v>168</v>
      </c>
      <c r="E54" s="351" t="s">
        <v>121</v>
      </c>
      <c r="F54" s="355">
        <v>5.73175790871</v>
      </c>
      <c r="G54" s="355">
        <v>5.73175790871</v>
      </c>
      <c r="H54" s="355">
        <v>0</v>
      </c>
      <c r="I54" s="373">
        <v>2</v>
      </c>
      <c r="J54" s="355">
        <v>5.73175790871</v>
      </c>
      <c r="K54" s="357">
        <v>0</v>
      </c>
      <c r="L54" s="357">
        <v>0</v>
      </c>
      <c r="M54" s="357">
        <v>0</v>
      </c>
      <c r="N54" s="356">
        <v>0</v>
      </c>
      <c r="O54" s="358">
        <v>0</v>
      </c>
      <c r="P54" s="359">
        <v>0</v>
      </c>
      <c r="Q54" s="356">
        <v>0</v>
      </c>
      <c r="R54" s="356">
        <v>0</v>
      </c>
      <c r="S54" s="360">
        <v>0</v>
      </c>
      <c r="T54" s="360">
        <v>0</v>
      </c>
      <c r="U54" s="360">
        <v>0</v>
      </c>
      <c r="V54" s="360">
        <v>0</v>
      </c>
      <c r="W54" s="360"/>
    </row>
    <row r="55" spans="1:23" ht="21.75">
      <c r="A55" s="351">
        <v>44</v>
      </c>
      <c r="B55" s="352" t="s">
        <v>169</v>
      </c>
      <c r="C55" s="353" t="s">
        <v>44</v>
      </c>
      <c r="D55" s="354" t="s">
        <v>120</v>
      </c>
      <c r="E55" s="351" t="s">
        <v>121</v>
      </c>
      <c r="F55" s="355">
        <v>6.84171155144</v>
      </c>
      <c r="G55" s="355">
        <v>6.84171155144</v>
      </c>
      <c r="H55" s="355">
        <v>0</v>
      </c>
      <c r="I55" s="373">
        <v>1</v>
      </c>
      <c r="J55" s="357">
        <v>5.6</v>
      </c>
      <c r="K55" s="357">
        <v>0</v>
      </c>
      <c r="L55" s="357">
        <v>0</v>
      </c>
      <c r="M55" s="357">
        <v>0</v>
      </c>
      <c r="N55" s="356">
        <v>2</v>
      </c>
      <c r="O55" s="370">
        <v>5.6</v>
      </c>
      <c r="P55" s="359">
        <v>100</v>
      </c>
      <c r="Q55" s="356">
        <v>2</v>
      </c>
      <c r="R55" s="356">
        <v>1</v>
      </c>
      <c r="S55" s="360">
        <v>1</v>
      </c>
      <c r="T55" s="360">
        <v>2</v>
      </c>
      <c r="U55" s="360">
        <v>0</v>
      </c>
      <c r="V55" s="360">
        <v>1</v>
      </c>
      <c r="W55" s="360"/>
    </row>
    <row r="56" spans="1:23" ht="21.75">
      <c r="A56" s="351">
        <v>45</v>
      </c>
      <c r="B56" s="352" t="s">
        <v>170</v>
      </c>
      <c r="C56" s="353" t="s">
        <v>44</v>
      </c>
      <c r="D56" s="354" t="s">
        <v>126</v>
      </c>
      <c r="E56" s="351" t="s">
        <v>127</v>
      </c>
      <c r="F56" s="355">
        <v>153.821455308</v>
      </c>
      <c r="G56" s="355">
        <v>153.821455308</v>
      </c>
      <c r="H56" s="355">
        <v>0</v>
      </c>
      <c r="I56" s="373">
        <v>2</v>
      </c>
      <c r="J56" s="357">
        <v>153.82</v>
      </c>
      <c r="K56" s="357">
        <v>0</v>
      </c>
      <c r="L56" s="357">
        <v>0</v>
      </c>
      <c r="M56" s="357">
        <v>0</v>
      </c>
      <c r="N56" s="356">
        <v>0</v>
      </c>
      <c r="O56" s="358">
        <v>0</v>
      </c>
      <c r="P56" s="359">
        <v>0</v>
      </c>
      <c r="Q56" s="356">
        <v>0</v>
      </c>
      <c r="R56" s="356">
        <v>0</v>
      </c>
      <c r="S56" s="360">
        <v>0</v>
      </c>
      <c r="T56" s="360">
        <v>0</v>
      </c>
      <c r="U56" s="360">
        <v>0</v>
      </c>
      <c r="V56" s="360">
        <v>0</v>
      </c>
      <c r="W56" s="360"/>
    </row>
    <row r="57" spans="1:23" ht="21.75">
      <c r="A57" s="351">
        <v>46</v>
      </c>
      <c r="B57" s="352" t="s">
        <v>171</v>
      </c>
      <c r="C57" s="353" t="s">
        <v>44</v>
      </c>
      <c r="D57" s="354" t="s">
        <v>126</v>
      </c>
      <c r="E57" s="351" t="s">
        <v>127</v>
      </c>
      <c r="F57" s="355">
        <v>180.20232809</v>
      </c>
      <c r="G57" s="355">
        <v>180.20232809</v>
      </c>
      <c r="H57" s="355">
        <v>0</v>
      </c>
      <c r="I57" s="373">
        <v>2</v>
      </c>
      <c r="J57" s="355">
        <v>180.20232809</v>
      </c>
      <c r="K57" s="357">
        <v>0</v>
      </c>
      <c r="L57" s="357">
        <v>0</v>
      </c>
      <c r="M57" s="357">
        <v>0</v>
      </c>
      <c r="N57" s="356">
        <v>0</v>
      </c>
      <c r="O57" s="358">
        <v>0</v>
      </c>
      <c r="P57" s="359">
        <v>0</v>
      </c>
      <c r="Q57" s="356">
        <v>0</v>
      </c>
      <c r="R57" s="356">
        <v>0</v>
      </c>
      <c r="S57" s="360">
        <v>0</v>
      </c>
      <c r="T57" s="360">
        <v>0</v>
      </c>
      <c r="U57" s="360">
        <v>0</v>
      </c>
      <c r="V57" s="360">
        <v>0</v>
      </c>
      <c r="W57" s="360"/>
    </row>
    <row r="58" spans="1:23" ht="21.75">
      <c r="A58" s="351">
        <v>47</v>
      </c>
      <c r="B58" s="352" t="s">
        <v>172</v>
      </c>
      <c r="C58" s="353" t="s">
        <v>44</v>
      </c>
      <c r="D58" s="354" t="s">
        <v>126</v>
      </c>
      <c r="E58" s="351" t="s">
        <v>127</v>
      </c>
      <c r="F58" s="355">
        <v>90.8571730375</v>
      </c>
      <c r="G58" s="355">
        <v>90.8571730375</v>
      </c>
      <c r="H58" s="355">
        <v>0</v>
      </c>
      <c r="I58" s="373">
        <v>2</v>
      </c>
      <c r="J58" s="355">
        <v>90.8571730375</v>
      </c>
      <c r="K58" s="357">
        <v>0</v>
      </c>
      <c r="L58" s="357">
        <v>0</v>
      </c>
      <c r="M58" s="357">
        <v>0</v>
      </c>
      <c r="N58" s="356">
        <v>0</v>
      </c>
      <c r="O58" s="358">
        <v>0</v>
      </c>
      <c r="P58" s="359">
        <v>0</v>
      </c>
      <c r="Q58" s="356">
        <v>0</v>
      </c>
      <c r="R58" s="356">
        <v>0</v>
      </c>
      <c r="S58" s="360">
        <v>0</v>
      </c>
      <c r="T58" s="360">
        <v>0</v>
      </c>
      <c r="U58" s="360">
        <v>0</v>
      </c>
      <c r="V58" s="360">
        <v>0</v>
      </c>
      <c r="W58" s="360"/>
    </row>
    <row r="59" spans="1:23" ht="21.75">
      <c r="A59" s="351">
        <v>48</v>
      </c>
      <c r="B59" s="352" t="s">
        <v>173</v>
      </c>
      <c r="C59" s="353" t="s">
        <v>44</v>
      </c>
      <c r="D59" s="354" t="s">
        <v>168</v>
      </c>
      <c r="E59" s="351" t="s">
        <v>121</v>
      </c>
      <c r="F59" s="355">
        <v>293.941247019</v>
      </c>
      <c r="G59" s="355">
        <v>293.941247019</v>
      </c>
      <c r="H59" s="355">
        <v>0</v>
      </c>
      <c r="I59" s="373">
        <v>2</v>
      </c>
      <c r="J59" s="355">
        <v>293.941247019</v>
      </c>
      <c r="K59" s="357">
        <v>0</v>
      </c>
      <c r="L59" s="357">
        <v>0</v>
      </c>
      <c r="M59" s="357">
        <v>0</v>
      </c>
      <c r="N59" s="356">
        <v>0</v>
      </c>
      <c r="O59" s="358">
        <v>0</v>
      </c>
      <c r="P59" s="359">
        <v>0</v>
      </c>
      <c r="Q59" s="356">
        <v>0</v>
      </c>
      <c r="R59" s="356">
        <v>0</v>
      </c>
      <c r="S59" s="360">
        <v>0</v>
      </c>
      <c r="T59" s="360">
        <v>0</v>
      </c>
      <c r="U59" s="360">
        <v>0</v>
      </c>
      <c r="V59" s="360">
        <v>0</v>
      </c>
      <c r="W59" s="360"/>
    </row>
    <row r="60" spans="1:23" ht="21.75">
      <c r="A60" s="351">
        <v>49</v>
      </c>
      <c r="B60" s="352" t="s">
        <v>174</v>
      </c>
      <c r="C60" s="353" t="s">
        <v>44</v>
      </c>
      <c r="D60" s="354" t="s">
        <v>168</v>
      </c>
      <c r="E60" s="351" t="s">
        <v>121</v>
      </c>
      <c r="F60" s="355">
        <v>57.5646679304</v>
      </c>
      <c r="G60" s="355">
        <v>57.5646679304</v>
      </c>
      <c r="H60" s="355">
        <v>0</v>
      </c>
      <c r="I60" s="373">
        <v>2</v>
      </c>
      <c r="J60" s="355">
        <v>57.5646679304</v>
      </c>
      <c r="K60" s="357">
        <v>0</v>
      </c>
      <c r="L60" s="357">
        <v>0</v>
      </c>
      <c r="M60" s="357">
        <v>0</v>
      </c>
      <c r="N60" s="356">
        <v>0</v>
      </c>
      <c r="O60" s="358">
        <v>0</v>
      </c>
      <c r="P60" s="359">
        <v>0</v>
      </c>
      <c r="Q60" s="356">
        <v>0</v>
      </c>
      <c r="R60" s="356">
        <v>0</v>
      </c>
      <c r="S60" s="360">
        <v>0</v>
      </c>
      <c r="T60" s="360">
        <v>0</v>
      </c>
      <c r="U60" s="360">
        <v>0</v>
      </c>
      <c r="V60" s="360">
        <v>0</v>
      </c>
      <c r="W60" s="360"/>
    </row>
    <row r="61" spans="1:23" ht="21.75">
      <c r="A61" s="351">
        <v>50</v>
      </c>
      <c r="B61" s="352" t="s">
        <v>175</v>
      </c>
      <c r="C61" s="353" t="s">
        <v>44</v>
      </c>
      <c r="D61" s="354" t="s">
        <v>126</v>
      </c>
      <c r="E61" s="351" t="s">
        <v>127</v>
      </c>
      <c r="F61" s="355">
        <v>85.817723015</v>
      </c>
      <c r="G61" s="355">
        <v>85.817723015</v>
      </c>
      <c r="H61" s="355">
        <v>0</v>
      </c>
      <c r="I61" s="373">
        <v>2</v>
      </c>
      <c r="J61" s="355">
        <v>85.817723015</v>
      </c>
      <c r="K61" s="357">
        <v>0</v>
      </c>
      <c r="L61" s="357">
        <v>0</v>
      </c>
      <c r="M61" s="357">
        <v>0</v>
      </c>
      <c r="N61" s="356">
        <v>0</v>
      </c>
      <c r="O61" s="358">
        <v>0</v>
      </c>
      <c r="P61" s="359">
        <v>0</v>
      </c>
      <c r="Q61" s="356">
        <v>0</v>
      </c>
      <c r="R61" s="356">
        <v>0</v>
      </c>
      <c r="S61" s="360">
        <v>0</v>
      </c>
      <c r="T61" s="360">
        <v>0</v>
      </c>
      <c r="U61" s="360">
        <v>0</v>
      </c>
      <c r="V61" s="360">
        <v>0</v>
      </c>
      <c r="W61" s="360"/>
    </row>
    <row r="62" spans="1:23" ht="21.75">
      <c r="A62" s="371">
        <v>51</v>
      </c>
      <c r="B62" s="352" t="s">
        <v>200</v>
      </c>
      <c r="C62" s="353" t="s">
        <v>44</v>
      </c>
      <c r="D62" s="360" t="s">
        <v>120</v>
      </c>
      <c r="E62" s="351" t="s">
        <v>121</v>
      </c>
      <c r="F62" s="371" t="s">
        <v>208</v>
      </c>
      <c r="G62" s="371" t="s">
        <v>208</v>
      </c>
      <c r="H62" s="371" t="s">
        <v>208</v>
      </c>
      <c r="I62" s="371">
        <v>1</v>
      </c>
      <c r="J62" s="374">
        <v>5.16</v>
      </c>
      <c r="K62" s="375" t="s">
        <v>209</v>
      </c>
      <c r="L62" s="375" t="s">
        <v>210</v>
      </c>
      <c r="M62" s="375" t="s">
        <v>209</v>
      </c>
      <c r="N62" s="371">
        <v>4</v>
      </c>
      <c r="O62" s="376">
        <v>5.16</v>
      </c>
      <c r="P62" s="360">
        <v>100</v>
      </c>
      <c r="Q62" s="371">
        <v>2</v>
      </c>
      <c r="R62" s="371">
        <v>3</v>
      </c>
      <c r="S62" s="360">
        <v>1</v>
      </c>
      <c r="T62" s="360">
        <v>1</v>
      </c>
      <c r="U62" s="360">
        <v>0</v>
      </c>
      <c r="V62" s="360">
        <v>3</v>
      </c>
      <c r="W62" s="360"/>
    </row>
    <row r="63" spans="1:23" ht="21.75">
      <c r="A63" s="371">
        <v>52</v>
      </c>
      <c r="B63" s="352" t="s">
        <v>201</v>
      </c>
      <c r="C63" s="353" t="s">
        <v>44</v>
      </c>
      <c r="D63" s="360" t="s">
        <v>120</v>
      </c>
      <c r="E63" s="351" t="s">
        <v>121</v>
      </c>
      <c r="F63" s="371" t="s">
        <v>208</v>
      </c>
      <c r="G63" s="371" t="s">
        <v>208</v>
      </c>
      <c r="H63" s="371" t="s">
        <v>208</v>
      </c>
      <c r="I63" s="371">
        <v>1</v>
      </c>
      <c r="J63" s="374">
        <v>3.84</v>
      </c>
      <c r="K63" s="375" t="s">
        <v>209</v>
      </c>
      <c r="L63" s="375" t="s">
        <v>210</v>
      </c>
      <c r="M63" s="375" t="s">
        <v>209</v>
      </c>
      <c r="N63" s="371">
        <v>4</v>
      </c>
      <c r="O63" s="376">
        <v>3.84</v>
      </c>
      <c r="P63" s="360">
        <v>100</v>
      </c>
      <c r="Q63" s="371">
        <v>2</v>
      </c>
      <c r="R63" s="371">
        <v>3</v>
      </c>
      <c r="S63" s="360">
        <v>1</v>
      </c>
      <c r="T63" s="360">
        <v>1</v>
      </c>
      <c r="U63" s="360">
        <v>0</v>
      </c>
      <c r="V63" s="360">
        <v>3</v>
      </c>
      <c r="W63" s="360"/>
    </row>
    <row r="64" spans="1:23" ht="21.75">
      <c r="A64" s="371">
        <v>53</v>
      </c>
      <c r="B64" s="352" t="s">
        <v>202</v>
      </c>
      <c r="C64" s="353" t="s">
        <v>44</v>
      </c>
      <c r="D64" s="360" t="s">
        <v>120</v>
      </c>
      <c r="E64" s="351" t="s">
        <v>121</v>
      </c>
      <c r="F64" s="371" t="s">
        <v>208</v>
      </c>
      <c r="G64" s="371" t="s">
        <v>208</v>
      </c>
      <c r="H64" s="371" t="s">
        <v>208</v>
      </c>
      <c r="I64" s="371">
        <v>1</v>
      </c>
      <c r="J64" s="374">
        <v>16.31</v>
      </c>
      <c r="K64" s="375" t="s">
        <v>209</v>
      </c>
      <c r="L64" s="375" t="s">
        <v>210</v>
      </c>
      <c r="M64" s="375" t="s">
        <v>209</v>
      </c>
      <c r="N64" s="371">
        <v>4</v>
      </c>
      <c r="O64" s="376">
        <v>16.31</v>
      </c>
      <c r="P64" s="360">
        <v>100</v>
      </c>
      <c r="Q64" s="371">
        <v>2</v>
      </c>
      <c r="R64" s="371">
        <v>3</v>
      </c>
      <c r="S64" s="360">
        <v>1</v>
      </c>
      <c r="T64" s="360">
        <v>1</v>
      </c>
      <c r="U64" s="360">
        <v>0</v>
      </c>
      <c r="V64" s="360">
        <v>3</v>
      </c>
      <c r="W64" s="360"/>
    </row>
    <row r="65" spans="1:23" ht="21.75">
      <c r="A65" s="371">
        <v>54</v>
      </c>
      <c r="B65" s="352" t="s">
        <v>203</v>
      </c>
      <c r="C65" s="353" t="s">
        <v>44</v>
      </c>
      <c r="D65" s="360" t="s">
        <v>120</v>
      </c>
      <c r="E65" s="351" t="s">
        <v>121</v>
      </c>
      <c r="F65" s="371" t="s">
        <v>208</v>
      </c>
      <c r="G65" s="371" t="s">
        <v>208</v>
      </c>
      <c r="H65" s="371" t="s">
        <v>208</v>
      </c>
      <c r="I65" s="371">
        <v>1</v>
      </c>
      <c r="J65" s="374">
        <v>0.47</v>
      </c>
      <c r="K65" s="375" t="s">
        <v>209</v>
      </c>
      <c r="L65" s="375" t="s">
        <v>210</v>
      </c>
      <c r="M65" s="375" t="s">
        <v>209</v>
      </c>
      <c r="N65" s="371">
        <v>4</v>
      </c>
      <c r="O65" s="376">
        <v>0.47</v>
      </c>
      <c r="P65" s="360">
        <v>100</v>
      </c>
      <c r="Q65" s="371">
        <v>2</v>
      </c>
      <c r="R65" s="371">
        <v>3</v>
      </c>
      <c r="S65" s="360">
        <v>1</v>
      </c>
      <c r="T65" s="360">
        <v>1</v>
      </c>
      <c r="U65" s="360">
        <v>0</v>
      </c>
      <c r="V65" s="360">
        <v>3</v>
      </c>
      <c r="W65" s="360"/>
    </row>
  </sheetData>
  <sheetProtection/>
  <mergeCells count="28">
    <mergeCell ref="T7:U7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S7:S8"/>
    <mergeCell ref="J6:M6"/>
    <mergeCell ref="N6:N8"/>
    <mergeCell ref="O6:O8"/>
    <mergeCell ref="P6:P8"/>
    <mergeCell ref="Q6:Q8"/>
    <mergeCell ref="R6:R8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</mergeCells>
  <dataValidations count="4">
    <dataValidation type="whole" allowBlank="1" showInputMessage="1" showErrorMessage="1" error="กรอกเฉพาะ 0 1 2 3" sqref="R6:R8 R62:R65536">
      <formula1>0</formula1>
      <formula2>3</formula2>
    </dataValidation>
    <dataValidation type="whole" allowBlank="1" showInputMessage="1" showErrorMessage="1" error="กรอกเฉพาะ 0 1 2" sqref="Q6:Q8 Q62:Q65536">
      <formula1>0</formula1>
      <formula2>2</formula2>
    </dataValidation>
    <dataValidation type="whole" allowBlank="1" showInputMessage="1" showErrorMessage="1" error="กรอกเฉพาะจำนวนเต็ม" sqref="N6:N8 N66:N65536">
      <formula1>0</formula1>
      <formula2>100</formula2>
    </dataValidation>
    <dataValidation type="whole" allowBlank="1" showInputMessage="1" showErrorMessage="1" error="กรอกเฉพาะ 0 1 2 3 9" sqref="I5:I8 I66:I65536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warissara</cp:lastModifiedBy>
  <cp:lastPrinted>2015-09-02T03:40:55Z</cp:lastPrinted>
  <dcterms:created xsi:type="dcterms:W3CDTF">2015-04-23T11:57:55Z</dcterms:created>
  <dcterms:modified xsi:type="dcterms:W3CDTF">2015-09-03T04:27:27Z</dcterms:modified>
  <cp:category/>
  <cp:version/>
  <cp:contentType/>
  <cp:contentStatus/>
</cp:coreProperties>
</file>