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72" windowWidth="15576" windowHeight="10956" tabRatio="759" activeTab="1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  <sheet name="แผนตัดฟัน" sheetId="14" r:id="rId6"/>
  </sheets>
  <externalReferences>
    <externalReference r:id="rId7"/>
  </externalReferences>
  <definedNames>
    <definedName name="_xlnm.Print_Titles" localSheetId="3">การจัดการไม้ยางพารา!$1:$8</definedName>
    <definedName name="_xlnm.Print_Titles" localSheetId="2">ตัดฟัน!$1:$8</definedName>
    <definedName name="_xlnm.Print_Titles" localSheetId="1">'มาตรา 22 25'!$1:$8</definedName>
    <definedName name="เอกสาร">[1]Sheet4!$J$2:$J$3</definedName>
  </definedNames>
  <calcPr calcId="145621"/>
</workbook>
</file>

<file path=xl/calcChain.xml><?xml version="1.0" encoding="utf-8"?>
<calcChain xmlns="http://schemas.openxmlformats.org/spreadsheetml/2006/main">
  <c r="A34" i="11" l="1"/>
  <c r="A34" i="10"/>
  <c r="A39" i="11" l="1"/>
  <c r="A38" i="11"/>
  <c r="A37" i="11"/>
  <c r="A36" i="11"/>
  <c r="A35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P9" i="11"/>
  <c r="N9" i="11"/>
  <c r="L9" i="11"/>
  <c r="K9" i="11"/>
  <c r="I9" i="11"/>
  <c r="G9" i="11" s="1"/>
  <c r="H9" i="11"/>
  <c r="D19" i="14"/>
  <c r="A21" i="1" l="1"/>
  <c r="O9" i="13" l="1"/>
  <c r="M9" i="13"/>
  <c r="K9" i="13"/>
  <c r="J9" i="13"/>
  <c r="H9" i="13"/>
  <c r="G9" i="13"/>
  <c r="F9" i="13" s="1"/>
  <c r="A11" i="10" l="1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5" i="10"/>
  <c r="A36" i="10"/>
  <c r="A37" i="10"/>
  <c r="A38" i="10"/>
  <c r="A39" i="10"/>
  <c r="A10" i="10"/>
  <c r="A11" i="1"/>
  <c r="A12" i="1"/>
  <c r="A13" i="1"/>
  <c r="A14" i="1"/>
  <c r="A15" i="1"/>
  <c r="A16" i="1"/>
  <c r="A17" i="1"/>
  <c r="A18" i="1"/>
  <c r="A19" i="1"/>
  <c r="A20" i="1"/>
  <c r="A22" i="1"/>
  <c r="A23" i="1"/>
  <c r="A24" i="1"/>
  <c r="A25" i="1"/>
  <c r="A26" i="1"/>
  <c r="A27" i="1"/>
  <c r="A28" i="1"/>
  <c r="A29" i="1"/>
  <c r="A30" i="1"/>
  <c r="A31" i="1"/>
  <c r="A32" i="1"/>
  <c r="A33" i="1"/>
  <c r="A35" i="1"/>
  <c r="A36" i="1"/>
  <c r="A37" i="1"/>
  <c r="A38" i="1"/>
  <c r="A39" i="1"/>
  <c r="A10" i="1"/>
  <c r="T9" i="11" l="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H9" i="1"/>
  <c r="I9" i="1"/>
  <c r="K9" i="1"/>
  <c r="L9" i="1"/>
  <c r="N9" i="1"/>
  <c r="P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P9" i="10"/>
  <c r="N9" i="10"/>
  <c r="L9" i="10"/>
  <c r="K9" i="10"/>
  <c r="I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H9" i="10"/>
  <c r="G9" i="1" l="1"/>
  <c r="G9" i="10"/>
</calcChain>
</file>

<file path=xl/sharedStrings.xml><?xml version="1.0" encoding="utf-8"?>
<sst xmlns="http://schemas.openxmlformats.org/spreadsheetml/2006/main" count="1245" uniqueCount="253">
  <si>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</si>
  <si>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</si>
  <si>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</si>
  <si>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</si>
  <si>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</si>
  <si>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</si>
  <si>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</si>
  <si>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</si>
  <si>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</si>
  <si>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</si>
  <si>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</si>
  <si>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</si>
  <si>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</si>
  <si>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</si>
  <si>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</si>
  <si>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</si>
  <si>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</si>
  <si>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</si>
  <si>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</si>
  <si>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</si>
  <si>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</si>
  <si>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</si>
  <si>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</si>
  <si>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</si>
  <si>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</si>
  <si>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</si>
  <si>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</si>
  <si>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</si>
  <si>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</si>
  <si>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</si>
  <si>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</si>
  <si>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</si>
  <si>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</si>
  <si>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</si>
  <si>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</si>
  <si>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</si>
  <si>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</si>
  <si>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</si>
  <si>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</si>
  <si>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</si>
  <si>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</si>
  <si>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</si>
  <si>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</si>
  <si>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</si>
  <si>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</si>
  <si>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</si>
  <si>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</si>
  <si>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</si>
  <si>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</si>
  <si>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</si>
  <si>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</si>
  <si>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</si>
  <si>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</si>
  <si>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</si>
  <si>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</si>
  <si>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</si>
  <si>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</si>
  <si>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</si>
  <si>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</si>
  <si>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</si>
  <si>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</si>
  <si>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</si>
  <si>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</si>
  <si>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</si>
  <si>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</si>
  <si>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</si>
  <si>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</si>
  <si>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</si>
  <si>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</si>
  <si>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</si>
  <si>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</si>
  <si>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</si>
  <si>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</si>
  <si>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</si>
  <si>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</si>
  <si>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</si>
  <si>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</si>
  <si>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</si>
  <si>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</si>
  <si>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</si>
  <si>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</si>
  <si>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</si>
  <si>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</si>
  <si>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</si>
  <si>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</si>
  <si>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</si>
  <si>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</si>
  <si>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</si>
  <si>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</si>
  <si>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</si>
  <si>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</si>
  <si>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</si>
  <si>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</si>
  <si>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</si>
  <si>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</si>
  <si>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</si>
  <si>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</si>
  <si>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</si>
  <si>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</si>
  <si>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</si>
  <si>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</si>
  <si>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</si>
  <si>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</si>
  <si>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</si>
  <si>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</si>
  <si>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</si>
  <si>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</si>
  <si>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</si>
  <si>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</si>
  <si>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</si>
  <si>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</si>
  <si>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</si>
  <si>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</si>
  <si>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</si>
  <si>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</si>
  <si>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</si>
  <si>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</si>
  <si>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</si>
  <si>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</si>
  <si>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R91040001</t>
  </si>
  <si>
    <t>ลำปาง</t>
  </si>
  <si>
    <t>13B</t>
  </si>
  <si>
    <t>R91040002</t>
  </si>
  <si>
    <t>R91040003</t>
  </si>
  <si>
    <t>R91040004</t>
  </si>
  <si>
    <t>R91040005</t>
  </si>
  <si>
    <t>R91040006</t>
  </si>
  <si>
    <t>R91040007</t>
  </si>
  <si>
    <t>R91040008</t>
  </si>
  <si>
    <t>R91040009</t>
  </si>
  <si>
    <t>R91040010</t>
  </si>
  <si>
    <t>R91040011</t>
  </si>
  <si>
    <t>R91040012</t>
  </si>
  <si>
    <t>R91040013</t>
  </si>
  <si>
    <t>R91040014</t>
  </si>
  <si>
    <t>R91040015</t>
  </si>
  <si>
    <t>R91040016</t>
  </si>
  <si>
    <t>R91040017</t>
  </si>
  <si>
    <t>R91040018</t>
  </si>
  <si>
    <t>R91040019</t>
  </si>
  <si>
    <t>R91040020</t>
  </si>
  <si>
    <t>R91040021</t>
  </si>
  <si>
    <t>R91040022</t>
  </si>
  <si>
    <t>R91040023</t>
  </si>
  <si>
    <t>R91040024</t>
  </si>
  <si>
    <t>R91040025</t>
  </si>
  <si>
    <t>R91040026</t>
  </si>
  <si>
    <t>R91040027</t>
  </si>
  <si>
    <t>R91040028</t>
  </si>
  <si>
    <t>R91040029</t>
  </si>
  <si>
    <t>R91040030</t>
  </si>
  <si>
    <t>R91040031</t>
  </si>
  <si>
    <t>เตรียมการอุทยานแห่งชาติถ้ำผาไท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</si>
  <si>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</si>
  <si>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</si>
  <si>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>การสำรวจการดำเนินการสวนยางพารา ในพื้นที่ป่าอนุรักษ์</t>
  </si>
  <si>
    <t>การดำเนินการ</t>
  </si>
  <si>
    <t>ระดับความเดือดร้อน</t>
  </si>
  <si>
    <t>ปัญหาและอุปสรรคในการปฏิบัติงาน</t>
  </si>
  <si>
    <t>เจ้าของสวน / จ้างแรงงาน</t>
  </si>
  <si>
    <t>จำนวนแรงงานรวมเจ้าของ</t>
  </si>
  <si>
    <t>ในพื้นที่</t>
  </si>
  <si>
    <t>นอกพื้นที่</t>
  </si>
  <si>
    <t xml:space="preserve">sheet : การสำรวจผู้ดำเนินการ  *** เพิ่มเติม *** 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</si>
  <si>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</si>
  <si>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</si>
  <si>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</si>
  <si>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</si>
  <si>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คือ ช่องที่ให้ระบุจำนวนแรงงานรวมเจ้าของ ที่มีภูมิลำเนาอยู่ในพื้นที่</t>
  </si>
  <si>
    <t>คือ ช่องที่ให้ระบุจำนวนแรงงานรวมเจ้าของ ที่มีภูมิลำเนาอยู่ต่างถิ่น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</si>
  <si>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</si>
  <si>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</si>
  <si>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</si>
  <si>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</si>
  <si>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</si>
  <si>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จ.ลำปาง</t>
  </si>
  <si>
    <t>ไม่เป็นแปลงยางพารา</t>
  </si>
  <si>
    <t>คดีที่ 73/57 ปจว ข้อ 3 วันที่ 27  ก.พ. 57</t>
  </si>
  <si>
    <t>คดีที่ 74/57 ปจว ข้อ 3 วันที่ 27  ก.พ. 57</t>
  </si>
  <si>
    <t>คดีที่ 87/57 ปจว ข้อ12 วันที่ 5  มี.ค. 57</t>
  </si>
  <si>
    <t>คดีที่ 144/57 ปจว ข้อ 3 วันที่ 8  เม.ย. 57</t>
  </si>
  <si>
    <t>คดีที่ 267/57 ปจว ข้อ 7 วันที่ 4 ก.ค. 57</t>
  </si>
  <si>
    <t>คดีที่ 372/57 ปจว ข้อ 7 วันที่ 17  ก.ย. 57</t>
  </si>
  <si>
    <t>คดีที่ 373/57 ปจว ข้อ 7 วันที่ 17  ก.ย. 57</t>
  </si>
  <si>
    <t>คดีที่ 374/57 ปจว ข้อ 7 วันที่ 17  ก.ย. 57</t>
  </si>
  <si>
    <t>คดีที่ 375/57 ปจว ข้อ 7 วันที่ 17  ก.ย. 57</t>
  </si>
  <si>
    <t>คดีที่ 376/57 ปจว ข้อ 7 วันที่ 17  ก.ย. 57</t>
  </si>
  <si>
    <t>-</t>
  </si>
  <si>
    <t>คดีที่ 73/57 ปจว ข้อ 3 วันที่ 27  ก.พ. 57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</si>
  <si>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74/57 ปจว ข้อ 3 วันที่ 27  ก.พ. 57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</si>
  <si>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87/57 ปจว ข้อ12 วันที่ 5  มี.ค. 57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</si>
  <si>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144/57 ปจว ข้อ 3 วันที่ 8  เม.ย. 57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</si>
  <si>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267/57 ปจว ข้อ 7 วันที่ 4 ก.ค. 57 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</si>
  <si>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372/57 ปจว ข้อ 7 วันที่ 17  ก.ย. 57 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</si>
  <si>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373/57 ปจว ข้อ 7 วันที่ 17  ก.ย. 57 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</si>
  <si>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374/57 ปจว ข้อ 7 วันที่ 17  ก.ย. 57 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</si>
  <si>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375/57 ปจว ข้อ 7 วันที่ 17  ก.ย. 57 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</si>
  <si>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376/57 ปจว ข้อ 7 วันที่ 17  ก.ย. 57 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</si>
  <si>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แผนปฏิบัติงานกรณีบังคับใช้กฏหมายต่อพื้นที่ป่าที่บุกรุกปลูกยางพารา</t>
  </si>
  <si>
    <t>ตามมาตรา 22 แห่งพระราชบัญญัติอุทยานแห่งชาติ พ.ศ.25204 และมาตรา 25 แห่งพระราชบัญญัติป่าสงวนแห่งชาติ พ.ศ.2507</t>
  </si>
  <si>
    <t>สำนักบริหารพื้นที่อนุรักษ์ที่ 13 (สาขาลำปาง) กรมอุทยานแห่งชาติ สัตวืป่า และพันธุ์พืช</t>
  </si>
  <si>
    <t>ท้องที่จังหวัดลำปาง</t>
  </si>
  <si>
    <t>ลำดับ</t>
  </si>
  <si>
    <t>พื้นที่ดำเนิน</t>
  </si>
  <si>
    <t>พื้นที่อนุรักษ์</t>
  </si>
  <si>
    <t>ท้องที่</t>
  </si>
  <si>
    <t>เนื้อที่(ไร่)</t>
  </si>
  <si>
    <t>รายการคดี</t>
  </si>
  <si>
    <t>ปฏิทินการปฏิบัติงาน</t>
  </si>
  <si>
    <t>กำลังทหารที่ต้องการสนับสนุน</t>
  </si>
  <si>
    <t>ตรวจถูกต้อง</t>
  </si>
  <si>
    <t>ลงชื่อ.......................................</t>
  </si>
  <si>
    <t xml:space="preserve">       (...................................)</t>
  </si>
  <si>
    <t>อช.ถ้ำผาไท</t>
  </si>
  <si>
    <t>อ.งาว จ.ลำปาง</t>
  </si>
  <si>
    <t>73/57</t>
  </si>
  <si>
    <t>74/57</t>
  </si>
  <si>
    <t>87/57</t>
  </si>
  <si>
    <t>144/57</t>
  </si>
  <si>
    <t>372/57</t>
  </si>
  <si>
    <t>373/57</t>
  </si>
  <si>
    <t>374/57</t>
  </si>
  <si>
    <t>375/57</t>
  </si>
  <si>
    <t>376/57</t>
  </si>
  <si>
    <t>267/57</t>
  </si>
  <si>
    <t>วันที่ 1-8</t>
  </si>
  <si>
    <t>วันที่ 15-22</t>
  </si>
  <si>
    <t xml:space="preserve">       รวม 50 นาย        (อยู่บริเวณใกล้เคียงกัน)</t>
  </si>
  <si>
    <t>ข้อเสนอแนะ เห็นควรมอบผู้ประสานงาน ทสจ.อำเภองาว ร่วมประสานงาน แก้ไขปัญหาข้อขัดข้อง</t>
  </si>
  <si>
    <t xml:space="preserve">ปัญหาข้อขัดข้องในการจัดทำแผน </t>
  </si>
  <si>
    <t>*กรณีประกาสมาตรา 25 ของอุทยานแห่งชาติถ้ำผาไท ต้องใช้อำนาจของนายอำเภองาว ซึ่งมีการปฏิบัติตามระเบียบกฏหมายหลายขั้นตอนทำให้เกิดความล่าช้า</t>
  </si>
  <si>
    <t>อยู่นอกเขตอุทยาน</t>
  </si>
  <si>
    <t>อยู่นอกเขตอุทยานฯ</t>
  </si>
  <si>
    <t>R91040032</t>
  </si>
  <si>
    <t>R91040033</t>
  </si>
  <si>
    <t>R91040034</t>
  </si>
  <si>
    <t>R91040035</t>
  </si>
  <si>
    <t>คดีที่ 258/58 ปจว. ข้อ 2 วันที่ 25 มิ.ย. 58 (รอผลคดี)</t>
  </si>
  <si>
    <t>คดีที่ 257/58 ปจว. ข้อ 2 วันที่ 25 มิ.ย. 58 (รอผลคดี)</t>
  </si>
  <si>
    <t>ดำเนินการตัดฟันแล้วทั้งแปลงตามกฎอัยการศึกเมื่อวันที่ 26 มิถุยาน 2557</t>
  </si>
  <si>
    <t xml:space="preserve">ดำเนินการตัดฟันแล้วทั้งแปลงตามกฎอัยการศึกเมื่อวันที่ 26 มิถุนายน 2557 </t>
  </si>
  <si>
    <t xml:space="preserve">ดำเนินการตัดฟันแล้วทั้งแปลงตามกฎอัยการศึกเมื่อวันที่ 23 กรกฎาคม 2557 </t>
  </si>
  <si>
    <t>คดีที่ 258/58 ปจว. ข้อ 2 วันที่ 25 มิ.ย. 58 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</si>
  <si>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258/58 ปจว. ข้อ 2 วันที่ 25 มิ.ย. 58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</si>
  <si>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>คดีที่ 257/58 ปจว. ข้อ 2 วันที่ 25 มิ.ย. 58  (ไม่สามารถระบุการสำรวจผู้ดำเนินการได้ เนื่องจากไม่ทราบเจ้าของแปลงยางพาราและผู้กระทำผิด)</t>
  </si>
  <si>
    <t xml:space="preserve">ดำเนินการตัดฟันแล้วทั้งแปลงตามกฎอัยการศึกเมื่อวันที่ 4 กรกฎาคม 2557 </t>
  </si>
  <si>
    <t xml:space="preserve">ดำเนินการตัดฟันแล้วทั้งแปลงตามกฎอัยการศึกเมื่อวันที่ 24 กรกฎาคม 2557 </t>
  </si>
  <si>
    <t xml:space="preserve">ดำเนินการตัดฟันแล้วทั้งแปลงตามกฎอัยการศึกเมื่อวันที่ 19 สิงหาคม 2557 </t>
  </si>
  <si>
    <t>ดำเนินการตัดฟันแล้วทั้งแปลงตามกฎอัยการศึกเมื่อวันที่ 23 กรกฎาคม 2558</t>
  </si>
  <si>
    <t>ดำเนินการตัดฟันแล้วทั้งแปลงตามกฎอัยการศึกเมื่อวันที่ 23 กรกฎาคม 2559</t>
  </si>
  <si>
    <t>ดำเนินการตัดฟันแล้วทั้งแปลงตามกฎอัยการศึกเมื่อวันที่ 23 กรกฎาคม 2560</t>
  </si>
  <si>
    <t xml:space="preserve">    รวม 10 นาย</t>
  </si>
  <si>
    <t xml:space="preserve"> (อยู่บริเวณใกล้เคียงกัน)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</si>
</sst>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\ mmmm\ yyyy;@"/>
    <numFmt numFmtId="188" formatCode="_-* #,##0_-;\-* #,##0_-;_-* &quot;-&quot;??_-;_-@_-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2"/>
      <name val="TH SarabunPSK"/>
      <family val="2"/>
    </font>
    <font>
      <sz val="11"/>
      <color rgb="FF006100"/>
      <name val="Tahoma"/>
      <family val="2"/>
      <charset val="222"/>
      <scheme val="minor"/>
    </font>
    <font>
      <sz val="15"/>
      <color theme="1"/>
      <name val="TH SarabunPSK"/>
      <family val="2"/>
    </font>
    <font>
      <sz val="11"/>
      <name val="TH SarabunPSK"/>
      <family val="2"/>
    </font>
    <font>
      <sz val="10"/>
      <name val="Tahoma"/>
      <family val="2"/>
      <charset val="222"/>
      <scheme val="minor"/>
    </font>
    <font>
      <sz val="14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26" fillId="17" borderId="0" applyNumberFormat="0" applyBorder="0" applyAlignment="0" applyProtection="0"/>
  </cellStyleXfs>
  <cellXfs count="269">
    <xf numFmtId="0" fontId="0" fillId="0" borderId="0" xfId="0"/>
    <xf numFmtId="0" fontId="4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/>
    <xf numFmtId="43" fontId="6" fillId="0" borderId="0" xfId="1" applyFont="1" applyFill="1" applyAlignment="1"/>
    <xf numFmtId="0" fontId="0" fillId="0" borderId="0" xfId="0" applyAlignment="1">
      <alignment horizontal="center"/>
    </xf>
    <xf numFmtId="43" fontId="4" fillId="0" borderId="0" xfId="1" applyFont="1" applyFill="1"/>
    <xf numFmtId="43" fontId="10" fillId="0" borderId="0" xfId="1" applyFont="1"/>
    <xf numFmtId="43" fontId="0" fillId="0" borderId="0" xfId="1" applyFont="1"/>
    <xf numFmtId="0" fontId="11" fillId="0" borderId="0" xfId="0" applyFont="1"/>
    <xf numFmtId="0" fontId="10" fillId="0" borderId="0" xfId="0" applyFont="1"/>
    <xf numFmtId="0" fontId="13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16" fillId="5" borderId="5" xfId="1" applyFont="1" applyFill="1" applyBorder="1" applyAlignment="1">
      <alignment horizontal="center"/>
    </xf>
    <xf numFmtId="43" fontId="16" fillId="2" borderId="5" xfId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43" fontId="16" fillId="2" borderId="5" xfId="0" applyNumberFormat="1" applyFont="1" applyFill="1" applyBorder="1"/>
    <xf numFmtId="43" fontId="16" fillId="5" borderId="5" xfId="0" applyNumberFormat="1" applyFont="1" applyFill="1" applyBorder="1"/>
    <xf numFmtId="43" fontId="16" fillId="2" borderId="5" xfId="1" applyFont="1" applyFill="1" applyBorder="1"/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0" fillId="0" borderId="0" xfId="0" applyFont="1" applyFill="1"/>
    <xf numFmtId="43" fontId="16" fillId="5" borderId="6" xfId="0" applyNumberFormat="1" applyFont="1" applyFill="1" applyBorder="1"/>
    <xf numFmtId="43" fontId="16" fillId="2" borderId="6" xfId="1" applyFont="1" applyFill="1" applyBorder="1"/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3"/>
    </xf>
    <xf numFmtId="49" fontId="14" fillId="0" borderId="0" xfId="0" applyNumberFormat="1" applyFont="1"/>
    <xf numFmtId="0" fontId="14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 applyAlignment="1">
      <alignment horizontal="center"/>
    </xf>
    <xf numFmtId="43" fontId="14" fillId="0" borderId="0" xfId="0" applyNumberFormat="1" applyFont="1" applyFill="1" applyAlignment="1">
      <alignment horizontal="left"/>
    </xf>
    <xf numFmtId="43" fontId="21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14" fillId="0" borderId="5" xfId="0" quotePrefix="1" applyFont="1" applyBorder="1" applyAlignment="1">
      <alignment horizontal="center"/>
    </xf>
    <xf numFmtId="43" fontId="12" fillId="0" borderId="1" xfId="1" applyFont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1" applyFont="1" applyFill="1" applyBorder="1" applyAlignment="1"/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2" fontId="11" fillId="0" borderId="5" xfId="0" applyNumberFormat="1" applyFont="1" applyFill="1" applyBorder="1" applyAlignment="1">
      <alignment horizontal="right"/>
    </xf>
    <xf numFmtId="1" fontId="11" fillId="0" borderId="5" xfId="0" applyNumberFormat="1" applyFont="1" applyFill="1" applyBorder="1" applyAlignment="1">
      <alignment horizontal="right"/>
    </xf>
    <xf numFmtId="0" fontId="11" fillId="0" borderId="5" xfId="0" applyFont="1" applyFill="1" applyBorder="1"/>
    <xf numFmtId="2" fontId="11" fillId="0" borderId="5" xfId="0" applyNumberFormat="1" applyFont="1" applyFill="1" applyBorder="1"/>
    <xf numFmtId="0" fontId="5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43" fontId="21" fillId="0" borderId="0" xfId="1" applyNumberFormat="1" applyFont="1" applyFill="1" applyBorder="1" applyAlignment="1"/>
    <xf numFmtId="0" fontId="21" fillId="0" borderId="0" xfId="0" applyFont="1" applyBorder="1" applyAlignment="1"/>
    <xf numFmtId="43" fontId="6" fillId="0" borderId="0" xfId="1" applyNumberFormat="1" applyFont="1" applyFill="1" applyBorder="1" applyAlignment="1"/>
    <xf numFmtId="43" fontId="10" fillId="0" borderId="0" xfId="1" applyFont="1" applyFill="1"/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6" fillId="13" borderId="5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/>
    </xf>
    <xf numFmtId="0" fontId="14" fillId="16" borderId="15" xfId="0" applyFont="1" applyFill="1" applyBorder="1"/>
    <xf numFmtId="0" fontId="14" fillId="16" borderId="16" xfId="0" applyFont="1" applyFill="1" applyBorder="1"/>
    <xf numFmtId="0" fontId="21" fillId="16" borderId="17" xfId="0" applyFont="1" applyFill="1" applyBorder="1" applyAlignment="1">
      <alignment horizontal="center"/>
    </xf>
    <xf numFmtId="0" fontId="14" fillId="16" borderId="0" xfId="0" applyFont="1" applyFill="1" applyBorder="1" applyAlignment="1">
      <alignment horizontal="left"/>
    </xf>
    <xf numFmtId="0" fontId="14" fillId="16" borderId="0" xfId="0" applyFont="1" applyFill="1" applyBorder="1" applyAlignment="1"/>
    <xf numFmtId="0" fontId="14" fillId="16" borderId="0" xfId="0" applyFont="1" applyFill="1" applyBorder="1"/>
    <xf numFmtId="0" fontId="14" fillId="16" borderId="18" xfId="0" applyFont="1" applyFill="1" applyBorder="1"/>
    <xf numFmtId="0" fontId="14" fillId="16" borderId="17" xfId="0" applyFont="1" applyFill="1" applyBorder="1"/>
    <xf numFmtId="0" fontId="14" fillId="16" borderId="0" xfId="0" applyFont="1" applyFill="1" applyBorder="1" applyAlignment="1">
      <alignment horizontal="left" indent="2"/>
    </xf>
    <xf numFmtId="0" fontId="14" fillId="16" borderId="0" xfId="0" applyFont="1" applyFill="1" applyBorder="1" applyAlignment="1">
      <alignment horizontal="right"/>
    </xf>
    <xf numFmtId="20" fontId="14" fillId="16" borderId="0" xfId="0" applyNumberFormat="1" applyFont="1" applyFill="1" applyBorder="1" applyAlignment="1">
      <alignment horizontal="left" indent="2"/>
    </xf>
    <xf numFmtId="0" fontId="14" fillId="16" borderId="19" xfId="0" applyFont="1" applyFill="1" applyBorder="1"/>
    <xf numFmtId="0" fontId="14" fillId="16" borderId="20" xfId="0" applyFont="1" applyFill="1" applyBorder="1"/>
    <xf numFmtId="0" fontId="14" fillId="16" borderId="20" xfId="0" applyFont="1" applyFill="1" applyBorder="1" applyAlignment="1"/>
    <xf numFmtId="0" fontId="14" fillId="16" borderId="21" xfId="0" applyFont="1" applyFill="1" applyBorder="1"/>
    <xf numFmtId="49" fontId="11" fillId="0" borderId="5" xfId="0" applyNumberFormat="1" applyFont="1" applyFill="1" applyBorder="1" applyAlignment="1">
      <alignment horizontal="center"/>
    </xf>
    <xf numFmtId="43" fontId="11" fillId="0" borderId="5" xfId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2" fontId="11" fillId="0" borderId="5" xfId="1" applyNumberFormat="1" applyFont="1" applyFill="1" applyBorder="1" applyAlignment="1">
      <alignment horizontal="center"/>
    </xf>
    <xf numFmtId="188" fontId="11" fillId="0" borderId="5" xfId="1" applyNumberFormat="1" applyFont="1" applyFill="1" applyBorder="1" applyAlignment="1">
      <alignment horizontal="right"/>
    </xf>
    <xf numFmtId="2" fontId="23" fillId="0" borderId="5" xfId="0" applyNumberFormat="1" applyFont="1" applyFill="1" applyBorder="1"/>
    <xf numFmtId="0" fontId="24" fillId="0" borderId="5" xfId="0" applyFont="1" applyBorder="1"/>
    <xf numFmtId="2" fontId="25" fillId="0" borderId="5" xfId="0" applyNumberFormat="1" applyFont="1" applyFill="1" applyBorder="1"/>
    <xf numFmtId="43" fontId="10" fillId="0" borderId="0" xfId="1" applyFont="1" applyAlignment="1">
      <alignment horizontal="center"/>
    </xf>
    <xf numFmtId="43" fontId="11" fillId="0" borderId="5" xfId="1" applyFont="1" applyFill="1" applyBorder="1" applyAlignment="1"/>
    <xf numFmtId="0" fontId="27" fillId="0" borderId="0" xfId="0" applyFont="1"/>
    <xf numFmtId="0" fontId="27" fillId="0" borderId="5" xfId="0" applyFont="1" applyBorder="1" applyAlignment="1">
      <alignment horizontal="center" vertical="center"/>
    </xf>
    <xf numFmtId="17" fontId="27" fillId="0" borderId="5" xfId="0" applyNumberFormat="1" applyFont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0" fillId="0" borderId="5" xfId="0" applyBorder="1" applyAlignment="1"/>
    <xf numFmtId="0" fontId="27" fillId="0" borderId="6" xfId="0" applyFont="1" applyBorder="1" applyAlignment="1">
      <alignment horizontal="center"/>
    </xf>
    <xf numFmtId="43" fontId="11" fillId="18" borderId="5" xfId="1" applyFont="1" applyFill="1" applyBorder="1" applyAlignment="1">
      <alignment horizontal="right"/>
    </xf>
    <xf numFmtId="2" fontId="11" fillId="18" borderId="5" xfId="0" applyNumberFormat="1" applyFont="1" applyFill="1" applyBorder="1"/>
    <xf numFmtId="0" fontId="14" fillId="0" borderId="5" xfId="0" quotePrefix="1" applyFont="1" applyFill="1" applyBorder="1" applyAlignment="1">
      <alignment horizontal="center"/>
    </xf>
    <xf numFmtId="0" fontId="10" fillId="0" borderId="0" xfId="0" applyFont="1" applyFill="1" applyBorder="1"/>
    <xf numFmtId="1" fontId="25" fillId="0" borderId="5" xfId="0" applyNumberFormat="1" applyFont="1" applyFill="1" applyBorder="1" applyAlignment="1">
      <alignment horizontal="center"/>
    </xf>
    <xf numFmtId="188" fontId="11" fillId="0" borderId="5" xfId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2" fontId="23" fillId="0" borderId="5" xfId="0" applyNumberFormat="1" applyFont="1" applyFill="1" applyBorder="1" applyAlignment="1">
      <alignment horizontal="left"/>
    </xf>
    <xf numFmtId="0" fontId="25" fillId="0" borderId="5" xfId="6" quotePrefix="1" applyFont="1" applyFill="1" applyBorder="1" applyAlignment="1">
      <alignment horizontal="center"/>
    </xf>
    <xf numFmtId="0" fontId="25" fillId="0" borderId="5" xfId="6" applyFont="1" applyFill="1" applyBorder="1" applyAlignment="1">
      <alignment horizontal="center"/>
    </xf>
    <xf numFmtId="0" fontId="25" fillId="0" borderId="5" xfId="6" applyFont="1" applyFill="1" applyBorder="1"/>
    <xf numFmtId="49" fontId="25" fillId="0" borderId="5" xfId="6" applyNumberFormat="1" applyFont="1" applyFill="1" applyBorder="1" applyAlignment="1">
      <alignment horizontal="center"/>
    </xf>
    <xf numFmtId="0" fontId="25" fillId="0" borderId="5" xfId="6" applyFont="1" applyFill="1" applyBorder="1" applyAlignment="1">
      <alignment horizontal="left"/>
    </xf>
    <xf numFmtId="2" fontId="25" fillId="0" borderId="5" xfId="6" applyNumberFormat="1" applyFont="1" applyFill="1" applyBorder="1"/>
    <xf numFmtId="1" fontId="25" fillId="0" borderId="5" xfId="6" applyNumberFormat="1" applyFont="1" applyFill="1" applyBorder="1" applyAlignment="1">
      <alignment horizontal="center"/>
    </xf>
    <xf numFmtId="43" fontId="25" fillId="0" borderId="5" xfId="6" applyNumberFormat="1" applyFont="1" applyFill="1" applyBorder="1" applyAlignment="1">
      <alignment horizontal="right"/>
    </xf>
    <xf numFmtId="43" fontId="25" fillId="0" borderId="5" xfId="1" applyFont="1" applyFill="1" applyBorder="1" applyAlignment="1">
      <alignment horizontal="right"/>
    </xf>
    <xf numFmtId="4" fontId="25" fillId="0" borderId="5" xfId="6" applyNumberFormat="1" applyFont="1" applyFill="1" applyBorder="1" applyAlignment="1">
      <alignment horizontal="right"/>
    </xf>
    <xf numFmtId="1" fontId="25" fillId="0" borderId="5" xfId="6" applyNumberFormat="1" applyFont="1" applyFill="1" applyBorder="1" applyAlignment="1">
      <alignment horizontal="right"/>
    </xf>
    <xf numFmtId="2" fontId="25" fillId="0" borderId="5" xfId="1" applyNumberFormat="1" applyFont="1" applyFill="1" applyBorder="1" applyAlignment="1">
      <alignment horizontal="center"/>
    </xf>
    <xf numFmtId="188" fontId="25" fillId="0" borderId="5" xfId="6" applyNumberFormat="1" applyFont="1" applyFill="1" applyBorder="1" applyAlignment="1">
      <alignment horizontal="right"/>
    </xf>
    <xf numFmtId="0" fontId="28" fillId="0" borderId="0" xfId="0" applyFont="1" applyFill="1"/>
    <xf numFmtId="0" fontId="29" fillId="0" borderId="5" xfId="6" quotePrefix="1" applyFont="1" applyFill="1" applyBorder="1" applyAlignment="1">
      <alignment horizontal="center"/>
    </xf>
    <xf numFmtId="0" fontId="28" fillId="0" borderId="5" xfId="6" applyFont="1" applyFill="1" applyBorder="1" applyAlignment="1">
      <alignment horizontal="center"/>
    </xf>
    <xf numFmtId="0" fontId="28" fillId="0" borderId="5" xfId="6" applyFont="1" applyFill="1" applyBorder="1"/>
    <xf numFmtId="49" fontId="28" fillId="0" borderId="5" xfId="6" applyNumberFormat="1" applyFont="1" applyFill="1" applyBorder="1" applyAlignment="1">
      <alignment horizontal="center"/>
    </xf>
    <xf numFmtId="0" fontId="28" fillId="0" borderId="5" xfId="6" applyFont="1" applyFill="1" applyBorder="1" applyAlignment="1">
      <alignment horizontal="left"/>
    </xf>
    <xf numFmtId="2" fontId="28" fillId="0" borderId="5" xfId="6" applyNumberFormat="1" applyFont="1" applyFill="1" applyBorder="1"/>
    <xf numFmtId="1" fontId="28" fillId="0" borderId="5" xfId="6" applyNumberFormat="1" applyFont="1" applyFill="1" applyBorder="1" applyAlignment="1">
      <alignment horizontal="center"/>
    </xf>
    <xf numFmtId="2" fontId="25" fillId="0" borderId="5" xfId="6" applyNumberFormat="1" applyFont="1" applyFill="1" applyBorder="1" applyAlignment="1">
      <alignment horizontal="right"/>
    </xf>
    <xf numFmtId="2" fontId="25" fillId="0" borderId="5" xfId="0" applyNumberFormat="1" applyFont="1" applyFill="1" applyBorder="1" applyAlignment="1">
      <alignment horizontal="right"/>
    </xf>
    <xf numFmtId="0" fontId="25" fillId="0" borderId="0" xfId="0" applyFont="1" applyFill="1"/>
    <xf numFmtId="2" fontId="30" fillId="0" borderId="5" xfId="6" applyNumberFormat="1" applyFont="1" applyFill="1" applyBorder="1"/>
    <xf numFmtId="43" fontId="30" fillId="0" borderId="5" xfId="6" applyNumberFormat="1" applyFont="1" applyFill="1" applyBorder="1" applyAlignment="1">
      <alignment horizontal="center"/>
    </xf>
    <xf numFmtId="0" fontId="28" fillId="0" borderId="0" xfId="0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1" fontId="25" fillId="0" borderId="5" xfId="0" applyNumberFormat="1" applyFont="1" applyFill="1" applyBorder="1" applyAlignment="1">
      <alignment horizontal="right"/>
    </xf>
    <xf numFmtId="0" fontId="28" fillId="0" borderId="5" xfId="0" applyFont="1" applyFill="1" applyBorder="1"/>
    <xf numFmtId="0" fontId="14" fillId="19" borderId="5" xfId="0" quotePrefix="1" applyFont="1" applyFill="1" applyBorder="1" applyAlignment="1">
      <alignment horizontal="center"/>
    </xf>
    <xf numFmtId="0" fontId="11" fillId="19" borderId="5" xfId="0" applyFont="1" applyFill="1" applyBorder="1" applyAlignment="1">
      <alignment horizontal="center"/>
    </xf>
    <xf numFmtId="0" fontId="11" fillId="19" borderId="5" xfId="0" applyFont="1" applyFill="1" applyBorder="1"/>
    <xf numFmtId="49" fontId="11" fillId="19" borderId="5" xfId="0" applyNumberFormat="1" applyFont="1" applyFill="1" applyBorder="1" applyAlignment="1">
      <alignment horizontal="center"/>
    </xf>
    <xf numFmtId="0" fontId="11" fillId="19" borderId="5" xfId="0" applyFont="1" applyFill="1" applyBorder="1" applyAlignment="1">
      <alignment horizontal="left"/>
    </xf>
    <xf numFmtId="2" fontId="11" fillId="19" borderId="5" xfId="0" applyNumberFormat="1" applyFont="1" applyFill="1" applyBorder="1"/>
    <xf numFmtId="1" fontId="11" fillId="19" borderId="5" xfId="0" applyNumberFormat="1" applyFont="1" applyFill="1" applyBorder="1" applyAlignment="1">
      <alignment horizontal="center"/>
    </xf>
    <xf numFmtId="43" fontId="11" fillId="19" borderId="5" xfId="1" applyFont="1" applyFill="1" applyBorder="1" applyAlignment="1">
      <alignment horizontal="right"/>
    </xf>
    <xf numFmtId="1" fontId="11" fillId="19" borderId="5" xfId="0" applyNumberFormat="1" applyFont="1" applyFill="1" applyBorder="1" applyAlignment="1">
      <alignment horizontal="right"/>
    </xf>
    <xf numFmtId="2" fontId="11" fillId="19" borderId="5" xfId="0" applyNumberFormat="1" applyFont="1" applyFill="1" applyBorder="1" applyAlignment="1">
      <alignment horizontal="right"/>
    </xf>
    <xf numFmtId="0" fontId="10" fillId="19" borderId="0" xfId="0" applyFont="1" applyFill="1"/>
    <xf numFmtId="43" fontId="11" fillId="19" borderId="5" xfId="1" applyFont="1" applyFill="1" applyBorder="1" applyAlignment="1"/>
    <xf numFmtId="43" fontId="11" fillId="19" borderId="5" xfId="1" applyFont="1" applyFill="1" applyBorder="1" applyAlignment="1">
      <alignment horizontal="center"/>
    </xf>
    <xf numFmtId="0" fontId="11" fillId="19" borderId="5" xfId="0" applyNumberFormat="1" applyFont="1" applyFill="1" applyBorder="1" applyAlignment="1">
      <alignment horizontal="center"/>
    </xf>
    <xf numFmtId="2" fontId="23" fillId="19" borderId="5" xfId="0" applyNumberFormat="1" applyFont="1" applyFill="1" applyBorder="1"/>
    <xf numFmtId="2" fontId="11" fillId="19" borderId="5" xfId="1" applyNumberFormat="1" applyFont="1" applyFill="1" applyBorder="1" applyAlignment="1">
      <alignment horizontal="center"/>
    </xf>
    <xf numFmtId="188" fontId="11" fillId="19" borderId="5" xfId="1" applyNumberFormat="1" applyFont="1" applyFill="1" applyBorder="1" applyAlignment="1">
      <alignment horizontal="right"/>
    </xf>
    <xf numFmtId="2" fontId="11" fillId="12" borderId="5" xfId="0" applyNumberFormat="1" applyFont="1" applyFill="1" applyBorder="1"/>
    <xf numFmtId="0" fontId="14" fillId="16" borderId="14" xfId="0" applyFont="1" applyFill="1" applyBorder="1" applyAlignment="1">
      <alignment horizontal="left"/>
    </xf>
    <xf numFmtId="0" fontId="14" fillId="16" borderId="15" xfId="0" applyFont="1" applyFill="1" applyBorder="1" applyAlignment="1">
      <alignment horizontal="left"/>
    </xf>
    <xf numFmtId="0" fontId="14" fillId="16" borderId="17" xfId="0" applyFont="1" applyFill="1" applyBorder="1" applyAlignment="1">
      <alignment horizontal="left"/>
    </xf>
    <xf numFmtId="0" fontId="14" fillId="16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0" borderId="0" xfId="0" applyFont="1" applyFill="1" applyAlignment="1">
      <alignment horizontal="right"/>
    </xf>
    <xf numFmtId="43" fontId="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left" vertical="center"/>
    </xf>
    <xf numFmtId="49" fontId="16" fillId="2" borderId="2" xfId="1" applyNumberFormat="1" applyFont="1" applyFill="1" applyBorder="1" applyAlignment="1">
      <alignment horizontal="center" vertical="center"/>
    </xf>
    <xf numFmtId="49" fontId="16" fillId="2" borderId="9" xfId="1" applyNumberFormat="1" applyFont="1" applyFill="1" applyBorder="1" applyAlignment="1">
      <alignment horizontal="center" vertical="center"/>
    </xf>
    <xf numFmtId="43" fontId="16" fillId="6" borderId="5" xfId="1" applyFont="1" applyFill="1" applyBorder="1" applyAlignment="1">
      <alignment horizontal="center" vertical="center" wrapText="1"/>
    </xf>
    <xf numFmtId="43" fontId="16" fillId="4" borderId="5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187" fontId="16" fillId="3" borderId="5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43" fontId="16" fillId="2" borderId="5" xfId="1" applyFont="1" applyFill="1" applyBorder="1" applyAlignment="1">
      <alignment horizontal="center" vertical="center" wrapText="1"/>
    </xf>
    <xf numFmtId="43" fontId="16" fillId="12" borderId="5" xfId="1" applyFont="1" applyFill="1" applyBorder="1" applyAlignment="1">
      <alignment horizontal="center" vertical="center" wrapText="1"/>
    </xf>
    <xf numFmtId="43" fontId="16" fillId="5" borderId="5" xfId="1" applyFont="1" applyFill="1" applyBorder="1" applyAlignment="1">
      <alignment horizontal="center" vertical="center"/>
    </xf>
    <xf numFmtId="43" fontId="16" fillId="5" borderId="2" xfId="1" applyFont="1" applyFill="1" applyBorder="1" applyAlignment="1">
      <alignment horizontal="center" vertical="center" wrapText="1"/>
    </xf>
    <xf numFmtId="43" fontId="16" fillId="5" borderId="6" xfId="1" applyFont="1" applyFill="1" applyBorder="1" applyAlignment="1">
      <alignment horizontal="center" vertical="center" wrapText="1"/>
    </xf>
    <xf numFmtId="43" fontId="16" fillId="5" borderId="9" xfId="1" applyFont="1" applyFill="1" applyBorder="1" applyAlignment="1">
      <alignment horizontal="center" vertical="center" wrapText="1"/>
    </xf>
    <xf numFmtId="187" fontId="16" fillId="3" borderId="2" xfId="0" applyNumberFormat="1" applyFont="1" applyFill="1" applyBorder="1" applyAlignment="1">
      <alignment horizontal="center" vertical="center" wrapText="1"/>
    </xf>
    <xf numFmtId="187" fontId="16" fillId="3" borderId="6" xfId="0" applyNumberFormat="1" applyFont="1" applyFill="1" applyBorder="1" applyAlignment="1">
      <alignment horizontal="center" vertical="center" wrapText="1"/>
    </xf>
    <xf numFmtId="187" fontId="16" fillId="3" borderId="9" xfId="0" applyNumberFormat="1" applyFont="1" applyFill="1" applyBorder="1" applyAlignment="1">
      <alignment horizontal="center" vertical="center" wrapText="1"/>
    </xf>
    <xf numFmtId="187" fontId="16" fillId="4" borderId="2" xfId="0" applyNumberFormat="1" applyFont="1" applyFill="1" applyBorder="1" applyAlignment="1">
      <alignment horizontal="center" vertical="center" wrapText="1"/>
    </xf>
    <xf numFmtId="187" fontId="16" fillId="4" borderId="6" xfId="0" applyNumberFormat="1" applyFont="1" applyFill="1" applyBorder="1" applyAlignment="1">
      <alignment horizontal="center" vertical="center" wrapText="1"/>
    </xf>
    <xf numFmtId="187" fontId="16" fillId="4" borderId="9" xfId="0" applyNumberFormat="1" applyFont="1" applyFill="1" applyBorder="1" applyAlignment="1">
      <alignment horizontal="center" vertical="center" wrapText="1"/>
    </xf>
    <xf numFmtId="187" fontId="16" fillId="8" borderId="2" xfId="0" applyNumberFormat="1" applyFont="1" applyFill="1" applyBorder="1" applyAlignment="1">
      <alignment horizontal="center" vertical="center" wrapText="1"/>
    </xf>
    <xf numFmtId="187" fontId="16" fillId="8" borderId="6" xfId="0" applyNumberFormat="1" applyFont="1" applyFill="1" applyBorder="1" applyAlignment="1">
      <alignment horizontal="center" vertical="center" wrapText="1"/>
    </xf>
    <xf numFmtId="187" fontId="16" fillId="8" borderId="9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43" fontId="12" fillId="0" borderId="1" xfId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 vertical="center"/>
    </xf>
    <xf numFmtId="43" fontId="12" fillId="0" borderId="1" xfId="1" applyFont="1" applyBorder="1" applyAlignment="1">
      <alignment horizontal="right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6" fillId="13" borderId="5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 wrapText="1"/>
    </xf>
    <xf numFmtId="0" fontId="16" fillId="15" borderId="2" xfId="0" applyFont="1" applyFill="1" applyBorder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6" fillId="15" borderId="9" xfId="0" applyFont="1" applyFill="1" applyBorder="1" applyAlignment="1">
      <alignment horizontal="center" vertical="center" wrapText="1"/>
    </xf>
    <xf numFmtId="0" fontId="16" fillId="1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</cellXfs>
  <cellStyles count="7">
    <cellStyle name="Comma" xfId="1" builtinId="3"/>
    <cellStyle name="Comma 2" xfId="3"/>
    <cellStyle name="Comma 3" xfId="5"/>
    <cellStyle name="Normal" xfId="0" builtinId="0"/>
    <cellStyle name="Normal 2" xfId="4"/>
    <cellStyle name="เครื่องหมายจุลภาค 2" xfId="2"/>
    <cellStyle name="ดี" xfId="6" builtinId="26"/>
  </cellStyles>
  <dxfs count="6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bber_palm\Result_Update_10112014\dB\&#3649;&#3612;&#3609;&#3585;&#3634;&#3619;&#3648;&#3586;&#3657;&#3634;&#3611;&#3599;&#3636;&#3610;&#3633;&#3605;&#3636;&#3585;&#3634;&#3619;&#3619;&#3634;&#3618;&#3614;&#3639;&#3657;&#3609;&#3607;&#3637;&#3656;\File_Download\&#3649;&#3610;&#3610;&#3615;&#3629;&#3619;&#3660;&#3617;&#3649;&#3585;&#3657;&#3652;&#3586;\&#3626;&#3619;&#3640;&#3611;\&#3605;&#3633;&#3604;&#3615;&#3633;&#3609;\data_complet_ey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opLeftCell="A43" zoomScale="85" zoomScaleNormal="85" workbookViewId="0">
      <selection activeCell="B34" sqref="B34"/>
    </sheetView>
  </sheetViews>
  <sheetFormatPr defaultColWidth="9.09765625" defaultRowHeight="18" x14ac:dyDescent="0.35"/>
  <cols>
    <col min="1" max="1" width="3.3984375" style="45" customWidth="1"/>
    <col min="2" max="2" width="26.59765625" style="47" customWidth="1"/>
    <col min="3" max="3" width="20" style="47" customWidth="1"/>
    <col min="4" max="4" width="15.8984375" style="47" customWidth="1"/>
    <col min="5" max="14" width="9.09765625" style="47"/>
    <col min="15" max="15" width="13" style="47" customWidth="1"/>
    <col min="16" max="16384" width="9.09765625" style="47"/>
  </cols>
  <sheetData>
    <row r="1" spans="1:4" x14ac:dyDescent="0.35">
      <c r="B1" s="46" t="s">
        <v>49</v>
      </c>
    </row>
    <row r="2" spans="1:4" x14ac:dyDescent="0.35">
      <c r="A2" s="45">
        <v>1</v>
      </c>
      <c r="B2" s="47" t="s">
        <v>8</v>
      </c>
      <c r="C2" s="47" t="s">
        <v>52</v>
      </c>
    </row>
    <row r="3" spans="1:4" x14ac:dyDescent="0.35">
      <c r="C3" s="47" t="s">
        <v>111</v>
      </c>
    </row>
    <row r="4" spans="1:4" s="50" customFormat="1" x14ac:dyDescent="0.25">
      <c r="A4" s="48">
        <v>2</v>
      </c>
      <c r="B4" s="49" t="s">
        <v>9</v>
      </c>
      <c r="C4" s="50" t="s">
        <v>53</v>
      </c>
    </row>
    <row r="5" spans="1:4" x14ac:dyDescent="0.35">
      <c r="C5" s="47" t="s">
        <v>54</v>
      </c>
    </row>
    <row r="6" spans="1:4" x14ac:dyDescent="0.35">
      <c r="A6" s="45">
        <v>3</v>
      </c>
      <c r="B6" s="47" t="s">
        <v>10</v>
      </c>
      <c r="C6" s="47" t="s">
        <v>109</v>
      </c>
    </row>
    <row r="7" spans="1:4" x14ac:dyDescent="0.35">
      <c r="A7" s="45">
        <v>4</v>
      </c>
      <c r="B7" s="47" t="s">
        <v>55</v>
      </c>
      <c r="C7" s="47" t="s">
        <v>56</v>
      </c>
    </row>
    <row r="8" spans="1:4" s="50" customFormat="1" x14ac:dyDescent="0.25">
      <c r="A8" s="48">
        <v>5</v>
      </c>
      <c r="B8" s="51" t="s">
        <v>3</v>
      </c>
      <c r="C8" s="50" t="s">
        <v>57</v>
      </c>
    </row>
    <row r="9" spans="1:4" s="50" customFormat="1" x14ac:dyDescent="0.25">
      <c r="A9" s="48"/>
      <c r="B9" s="51"/>
      <c r="C9" s="52" t="s">
        <v>58</v>
      </c>
    </row>
    <row r="10" spans="1:4" s="50" customFormat="1" x14ac:dyDescent="0.25">
      <c r="A10" s="48"/>
      <c r="B10" s="51"/>
      <c r="C10" s="53" t="s">
        <v>59</v>
      </c>
    </row>
    <row r="11" spans="1:4" s="50" customFormat="1" x14ac:dyDescent="0.25">
      <c r="A11" s="48"/>
      <c r="B11" s="51"/>
      <c r="C11" s="52" t="s">
        <v>110</v>
      </c>
    </row>
    <row r="12" spans="1:4" x14ac:dyDescent="0.35">
      <c r="A12" s="45">
        <v>6</v>
      </c>
      <c r="B12" s="47" t="s">
        <v>60</v>
      </c>
    </row>
    <row r="13" spans="1:4" x14ac:dyDescent="0.35">
      <c r="C13" s="47" t="s">
        <v>22</v>
      </c>
      <c r="D13" s="47" t="s">
        <v>61</v>
      </c>
    </row>
    <row r="14" spans="1:4" x14ac:dyDescent="0.35">
      <c r="C14" s="47" t="s">
        <v>23</v>
      </c>
      <c r="D14" s="47" t="s">
        <v>62</v>
      </c>
    </row>
    <row r="15" spans="1:4" x14ac:dyDescent="0.35">
      <c r="A15" s="45">
        <v>7</v>
      </c>
      <c r="B15" s="47" t="s">
        <v>12</v>
      </c>
      <c r="C15" s="47" t="s">
        <v>63</v>
      </c>
    </row>
    <row r="16" spans="1:4" x14ac:dyDescent="0.35">
      <c r="C16" s="54" t="s">
        <v>64</v>
      </c>
    </row>
    <row r="17" spans="1:5" x14ac:dyDescent="0.35">
      <c r="C17" s="54" t="s">
        <v>65</v>
      </c>
    </row>
    <row r="18" spans="1:5" x14ac:dyDescent="0.35">
      <c r="C18" s="54" t="s">
        <v>66</v>
      </c>
    </row>
    <row r="19" spans="1:5" x14ac:dyDescent="0.35">
      <c r="C19" s="54" t="s">
        <v>67</v>
      </c>
    </row>
    <row r="20" spans="1:5" x14ac:dyDescent="0.35">
      <c r="C20" s="54" t="s">
        <v>68</v>
      </c>
    </row>
    <row r="21" spans="1:5" x14ac:dyDescent="0.35">
      <c r="A21" s="45">
        <v>8</v>
      </c>
      <c r="B21" s="47" t="s">
        <v>102</v>
      </c>
      <c r="E21" s="47" t="s">
        <v>69</v>
      </c>
    </row>
    <row r="22" spans="1:5" x14ac:dyDescent="0.35">
      <c r="C22" s="47" t="s">
        <v>40</v>
      </c>
      <c r="D22" s="47" t="s">
        <v>70</v>
      </c>
    </row>
    <row r="23" spans="1:5" x14ac:dyDescent="0.35">
      <c r="C23" s="55" t="s">
        <v>41</v>
      </c>
      <c r="D23" s="47" t="s">
        <v>71</v>
      </c>
    </row>
    <row r="24" spans="1:5" x14ac:dyDescent="0.35">
      <c r="C24" s="47" t="s">
        <v>72</v>
      </c>
      <c r="D24" s="47" t="s">
        <v>73</v>
      </c>
    </row>
    <row r="25" spans="1:5" x14ac:dyDescent="0.35">
      <c r="C25" s="47" t="s">
        <v>43</v>
      </c>
      <c r="D25" s="47" t="s">
        <v>74</v>
      </c>
    </row>
    <row r="26" spans="1:5" x14ac:dyDescent="0.35">
      <c r="C26" s="47" t="s">
        <v>13</v>
      </c>
      <c r="D26" s="47" t="s">
        <v>75</v>
      </c>
    </row>
    <row r="27" spans="1:5" x14ac:dyDescent="0.35">
      <c r="C27" s="47" t="s">
        <v>5</v>
      </c>
      <c r="D27" s="47" t="s">
        <v>76</v>
      </c>
    </row>
    <row r="28" spans="1:5" x14ac:dyDescent="0.35">
      <c r="C28" s="47" t="s">
        <v>31</v>
      </c>
      <c r="D28" s="47" t="s">
        <v>77</v>
      </c>
    </row>
    <row r="29" spans="1:5" x14ac:dyDescent="0.35">
      <c r="D29" s="56" t="s">
        <v>78</v>
      </c>
    </row>
    <row r="30" spans="1:5" x14ac:dyDescent="0.35">
      <c r="D30" s="56" t="s">
        <v>79</v>
      </c>
    </row>
    <row r="31" spans="1:5" x14ac:dyDescent="0.35">
      <c r="D31" s="56" t="s">
        <v>80</v>
      </c>
    </row>
    <row r="32" spans="1:5" x14ac:dyDescent="0.35">
      <c r="C32" s="47" t="s">
        <v>81</v>
      </c>
      <c r="D32" s="47" t="s">
        <v>82</v>
      </c>
    </row>
    <row r="33" spans="1:4" x14ac:dyDescent="0.35">
      <c r="D33" s="56" t="s">
        <v>83</v>
      </c>
    </row>
    <row r="34" spans="1:4" x14ac:dyDescent="0.35">
      <c r="D34" s="56" t="s">
        <v>84</v>
      </c>
    </row>
    <row r="35" spans="1:4" x14ac:dyDescent="0.35">
      <c r="C35" s="47" t="s">
        <v>85</v>
      </c>
      <c r="D35" s="47" t="s">
        <v>86</v>
      </c>
    </row>
    <row r="36" spans="1:4" x14ac:dyDescent="0.35">
      <c r="D36" s="56" t="s">
        <v>87</v>
      </c>
    </row>
    <row r="37" spans="1:4" x14ac:dyDescent="0.35">
      <c r="D37" s="56" t="s">
        <v>88</v>
      </c>
    </row>
    <row r="38" spans="1:4" x14ac:dyDescent="0.35">
      <c r="D38" s="56" t="s">
        <v>89</v>
      </c>
    </row>
    <row r="40" spans="1:4" x14ac:dyDescent="0.35">
      <c r="A40" s="45">
        <v>9</v>
      </c>
      <c r="B40" s="47" t="s">
        <v>14</v>
      </c>
      <c r="C40" s="47" t="s">
        <v>103</v>
      </c>
    </row>
    <row r="41" spans="1:4" x14ac:dyDescent="0.35">
      <c r="A41" s="45">
        <v>10</v>
      </c>
      <c r="B41" s="47" t="s">
        <v>90</v>
      </c>
    </row>
    <row r="42" spans="1:4" x14ac:dyDescent="0.35">
      <c r="C42" s="47" t="s">
        <v>33</v>
      </c>
      <c r="D42" s="47" t="s">
        <v>91</v>
      </c>
    </row>
    <row r="43" spans="1:4" x14ac:dyDescent="0.35">
      <c r="C43" s="47" t="s">
        <v>34</v>
      </c>
      <c r="D43" s="47" t="s">
        <v>92</v>
      </c>
    </row>
    <row r="44" spans="1:4" x14ac:dyDescent="0.35">
      <c r="C44" s="47" t="s">
        <v>35</v>
      </c>
      <c r="D44" s="47" t="s">
        <v>93</v>
      </c>
    </row>
    <row r="45" spans="1:4" x14ac:dyDescent="0.35">
      <c r="C45" s="47" t="s">
        <v>94</v>
      </c>
      <c r="D45" s="47" t="s">
        <v>95</v>
      </c>
    </row>
    <row r="46" spans="1:4" x14ac:dyDescent="0.35">
      <c r="A46" s="45">
        <v>11</v>
      </c>
      <c r="B46" s="47" t="s">
        <v>48</v>
      </c>
      <c r="C46" s="47" t="s">
        <v>96</v>
      </c>
    </row>
    <row r="47" spans="1:4" x14ac:dyDescent="0.35">
      <c r="C47" s="47" t="s">
        <v>97</v>
      </c>
    </row>
    <row r="48" spans="1:4" ht="13.5" customHeight="1" x14ac:dyDescent="0.35">
      <c r="C48" s="47" t="s">
        <v>98</v>
      </c>
    </row>
    <row r="49" spans="1:7" x14ac:dyDescent="0.35">
      <c r="B49" s="57" t="s">
        <v>99</v>
      </c>
    </row>
    <row r="50" spans="1:7" x14ac:dyDescent="0.35">
      <c r="A50" s="58" t="s">
        <v>100</v>
      </c>
      <c r="B50" s="47" t="s">
        <v>101</v>
      </c>
    </row>
    <row r="51" spans="1:7" x14ac:dyDescent="0.35">
      <c r="A51" s="45">
        <v>12</v>
      </c>
      <c r="B51" s="47" t="s">
        <v>50</v>
      </c>
      <c r="C51" s="47" t="s">
        <v>51</v>
      </c>
    </row>
    <row r="52" spans="1:7" x14ac:dyDescent="0.35">
      <c r="B52" s="86">
        <v>0</v>
      </c>
      <c r="C52" s="87" t="s">
        <v>104</v>
      </c>
    </row>
    <row r="53" spans="1:7" x14ac:dyDescent="0.35">
      <c r="B53" s="86">
        <v>11</v>
      </c>
      <c r="C53" s="87" t="s">
        <v>105</v>
      </c>
    </row>
    <row r="54" spans="1:7" x14ac:dyDescent="0.35">
      <c r="B54" s="86">
        <v>22</v>
      </c>
      <c r="C54" s="87" t="s">
        <v>107</v>
      </c>
    </row>
    <row r="55" spans="1:7" x14ac:dyDescent="0.35">
      <c r="B55" s="86">
        <v>33</v>
      </c>
      <c r="C55" s="87" t="s">
        <v>106</v>
      </c>
    </row>
    <row r="56" spans="1:7" x14ac:dyDescent="0.35">
      <c r="B56" s="86">
        <v>44</v>
      </c>
      <c r="C56" s="87" t="s">
        <v>108</v>
      </c>
    </row>
    <row r="57" spans="1:7" x14ac:dyDescent="0.35">
      <c r="B57" s="86">
        <v>55</v>
      </c>
      <c r="C57" s="87" t="s">
        <v>153</v>
      </c>
      <c r="E57" s="59"/>
      <c r="F57" s="60"/>
      <c r="G57" s="59"/>
    </row>
    <row r="58" spans="1:7" x14ac:dyDescent="0.35">
      <c r="B58" s="86">
        <v>66</v>
      </c>
      <c r="C58" s="87" t="s">
        <v>154</v>
      </c>
      <c r="E58" s="62"/>
      <c r="F58" s="61"/>
      <c r="G58" s="62"/>
    </row>
    <row r="59" spans="1:7" x14ac:dyDescent="0.35">
      <c r="B59" s="86">
        <v>77</v>
      </c>
      <c r="C59" s="87" t="s">
        <v>116</v>
      </c>
      <c r="E59" s="62"/>
      <c r="F59" s="63"/>
      <c r="G59" s="62"/>
    </row>
    <row r="60" spans="1:7" x14ac:dyDescent="0.35">
      <c r="B60" s="86">
        <v>88</v>
      </c>
      <c r="C60" s="87" t="s">
        <v>115</v>
      </c>
      <c r="F60" s="61"/>
      <c r="G60" s="62"/>
    </row>
    <row r="61" spans="1:7" x14ac:dyDescent="0.35">
      <c r="B61" s="86">
        <v>99</v>
      </c>
      <c r="C61" s="87" t="s">
        <v>114</v>
      </c>
      <c r="F61" s="64"/>
    </row>
    <row r="62" spans="1:7" x14ac:dyDescent="0.35">
      <c r="A62" s="47"/>
      <c r="B62" s="86" t="s">
        <v>113</v>
      </c>
      <c r="C62" s="87" t="s">
        <v>112</v>
      </c>
      <c r="F62" s="45"/>
    </row>
    <row r="63" spans="1:7" x14ac:dyDescent="0.35">
      <c r="A63" s="47"/>
      <c r="B63" s="86"/>
      <c r="C63" s="87"/>
      <c r="F63" s="45"/>
    </row>
    <row r="64" spans="1:7" x14ac:dyDescent="0.35">
      <c r="A64" s="47"/>
      <c r="B64" s="86"/>
      <c r="C64" s="87"/>
      <c r="F64" s="45"/>
    </row>
    <row r="65" spans="1:15" ht="18.600000000000001" thickBot="1" x14ac:dyDescent="0.4">
      <c r="A65" s="47"/>
      <c r="B65" s="57" t="s">
        <v>163</v>
      </c>
      <c r="F65" s="45"/>
    </row>
    <row r="66" spans="1:15" ht="18.75" customHeight="1" x14ac:dyDescent="0.35">
      <c r="B66" s="192" t="s">
        <v>156</v>
      </c>
      <c r="C66" s="193"/>
      <c r="D66" s="102"/>
      <c r="E66" s="102"/>
      <c r="F66" s="102"/>
      <c r="G66" s="102"/>
      <c r="H66" s="102"/>
      <c r="I66" s="102"/>
      <c r="J66" s="102"/>
      <c r="K66" s="102"/>
      <c r="L66" s="102"/>
      <c r="M66" s="103"/>
    </row>
    <row r="67" spans="1:15" ht="18.75" customHeight="1" x14ac:dyDescent="0.35">
      <c r="B67" s="104"/>
      <c r="C67" s="105" t="s">
        <v>159</v>
      </c>
      <c r="D67" s="106" t="s">
        <v>164</v>
      </c>
      <c r="E67" s="107"/>
      <c r="F67" s="107"/>
      <c r="G67" s="107"/>
      <c r="H67" s="107"/>
      <c r="I67" s="107"/>
      <c r="J67" s="107"/>
      <c r="K67" s="107"/>
      <c r="L67" s="107"/>
      <c r="M67" s="108"/>
    </row>
    <row r="68" spans="1:15" ht="18.75" customHeight="1" x14ac:dyDescent="0.35">
      <c r="B68" s="109"/>
      <c r="C68" s="107"/>
      <c r="D68" s="110" t="s">
        <v>165</v>
      </c>
      <c r="E68" s="107"/>
      <c r="F68" s="107"/>
      <c r="G68" s="107"/>
      <c r="H68" s="107"/>
      <c r="I68" s="107"/>
      <c r="J68" s="107"/>
      <c r="K68" s="107"/>
      <c r="L68" s="107"/>
      <c r="M68" s="108"/>
    </row>
    <row r="69" spans="1:15" x14ac:dyDescent="0.35">
      <c r="B69" s="109"/>
      <c r="C69" s="107"/>
      <c r="D69" s="110" t="s">
        <v>166</v>
      </c>
      <c r="E69" s="107"/>
      <c r="F69" s="107"/>
      <c r="G69" s="107"/>
      <c r="H69" s="107"/>
      <c r="I69" s="107"/>
      <c r="J69" s="107"/>
      <c r="K69" s="107"/>
      <c r="L69" s="107"/>
      <c r="M69" s="108"/>
    </row>
    <row r="70" spans="1:15" x14ac:dyDescent="0.35">
      <c r="B70" s="109"/>
      <c r="C70" s="107"/>
      <c r="D70" s="110" t="s">
        <v>167</v>
      </c>
      <c r="E70" s="107"/>
      <c r="F70" s="107"/>
      <c r="G70" s="107"/>
      <c r="H70" s="107"/>
      <c r="I70" s="107"/>
      <c r="J70" s="107"/>
      <c r="K70" s="107"/>
      <c r="L70" s="107"/>
      <c r="M70" s="108"/>
    </row>
    <row r="71" spans="1:15" x14ac:dyDescent="0.35">
      <c r="B71" s="109"/>
      <c r="C71" s="107" t="s">
        <v>160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8"/>
    </row>
    <row r="72" spans="1:15" x14ac:dyDescent="0.35">
      <c r="B72" s="109"/>
      <c r="C72" s="111" t="s">
        <v>161</v>
      </c>
      <c r="D72" s="106" t="s">
        <v>168</v>
      </c>
      <c r="E72" s="107"/>
      <c r="F72" s="107"/>
      <c r="G72" s="107"/>
      <c r="H72" s="107"/>
      <c r="I72" s="107"/>
      <c r="J72" s="107"/>
      <c r="K72" s="107"/>
      <c r="L72" s="107"/>
      <c r="M72" s="108"/>
      <c r="O72" s="47" t="s">
        <v>69</v>
      </c>
    </row>
    <row r="73" spans="1:15" x14ac:dyDescent="0.35">
      <c r="B73" s="109"/>
      <c r="C73" s="111" t="s">
        <v>162</v>
      </c>
      <c r="D73" s="106" t="s">
        <v>169</v>
      </c>
      <c r="E73" s="107"/>
      <c r="F73" s="107"/>
      <c r="G73" s="107"/>
      <c r="H73" s="107"/>
      <c r="I73" s="107"/>
      <c r="J73" s="107"/>
      <c r="K73" s="107"/>
      <c r="L73" s="107"/>
      <c r="M73" s="108"/>
    </row>
    <row r="74" spans="1:15" x14ac:dyDescent="0.35">
      <c r="B74" s="194" t="s">
        <v>157</v>
      </c>
      <c r="C74" s="195"/>
      <c r="D74" s="106" t="s">
        <v>174</v>
      </c>
      <c r="E74" s="107"/>
      <c r="F74" s="107"/>
      <c r="G74" s="107"/>
      <c r="H74" s="107"/>
      <c r="I74" s="107"/>
      <c r="J74" s="107"/>
      <c r="K74" s="107"/>
      <c r="L74" s="107"/>
      <c r="M74" s="108"/>
    </row>
    <row r="75" spans="1:15" x14ac:dyDescent="0.35">
      <c r="B75" s="109"/>
      <c r="C75" s="107"/>
      <c r="D75" s="112" t="s">
        <v>170</v>
      </c>
      <c r="E75" s="107"/>
      <c r="F75" s="107"/>
      <c r="G75" s="107"/>
      <c r="H75" s="107"/>
      <c r="I75" s="107"/>
      <c r="J75" s="107"/>
      <c r="K75" s="107"/>
      <c r="L75" s="107"/>
      <c r="M75" s="108"/>
    </row>
    <row r="76" spans="1:15" x14ac:dyDescent="0.35">
      <c r="B76" s="109"/>
      <c r="C76" s="107"/>
      <c r="D76" s="112" t="s">
        <v>171</v>
      </c>
      <c r="E76" s="107"/>
      <c r="F76" s="107"/>
      <c r="G76" s="107"/>
      <c r="H76" s="107"/>
      <c r="I76" s="107"/>
      <c r="J76" s="107"/>
      <c r="K76" s="107"/>
      <c r="L76" s="107"/>
      <c r="M76" s="108"/>
    </row>
    <row r="77" spans="1:15" x14ac:dyDescent="0.35">
      <c r="B77" s="109"/>
      <c r="C77" s="107"/>
      <c r="D77" s="112" t="s">
        <v>172</v>
      </c>
      <c r="E77" s="107"/>
      <c r="F77" s="107"/>
      <c r="G77" s="107"/>
      <c r="H77" s="107"/>
      <c r="I77" s="107"/>
      <c r="J77" s="107"/>
      <c r="K77" s="107"/>
      <c r="L77" s="107"/>
      <c r="M77" s="108"/>
    </row>
    <row r="78" spans="1:15" x14ac:dyDescent="0.35">
      <c r="B78" s="194" t="s">
        <v>158</v>
      </c>
      <c r="C78" s="195"/>
      <c r="D78" s="106" t="s">
        <v>173</v>
      </c>
      <c r="E78" s="107"/>
      <c r="F78" s="107"/>
      <c r="G78" s="107"/>
      <c r="H78" s="107"/>
      <c r="I78" s="107"/>
      <c r="J78" s="107"/>
      <c r="K78" s="107"/>
      <c r="L78" s="107"/>
      <c r="M78" s="108"/>
    </row>
    <row r="79" spans="1:15" ht="18.600000000000001" thickBot="1" x14ac:dyDescent="0.4">
      <c r="B79" s="113"/>
      <c r="C79" s="114"/>
      <c r="D79" s="115"/>
      <c r="E79" s="114"/>
      <c r="F79" s="114"/>
      <c r="G79" s="114"/>
      <c r="H79" s="114"/>
      <c r="I79" s="114"/>
      <c r="J79" s="114"/>
      <c r="K79" s="114"/>
      <c r="L79" s="114"/>
      <c r="M79" s="116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5"/>
  <sheetViews>
    <sheetView tabSelected="1" topLeftCell="H7" zoomScale="85" zoomScaleNormal="85" workbookViewId="0">
      <pane ySplit="3" topLeftCell="A34" activePane="bottomLeft" state="frozen"/>
      <selection activeCell="A7" sqref="A7"/>
      <selection pane="bottomLeft" activeCell="O43" sqref="O43:O44"/>
    </sheetView>
  </sheetViews>
  <sheetFormatPr defaultColWidth="8.8984375" defaultRowHeight="14.4" x14ac:dyDescent="0.3"/>
  <cols>
    <col min="1" max="1" width="8" style="11" bestFit="1" customWidth="1"/>
    <col min="2" max="2" width="6.8984375" style="13" bestFit="1" customWidth="1"/>
    <col min="3" max="3" width="9.09765625" style="13" bestFit="1" customWidth="1"/>
    <col min="4" max="4" width="11.3984375" style="11" bestFit="1" customWidth="1"/>
    <col min="5" max="5" width="6.69921875" style="11" bestFit="1" customWidth="1"/>
    <col min="6" max="6" width="6.19921875" style="11" bestFit="1" customWidth="1"/>
    <col min="7" max="7" width="11.19921875" style="11" bestFit="1" customWidth="1"/>
    <col min="8" max="8" width="7" style="11" bestFit="1" customWidth="1"/>
    <col min="9" max="9" width="6" style="11" bestFit="1" customWidth="1"/>
    <col min="10" max="10" width="6.3984375" style="11" bestFit="1" customWidth="1"/>
    <col min="11" max="11" width="7.5" style="8" bestFit="1" customWidth="1"/>
    <col min="12" max="12" width="6.8984375" style="8" bestFit="1" customWidth="1"/>
    <col min="13" max="13" width="13.59765625" style="8" bestFit="1" customWidth="1"/>
    <col min="14" max="14" width="10.09765625" style="8" bestFit="1" customWidth="1"/>
    <col min="15" max="15" width="10.09765625" style="13" bestFit="1" customWidth="1"/>
    <col min="16" max="16" width="14.5" style="11" bestFit="1" customWidth="1"/>
    <col min="17" max="17" width="11.8984375" style="11" bestFit="1" customWidth="1"/>
    <col min="18" max="18" width="17.8984375" style="11" bestFit="1" customWidth="1"/>
    <col min="19" max="19" width="27.3984375" style="11" bestFit="1" customWidth="1"/>
    <col min="20" max="20" width="5.69921875" style="11" bestFit="1" customWidth="1"/>
    <col min="21" max="47" width="3.5" style="11" bestFit="1" customWidth="1"/>
    <col min="48" max="48" width="43.69921875" style="11" bestFit="1" customWidth="1"/>
    <col min="49" max="16384" width="8.8984375" style="11"/>
  </cols>
  <sheetData>
    <row r="1" spans="1:48" customFormat="1" ht="28.8" x14ac:dyDescent="0.55000000000000004">
      <c r="C1" s="196" t="s">
        <v>0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</row>
    <row r="2" spans="1:48" customFormat="1" ht="23.4" x14ac:dyDescent="0.45">
      <c r="B2" s="200" t="s">
        <v>1</v>
      </c>
      <c r="C2" s="200"/>
      <c r="D2" s="200"/>
      <c r="E2" s="200"/>
      <c r="F2" s="201" t="s">
        <v>152</v>
      </c>
      <c r="G2" s="201"/>
      <c r="H2" s="201"/>
      <c r="I2" s="201"/>
      <c r="J2" s="201"/>
      <c r="K2" s="67"/>
      <c r="L2" s="68"/>
      <c r="M2" s="68"/>
      <c r="N2" s="69"/>
      <c r="O2" s="69"/>
      <c r="P2" s="70"/>
      <c r="Q2" s="69"/>
      <c r="R2" s="69"/>
      <c r="S2" s="71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98" t="s">
        <v>2</v>
      </c>
      <c r="AM2" s="198"/>
      <c r="AN2" s="198"/>
      <c r="AO2" s="198"/>
      <c r="AP2" s="198"/>
      <c r="AQ2" s="198"/>
      <c r="AR2" s="202">
        <v>9104</v>
      </c>
      <c r="AS2" s="202"/>
      <c r="AT2" s="202"/>
      <c r="AU2" s="3"/>
      <c r="AV2" s="3"/>
    </row>
    <row r="3" spans="1:48" customFormat="1" ht="23.4" x14ac:dyDescent="0.45">
      <c r="B3" s="200"/>
      <c r="C3" s="200"/>
      <c r="D3" s="200"/>
      <c r="E3" s="200"/>
      <c r="F3" s="201"/>
      <c r="G3" s="201"/>
      <c r="H3" s="201"/>
      <c r="I3" s="201"/>
      <c r="J3" s="201"/>
      <c r="K3" s="67"/>
      <c r="L3" s="68"/>
      <c r="M3" s="68"/>
      <c r="N3" s="72"/>
      <c r="O3" s="72"/>
      <c r="P3" s="73"/>
      <c r="Q3" s="84"/>
      <c r="R3" s="84"/>
      <c r="S3" s="74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98" t="s">
        <v>117</v>
      </c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203">
        <v>364.03</v>
      </c>
      <c r="AS3" s="203"/>
      <c r="AT3" s="203"/>
      <c r="AU3" s="197" t="s">
        <v>4</v>
      </c>
      <c r="AV3" s="197"/>
    </row>
    <row r="4" spans="1:48" customFormat="1" ht="23.4" x14ac:dyDescent="0.45">
      <c r="B4" s="200"/>
      <c r="C4" s="200"/>
      <c r="D4" s="200"/>
      <c r="E4" s="200"/>
      <c r="F4" s="201"/>
      <c r="G4" s="201"/>
      <c r="H4" s="201"/>
      <c r="I4" s="201"/>
      <c r="J4" s="201"/>
      <c r="K4" s="67"/>
      <c r="L4" s="68"/>
      <c r="M4" s="68"/>
      <c r="N4" s="75"/>
      <c r="O4" s="75"/>
      <c r="P4" s="73"/>
      <c r="Q4" s="84"/>
      <c r="R4" s="84"/>
      <c r="S4" s="76"/>
      <c r="T4" s="77"/>
      <c r="U4" s="77"/>
      <c r="V4" s="5"/>
      <c r="W4" s="5"/>
      <c r="X4" s="5"/>
      <c r="Y4" s="5"/>
      <c r="Z4" s="5"/>
      <c r="AE4" s="198" t="s">
        <v>118</v>
      </c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9">
        <v>192.23</v>
      </c>
      <c r="AS4" s="199"/>
      <c r="AT4" s="199"/>
      <c r="AU4" s="197" t="s">
        <v>4</v>
      </c>
      <c r="AV4" s="197"/>
    </row>
    <row r="5" spans="1:48" customFormat="1" ht="18.75" customHeight="1" x14ac:dyDescent="0.4">
      <c r="A5" s="41"/>
      <c r="B5" s="6"/>
      <c r="C5" s="6"/>
      <c r="G5" s="7"/>
      <c r="K5" s="8"/>
      <c r="L5" s="9"/>
      <c r="M5" s="9"/>
      <c r="N5" s="9"/>
      <c r="O5" s="6"/>
      <c r="P5" s="11"/>
      <c r="Q5" s="11"/>
      <c r="R5" s="11"/>
      <c r="S5" s="11"/>
      <c r="T5" s="11"/>
      <c r="U5" s="11"/>
      <c r="V5" s="11"/>
      <c r="W5" s="11"/>
      <c r="X5" s="11"/>
      <c r="AE5" s="66"/>
      <c r="AF5" s="66"/>
      <c r="AM5" s="66"/>
      <c r="AN5" s="66"/>
      <c r="AT5" s="232" t="s">
        <v>6</v>
      </c>
      <c r="AU5" s="232"/>
      <c r="AV5" s="232"/>
    </row>
    <row r="6" spans="1:48" ht="21" customHeight="1" x14ac:dyDescent="0.3">
      <c r="A6" s="208" t="s">
        <v>45</v>
      </c>
      <c r="B6" s="233" t="s">
        <v>7</v>
      </c>
      <c r="C6" s="233" t="s">
        <v>8</v>
      </c>
      <c r="D6" s="233" t="s">
        <v>9</v>
      </c>
      <c r="E6" s="233" t="s">
        <v>10</v>
      </c>
      <c r="F6" s="233" t="s">
        <v>11</v>
      </c>
      <c r="G6" s="211" t="s">
        <v>47</v>
      </c>
      <c r="H6" s="212"/>
      <c r="I6" s="213"/>
      <c r="J6" s="220" t="s">
        <v>12</v>
      </c>
      <c r="K6" s="215" t="s">
        <v>37</v>
      </c>
      <c r="L6" s="215"/>
      <c r="M6" s="215"/>
      <c r="N6" s="215"/>
      <c r="O6" s="220" t="s">
        <v>13</v>
      </c>
      <c r="P6" s="217" t="s">
        <v>5</v>
      </c>
      <c r="Q6" s="220" t="s">
        <v>31</v>
      </c>
      <c r="R6" s="223" t="s">
        <v>38</v>
      </c>
      <c r="S6" s="226" t="s">
        <v>39</v>
      </c>
      <c r="T6" s="229" t="s">
        <v>14</v>
      </c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1"/>
      <c r="AV6" s="241" t="s">
        <v>48</v>
      </c>
    </row>
    <row r="7" spans="1:48" ht="18.75" customHeight="1" x14ac:dyDescent="0.3">
      <c r="A7" s="208"/>
      <c r="B7" s="233"/>
      <c r="C7" s="233"/>
      <c r="D7" s="233"/>
      <c r="E7" s="233"/>
      <c r="F7" s="233"/>
      <c r="G7" s="214" t="s">
        <v>3</v>
      </c>
      <c r="H7" s="210" t="s">
        <v>46</v>
      </c>
      <c r="I7" s="210"/>
      <c r="J7" s="221"/>
      <c r="K7" s="216" t="s">
        <v>40</v>
      </c>
      <c r="L7" s="204" t="s">
        <v>41</v>
      </c>
      <c r="M7" s="206" t="s">
        <v>42</v>
      </c>
      <c r="N7" s="207" t="s">
        <v>43</v>
      </c>
      <c r="O7" s="221"/>
      <c r="P7" s="218"/>
      <c r="Q7" s="221"/>
      <c r="R7" s="224"/>
      <c r="S7" s="227"/>
      <c r="T7" s="237" t="s">
        <v>15</v>
      </c>
      <c r="U7" s="237"/>
      <c r="V7" s="237"/>
      <c r="W7" s="237"/>
      <c r="X7" s="238" t="s">
        <v>16</v>
      </c>
      <c r="Y7" s="238"/>
      <c r="Z7" s="238"/>
      <c r="AA7" s="238"/>
      <c r="AB7" s="239" t="s">
        <v>17</v>
      </c>
      <c r="AC7" s="239"/>
      <c r="AD7" s="239"/>
      <c r="AE7" s="239"/>
      <c r="AF7" s="240" t="s">
        <v>18</v>
      </c>
      <c r="AG7" s="240"/>
      <c r="AH7" s="240"/>
      <c r="AI7" s="240"/>
      <c r="AJ7" s="234" t="s">
        <v>19</v>
      </c>
      <c r="AK7" s="234"/>
      <c r="AL7" s="234"/>
      <c r="AM7" s="234"/>
      <c r="AN7" s="235" t="s">
        <v>20</v>
      </c>
      <c r="AO7" s="235"/>
      <c r="AP7" s="235"/>
      <c r="AQ7" s="235"/>
      <c r="AR7" s="236" t="s">
        <v>21</v>
      </c>
      <c r="AS7" s="236"/>
      <c r="AT7" s="236"/>
      <c r="AU7" s="236"/>
      <c r="AV7" s="241"/>
    </row>
    <row r="8" spans="1:48" ht="21.75" customHeight="1" x14ac:dyDescent="0.3">
      <c r="A8" s="208"/>
      <c r="B8" s="233"/>
      <c r="C8" s="233"/>
      <c r="D8" s="233"/>
      <c r="E8" s="233"/>
      <c r="F8" s="233"/>
      <c r="G8" s="214"/>
      <c r="H8" s="14" t="s">
        <v>22</v>
      </c>
      <c r="I8" s="15" t="s">
        <v>23</v>
      </c>
      <c r="J8" s="222"/>
      <c r="K8" s="216"/>
      <c r="L8" s="205"/>
      <c r="M8" s="206"/>
      <c r="N8" s="207"/>
      <c r="O8" s="222"/>
      <c r="P8" s="219"/>
      <c r="Q8" s="222"/>
      <c r="R8" s="225"/>
      <c r="S8" s="228"/>
      <c r="T8" s="17" t="s">
        <v>24</v>
      </c>
      <c r="U8" s="17" t="s">
        <v>25</v>
      </c>
      <c r="V8" s="17" t="s">
        <v>26</v>
      </c>
      <c r="W8" s="17" t="s">
        <v>27</v>
      </c>
      <c r="X8" s="18" t="s">
        <v>24</v>
      </c>
      <c r="Y8" s="18" t="s">
        <v>25</v>
      </c>
      <c r="Z8" s="18" t="s">
        <v>26</v>
      </c>
      <c r="AA8" s="18" t="s">
        <v>27</v>
      </c>
      <c r="AB8" s="19" t="s">
        <v>24</v>
      </c>
      <c r="AC8" s="19" t="s">
        <v>25</v>
      </c>
      <c r="AD8" s="19" t="s">
        <v>26</v>
      </c>
      <c r="AE8" s="19" t="s">
        <v>27</v>
      </c>
      <c r="AF8" s="20" t="s">
        <v>24</v>
      </c>
      <c r="AG8" s="20" t="s">
        <v>25</v>
      </c>
      <c r="AH8" s="20" t="s">
        <v>26</v>
      </c>
      <c r="AI8" s="20" t="s">
        <v>27</v>
      </c>
      <c r="AJ8" s="21" t="s">
        <v>24</v>
      </c>
      <c r="AK8" s="21" t="s">
        <v>25</v>
      </c>
      <c r="AL8" s="21" t="s">
        <v>26</v>
      </c>
      <c r="AM8" s="21" t="s">
        <v>27</v>
      </c>
      <c r="AN8" s="16" t="s">
        <v>24</v>
      </c>
      <c r="AO8" s="16" t="s">
        <v>25</v>
      </c>
      <c r="AP8" s="16" t="s">
        <v>26</v>
      </c>
      <c r="AQ8" s="16" t="s">
        <v>27</v>
      </c>
      <c r="AR8" s="22" t="s">
        <v>24</v>
      </c>
      <c r="AS8" s="22" t="s">
        <v>25</v>
      </c>
      <c r="AT8" s="22" t="s">
        <v>26</v>
      </c>
      <c r="AU8" s="22" t="s">
        <v>27</v>
      </c>
      <c r="AV8" s="241"/>
    </row>
    <row r="9" spans="1:48" x14ac:dyDescent="0.3">
      <c r="A9" s="209" t="s">
        <v>28</v>
      </c>
      <c r="B9" s="209"/>
      <c r="C9" s="209"/>
      <c r="D9" s="209"/>
      <c r="E9" s="209"/>
      <c r="F9" s="209"/>
      <c r="G9" s="23">
        <f>I9+H9</f>
        <v>431.38</v>
      </c>
      <c r="H9" s="24">
        <f>SUM(H10:H44)</f>
        <v>431.38</v>
      </c>
      <c r="I9" s="24">
        <f>SUM(I10:I44)</f>
        <v>0</v>
      </c>
      <c r="J9" s="24"/>
      <c r="K9" s="24">
        <f>SUM(K10:K44)</f>
        <v>415.05</v>
      </c>
      <c r="L9" s="24">
        <f>SUM(L10:L44)</f>
        <v>0</v>
      </c>
      <c r="M9" s="24"/>
      <c r="N9" s="24">
        <f>SUM(N10:N44)</f>
        <v>0</v>
      </c>
      <c r="O9" s="24"/>
      <c r="P9" s="24">
        <f>SUM(P10:P44)</f>
        <v>402.25000000000006</v>
      </c>
      <c r="Q9" s="24"/>
      <c r="R9" s="24"/>
      <c r="S9" s="24"/>
      <c r="T9" s="24">
        <f t="shared" ref="T9:AU9" si="0">SUM(T10:T44)</f>
        <v>402.25000000000006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si="0"/>
        <v>0</v>
      </c>
      <c r="Z9" s="24">
        <f t="shared" si="0"/>
        <v>0</v>
      </c>
      <c r="AA9" s="24">
        <f t="shared" si="0"/>
        <v>0</v>
      </c>
      <c r="AB9" s="24">
        <f t="shared" si="0"/>
        <v>0</v>
      </c>
      <c r="AC9" s="24">
        <f t="shared" si="0"/>
        <v>0</v>
      </c>
      <c r="AD9" s="24">
        <f t="shared" si="0"/>
        <v>0</v>
      </c>
      <c r="AE9" s="24">
        <f t="shared" si="0"/>
        <v>0</v>
      </c>
      <c r="AF9" s="24">
        <f t="shared" si="0"/>
        <v>0</v>
      </c>
      <c r="AG9" s="24">
        <f t="shared" si="0"/>
        <v>0</v>
      </c>
      <c r="AH9" s="24">
        <f t="shared" si="0"/>
        <v>0</v>
      </c>
      <c r="AI9" s="24">
        <f t="shared" si="0"/>
        <v>0</v>
      </c>
      <c r="AJ9" s="24">
        <f t="shared" si="0"/>
        <v>0</v>
      </c>
      <c r="AK9" s="24">
        <f t="shared" si="0"/>
        <v>0</v>
      </c>
      <c r="AL9" s="24">
        <f t="shared" si="0"/>
        <v>0</v>
      </c>
      <c r="AM9" s="24">
        <f t="shared" si="0"/>
        <v>0</v>
      </c>
      <c r="AN9" s="24">
        <f t="shared" si="0"/>
        <v>0</v>
      </c>
      <c r="AO9" s="24">
        <f t="shared" si="0"/>
        <v>0</v>
      </c>
      <c r="AP9" s="24">
        <f t="shared" si="0"/>
        <v>0</v>
      </c>
      <c r="AQ9" s="24">
        <f t="shared" si="0"/>
        <v>0</v>
      </c>
      <c r="AR9" s="24">
        <f t="shared" si="0"/>
        <v>0</v>
      </c>
      <c r="AS9" s="24">
        <f t="shared" si="0"/>
        <v>0</v>
      </c>
      <c r="AT9" s="24">
        <f t="shared" si="0"/>
        <v>0</v>
      </c>
      <c r="AU9" s="24">
        <f t="shared" si="0"/>
        <v>0</v>
      </c>
      <c r="AV9" s="25"/>
    </row>
    <row r="10" spans="1:48" s="26" customFormat="1" ht="18" x14ac:dyDescent="0.35">
      <c r="A10" s="65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</f>
        <v xml:space="preserve">   </v>
      </c>
      <c r="B10" s="78">
        <v>1</v>
      </c>
      <c r="C10" s="82" t="s">
        <v>119</v>
      </c>
      <c r="D10" s="117" t="s">
        <v>44</v>
      </c>
      <c r="E10" s="79" t="s">
        <v>175</v>
      </c>
      <c r="F10" s="78" t="s">
        <v>121</v>
      </c>
      <c r="G10" s="83">
        <v>12.92</v>
      </c>
      <c r="H10" s="83">
        <v>12.92</v>
      </c>
      <c r="I10" s="83">
        <v>0</v>
      </c>
      <c r="J10" s="39">
        <v>1</v>
      </c>
      <c r="K10" s="118">
        <v>12.92</v>
      </c>
      <c r="L10" s="118">
        <v>0</v>
      </c>
      <c r="M10" s="118">
        <v>0</v>
      </c>
      <c r="N10" s="118">
        <v>0</v>
      </c>
      <c r="O10" s="39">
        <v>3</v>
      </c>
      <c r="P10" s="80">
        <v>12.92</v>
      </c>
      <c r="Q10" s="81">
        <v>100</v>
      </c>
      <c r="R10" s="39">
        <v>2</v>
      </c>
      <c r="S10" s="39">
        <v>2</v>
      </c>
      <c r="T10" s="80">
        <v>12.92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122" t="s">
        <v>177</v>
      </c>
    </row>
    <row r="11" spans="1:48" ht="18" x14ac:dyDescent="0.35">
      <c r="A11" s="65" t="str">
        <f t="shared" ref="A11:A39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</f>
        <v xml:space="preserve">   </v>
      </c>
      <c r="B11" s="78">
        <v>2</v>
      </c>
      <c r="C11" s="82" t="s">
        <v>122</v>
      </c>
      <c r="D11" s="117" t="s">
        <v>44</v>
      </c>
      <c r="E11" s="79" t="s">
        <v>175</v>
      </c>
      <c r="F11" s="78" t="s">
        <v>121</v>
      </c>
      <c r="G11" s="83">
        <v>40.01</v>
      </c>
      <c r="H11" s="83">
        <v>40.01</v>
      </c>
      <c r="I11" s="83">
        <v>0</v>
      </c>
      <c r="J11" s="39">
        <v>1</v>
      </c>
      <c r="K11" s="118">
        <v>40.01</v>
      </c>
      <c r="L11" s="118">
        <v>0</v>
      </c>
      <c r="M11" s="118">
        <v>0</v>
      </c>
      <c r="N11" s="118">
        <v>0</v>
      </c>
      <c r="O11" s="39">
        <v>3</v>
      </c>
      <c r="P11" s="80">
        <v>40.01</v>
      </c>
      <c r="Q11" s="81">
        <v>100</v>
      </c>
      <c r="R11" s="39">
        <v>2</v>
      </c>
      <c r="S11" s="39">
        <v>2</v>
      </c>
      <c r="T11" s="80">
        <v>40.01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122" t="s">
        <v>178</v>
      </c>
    </row>
    <row r="12" spans="1:48" ht="18" x14ac:dyDescent="0.35">
      <c r="A12" s="65" t="str">
        <f t="shared" si="1"/>
        <v xml:space="preserve">   </v>
      </c>
      <c r="B12" s="78">
        <v>3</v>
      </c>
      <c r="C12" s="82" t="s">
        <v>123</v>
      </c>
      <c r="D12" s="117" t="s">
        <v>44</v>
      </c>
      <c r="E12" s="79" t="s">
        <v>175</v>
      </c>
      <c r="F12" s="78" t="s">
        <v>121</v>
      </c>
      <c r="G12" s="83">
        <v>10.14</v>
      </c>
      <c r="H12" s="83">
        <v>10.14</v>
      </c>
      <c r="I12" s="83">
        <v>0</v>
      </c>
      <c r="J12" s="39">
        <v>1</v>
      </c>
      <c r="K12" s="118">
        <v>10.14</v>
      </c>
      <c r="L12" s="118">
        <v>0</v>
      </c>
      <c r="M12" s="118">
        <v>0</v>
      </c>
      <c r="N12" s="118">
        <v>0</v>
      </c>
      <c r="O12" s="39">
        <v>3</v>
      </c>
      <c r="P12" s="80">
        <v>10.14</v>
      </c>
      <c r="Q12" s="81">
        <v>100</v>
      </c>
      <c r="R12" s="39">
        <v>2</v>
      </c>
      <c r="S12" s="39">
        <v>2</v>
      </c>
      <c r="T12" s="80">
        <v>10.14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122" t="s">
        <v>179</v>
      </c>
    </row>
    <row r="13" spans="1:48" ht="18" x14ac:dyDescent="0.35">
      <c r="A13" s="65" t="str">
        <f t="shared" si="1"/>
        <v xml:space="preserve">   </v>
      </c>
      <c r="B13" s="78">
        <v>4</v>
      </c>
      <c r="C13" s="82" t="s">
        <v>124</v>
      </c>
      <c r="D13" s="117" t="s">
        <v>44</v>
      </c>
      <c r="E13" s="79" t="s">
        <v>175</v>
      </c>
      <c r="F13" s="78" t="s">
        <v>121</v>
      </c>
      <c r="G13" s="83">
        <v>29.41</v>
      </c>
      <c r="H13" s="83">
        <v>29.41</v>
      </c>
      <c r="I13" s="83">
        <v>0</v>
      </c>
      <c r="J13" s="39">
        <v>1</v>
      </c>
      <c r="K13" s="118">
        <v>29.41</v>
      </c>
      <c r="L13" s="118">
        <v>0</v>
      </c>
      <c r="M13" s="118">
        <v>0</v>
      </c>
      <c r="N13" s="118">
        <v>0</v>
      </c>
      <c r="O13" s="39">
        <v>3</v>
      </c>
      <c r="P13" s="80">
        <v>29.41</v>
      </c>
      <c r="Q13" s="81">
        <v>100</v>
      </c>
      <c r="R13" s="39">
        <v>2</v>
      </c>
      <c r="S13" s="39">
        <v>2</v>
      </c>
      <c r="T13" s="80">
        <v>29.41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122" t="s">
        <v>180</v>
      </c>
    </row>
    <row r="14" spans="1:48" s="184" customFormat="1" ht="18" x14ac:dyDescent="0.35">
      <c r="A14" s="174" t="str">
        <f t="shared" si="1"/>
        <v xml:space="preserve">   </v>
      </c>
      <c r="B14" s="175">
        <v>5</v>
      </c>
      <c r="C14" s="176" t="s">
        <v>125</v>
      </c>
      <c r="D14" s="177" t="s">
        <v>44</v>
      </c>
      <c r="E14" s="178" t="s">
        <v>175</v>
      </c>
      <c r="F14" s="175" t="s">
        <v>121</v>
      </c>
      <c r="G14" s="179">
        <v>9.93</v>
      </c>
      <c r="H14" s="179">
        <v>9.93</v>
      </c>
      <c r="I14" s="179">
        <v>0</v>
      </c>
      <c r="J14" s="180">
        <v>1</v>
      </c>
      <c r="K14" s="181">
        <v>9.93</v>
      </c>
      <c r="L14" s="181">
        <v>0</v>
      </c>
      <c r="M14" s="181">
        <v>0</v>
      </c>
      <c r="N14" s="181">
        <v>0</v>
      </c>
      <c r="O14" s="180">
        <v>1</v>
      </c>
      <c r="P14" s="181">
        <v>9.93</v>
      </c>
      <c r="Q14" s="182">
        <v>100</v>
      </c>
      <c r="R14" s="180">
        <v>2</v>
      </c>
      <c r="S14" s="180">
        <v>2</v>
      </c>
      <c r="T14" s="183">
        <v>9.93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179" t="s">
        <v>239</v>
      </c>
    </row>
    <row r="15" spans="1:48" s="184" customFormat="1" ht="18" x14ac:dyDescent="0.35">
      <c r="A15" s="174" t="str">
        <f t="shared" si="1"/>
        <v xml:space="preserve">   </v>
      </c>
      <c r="B15" s="175">
        <v>6</v>
      </c>
      <c r="C15" s="176" t="s">
        <v>126</v>
      </c>
      <c r="D15" s="177" t="s">
        <v>44</v>
      </c>
      <c r="E15" s="178" t="s">
        <v>175</v>
      </c>
      <c r="F15" s="175" t="s">
        <v>121</v>
      </c>
      <c r="G15" s="179">
        <v>6.79</v>
      </c>
      <c r="H15" s="179">
        <v>6.79</v>
      </c>
      <c r="I15" s="179">
        <v>0</v>
      </c>
      <c r="J15" s="180">
        <v>1</v>
      </c>
      <c r="K15" s="181">
        <v>6.79</v>
      </c>
      <c r="L15" s="181">
        <v>0</v>
      </c>
      <c r="M15" s="181">
        <v>0</v>
      </c>
      <c r="N15" s="181">
        <v>0</v>
      </c>
      <c r="O15" s="180">
        <v>1</v>
      </c>
      <c r="P15" s="181">
        <v>6.79</v>
      </c>
      <c r="Q15" s="182">
        <v>100</v>
      </c>
      <c r="R15" s="180">
        <v>2</v>
      </c>
      <c r="S15" s="180">
        <v>2</v>
      </c>
      <c r="T15" s="183">
        <v>6.79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0</v>
      </c>
      <c r="AV15" s="179" t="s">
        <v>239</v>
      </c>
    </row>
    <row r="16" spans="1:48" s="184" customFormat="1" ht="18" x14ac:dyDescent="0.35">
      <c r="A16" s="174" t="str">
        <f t="shared" si="1"/>
        <v xml:space="preserve">   </v>
      </c>
      <c r="B16" s="175">
        <v>7</v>
      </c>
      <c r="C16" s="176" t="s">
        <v>127</v>
      </c>
      <c r="D16" s="177" t="s">
        <v>44</v>
      </c>
      <c r="E16" s="178" t="s">
        <v>175</v>
      </c>
      <c r="F16" s="175" t="s">
        <v>121</v>
      </c>
      <c r="G16" s="179">
        <v>0.84</v>
      </c>
      <c r="H16" s="179">
        <v>0.84</v>
      </c>
      <c r="I16" s="179">
        <v>0</v>
      </c>
      <c r="J16" s="180">
        <v>1</v>
      </c>
      <c r="K16" s="181">
        <v>0.84</v>
      </c>
      <c r="L16" s="181">
        <v>0</v>
      </c>
      <c r="M16" s="181">
        <v>0</v>
      </c>
      <c r="N16" s="181">
        <v>0</v>
      </c>
      <c r="O16" s="180">
        <v>2</v>
      </c>
      <c r="P16" s="181">
        <v>0.84</v>
      </c>
      <c r="Q16" s="182">
        <v>100</v>
      </c>
      <c r="R16" s="180">
        <v>2</v>
      </c>
      <c r="S16" s="180">
        <v>2</v>
      </c>
      <c r="T16" s="183">
        <v>0.84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0">
        <v>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0</v>
      </c>
      <c r="AV16" s="179" t="s">
        <v>239</v>
      </c>
    </row>
    <row r="17" spans="1:49" s="184" customFormat="1" ht="18" x14ac:dyDescent="0.35">
      <c r="A17" s="174" t="str">
        <f t="shared" si="1"/>
        <v xml:space="preserve">   </v>
      </c>
      <c r="B17" s="175">
        <v>8</v>
      </c>
      <c r="C17" s="176" t="s">
        <v>128</v>
      </c>
      <c r="D17" s="177" t="s">
        <v>44</v>
      </c>
      <c r="E17" s="178" t="s">
        <v>175</v>
      </c>
      <c r="F17" s="175" t="s">
        <v>121</v>
      </c>
      <c r="G17" s="179">
        <v>2.5099999999999998</v>
      </c>
      <c r="H17" s="179">
        <v>2.5099999999999998</v>
      </c>
      <c r="I17" s="179">
        <v>0</v>
      </c>
      <c r="J17" s="180">
        <v>1</v>
      </c>
      <c r="K17" s="181">
        <v>2.5099999999999998</v>
      </c>
      <c r="L17" s="181">
        <v>0</v>
      </c>
      <c r="M17" s="181">
        <v>0</v>
      </c>
      <c r="N17" s="181">
        <v>0</v>
      </c>
      <c r="O17" s="180">
        <v>1</v>
      </c>
      <c r="P17" s="181">
        <v>2.5099999999999998</v>
      </c>
      <c r="Q17" s="182">
        <v>100</v>
      </c>
      <c r="R17" s="180">
        <v>2</v>
      </c>
      <c r="S17" s="180">
        <v>2</v>
      </c>
      <c r="T17" s="183">
        <v>2.5099999999999998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80">
        <v>0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0</v>
      </c>
      <c r="AV17" s="179" t="s">
        <v>240</v>
      </c>
    </row>
    <row r="18" spans="1:49" s="184" customFormat="1" ht="18" x14ac:dyDescent="0.35">
      <c r="A18" s="174" t="str">
        <f t="shared" si="1"/>
        <v xml:space="preserve">   </v>
      </c>
      <c r="B18" s="175">
        <v>9</v>
      </c>
      <c r="C18" s="176" t="s">
        <v>129</v>
      </c>
      <c r="D18" s="177" t="s">
        <v>44</v>
      </c>
      <c r="E18" s="178" t="s">
        <v>175</v>
      </c>
      <c r="F18" s="175" t="s">
        <v>121</v>
      </c>
      <c r="G18" s="179">
        <v>1.18</v>
      </c>
      <c r="H18" s="179">
        <v>1.18</v>
      </c>
      <c r="I18" s="179">
        <v>0</v>
      </c>
      <c r="J18" s="180">
        <v>1</v>
      </c>
      <c r="K18" s="181">
        <v>1.18</v>
      </c>
      <c r="L18" s="181">
        <v>0</v>
      </c>
      <c r="M18" s="181">
        <v>0</v>
      </c>
      <c r="N18" s="181">
        <v>0</v>
      </c>
      <c r="O18" s="180">
        <v>2</v>
      </c>
      <c r="P18" s="181">
        <v>1.18</v>
      </c>
      <c r="Q18" s="182">
        <v>100</v>
      </c>
      <c r="R18" s="180">
        <v>2</v>
      </c>
      <c r="S18" s="180">
        <v>2</v>
      </c>
      <c r="T18" s="183">
        <v>1.18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179" t="s">
        <v>240</v>
      </c>
    </row>
    <row r="19" spans="1:49" s="184" customFormat="1" ht="18" x14ac:dyDescent="0.35">
      <c r="A19" s="174" t="str">
        <f t="shared" si="1"/>
        <v xml:space="preserve">   </v>
      </c>
      <c r="B19" s="175">
        <v>10</v>
      </c>
      <c r="C19" s="176" t="s">
        <v>130</v>
      </c>
      <c r="D19" s="177" t="s">
        <v>44</v>
      </c>
      <c r="E19" s="178" t="s">
        <v>175</v>
      </c>
      <c r="F19" s="175" t="s">
        <v>121</v>
      </c>
      <c r="G19" s="179">
        <v>1.56</v>
      </c>
      <c r="H19" s="179">
        <v>1.56</v>
      </c>
      <c r="I19" s="179">
        <v>0</v>
      </c>
      <c r="J19" s="180">
        <v>1</v>
      </c>
      <c r="K19" s="181">
        <v>1.56</v>
      </c>
      <c r="L19" s="181">
        <v>0</v>
      </c>
      <c r="M19" s="181">
        <v>0</v>
      </c>
      <c r="N19" s="181">
        <v>0</v>
      </c>
      <c r="O19" s="180">
        <v>1</v>
      </c>
      <c r="P19" s="181">
        <v>1.56</v>
      </c>
      <c r="Q19" s="182">
        <v>100</v>
      </c>
      <c r="R19" s="180">
        <v>2</v>
      </c>
      <c r="S19" s="180">
        <v>2</v>
      </c>
      <c r="T19" s="183">
        <v>1.56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179" t="s">
        <v>240</v>
      </c>
    </row>
    <row r="20" spans="1:49" s="184" customFormat="1" ht="18" x14ac:dyDescent="0.35">
      <c r="A20" s="174" t="str">
        <f t="shared" si="1"/>
        <v xml:space="preserve">   </v>
      </c>
      <c r="B20" s="175">
        <v>11</v>
      </c>
      <c r="C20" s="176" t="s">
        <v>131</v>
      </c>
      <c r="D20" s="177" t="s">
        <v>44</v>
      </c>
      <c r="E20" s="178" t="s">
        <v>175</v>
      </c>
      <c r="F20" s="175" t="s">
        <v>121</v>
      </c>
      <c r="G20" s="179">
        <v>17.52</v>
      </c>
      <c r="H20" s="179">
        <v>17.52</v>
      </c>
      <c r="I20" s="179">
        <v>0</v>
      </c>
      <c r="J20" s="180">
        <v>1</v>
      </c>
      <c r="K20" s="181">
        <v>17.52</v>
      </c>
      <c r="L20" s="181">
        <v>0</v>
      </c>
      <c r="M20" s="181">
        <v>0</v>
      </c>
      <c r="N20" s="181">
        <v>0</v>
      </c>
      <c r="O20" s="180">
        <v>1</v>
      </c>
      <c r="P20" s="181">
        <v>17.52</v>
      </c>
      <c r="Q20" s="182">
        <v>100</v>
      </c>
      <c r="R20" s="180">
        <v>2</v>
      </c>
      <c r="S20" s="180">
        <v>2</v>
      </c>
      <c r="T20" s="183">
        <v>17.52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179" t="s">
        <v>241</v>
      </c>
    </row>
    <row r="21" spans="1:49" s="156" customFormat="1" ht="15.6" x14ac:dyDescent="0.3">
      <c r="A21" s="157" t="str">
        <f>IF(J21=1,IF(K21&gt;0,IF(L21&gt;0,IF(N21&gt;0,11,11),IF(N21&gt;0,11,"")),IF(L21&gt;0,IF(N21&gt;0,11,""),IF(N21=0,22,""))),IF(L21&gt;0,IF(N21&gt;0,IF(P21&gt;0,66,""),IF(P21&gt;0,66,"")),IF(P21&gt;0,66,"")))&amp;" "&amp;IF(J21=1,IF(K21=0,IF(L21&gt;0,IF(N21&gt;0,IF(P21&gt;0,66,""),IF(P21&gt;0,66,"")),IF(P21&gt;0,66,"")),""),IF(P21&gt;0,66,""))&amp;" "&amp;IF(J21=1,IF(K21&gt;0,IF(P21&gt;0,IF(O21&lt;=7,IF(Q21=100,"","33"),IF(O21&lt;=25,IF(Q21&gt;0,IF(Q21&lt;100,"",33),IF(Q21=0,"","33")))),IF(O21&gt;25,"",33)),""),IF(J21&gt;1,IF(P21&gt;0,"55",""),IF(J21=0,IF(P21&gt;0,"55","00"))))&amp;" "&amp;IF(P21&gt;0,IF(R21&gt;0,IF(S21&gt;0,"",88),77),"")</f>
        <v xml:space="preserve">   </v>
      </c>
      <c r="B21" s="158">
        <v>12</v>
      </c>
      <c r="C21" s="159" t="s">
        <v>132</v>
      </c>
      <c r="D21" s="160" t="s">
        <v>44</v>
      </c>
      <c r="E21" s="161" t="s">
        <v>175</v>
      </c>
      <c r="F21" s="158" t="s">
        <v>121</v>
      </c>
      <c r="G21" s="162">
        <v>9.7899999999999991</v>
      </c>
      <c r="H21" s="162">
        <v>9.7899999999999991</v>
      </c>
      <c r="I21" s="162">
        <v>0</v>
      </c>
      <c r="J21" s="163">
        <v>2</v>
      </c>
      <c r="K21" s="150">
        <v>9.7899999999999991</v>
      </c>
      <c r="L21" s="151">
        <v>0</v>
      </c>
      <c r="M21" s="151">
        <v>0</v>
      </c>
      <c r="N21" s="151">
        <v>0</v>
      </c>
      <c r="O21" s="149">
        <v>0</v>
      </c>
      <c r="P21" s="164">
        <v>0</v>
      </c>
      <c r="Q21" s="153">
        <v>0</v>
      </c>
      <c r="R21" s="149">
        <v>0</v>
      </c>
      <c r="S21" s="149">
        <v>0</v>
      </c>
      <c r="T21" s="165">
        <v>0</v>
      </c>
      <c r="U21" s="165">
        <v>0</v>
      </c>
      <c r="V21" s="165">
        <v>0</v>
      </c>
      <c r="W21" s="165">
        <v>0</v>
      </c>
      <c r="X21" s="165">
        <v>0</v>
      </c>
      <c r="Y21" s="165">
        <v>0</v>
      </c>
      <c r="Z21" s="165">
        <v>0</v>
      </c>
      <c r="AA21" s="165">
        <v>0</v>
      </c>
      <c r="AB21" s="165">
        <v>0</v>
      </c>
      <c r="AC21" s="165">
        <v>0</v>
      </c>
      <c r="AD21" s="165">
        <v>0</v>
      </c>
      <c r="AE21" s="165">
        <v>0</v>
      </c>
      <c r="AF21" s="165">
        <v>0</v>
      </c>
      <c r="AG21" s="165">
        <v>0</v>
      </c>
      <c r="AH21" s="165">
        <v>0</v>
      </c>
      <c r="AI21" s="165">
        <v>0</v>
      </c>
      <c r="AJ21" s="165">
        <v>0</v>
      </c>
      <c r="AK21" s="165">
        <v>0</v>
      </c>
      <c r="AL21" s="165">
        <v>0</v>
      </c>
      <c r="AM21" s="165">
        <v>0</v>
      </c>
      <c r="AN21" s="165">
        <v>0</v>
      </c>
      <c r="AO21" s="165">
        <v>0</v>
      </c>
      <c r="AP21" s="165">
        <v>0</v>
      </c>
      <c r="AQ21" s="165">
        <v>0</v>
      </c>
      <c r="AR21" s="165">
        <v>0</v>
      </c>
      <c r="AS21" s="165">
        <v>0</v>
      </c>
      <c r="AT21" s="165">
        <v>0</v>
      </c>
      <c r="AU21" s="165">
        <v>0</v>
      </c>
      <c r="AV21" s="148" t="s">
        <v>231</v>
      </c>
      <c r="AW21" s="166"/>
    </row>
    <row r="22" spans="1:49" s="156" customFormat="1" ht="15.6" x14ac:dyDescent="0.3">
      <c r="A22" s="157" t="str">
        <f t="shared" si="1"/>
        <v xml:space="preserve">   </v>
      </c>
      <c r="B22" s="158">
        <v>13</v>
      </c>
      <c r="C22" s="159" t="s">
        <v>133</v>
      </c>
      <c r="D22" s="160" t="s">
        <v>44</v>
      </c>
      <c r="E22" s="161" t="s">
        <v>175</v>
      </c>
      <c r="F22" s="158" t="s">
        <v>121</v>
      </c>
      <c r="G22" s="162">
        <v>3.01</v>
      </c>
      <c r="H22" s="162">
        <v>3.01</v>
      </c>
      <c r="I22" s="162">
        <v>0</v>
      </c>
      <c r="J22" s="163">
        <v>2</v>
      </c>
      <c r="K22" s="150">
        <v>3.01</v>
      </c>
      <c r="L22" s="151">
        <v>0</v>
      </c>
      <c r="M22" s="151">
        <v>0</v>
      </c>
      <c r="N22" s="151">
        <v>0</v>
      </c>
      <c r="O22" s="149">
        <v>0</v>
      </c>
      <c r="P22" s="164">
        <v>0</v>
      </c>
      <c r="Q22" s="153">
        <v>0</v>
      </c>
      <c r="R22" s="149">
        <v>0</v>
      </c>
      <c r="S22" s="149">
        <v>0</v>
      </c>
      <c r="T22" s="165">
        <v>0</v>
      </c>
      <c r="U22" s="165">
        <v>0</v>
      </c>
      <c r="V22" s="165">
        <v>0</v>
      </c>
      <c r="W22" s="165">
        <v>0</v>
      </c>
      <c r="X22" s="165">
        <v>0</v>
      </c>
      <c r="Y22" s="165">
        <v>0</v>
      </c>
      <c r="Z22" s="165">
        <v>0</v>
      </c>
      <c r="AA22" s="165">
        <v>0</v>
      </c>
      <c r="AB22" s="165">
        <v>0</v>
      </c>
      <c r="AC22" s="165">
        <v>0</v>
      </c>
      <c r="AD22" s="165">
        <v>0</v>
      </c>
      <c r="AE22" s="165">
        <v>0</v>
      </c>
      <c r="AF22" s="165">
        <v>0</v>
      </c>
      <c r="AG22" s="165">
        <v>0</v>
      </c>
      <c r="AH22" s="165">
        <v>0</v>
      </c>
      <c r="AI22" s="165">
        <v>0</v>
      </c>
      <c r="AJ22" s="165">
        <v>0</v>
      </c>
      <c r="AK22" s="165">
        <v>0</v>
      </c>
      <c r="AL22" s="165">
        <v>0</v>
      </c>
      <c r="AM22" s="165">
        <v>0</v>
      </c>
      <c r="AN22" s="165">
        <v>0</v>
      </c>
      <c r="AO22" s="165">
        <v>0</v>
      </c>
      <c r="AP22" s="165">
        <v>0</v>
      </c>
      <c r="AQ22" s="165">
        <v>0</v>
      </c>
      <c r="AR22" s="165">
        <v>0</v>
      </c>
      <c r="AS22" s="165">
        <v>0</v>
      </c>
      <c r="AT22" s="165">
        <v>0</v>
      </c>
      <c r="AU22" s="165">
        <v>0</v>
      </c>
      <c r="AV22" s="148" t="s">
        <v>231</v>
      </c>
      <c r="AW22" s="166"/>
    </row>
    <row r="23" spans="1:49" ht="18" x14ac:dyDescent="0.35">
      <c r="A23" s="65" t="str">
        <f t="shared" si="1"/>
        <v xml:space="preserve">   </v>
      </c>
      <c r="B23" s="78">
        <v>14</v>
      </c>
      <c r="C23" s="82" t="s">
        <v>134</v>
      </c>
      <c r="D23" s="117" t="s">
        <v>44</v>
      </c>
      <c r="E23" s="79" t="s">
        <v>175</v>
      </c>
      <c r="F23" s="78" t="s">
        <v>121</v>
      </c>
      <c r="G23" s="83">
        <v>10.76</v>
      </c>
      <c r="H23" s="83">
        <v>10.76</v>
      </c>
      <c r="I23" s="83">
        <v>0</v>
      </c>
      <c r="J23" s="39">
        <v>1</v>
      </c>
      <c r="K23" s="118">
        <v>10.76</v>
      </c>
      <c r="L23" s="118">
        <v>0</v>
      </c>
      <c r="M23" s="118">
        <v>0</v>
      </c>
      <c r="N23" s="118">
        <v>0</v>
      </c>
      <c r="O23" s="39">
        <v>4</v>
      </c>
      <c r="P23" s="80">
        <v>10.76</v>
      </c>
      <c r="Q23" s="81">
        <v>100</v>
      </c>
      <c r="R23" s="39">
        <v>2</v>
      </c>
      <c r="S23" s="39">
        <v>2</v>
      </c>
      <c r="T23" s="80">
        <v>10.76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80">
        <v>0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0">
        <v>0</v>
      </c>
      <c r="AP23" s="80">
        <v>0</v>
      </c>
      <c r="AQ23" s="80">
        <v>0</v>
      </c>
      <c r="AR23" s="80">
        <v>0</v>
      </c>
      <c r="AS23" s="80">
        <v>0</v>
      </c>
      <c r="AT23" s="80">
        <v>0</v>
      </c>
      <c r="AU23" s="80">
        <v>0</v>
      </c>
      <c r="AV23" s="122" t="s">
        <v>181</v>
      </c>
    </row>
    <row r="24" spans="1:49" s="184" customFormat="1" ht="18" x14ac:dyDescent="0.35">
      <c r="A24" s="174" t="str">
        <f t="shared" si="1"/>
        <v xml:space="preserve">   </v>
      </c>
      <c r="B24" s="175">
        <v>15</v>
      </c>
      <c r="C24" s="176" t="s">
        <v>135</v>
      </c>
      <c r="D24" s="177" t="s">
        <v>44</v>
      </c>
      <c r="E24" s="178" t="s">
        <v>175</v>
      </c>
      <c r="F24" s="175" t="s">
        <v>121</v>
      </c>
      <c r="G24" s="179">
        <v>12.77</v>
      </c>
      <c r="H24" s="179">
        <v>12.77</v>
      </c>
      <c r="I24" s="179">
        <v>0</v>
      </c>
      <c r="J24" s="180">
        <v>1</v>
      </c>
      <c r="K24" s="181">
        <v>12.77</v>
      </c>
      <c r="L24" s="181">
        <v>0</v>
      </c>
      <c r="M24" s="181">
        <v>0</v>
      </c>
      <c r="N24" s="181">
        <v>0</v>
      </c>
      <c r="O24" s="180">
        <v>1</v>
      </c>
      <c r="P24" s="181">
        <v>12.77</v>
      </c>
      <c r="Q24" s="182">
        <v>100</v>
      </c>
      <c r="R24" s="180">
        <v>2</v>
      </c>
      <c r="S24" s="180">
        <v>2</v>
      </c>
      <c r="T24" s="183">
        <v>12.77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80">
        <v>0</v>
      </c>
      <c r="AC24" s="80">
        <v>0</v>
      </c>
      <c r="AD24" s="80">
        <v>0</v>
      </c>
      <c r="AE24" s="80">
        <v>0</v>
      </c>
      <c r="AF24" s="80">
        <v>0</v>
      </c>
      <c r="AG24" s="80">
        <v>0</v>
      </c>
      <c r="AH24" s="80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80">
        <v>0</v>
      </c>
      <c r="AO24" s="80">
        <v>0</v>
      </c>
      <c r="AP24" s="80">
        <v>0</v>
      </c>
      <c r="AQ24" s="80">
        <v>0</v>
      </c>
      <c r="AR24" s="80">
        <v>0</v>
      </c>
      <c r="AS24" s="80">
        <v>0</v>
      </c>
      <c r="AT24" s="80">
        <v>0</v>
      </c>
      <c r="AU24" s="80">
        <v>0</v>
      </c>
      <c r="AV24" s="179" t="s">
        <v>245</v>
      </c>
    </row>
    <row r="25" spans="1:49" s="184" customFormat="1" ht="18" x14ac:dyDescent="0.35">
      <c r="A25" s="174" t="str">
        <f t="shared" si="1"/>
        <v xml:space="preserve">   </v>
      </c>
      <c r="B25" s="175">
        <v>16</v>
      </c>
      <c r="C25" s="176" t="s">
        <v>136</v>
      </c>
      <c r="D25" s="177" t="s">
        <v>44</v>
      </c>
      <c r="E25" s="178" t="s">
        <v>175</v>
      </c>
      <c r="F25" s="175" t="s">
        <v>121</v>
      </c>
      <c r="G25" s="179">
        <v>0.52</v>
      </c>
      <c r="H25" s="179">
        <v>0.52</v>
      </c>
      <c r="I25" s="179">
        <v>0</v>
      </c>
      <c r="J25" s="180">
        <v>1</v>
      </c>
      <c r="K25" s="181">
        <v>0.52</v>
      </c>
      <c r="L25" s="181">
        <v>0</v>
      </c>
      <c r="M25" s="181">
        <v>0</v>
      </c>
      <c r="N25" s="181">
        <v>0</v>
      </c>
      <c r="O25" s="180">
        <v>1</v>
      </c>
      <c r="P25" s="181">
        <v>0.52</v>
      </c>
      <c r="Q25" s="182">
        <v>100</v>
      </c>
      <c r="R25" s="180">
        <v>2</v>
      </c>
      <c r="S25" s="180">
        <v>2</v>
      </c>
      <c r="T25" s="183">
        <v>0.52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80">
        <v>0</v>
      </c>
      <c r="AC25" s="80">
        <v>0</v>
      </c>
      <c r="AD25" s="80">
        <v>0</v>
      </c>
      <c r="AE25" s="80">
        <v>0</v>
      </c>
      <c r="AF25" s="80">
        <v>0</v>
      </c>
      <c r="AG25" s="80">
        <v>0</v>
      </c>
      <c r="AH25" s="80">
        <v>0</v>
      </c>
      <c r="AI25" s="80">
        <v>0</v>
      </c>
      <c r="AJ25" s="80">
        <v>0</v>
      </c>
      <c r="AK25" s="80">
        <v>0</v>
      </c>
      <c r="AL25" s="80">
        <v>0</v>
      </c>
      <c r="AM25" s="80">
        <v>0</v>
      </c>
      <c r="AN25" s="80">
        <v>0</v>
      </c>
      <c r="AO25" s="80">
        <v>0</v>
      </c>
      <c r="AP25" s="80">
        <v>0</v>
      </c>
      <c r="AQ25" s="80">
        <v>0</v>
      </c>
      <c r="AR25" s="80">
        <v>0</v>
      </c>
      <c r="AS25" s="80">
        <v>0</v>
      </c>
      <c r="AT25" s="80">
        <v>0</v>
      </c>
      <c r="AU25" s="80">
        <v>0</v>
      </c>
      <c r="AV25" s="179" t="s">
        <v>241</v>
      </c>
    </row>
    <row r="26" spans="1:49" s="184" customFormat="1" ht="18" x14ac:dyDescent="0.35">
      <c r="A26" s="174" t="str">
        <f t="shared" si="1"/>
        <v xml:space="preserve">   </v>
      </c>
      <c r="B26" s="175">
        <v>17</v>
      </c>
      <c r="C26" s="176" t="s">
        <v>137</v>
      </c>
      <c r="D26" s="177" t="s">
        <v>44</v>
      </c>
      <c r="E26" s="178" t="s">
        <v>175</v>
      </c>
      <c r="F26" s="175" t="s">
        <v>121</v>
      </c>
      <c r="G26" s="179">
        <v>40.31</v>
      </c>
      <c r="H26" s="179">
        <v>40.31</v>
      </c>
      <c r="I26" s="179">
        <v>0</v>
      </c>
      <c r="J26" s="180">
        <v>1</v>
      </c>
      <c r="K26" s="181">
        <v>40.31</v>
      </c>
      <c r="L26" s="181">
        <v>0</v>
      </c>
      <c r="M26" s="181">
        <v>0</v>
      </c>
      <c r="N26" s="181">
        <v>0</v>
      </c>
      <c r="O26" s="180">
        <v>2</v>
      </c>
      <c r="P26" s="181">
        <v>40.31</v>
      </c>
      <c r="Q26" s="182">
        <v>100</v>
      </c>
      <c r="R26" s="180">
        <v>2</v>
      </c>
      <c r="S26" s="180">
        <v>2</v>
      </c>
      <c r="T26" s="183">
        <v>40.31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179" t="s">
        <v>241</v>
      </c>
    </row>
    <row r="27" spans="1:49" s="184" customFormat="1" ht="18" x14ac:dyDescent="0.35">
      <c r="A27" s="174" t="str">
        <f t="shared" si="1"/>
        <v xml:space="preserve">   </v>
      </c>
      <c r="B27" s="175">
        <v>18</v>
      </c>
      <c r="C27" s="176" t="s">
        <v>138</v>
      </c>
      <c r="D27" s="177" t="s">
        <v>44</v>
      </c>
      <c r="E27" s="178" t="s">
        <v>175</v>
      </c>
      <c r="F27" s="175" t="s">
        <v>121</v>
      </c>
      <c r="G27" s="179">
        <v>26.77</v>
      </c>
      <c r="H27" s="179">
        <v>26.77</v>
      </c>
      <c r="I27" s="179">
        <v>0</v>
      </c>
      <c r="J27" s="180">
        <v>1</v>
      </c>
      <c r="K27" s="181">
        <v>26.77</v>
      </c>
      <c r="L27" s="181">
        <v>0</v>
      </c>
      <c r="M27" s="181">
        <v>0</v>
      </c>
      <c r="N27" s="181">
        <v>0</v>
      </c>
      <c r="O27" s="180">
        <v>1</v>
      </c>
      <c r="P27" s="181">
        <v>26.77</v>
      </c>
      <c r="Q27" s="182">
        <v>100</v>
      </c>
      <c r="R27" s="180">
        <v>2</v>
      </c>
      <c r="S27" s="180">
        <v>2</v>
      </c>
      <c r="T27" s="183">
        <v>26.77</v>
      </c>
      <c r="U27" s="80">
        <v>0</v>
      </c>
      <c r="V27" s="80">
        <v>0</v>
      </c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0">
        <v>0</v>
      </c>
      <c r="AC27" s="80">
        <v>0</v>
      </c>
      <c r="AD27" s="80">
        <v>0</v>
      </c>
      <c r="AE27" s="80">
        <v>0</v>
      </c>
      <c r="AF27" s="80">
        <v>0</v>
      </c>
      <c r="AG27" s="80">
        <v>0</v>
      </c>
      <c r="AH27" s="80">
        <v>0</v>
      </c>
      <c r="AI27" s="80">
        <v>0</v>
      </c>
      <c r="AJ27" s="80">
        <v>0</v>
      </c>
      <c r="AK27" s="80">
        <v>0</v>
      </c>
      <c r="AL27" s="80">
        <v>0</v>
      </c>
      <c r="AM27" s="80">
        <v>0</v>
      </c>
      <c r="AN27" s="80">
        <v>0</v>
      </c>
      <c r="AO27" s="80">
        <v>0</v>
      </c>
      <c r="AP27" s="80">
        <v>0</v>
      </c>
      <c r="AQ27" s="80">
        <v>0</v>
      </c>
      <c r="AR27" s="80">
        <v>0</v>
      </c>
      <c r="AS27" s="80">
        <v>0</v>
      </c>
      <c r="AT27" s="80">
        <v>0</v>
      </c>
      <c r="AU27" s="80">
        <v>0</v>
      </c>
      <c r="AV27" s="179" t="s">
        <v>246</v>
      </c>
    </row>
    <row r="28" spans="1:49" s="184" customFormat="1" ht="18" x14ac:dyDescent="0.35">
      <c r="A28" s="174" t="str">
        <f t="shared" si="1"/>
        <v xml:space="preserve">   </v>
      </c>
      <c r="B28" s="175">
        <v>19</v>
      </c>
      <c r="C28" s="176" t="s">
        <v>139</v>
      </c>
      <c r="D28" s="177" t="s">
        <v>44</v>
      </c>
      <c r="E28" s="178" t="s">
        <v>175</v>
      </c>
      <c r="F28" s="175" t="s">
        <v>121</v>
      </c>
      <c r="G28" s="179">
        <v>4.82</v>
      </c>
      <c r="H28" s="179">
        <v>4.82</v>
      </c>
      <c r="I28" s="179">
        <v>0</v>
      </c>
      <c r="J28" s="180">
        <v>1</v>
      </c>
      <c r="K28" s="181">
        <v>4.82</v>
      </c>
      <c r="L28" s="181">
        <v>0</v>
      </c>
      <c r="M28" s="181">
        <v>0</v>
      </c>
      <c r="N28" s="181">
        <v>0</v>
      </c>
      <c r="O28" s="180">
        <v>1</v>
      </c>
      <c r="P28" s="181">
        <v>4.82</v>
      </c>
      <c r="Q28" s="182">
        <v>100</v>
      </c>
      <c r="R28" s="180">
        <v>2</v>
      </c>
      <c r="S28" s="180">
        <v>2</v>
      </c>
      <c r="T28" s="183">
        <v>4.82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  <c r="AA28" s="80">
        <v>0</v>
      </c>
      <c r="AB28" s="80">
        <v>0</v>
      </c>
      <c r="AC28" s="80">
        <v>0</v>
      </c>
      <c r="AD28" s="80">
        <v>0</v>
      </c>
      <c r="AE28" s="80">
        <v>0</v>
      </c>
      <c r="AF28" s="80">
        <v>0</v>
      </c>
      <c r="AG28" s="80">
        <v>0</v>
      </c>
      <c r="AH28" s="80">
        <v>0</v>
      </c>
      <c r="AI28" s="80">
        <v>0</v>
      </c>
      <c r="AJ28" s="80">
        <v>0</v>
      </c>
      <c r="AK28" s="80">
        <v>0</v>
      </c>
      <c r="AL28" s="80">
        <v>0</v>
      </c>
      <c r="AM28" s="80">
        <v>0</v>
      </c>
      <c r="AN28" s="80">
        <v>0</v>
      </c>
      <c r="AO28" s="80">
        <v>0</v>
      </c>
      <c r="AP28" s="80">
        <v>0</v>
      </c>
      <c r="AQ28" s="80">
        <v>0</v>
      </c>
      <c r="AR28" s="80">
        <v>0</v>
      </c>
      <c r="AS28" s="80">
        <v>0</v>
      </c>
      <c r="AT28" s="80">
        <v>0</v>
      </c>
      <c r="AU28" s="80">
        <v>0</v>
      </c>
      <c r="AV28" s="179" t="s">
        <v>247</v>
      </c>
    </row>
    <row r="29" spans="1:49" s="184" customFormat="1" ht="18" x14ac:dyDescent="0.35">
      <c r="A29" s="174" t="str">
        <f t="shared" si="1"/>
        <v xml:space="preserve">   </v>
      </c>
      <c r="B29" s="175">
        <v>20</v>
      </c>
      <c r="C29" s="176" t="s">
        <v>140</v>
      </c>
      <c r="D29" s="177" t="s">
        <v>44</v>
      </c>
      <c r="E29" s="178" t="s">
        <v>175</v>
      </c>
      <c r="F29" s="175" t="s">
        <v>121</v>
      </c>
      <c r="G29" s="179">
        <v>4.54</v>
      </c>
      <c r="H29" s="179">
        <v>4.54</v>
      </c>
      <c r="I29" s="179">
        <v>0</v>
      </c>
      <c r="J29" s="180">
        <v>1</v>
      </c>
      <c r="K29" s="181">
        <v>4.54</v>
      </c>
      <c r="L29" s="181">
        <v>0</v>
      </c>
      <c r="M29" s="181">
        <v>0</v>
      </c>
      <c r="N29" s="181">
        <v>0</v>
      </c>
      <c r="O29" s="180">
        <v>1</v>
      </c>
      <c r="P29" s="181">
        <v>4.54</v>
      </c>
      <c r="Q29" s="182">
        <v>100</v>
      </c>
      <c r="R29" s="180">
        <v>2</v>
      </c>
      <c r="S29" s="180">
        <v>2</v>
      </c>
      <c r="T29" s="183">
        <v>4.54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0">
        <v>0</v>
      </c>
      <c r="AC29" s="80">
        <v>0</v>
      </c>
      <c r="AD29" s="80">
        <v>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0</v>
      </c>
      <c r="AR29" s="80">
        <v>0</v>
      </c>
      <c r="AS29" s="80">
        <v>0</v>
      </c>
      <c r="AT29" s="80">
        <v>0</v>
      </c>
      <c r="AU29" s="80">
        <v>0</v>
      </c>
      <c r="AV29" s="179" t="s">
        <v>241</v>
      </c>
    </row>
    <row r="30" spans="1:49" s="184" customFormat="1" ht="18" x14ac:dyDescent="0.35">
      <c r="A30" s="174" t="str">
        <f t="shared" si="1"/>
        <v xml:space="preserve">   </v>
      </c>
      <c r="B30" s="175">
        <v>21</v>
      </c>
      <c r="C30" s="176" t="s">
        <v>141</v>
      </c>
      <c r="D30" s="177" t="s">
        <v>44</v>
      </c>
      <c r="E30" s="178" t="s">
        <v>175</v>
      </c>
      <c r="F30" s="175" t="s">
        <v>121</v>
      </c>
      <c r="G30" s="179">
        <v>7.79</v>
      </c>
      <c r="H30" s="179">
        <v>7.79</v>
      </c>
      <c r="I30" s="179">
        <v>0</v>
      </c>
      <c r="J30" s="180">
        <v>1</v>
      </c>
      <c r="K30" s="181">
        <v>7.79</v>
      </c>
      <c r="L30" s="181">
        <v>0</v>
      </c>
      <c r="M30" s="181">
        <v>0</v>
      </c>
      <c r="N30" s="181">
        <v>0</v>
      </c>
      <c r="O30" s="180">
        <v>1</v>
      </c>
      <c r="P30" s="181">
        <v>7.79</v>
      </c>
      <c r="Q30" s="182">
        <v>100</v>
      </c>
      <c r="R30" s="180">
        <v>2</v>
      </c>
      <c r="S30" s="180">
        <v>2</v>
      </c>
      <c r="T30" s="183">
        <v>7.79</v>
      </c>
      <c r="U30" s="80">
        <v>0</v>
      </c>
      <c r="V30" s="80">
        <v>0</v>
      </c>
      <c r="W30" s="80">
        <v>0</v>
      </c>
      <c r="X30" s="80">
        <v>0</v>
      </c>
      <c r="Y30" s="80">
        <v>0</v>
      </c>
      <c r="Z30" s="80">
        <v>0</v>
      </c>
      <c r="AA30" s="80">
        <v>0</v>
      </c>
      <c r="AB30" s="80">
        <v>0</v>
      </c>
      <c r="AC30" s="80">
        <v>0</v>
      </c>
      <c r="AD30" s="80">
        <v>0</v>
      </c>
      <c r="AE30" s="80">
        <v>0</v>
      </c>
      <c r="AF30" s="80">
        <v>0</v>
      </c>
      <c r="AG30" s="80">
        <v>0</v>
      </c>
      <c r="AH30" s="80">
        <v>0</v>
      </c>
      <c r="AI30" s="80">
        <v>0</v>
      </c>
      <c r="AJ30" s="80">
        <v>0</v>
      </c>
      <c r="AK30" s="80">
        <v>0</v>
      </c>
      <c r="AL30" s="80">
        <v>0</v>
      </c>
      <c r="AM30" s="80">
        <v>0</v>
      </c>
      <c r="AN30" s="80">
        <v>0</v>
      </c>
      <c r="AO30" s="80">
        <v>0</v>
      </c>
      <c r="AP30" s="80">
        <v>0</v>
      </c>
      <c r="AQ30" s="80">
        <v>0</v>
      </c>
      <c r="AR30" s="80">
        <v>0</v>
      </c>
      <c r="AS30" s="80">
        <v>0</v>
      </c>
      <c r="AT30" s="80">
        <v>0</v>
      </c>
      <c r="AU30" s="80">
        <v>0</v>
      </c>
      <c r="AV30" s="179" t="s">
        <v>241</v>
      </c>
    </row>
    <row r="31" spans="1:49" ht="18" x14ac:dyDescent="0.35">
      <c r="A31" s="65" t="str">
        <f t="shared" si="1"/>
        <v xml:space="preserve">   </v>
      </c>
      <c r="B31" s="78">
        <v>22</v>
      </c>
      <c r="C31" s="82" t="s">
        <v>142</v>
      </c>
      <c r="D31" s="117" t="s">
        <v>44</v>
      </c>
      <c r="E31" s="79" t="s">
        <v>175</v>
      </c>
      <c r="F31" s="78" t="s">
        <v>121</v>
      </c>
      <c r="G31" s="83">
        <v>7.53</v>
      </c>
      <c r="H31" s="83">
        <v>7.53</v>
      </c>
      <c r="I31" s="83">
        <v>0</v>
      </c>
      <c r="J31" s="39">
        <v>1</v>
      </c>
      <c r="K31" s="118">
        <v>7.53</v>
      </c>
      <c r="L31" s="126">
        <v>0</v>
      </c>
      <c r="M31" s="126">
        <v>0</v>
      </c>
      <c r="N31" s="126">
        <v>0</v>
      </c>
      <c r="O31" s="39">
        <v>6</v>
      </c>
      <c r="P31" s="80">
        <v>7.53</v>
      </c>
      <c r="Q31" s="81">
        <v>100</v>
      </c>
      <c r="R31" s="39">
        <v>2</v>
      </c>
      <c r="S31" s="39">
        <v>2</v>
      </c>
      <c r="T31" s="80">
        <v>7.53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80">
        <v>0</v>
      </c>
      <c r="AC31" s="80">
        <v>0</v>
      </c>
      <c r="AD31" s="80">
        <v>0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80">
        <v>0</v>
      </c>
      <c r="AK31" s="80">
        <v>0</v>
      </c>
      <c r="AL31" s="80">
        <v>0</v>
      </c>
      <c r="AM31" s="80">
        <v>0</v>
      </c>
      <c r="AN31" s="80">
        <v>0</v>
      </c>
      <c r="AO31" s="80">
        <v>0</v>
      </c>
      <c r="AP31" s="80">
        <v>0</v>
      </c>
      <c r="AQ31" s="80">
        <v>0</v>
      </c>
      <c r="AR31" s="80">
        <v>0</v>
      </c>
      <c r="AS31" s="80">
        <v>0</v>
      </c>
      <c r="AT31" s="80">
        <v>0</v>
      </c>
      <c r="AU31" s="80">
        <v>0</v>
      </c>
      <c r="AV31" s="122" t="s">
        <v>182</v>
      </c>
    </row>
    <row r="32" spans="1:49" ht="18" x14ac:dyDescent="0.35">
      <c r="A32" s="65" t="str">
        <f t="shared" si="1"/>
        <v xml:space="preserve">   </v>
      </c>
      <c r="B32" s="78">
        <v>23</v>
      </c>
      <c r="C32" s="82" t="s">
        <v>143</v>
      </c>
      <c r="D32" s="117" t="s">
        <v>44</v>
      </c>
      <c r="E32" s="79" t="s">
        <v>175</v>
      </c>
      <c r="F32" s="78" t="s">
        <v>121</v>
      </c>
      <c r="G32" s="83">
        <v>20.82</v>
      </c>
      <c r="H32" s="83">
        <v>20.82</v>
      </c>
      <c r="I32" s="83">
        <v>0</v>
      </c>
      <c r="J32" s="39">
        <v>1</v>
      </c>
      <c r="K32" s="118">
        <v>20.82</v>
      </c>
      <c r="L32" s="126">
        <v>0</v>
      </c>
      <c r="M32" s="126">
        <v>0</v>
      </c>
      <c r="N32" s="126">
        <v>0</v>
      </c>
      <c r="O32" s="39">
        <v>3</v>
      </c>
      <c r="P32" s="80">
        <v>20.82</v>
      </c>
      <c r="Q32" s="81">
        <v>100</v>
      </c>
      <c r="R32" s="39">
        <v>2</v>
      </c>
      <c r="S32" s="39">
        <v>2</v>
      </c>
      <c r="T32" s="80">
        <v>20.82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80">
        <v>0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80">
        <v>0</v>
      </c>
      <c r="AK32" s="80">
        <v>0</v>
      </c>
      <c r="AL32" s="80">
        <v>0</v>
      </c>
      <c r="AM32" s="80">
        <v>0</v>
      </c>
      <c r="AN32" s="80">
        <v>0</v>
      </c>
      <c r="AO32" s="80">
        <v>0</v>
      </c>
      <c r="AP32" s="80">
        <v>0</v>
      </c>
      <c r="AQ32" s="80">
        <v>0</v>
      </c>
      <c r="AR32" s="80">
        <v>0</v>
      </c>
      <c r="AS32" s="80">
        <v>0</v>
      </c>
      <c r="AT32" s="80">
        <v>0</v>
      </c>
      <c r="AU32" s="80">
        <v>0</v>
      </c>
      <c r="AV32" s="122" t="s">
        <v>183</v>
      </c>
    </row>
    <row r="33" spans="1:48" ht="18" x14ac:dyDescent="0.35">
      <c r="A33" s="65" t="str">
        <f t="shared" si="1"/>
        <v xml:space="preserve">   </v>
      </c>
      <c r="B33" s="78">
        <v>24</v>
      </c>
      <c r="C33" s="82" t="s">
        <v>144</v>
      </c>
      <c r="D33" s="117" t="s">
        <v>44</v>
      </c>
      <c r="E33" s="79" t="s">
        <v>175</v>
      </c>
      <c r="F33" s="78" t="s">
        <v>121</v>
      </c>
      <c r="G33" s="83">
        <v>9.81</v>
      </c>
      <c r="H33" s="83">
        <v>9.81</v>
      </c>
      <c r="I33" s="83">
        <v>0</v>
      </c>
      <c r="J33" s="39">
        <v>1</v>
      </c>
      <c r="K33" s="118">
        <v>9.81</v>
      </c>
      <c r="L33" s="126">
        <v>0</v>
      </c>
      <c r="M33" s="126">
        <v>0</v>
      </c>
      <c r="N33" s="126">
        <v>0</v>
      </c>
      <c r="O33" s="39">
        <v>3</v>
      </c>
      <c r="P33" s="80">
        <v>9.81</v>
      </c>
      <c r="Q33" s="81">
        <v>100</v>
      </c>
      <c r="R33" s="39">
        <v>2</v>
      </c>
      <c r="S33" s="39">
        <v>2</v>
      </c>
      <c r="T33" s="80">
        <v>9.81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122" t="s">
        <v>184</v>
      </c>
    </row>
    <row r="34" spans="1:48" s="42" customFormat="1" ht="18" x14ac:dyDescent="0.35">
      <c r="A34" s="137"/>
      <c r="B34" s="78">
        <v>25</v>
      </c>
      <c r="C34" s="82" t="s">
        <v>145</v>
      </c>
      <c r="D34" s="82" t="s">
        <v>44</v>
      </c>
      <c r="E34" s="82" t="s">
        <v>120</v>
      </c>
      <c r="F34" s="82" t="s">
        <v>121</v>
      </c>
      <c r="G34" s="83">
        <v>16.329999999999998</v>
      </c>
      <c r="H34" s="83">
        <v>16.329999999999998</v>
      </c>
      <c r="I34" s="83">
        <v>0</v>
      </c>
      <c r="J34" s="139">
        <v>2</v>
      </c>
      <c r="K34" s="118"/>
      <c r="L34" s="126">
        <v>0</v>
      </c>
      <c r="M34" s="126">
        <v>0</v>
      </c>
      <c r="N34" s="126">
        <v>0</v>
      </c>
      <c r="O34" s="39">
        <v>0</v>
      </c>
      <c r="P34" s="80">
        <v>0</v>
      </c>
      <c r="Q34" s="81">
        <v>0</v>
      </c>
      <c r="R34" s="39">
        <v>0</v>
      </c>
      <c r="S34" s="39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122" t="s">
        <v>176</v>
      </c>
    </row>
    <row r="35" spans="1:48" s="184" customFormat="1" ht="18" x14ac:dyDescent="0.35">
      <c r="A35" s="174" t="str">
        <f t="shared" si="1"/>
        <v xml:space="preserve">   </v>
      </c>
      <c r="B35" s="175">
        <v>26</v>
      </c>
      <c r="C35" s="176" t="s">
        <v>146</v>
      </c>
      <c r="D35" s="177" t="s">
        <v>44</v>
      </c>
      <c r="E35" s="178" t="s">
        <v>175</v>
      </c>
      <c r="F35" s="175" t="s">
        <v>121</v>
      </c>
      <c r="G35" s="179">
        <v>15.31</v>
      </c>
      <c r="H35" s="179">
        <v>15.31</v>
      </c>
      <c r="I35" s="179">
        <v>0</v>
      </c>
      <c r="J35" s="180">
        <v>1</v>
      </c>
      <c r="K35" s="181">
        <v>15.31</v>
      </c>
      <c r="L35" s="185">
        <v>0</v>
      </c>
      <c r="M35" s="185">
        <v>0</v>
      </c>
      <c r="N35" s="185">
        <v>0</v>
      </c>
      <c r="O35" s="180">
        <v>2</v>
      </c>
      <c r="P35" s="181">
        <v>15.31</v>
      </c>
      <c r="Q35" s="182">
        <v>100</v>
      </c>
      <c r="R35" s="180">
        <v>2</v>
      </c>
      <c r="S35" s="180">
        <v>2</v>
      </c>
      <c r="T35" s="183">
        <v>15.31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80">
        <v>0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80">
        <v>0</v>
      </c>
      <c r="AK35" s="80">
        <v>0</v>
      </c>
      <c r="AL35" s="80">
        <v>0</v>
      </c>
      <c r="AM35" s="80">
        <v>0</v>
      </c>
      <c r="AN35" s="80">
        <v>0</v>
      </c>
      <c r="AO35" s="80">
        <v>0</v>
      </c>
      <c r="AP35" s="80">
        <v>0</v>
      </c>
      <c r="AQ35" s="80">
        <v>0</v>
      </c>
      <c r="AR35" s="80">
        <v>0</v>
      </c>
      <c r="AS35" s="80">
        <v>0</v>
      </c>
      <c r="AT35" s="80">
        <v>0</v>
      </c>
      <c r="AU35" s="80">
        <v>0</v>
      </c>
      <c r="AV35" s="179" t="s">
        <v>241</v>
      </c>
    </row>
    <row r="36" spans="1:48" s="184" customFormat="1" ht="18" x14ac:dyDescent="0.35">
      <c r="A36" s="174" t="str">
        <f t="shared" si="1"/>
        <v xml:space="preserve">   </v>
      </c>
      <c r="B36" s="175">
        <v>27</v>
      </c>
      <c r="C36" s="176" t="s">
        <v>147</v>
      </c>
      <c r="D36" s="177" t="s">
        <v>44</v>
      </c>
      <c r="E36" s="178" t="s">
        <v>175</v>
      </c>
      <c r="F36" s="175" t="s">
        <v>121</v>
      </c>
      <c r="G36" s="179">
        <v>0.84</v>
      </c>
      <c r="H36" s="179">
        <v>0.84</v>
      </c>
      <c r="I36" s="179">
        <v>0</v>
      </c>
      <c r="J36" s="180">
        <v>1</v>
      </c>
      <c r="K36" s="181">
        <v>0.84</v>
      </c>
      <c r="L36" s="185">
        <v>0</v>
      </c>
      <c r="M36" s="185">
        <v>0</v>
      </c>
      <c r="N36" s="185">
        <v>0</v>
      </c>
      <c r="O36" s="180">
        <v>1</v>
      </c>
      <c r="P36" s="181">
        <v>0.84</v>
      </c>
      <c r="Q36" s="182">
        <v>100</v>
      </c>
      <c r="R36" s="180">
        <v>2</v>
      </c>
      <c r="S36" s="180">
        <v>2</v>
      </c>
      <c r="T36" s="183">
        <v>0.84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80">
        <v>0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80">
        <v>0</v>
      </c>
      <c r="AK36" s="80">
        <v>0</v>
      </c>
      <c r="AL36" s="80">
        <v>0</v>
      </c>
      <c r="AM36" s="80">
        <v>0</v>
      </c>
      <c r="AN36" s="80">
        <v>0</v>
      </c>
      <c r="AO36" s="80">
        <v>0</v>
      </c>
      <c r="AP36" s="80">
        <v>0</v>
      </c>
      <c r="AQ36" s="80">
        <v>0</v>
      </c>
      <c r="AR36" s="80">
        <v>0</v>
      </c>
      <c r="AS36" s="80">
        <v>0</v>
      </c>
      <c r="AT36" s="80">
        <v>0</v>
      </c>
      <c r="AU36" s="80">
        <v>0</v>
      </c>
      <c r="AV36" s="179" t="s">
        <v>248</v>
      </c>
    </row>
    <row r="37" spans="1:48" s="184" customFormat="1" ht="18" x14ac:dyDescent="0.35">
      <c r="A37" s="174" t="str">
        <f t="shared" si="1"/>
        <v xml:space="preserve">   </v>
      </c>
      <c r="B37" s="175">
        <v>28</v>
      </c>
      <c r="C37" s="176" t="s">
        <v>148</v>
      </c>
      <c r="D37" s="177" t="s">
        <v>44</v>
      </c>
      <c r="E37" s="178" t="s">
        <v>175</v>
      </c>
      <c r="F37" s="175" t="s">
        <v>121</v>
      </c>
      <c r="G37" s="179">
        <v>12.16</v>
      </c>
      <c r="H37" s="179">
        <v>12.16</v>
      </c>
      <c r="I37" s="179">
        <v>0</v>
      </c>
      <c r="J37" s="180">
        <v>1</v>
      </c>
      <c r="K37" s="181">
        <v>12.16</v>
      </c>
      <c r="L37" s="185">
        <v>0</v>
      </c>
      <c r="M37" s="185">
        <v>0</v>
      </c>
      <c r="N37" s="185">
        <v>0</v>
      </c>
      <c r="O37" s="180">
        <v>2</v>
      </c>
      <c r="P37" s="181">
        <v>12.16</v>
      </c>
      <c r="Q37" s="182">
        <v>100</v>
      </c>
      <c r="R37" s="180">
        <v>2</v>
      </c>
      <c r="S37" s="180">
        <v>2</v>
      </c>
      <c r="T37" s="183">
        <v>12.16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179" t="s">
        <v>249</v>
      </c>
    </row>
    <row r="38" spans="1:48" s="184" customFormat="1" ht="18" x14ac:dyDescent="0.35">
      <c r="A38" s="174" t="str">
        <f t="shared" si="1"/>
        <v xml:space="preserve">   </v>
      </c>
      <c r="B38" s="175">
        <v>29</v>
      </c>
      <c r="C38" s="176" t="s">
        <v>149</v>
      </c>
      <c r="D38" s="177" t="s">
        <v>44</v>
      </c>
      <c r="E38" s="178" t="s">
        <v>175</v>
      </c>
      <c r="F38" s="175" t="s">
        <v>121</v>
      </c>
      <c r="G38" s="179">
        <v>5.64</v>
      </c>
      <c r="H38" s="179">
        <v>5.64</v>
      </c>
      <c r="I38" s="179">
        <v>0</v>
      </c>
      <c r="J38" s="180">
        <v>1</v>
      </c>
      <c r="K38" s="181">
        <v>5.64</v>
      </c>
      <c r="L38" s="185">
        <v>0</v>
      </c>
      <c r="M38" s="185">
        <v>0</v>
      </c>
      <c r="N38" s="185">
        <v>0</v>
      </c>
      <c r="O38" s="180">
        <v>2</v>
      </c>
      <c r="P38" s="181">
        <v>5.64</v>
      </c>
      <c r="Q38" s="182">
        <v>100</v>
      </c>
      <c r="R38" s="180">
        <v>2</v>
      </c>
      <c r="S38" s="180">
        <v>2</v>
      </c>
      <c r="T38" s="183">
        <v>5.64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80">
        <v>0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80">
        <v>0</v>
      </c>
      <c r="AK38" s="80">
        <v>0</v>
      </c>
      <c r="AL38" s="80">
        <v>0</v>
      </c>
      <c r="AM38" s="80">
        <v>0</v>
      </c>
      <c r="AN38" s="80">
        <v>0</v>
      </c>
      <c r="AO38" s="80">
        <v>0</v>
      </c>
      <c r="AP38" s="80">
        <v>0</v>
      </c>
      <c r="AQ38" s="80">
        <v>0</v>
      </c>
      <c r="AR38" s="80">
        <v>0</v>
      </c>
      <c r="AS38" s="80">
        <v>0</v>
      </c>
      <c r="AT38" s="80">
        <v>0</v>
      </c>
      <c r="AU38" s="80">
        <v>0</v>
      </c>
      <c r="AV38" s="179" t="s">
        <v>250</v>
      </c>
    </row>
    <row r="39" spans="1:48" ht="18" x14ac:dyDescent="0.35">
      <c r="A39" s="65" t="str">
        <f t="shared" si="1"/>
        <v xml:space="preserve">   </v>
      </c>
      <c r="B39" s="78">
        <v>30</v>
      </c>
      <c r="C39" s="82" t="s">
        <v>150</v>
      </c>
      <c r="D39" s="117" t="s">
        <v>44</v>
      </c>
      <c r="E39" s="79" t="s">
        <v>175</v>
      </c>
      <c r="F39" s="78" t="s">
        <v>121</v>
      </c>
      <c r="G39" s="83">
        <v>26.37</v>
      </c>
      <c r="H39" s="83">
        <v>26.37</v>
      </c>
      <c r="I39" s="83">
        <v>0</v>
      </c>
      <c r="J39" s="39">
        <v>1</v>
      </c>
      <c r="K39" s="118">
        <v>26.37</v>
      </c>
      <c r="L39" s="126">
        <v>0</v>
      </c>
      <c r="M39" s="126">
        <v>0</v>
      </c>
      <c r="N39" s="126">
        <v>0</v>
      </c>
      <c r="O39" s="39">
        <v>3</v>
      </c>
      <c r="P39" s="80">
        <v>26.37</v>
      </c>
      <c r="Q39" s="81">
        <v>100</v>
      </c>
      <c r="R39" s="39">
        <v>2</v>
      </c>
      <c r="S39" s="39">
        <v>2</v>
      </c>
      <c r="T39" s="80">
        <v>26.37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80">
        <v>0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80">
        <v>0</v>
      </c>
      <c r="AK39" s="80">
        <v>0</v>
      </c>
      <c r="AL39" s="80">
        <v>0</v>
      </c>
      <c r="AM39" s="80">
        <v>0</v>
      </c>
      <c r="AN39" s="80">
        <v>0</v>
      </c>
      <c r="AO39" s="80">
        <v>0</v>
      </c>
      <c r="AP39" s="80">
        <v>0</v>
      </c>
      <c r="AQ39" s="80">
        <v>0</v>
      </c>
      <c r="AR39" s="80">
        <v>0</v>
      </c>
      <c r="AS39" s="80">
        <v>0</v>
      </c>
      <c r="AT39" s="80">
        <v>0</v>
      </c>
      <c r="AU39" s="80">
        <v>0</v>
      </c>
      <c r="AV39" s="122" t="s">
        <v>185</v>
      </c>
    </row>
    <row r="40" spans="1:48" ht="18" x14ac:dyDescent="0.35">
      <c r="A40" s="65"/>
      <c r="B40" s="78">
        <v>31</v>
      </c>
      <c r="C40" s="82" t="s">
        <v>151</v>
      </c>
      <c r="D40" s="117" t="s">
        <v>44</v>
      </c>
      <c r="E40" s="79" t="s">
        <v>175</v>
      </c>
      <c r="F40" s="78" t="s">
        <v>121</v>
      </c>
      <c r="G40" s="83">
        <v>11.66</v>
      </c>
      <c r="H40" s="83">
        <v>11.66</v>
      </c>
      <c r="I40" s="83">
        <v>0</v>
      </c>
      <c r="J40" s="39">
        <v>1</v>
      </c>
      <c r="K40" s="118">
        <v>11.66</v>
      </c>
      <c r="L40" s="126">
        <v>0</v>
      </c>
      <c r="M40" s="126">
        <v>0</v>
      </c>
      <c r="N40" s="126">
        <v>0</v>
      </c>
      <c r="O40" s="85">
        <v>7</v>
      </c>
      <c r="P40" s="80">
        <v>11.66</v>
      </c>
      <c r="Q40" s="81">
        <v>100</v>
      </c>
      <c r="R40" s="39">
        <v>2</v>
      </c>
      <c r="S40" s="39">
        <v>2</v>
      </c>
      <c r="T40" s="80">
        <v>11.66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80">
        <v>0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80">
        <v>0</v>
      </c>
      <c r="AK40" s="80">
        <v>0</v>
      </c>
      <c r="AL40" s="80">
        <v>0</v>
      </c>
      <c r="AM40" s="80">
        <v>0</v>
      </c>
      <c r="AN40" s="80">
        <v>0</v>
      </c>
      <c r="AO40" s="80">
        <v>0</v>
      </c>
      <c r="AP40" s="80">
        <v>0</v>
      </c>
      <c r="AQ40" s="80">
        <v>0</v>
      </c>
      <c r="AR40" s="80">
        <v>0</v>
      </c>
      <c r="AS40" s="80">
        <v>0</v>
      </c>
      <c r="AT40" s="80">
        <v>0</v>
      </c>
      <c r="AU40" s="80">
        <v>0</v>
      </c>
      <c r="AV40" s="122" t="s">
        <v>186</v>
      </c>
    </row>
    <row r="41" spans="1:48" s="184" customFormat="1" ht="18" x14ac:dyDescent="0.35">
      <c r="A41" s="174"/>
      <c r="B41" s="175">
        <v>32</v>
      </c>
      <c r="C41" s="176" t="s">
        <v>233</v>
      </c>
      <c r="D41" s="177" t="s">
        <v>44</v>
      </c>
      <c r="E41" s="178" t="s">
        <v>175</v>
      </c>
      <c r="F41" s="175" t="s">
        <v>121</v>
      </c>
      <c r="G41" s="179">
        <v>17.79</v>
      </c>
      <c r="H41" s="179">
        <v>17.79</v>
      </c>
      <c r="I41" s="179">
        <v>0</v>
      </c>
      <c r="J41" s="180">
        <v>1</v>
      </c>
      <c r="K41" s="181">
        <v>17.79</v>
      </c>
      <c r="L41" s="186" t="s">
        <v>187</v>
      </c>
      <c r="M41" s="186" t="s">
        <v>187</v>
      </c>
      <c r="N41" s="186" t="s">
        <v>187</v>
      </c>
      <c r="O41" s="187">
        <v>2</v>
      </c>
      <c r="P41" s="183">
        <v>17.79</v>
      </c>
      <c r="Q41" s="182">
        <v>100</v>
      </c>
      <c r="R41" s="180">
        <v>2</v>
      </c>
      <c r="S41" s="180">
        <v>2</v>
      </c>
      <c r="T41" s="183">
        <v>17.79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80">
        <v>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80">
        <v>0</v>
      </c>
      <c r="AK41" s="80">
        <v>0</v>
      </c>
      <c r="AL41" s="80">
        <v>0</v>
      </c>
      <c r="AM41" s="80">
        <v>0</v>
      </c>
      <c r="AN41" s="80">
        <v>0</v>
      </c>
      <c r="AO41" s="80">
        <v>0</v>
      </c>
      <c r="AP41" s="80">
        <v>0</v>
      </c>
      <c r="AQ41" s="80">
        <v>0</v>
      </c>
      <c r="AR41" s="80">
        <v>0</v>
      </c>
      <c r="AS41" s="80">
        <v>0</v>
      </c>
      <c r="AT41" s="80">
        <v>0</v>
      </c>
      <c r="AU41" s="80">
        <v>0</v>
      </c>
      <c r="AV41" s="188" t="s">
        <v>237</v>
      </c>
    </row>
    <row r="42" spans="1:48" s="184" customFormat="1" ht="18" x14ac:dyDescent="0.35">
      <c r="A42" s="174"/>
      <c r="B42" s="175">
        <v>33</v>
      </c>
      <c r="C42" s="176" t="s">
        <v>234</v>
      </c>
      <c r="D42" s="177" t="s">
        <v>44</v>
      </c>
      <c r="E42" s="178" t="s">
        <v>175</v>
      </c>
      <c r="F42" s="175" t="s">
        <v>121</v>
      </c>
      <c r="G42" s="179">
        <v>6.53</v>
      </c>
      <c r="H42" s="179">
        <v>6.53</v>
      </c>
      <c r="I42" s="179">
        <v>0</v>
      </c>
      <c r="J42" s="180">
        <v>1</v>
      </c>
      <c r="K42" s="181">
        <v>6.53</v>
      </c>
      <c r="L42" s="186" t="s">
        <v>187</v>
      </c>
      <c r="M42" s="186" t="s">
        <v>187</v>
      </c>
      <c r="N42" s="186" t="s">
        <v>187</v>
      </c>
      <c r="O42" s="187">
        <v>3</v>
      </c>
      <c r="P42" s="183">
        <v>6.53</v>
      </c>
      <c r="Q42" s="182">
        <v>100</v>
      </c>
      <c r="R42" s="180">
        <v>2</v>
      </c>
      <c r="S42" s="180">
        <v>2</v>
      </c>
      <c r="T42" s="183">
        <v>6.53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80">
        <v>0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80">
        <v>0</v>
      </c>
      <c r="AK42" s="80">
        <v>0</v>
      </c>
      <c r="AL42" s="80">
        <v>0</v>
      </c>
      <c r="AM42" s="80">
        <v>0</v>
      </c>
      <c r="AN42" s="80">
        <v>0</v>
      </c>
      <c r="AO42" s="80">
        <v>0</v>
      </c>
      <c r="AP42" s="80">
        <v>0</v>
      </c>
      <c r="AQ42" s="80">
        <v>0</v>
      </c>
      <c r="AR42" s="80">
        <v>0</v>
      </c>
      <c r="AS42" s="80">
        <v>0</v>
      </c>
      <c r="AT42" s="80">
        <v>0</v>
      </c>
      <c r="AU42" s="80">
        <v>0</v>
      </c>
      <c r="AV42" s="188" t="s">
        <v>237</v>
      </c>
    </row>
    <row r="43" spans="1:48" s="184" customFormat="1" ht="18" x14ac:dyDescent="0.35">
      <c r="A43" s="174"/>
      <c r="B43" s="175">
        <v>34</v>
      </c>
      <c r="C43" s="176" t="s">
        <v>235</v>
      </c>
      <c r="D43" s="177" t="s">
        <v>44</v>
      </c>
      <c r="E43" s="178" t="s">
        <v>175</v>
      </c>
      <c r="F43" s="175" t="s">
        <v>121</v>
      </c>
      <c r="G43" s="179">
        <v>16.96</v>
      </c>
      <c r="H43" s="179">
        <v>16.96</v>
      </c>
      <c r="I43" s="179">
        <v>0</v>
      </c>
      <c r="J43" s="180">
        <v>1</v>
      </c>
      <c r="K43" s="179">
        <v>16.96</v>
      </c>
      <c r="L43" s="186" t="s">
        <v>187</v>
      </c>
      <c r="M43" s="186" t="s">
        <v>187</v>
      </c>
      <c r="N43" s="186" t="s">
        <v>187</v>
      </c>
      <c r="O43" s="85">
        <v>4</v>
      </c>
      <c r="P43" s="183">
        <v>16.96</v>
      </c>
      <c r="Q43" s="182">
        <v>100</v>
      </c>
      <c r="R43" s="180">
        <v>2</v>
      </c>
      <c r="S43" s="180">
        <v>2</v>
      </c>
      <c r="T43" s="183">
        <v>16.96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0">
        <v>0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80">
        <v>0</v>
      </c>
      <c r="AK43" s="80">
        <v>0</v>
      </c>
      <c r="AL43" s="80">
        <v>0</v>
      </c>
      <c r="AM43" s="80">
        <v>0</v>
      </c>
      <c r="AN43" s="80">
        <v>0</v>
      </c>
      <c r="AO43" s="80">
        <v>0</v>
      </c>
      <c r="AP43" s="80">
        <v>0</v>
      </c>
      <c r="AQ43" s="80">
        <v>0</v>
      </c>
      <c r="AR43" s="80">
        <v>0</v>
      </c>
      <c r="AS43" s="80">
        <v>0</v>
      </c>
      <c r="AT43" s="80">
        <v>0</v>
      </c>
      <c r="AU43" s="80">
        <v>0</v>
      </c>
      <c r="AV43" s="188" t="s">
        <v>238</v>
      </c>
    </row>
    <row r="44" spans="1:48" s="184" customFormat="1" ht="18" x14ac:dyDescent="0.35">
      <c r="A44" s="174"/>
      <c r="B44" s="175">
        <v>35</v>
      </c>
      <c r="C44" s="176" t="s">
        <v>236</v>
      </c>
      <c r="D44" s="177" t="s">
        <v>44</v>
      </c>
      <c r="E44" s="178" t="s">
        <v>175</v>
      </c>
      <c r="F44" s="175" t="s">
        <v>121</v>
      </c>
      <c r="G44" s="179">
        <v>9.74</v>
      </c>
      <c r="H44" s="179">
        <v>9.74</v>
      </c>
      <c r="I44" s="179">
        <v>0</v>
      </c>
      <c r="J44" s="180">
        <v>1</v>
      </c>
      <c r="K44" s="181">
        <v>9.74</v>
      </c>
      <c r="L44" s="186" t="s">
        <v>187</v>
      </c>
      <c r="M44" s="186" t="s">
        <v>187</v>
      </c>
      <c r="N44" s="186" t="s">
        <v>187</v>
      </c>
      <c r="O44" s="85">
        <v>3</v>
      </c>
      <c r="P44" s="183">
        <v>9.74</v>
      </c>
      <c r="Q44" s="182">
        <v>100</v>
      </c>
      <c r="R44" s="180">
        <v>2</v>
      </c>
      <c r="S44" s="180">
        <v>2</v>
      </c>
      <c r="T44" s="183">
        <v>9.74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>
        <v>0</v>
      </c>
      <c r="AO44" s="80">
        <v>0</v>
      </c>
      <c r="AP44" s="80">
        <v>0</v>
      </c>
      <c r="AQ44" s="80">
        <v>0</v>
      </c>
      <c r="AR44" s="80">
        <v>0</v>
      </c>
      <c r="AS44" s="80">
        <v>0</v>
      </c>
      <c r="AT44" s="80">
        <v>0</v>
      </c>
      <c r="AU44" s="80">
        <v>0</v>
      </c>
      <c r="AV44" s="188" t="s">
        <v>238</v>
      </c>
    </row>
    <row r="45" spans="1:48" x14ac:dyDescent="0.3">
      <c r="L45" s="125"/>
      <c r="M45" s="125"/>
      <c r="N45" s="125"/>
    </row>
  </sheetData>
  <sheetProtection selectLockedCells="1"/>
  <mergeCells count="42">
    <mergeCell ref="AT5:AV5"/>
    <mergeCell ref="B6:B8"/>
    <mergeCell ref="C6:C8"/>
    <mergeCell ref="D6:D8"/>
    <mergeCell ref="E6:E8"/>
    <mergeCell ref="F6:F8"/>
    <mergeCell ref="J6:J8"/>
    <mergeCell ref="AJ7:AM7"/>
    <mergeCell ref="AN7:AQ7"/>
    <mergeCell ref="AR7:AU7"/>
    <mergeCell ref="T7:W7"/>
    <mergeCell ref="X7:AA7"/>
    <mergeCell ref="AB7:AE7"/>
    <mergeCell ref="AF7:AI7"/>
    <mergeCell ref="AV6:AV8"/>
    <mergeCell ref="O6:O8"/>
    <mergeCell ref="P6:P8"/>
    <mergeCell ref="Q6:Q8"/>
    <mergeCell ref="R6:R8"/>
    <mergeCell ref="S6:S8"/>
    <mergeCell ref="T6:AU6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C1:AT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</mergeCells>
  <conditionalFormatting sqref="T10:AU39">
    <cfRule type="cellIs" dxfId="5" priority="5" operator="greaterThan">
      <formula>0</formula>
    </cfRule>
  </conditionalFormatting>
  <conditionalFormatting sqref="T40:AU40">
    <cfRule type="cellIs" dxfId="4" priority="4" operator="greaterThan">
      <formula>0</formula>
    </cfRule>
  </conditionalFormatting>
  <conditionalFormatting sqref="T41:AU41">
    <cfRule type="cellIs" dxfId="3" priority="3" operator="greaterThan">
      <formula>0</formula>
    </cfRule>
  </conditionalFormatting>
  <conditionalFormatting sqref="T42:AU44">
    <cfRule type="cellIs" dxfId="2" priority="1" operator="greaterThan">
      <formula>0</formula>
    </cfRule>
  </conditionalFormatting>
  <dataValidations count="8">
    <dataValidation type="whole" allowBlank="1" showInputMessage="1" showErrorMessage="1" error="กรอกเฉพาะ 0 1 2 3" sqref="S5:S1048576">
      <formula1>0</formula1>
      <formula2>3</formula2>
    </dataValidation>
    <dataValidation type="whole" allowBlank="1" showInputMessage="1" showErrorMessage="1" error="กรอกเฉพาะ 0 1 2" sqref="S1:S4 R5:R1048576">
      <formula1>0</formula1>
      <formula2>2</formula2>
    </dataValidation>
    <dataValidation type="whole" allowBlank="1" showInputMessage="1" showErrorMessage="1" error="กรอกเฉพาะ 0 1 2 3 9" sqref="J5:J9">
      <formula1>0</formula1>
      <formula2>9</formula2>
    </dataValidation>
    <dataValidation type="whole" allowBlank="1" showInputMessage="1" showErrorMessage="1" error="กรอกเฉพาะจำนวนเต็ม" sqref="O5:O9">
      <formula1>0</formula1>
      <formula2>100</formula2>
    </dataValidation>
    <dataValidation type="whole" allowBlank="1" showInputMessage="1" showErrorMessage="1" error="กรอกจำนวนเต็ม" sqref="P1:P4">
      <formula1>0</formula1>
      <formula2>100</formula2>
    </dataValidation>
    <dataValidation type="whole" allowBlank="1" showInputMessage="1" showErrorMessage="1" errorTitle="ผิดพลาด" error="กรอกเฉพาะ 0 1 2 3 9" sqref="K1:K4">
      <formula1>0</formula1>
      <formula2>9</formula2>
    </dataValidation>
    <dataValidation type="textLength" operator="equal" allowBlank="1" showInputMessage="1" showErrorMessage="1" error="กรอกรหัสเกิน 9 หลัก" sqref="D1">
      <formula1>9</formula1>
    </dataValidation>
    <dataValidation type="textLength" operator="equal" allowBlank="1" showInputMessage="1" showErrorMessage="1" error="กรอกรหัสผิดพลาด" sqref="C34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4"/>
  <sheetViews>
    <sheetView topLeftCell="H7" zoomScale="85" zoomScaleNormal="85" zoomScaleSheetLayoutView="70" zoomScalePageLayoutView="40" workbookViewId="0">
      <pane ySplit="3" topLeftCell="A46" activePane="bottomLeft" state="frozen"/>
      <selection activeCell="A7" sqref="A7"/>
      <selection pane="bottomLeft" activeCell="Q24" sqref="Q24"/>
    </sheetView>
  </sheetViews>
  <sheetFormatPr defaultColWidth="8.8984375" defaultRowHeight="14.4" x14ac:dyDescent="0.3"/>
  <cols>
    <col min="1" max="1" width="6.8984375" style="11" bestFit="1" customWidth="1"/>
    <col min="2" max="2" width="6.8984375" style="13" bestFit="1" customWidth="1"/>
    <col min="3" max="3" width="7.59765625" style="13" bestFit="1" customWidth="1"/>
    <col min="4" max="4" width="11.3984375" style="11" bestFit="1" customWidth="1"/>
    <col min="5" max="5" width="5.5" style="11" bestFit="1" customWidth="1"/>
    <col min="6" max="6" width="6.19921875" style="11" bestFit="1" customWidth="1"/>
    <col min="7" max="7" width="11.19921875" style="11" bestFit="1" customWidth="1"/>
    <col min="8" max="8" width="7" style="11" bestFit="1" customWidth="1"/>
    <col min="9" max="9" width="6" style="11" bestFit="1" customWidth="1"/>
    <col min="10" max="10" width="6.3984375" style="11" bestFit="1" customWidth="1"/>
    <col min="11" max="11" width="7.5" style="8" bestFit="1" customWidth="1"/>
    <col min="12" max="12" width="6.8984375" style="8" bestFit="1" customWidth="1"/>
    <col min="13" max="13" width="13.59765625" style="8" bestFit="1" customWidth="1"/>
    <col min="14" max="14" width="10.09765625" style="8" bestFit="1" customWidth="1"/>
    <col min="15" max="15" width="10.09765625" style="13" bestFit="1" customWidth="1"/>
    <col min="16" max="16" width="14.5" style="11" bestFit="1" customWidth="1"/>
    <col min="17" max="17" width="11.8984375" style="11" bestFit="1" customWidth="1"/>
    <col min="18" max="18" width="17.8984375" style="11" bestFit="1" customWidth="1"/>
    <col min="19" max="19" width="27.3984375" style="11" bestFit="1" customWidth="1"/>
    <col min="20" max="20" width="4.8984375" style="11" bestFit="1" customWidth="1"/>
    <col min="21" max="31" width="3.5" style="11" bestFit="1" customWidth="1"/>
    <col min="32" max="32" width="5.69921875" style="11" customWidth="1"/>
    <col min="33" max="33" width="3.5" style="11" bestFit="1" customWidth="1"/>
    <col min="34" max="34" width="5.8984375" style="11" bestFit="1" customWidth="1"/>
    <col min="35" max="47" width="3.5" style="11" bestFit="1" customWidth="1"/>
    <col min="48" max="49" width="5" style="11" bestFit="1" customWidth="1"/>
    <col min="50" max="50" width="6.59765625" style="11" bestFit="1" customWidth="1"/>
    <col min="51" max="51" width="5" style="11" bestFit="1" customWidth="1"/>
    <col min="52" max="52" width="41.19921875" style="11" bestFit="1" customWidth="1"/>
    <col min="53" max="16384" width="8.8984375" style="11"/>
  </cols>
  <sheetData>
    <row r="1" spans="1:52" s="1" customFormat="1" ht="28.8" x14ac:dyDescent="0.55000000000000004">
      <c r="B1" s="196" t="s">
        <v>29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27"/>
      <c r="AW1" s="27"/>
      <c r="AX1" s="27"/>
      <c r="AY1" s="27"/>
    </row>
    <row r="2" spans="1:52" customFormat="1" ht="23.4" x14ac:dyDescent="0.45">
      <c r="B2" s="200" t="s">
        <v>1</v>
      </c>
      <c r="C2" s="200"/>
      <c r="D2" s="200"/>
      <c r="E2" s="200"/>
      <c r="F2" s="201" t="s">
        <v>152</v>
      </c>
      <c r="G2" s="201"/>
      <c r="H2" s="201"/>
      <c r="I2" s="201"/>
      <c r="J2" s="201"/>
      <c r="K2" s="67"/>
      <c r="L2" s="68"/>
      <c r="M2" s="68"/>
      <c r="N2" s="69"/>
      <c r="O2" s="69"/>
      <c r="P2" s="70"/>
      <c r="Q2" s="69"/>
      <c r="R2" s="69"/>
      <c r="S2" s="71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98" t="s">
        <v>2</v>
      </c>
      <c r="AM2" s="198"/>
      <c r="AN2" s="198"/>
      <c r="AO2" s="198"/>
      <c r="AP2" s="198"/>
      <c r="AQ2" s="198"/>
      <c r="AR2" s="202">
        <v>9104</v>
      </c>
      <c r="AS2" s="202"/>
      <c r="AT2" s="202"/>
      <c r="AU2" s="3"/>
      <c r="AV2" s="3"/>
    </row>
    <row r="3" spans="1:52" customFormat="1" ht="23.4" x14ac:dyDescent="0.45">
      <c r="B3" s="200"/>
      <c r="C3" s="200"/>
      <c r="D3" s="200"/>
      <c r="E3" s="200"/>
      <c r="F3" s="201"/>
      <c r="G3" s="201"/>
      <c r="H3" s="201"/>
      <c r="I3" s="201"/>
      <c r="J3" s="201"/>
      <c r="K3" s="67"/>
      <c r="L3" s="68"/>
      <c r="M3" s="68"/>
      <c r="N3" s="72"/>
      <c r="O3" s="72"/>
      <c r="P3" s="73"/>
      <c r="Q3" s="84"/>
      <c r="R3" s="84"/>
      <c r="S3" s="74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98" t="s">
        <v>117</v>
      </c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203">
        <v>364.03</v>
      </c>
      <c r="AS3" s="203"/>
      <c r="AT3" s="203"/>
      <c r="AU3" s="197" t="s">
        <v>4</v>
      </c>
      <c r="AV3" s="197"/>
    </row>
    <row r="4" spans="1:52" customFormat="1" ht="23.4" x14ac:dyDescent="0.45">
      <c r="B4" s="200"/>
      <c r="C4" s="200"/>
      <c r="D4" s="200"/>
      <c r="E4" s="200"/>
      <c r="F4" s="201"/>
      <c r="G4" s="201"/>
      <c r="H4" s="201"/>
      <c r="I4" s="201"/>
      <c r="J4" s="201"/>
      <c r="K4" s="67"/>
      <c r="L4" s="68"/>
      <c r="M4" s="68"/>
      <c r="N4" s="75"/>
      <c r="O4" s="75"/>
      <c r="P4" s="73"/>
      <c r="Q4" s="84"/>
      <c r="R4" s="84"/>
      <c r="S4" s="76"/>
      <c r="T4" s="77"/>
      <c r="U4" s="77"/>
      <c r="V4" s="5"/>
      <c r="W4" s="5"/>
      <c r="X4" s="5"/>
      <c r="Y4" s="5"/>
      <c r="Z4" s="5"/>
      <c r="AE4" s="198" t="s">
        <v>118</v>
      </c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9">
        <v>192.23</v>
      </c>
      <c r="AS4" s="199"/>
      <c r="AT4" s="199"/>
      <c r="AU4" s="197" t="s">
        <v>4</v>
      </c>
      <c r="AV4" s="197"/>
    </row>
    <row r="5" spans="1:52" customFormat="1" ht="18.75" customHeight="1" x14ac:dyDescent="0.4">
      <c r="A5" s="41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1"/>
      <c r="AI5" s="11"/>
      <c r="AJ5" s="11"/>
      <c r="AK5" s="11"/>
      <c r="AL5" s="10"/>
      <c r="AM5" s="10"/>
      <c r="AN5" s="10"/>
      <c r="AO5" s="10"/>
      <c r="AP5" s="10"/>
      <c r="AQ5" s="242" t="s">
        <v>6</v>
      </c>
      <c r="AR5" s="242"/>
      <c r="AS5" s="242"/>
      <c r="AT5" s="242"/>
      <c r="AU5" s="242"/>
      <c r="AV5" s="11"/>
      <c r="AW5" s="11"/>
      <c r="AX5" s="11"/>
      <c r="AY5" s="11"/>
      <c r="AZ5" s="11"/>
    </row>
    <row r="6" spans="1:52" ht="21" customHeight="1" x14ac:dyDescent="0.3">
      <c r="A6" s="208" t="s">
        <v>45</v>
      </c>
      <c r="B6" s="233" t="s">
        <v>7</v>
      </c>
      <c r="C6" s="233" t="s">
        <v>8</v>
      </c>
      <c r="D6" s="233" t="s">
        <v>9</v>
      </c>
      <c r="E6" s="233" t="s">
        <v>10</v>
      </c>
      <c r="F6" s="233" t="s">
        <v>11</v>
      </c>
      <c r="G6" s="211" t="s">
        <v>47</v>
      </c>
      <c r="H6" s="212"/>
      <c r="I6" s="213"/>
      <c r="J6" s="220" t="s">
        <v>12</v>
      </c>
      <c r="K6" s="215" t="s">
        <v>37</v>
      </c>
      <c r="L6" s="215"/>
      <c r="M6" s="215"/>
      <c r="N6" s="215"/>
      <c r="O6" s="220" t="s">
        <v>13</v>
      </c>
      <c r="P6" s="217" t="s">
        <v>5</v>
      </c>
      <c r="Q6" s="220" t="s">
        <v>31</v>
      </c>
      <c r="R6" s="223" t="s">
        <v>38</v>
      </c>
      <c r="S6" s="226" t="s">
        <v>39</v>
      </c>
      <c r="T6" s="229" t="s">
        <v>14</v>
      </c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1"/>
      <c r="AV6" s="243" t="s">
        <v>32</v>
      </c>
      <c r="AW6" s="244"/>
      <c r="AX6" s="244"/>
      <c r="AY6" s="245"/>
      <c r="AZ6" s="241" t="s">
        <v>48</v>
      </c>
    </row>
    <row r="7" spans="1:52" ht="18.75" customHeight="1" x14ac:dyDescent="0.3">
      <c r="A7" s="208"/>
      <c r="B7" s="233"/>
      <c r="C7" s="233"/>
      <c r="D7" s="233"/>
      <c r="E7" s="233"/>
      <c r="F7" s="233"/>
      <c r="G7" s="214" t="s">
        <v>3</v>
      </c>
      <c r="H7" s="210" t="s">
        <v>46</v>
      </c>
      <c r="I7" s="210"/>
      <c r="J7" s="221"/>
      <c r="K7" s="216" t="s">
        <v>40</v>
      </c>
      <c r="L7" s="204" t="s">
        <v>41</v>
      </c>
      <c r="M7" s="206" t="s">
        <v>42</v>
      </c>
      <c r="N7" s="207" t="s">
        <v>43</v>
      </c>
      <c r="O7" s="221"/>
      <c r="P7" s="218"/>
      <c r="Q7" s="221"/>
      <c r="R7" s="224"/>
      <c r="S7" s="227"/>
      <c r="T7" s="237" t="s">
        <v>15</v>
      </c>
      <c r="U7" s="237"/>
      <c r="V7" s="237"/>
      <c r="W7" s="237"/>
      <c r="X7" s="238" t="s">
        <v>16</v>
      </c>
      <c r="Y7" s="238"/>
      <c r="Z7" s="238"/>
      <c r="AA7" s="238"/>
      <c r="AB7" s="239" t="s">
        <v>17</v>
      </c>
      <c r="AC7" s="239"/>
      <c r="AD7" s="239"/>
      <c r="AE7" s="239"/>
      <c r="AF7" s="240" t="s">
        <v>18</v>
      </c>
      <c r="AG7" s="240"/>
      <c r="AH7" s="240"/>
      <c r="AI7" s="240"/>
      <c r="AJ7" s="234" t="s">
        <v>19</v>
      </c>
      <c r="AK7" s="234"/>
      <c r="AL7" s="234"/>
      <c r="AM7" s="234"/>
      <c r="AN7" s="235" t="s">
        <v>20</v>
      </c>
      <c r="AO7" s="235"/>
      <c r="AP7" s="235"/>
      <c r="AQ7" s="235"/>
      <c r="AR7" s="236" t="s">
        <v>21</v>
      </c>
      <c r="AS7" s="236"/>
      <c r="AT7" s="236"/>
      <c r="AU7" s="236"/>
      <c r="AV7" s="246"/>
      <c r="AW7" s="247"/>
      <c r="AX7" s="247"/>
      <c r="AY7" s="248"/>
      <c r="AZ7" s="241"/>
    </row>
    <row r="8" spans="1:52" ht="21.75" customHeight="1" x14ac:dyDescent="0.3">
      <c r="A8" s="208"/>
      <c r="B8" s="233"/>
      <c r="C8" s="233"/>
      <c r="D8" s="233"/>
      <c r="E8" s="233"/>
      <c r="F8" s="233"/>
      <c r="G8" s="214"/>
      <c r="H8" s="14" t="s">
        <v>22</v>
      </c>
      <c r="I8" s="15" t="s">
        <v>23</v>
      </c>
      <c r="J8" s="222"/>
      <c r="K8" s="216"/>
      <c r="L8" s="205"/>
      <c r="M8" s="206"/>
      <c r="N8" s="207"/>
      <c r="O8" s="222"/>
      <c r="P8" s="219"/>
      <c r="Q8" s="222"/>
      <c r="R8" s="225"/>
      <c r="S8" s="228"/>
      <c r="T8" s="31" t="s">
        <v>24</v>
      </c>
      <c r="U8" s="31" t="s">
        <v>25</v>
      </c>
      <c r="V8" s="31" t="s">
        <v>26</v>
      </c>
      <c r="W8" s="31" t="s">
        <v>27</v>
      </c>
      <c r="X8" s="32" t="s">
        <v>24</v>
      </c>
      <c r="Y8" s="32" t="s">
        <v>25</v>
      </c>
      <c r="Z8" s="32" t="s">
        <v>26</v>
      </c>
      <c r="AA8" s="32" t="s">
        <v>27</v>
      </c>
      <c r="AB8" s="33" t="s">
        <v>24</v>
      </c>
      <c r="AC8" s="33" t="s">
        <v>25</v>
      </c>
      <c r="AD8" s="33" t="s">
        <v>26</v>
      </c>
      <c r="AE8" s="33" t="s">
        <v>27</v>
      </c>
      <c r="AF8" s="34" t="s">
        <v>24</v>
      </c>
      <c r="AG8" s="34" t="s">
        <v>25</v>
      </c>
      <c r="AH8" s="34" t="s">
        <v>26</v>
      </c>
      <c r="AI8" s="34" t="s">
        <v>27</v>
      </c>
      <c r="AJ8" s="28" t="s">
        <v>24</v>
      </c>
      <c r="AK8" s="28" t="s">
        <v>25</v>
      </c>
      <c r="AL8" s="28" t="s">
        <v>26</v>
      </c>
      <c r="AM8" s="28" t="s">
        <v>27</v>
      </c>
      <c r="AN8" s="29" t="s">
        <v>24</v>
      </c>
      <c r="AO8" s="29" t="s">
        <v>25</v>
      </c>
      <c r="AP8" s="29" t="s">
        <v>26</v>
      </c>
      <c r="AQ8" s="29" t="s">
        <v>27</v>
      </c>
      <c r="AR8" s="30" t="s">
        <v>24</v>
      </c>
      <c r="AS8" s="30" t="s">
        <v>25</v>
      </c>
      <c r="AT8" s="30" t="s">
        <v>26</v>
      </c>
      <c r="AU8" s="30" t="s">
        <v>27</v>
      </c>
      <c r="AV8" s="12" t="s">
        <v>33</v>
      </c>
      <c r="AW8" s="37" t="s">
        <v>34</v>
      </c>
      <c r="AX8" s="35" t="s">
        <v>35</v>
      </c>
      <c r="AY8" s="36" t="s">
        <v>36</v>
      </c>
      <c r="AZ8" s="241"/>
    </row>
    <row r="9" spans="1:52" x14ac:dyDescent="0.3">
      <c r="A9" s="209" t="s">
        <v>28</v>
      </c>
      <c r="B9" s="209"/>
      <c r="C9" s="209"/>
      <c r="D9" s="209"/>
      <c r="E9" s="209"/>
      <c r="F9" s="209"/>
      <c r="G9" s="23">
        <f>I9+H9</f>
        <v>431.38</v>
      </c>
      <c r="H9" s="24">
        <f>SUM(H10:H44)</f>
        <v>431.38</v>
      </c>
      <c r="I9" s="24">
        <f>SUM(I10:I44)</f>
        <v>0</v>
      </c>
      <c r="J9" s="24"/>
      <c r="K9" s="24">
        <f>SUM(K10:K44)</f>
        <v>415.05</v>
      </c>
      <c r="L9" s="24">
        <f>SUM(L10:L44)</f>
        <v>0</v>
      </c>
      <c r="M9" s="24"/>
      <c r="N9" s="24">
        <f>SUM(N10:N44)</f>
        <v>0</v>
      </c>
      <c r="O9" s="24"/>
      <c r="P9" s="24">
        <f>SUM(P10:P44)</f>
        <v>402.25000000000006</v>
      </c>
      <c r="Q9" s="24"/>
      <c r="R9" s="24"/>
      <c r="S9" s="24"/>
      <c r="T9" s="24">
        <f t="shared" ref="T9:AY9" si="0">SUM(T10:T44)</f>
        <v>40.33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si="0"/>
        <v>0</v>
      </c>
      <c r="Z9" s="24">
        <f t="shared" si="0"/>
        <v>0</v>
      </c>
      <c r="AA9" s="24">
        <f t="shared" si="0"/>
        <v>0</v>
      </c>
      <c r="AB9" s="24">
        <f t="shared" si="0"/>
        <v>0</v>
      </c>
      <c r="AC9" s="24">
        <f t="shared" si="0"/>
        <v>0</v>
      </c>
      <c r="AD9" s="24">
        <f t="shared" si="0"/>
        <v>0</v>
      </c>
      <c r="AE9" s="24">
        <f t="shared" si="0"/>
        <v>0</v>
      </c>
      <c r="AF9" s="24">
        <f t="shared" si="0"/>
        <v>253.64000000000001</v>
      </c>
      <c r="AG9" s="24">
        <f t="shared" si="0"/>
        <v>0</v>
      </c>
      <c r="AH9" s="24">
        <f t="shared" si="0"/>
        <v>108.28</v>
      </c>
      <c r="AI9" s="24">
        <f t="shared" si="0"/>
        <v>0</v>
      </c>
      <c r="AJ9" s="24">
        <f t="shared" si="0"/>
        <v>0</v>
      </c>
      <c r="AK9" s="24">
        <f t="shared" si="0"/>
        <v>0</v>
      </c>
      <c r="AL9" s="24">
        <f t="shared" si="0"/>
        <v>0</v>
      </c>
      <c r="AM9" s="24">
        <f t="shared" si="0"/>
        <v>0</v>
      </c>
      <c r="AN9" s="24">
        <f t="shared" si="0"/>
        <v>0</v>
      </c>
      <c r="AO9" s="24">
        <f t="shared" si="0"/>
        <v>0</v>
      </c>
      <c r="AP9" s="24">
        <f t="shared" si="0"/>
        <v>0</v>
      </c>
      <c r="AQ9" s="24">
        <f t="shared" si="0"/>
        <v>0</v>
      </c>
      <c r="AR9" s="24">
        <f t="shared" si="0"/>
        <v>0</v>
      </c>
      <c r="AS9" s="24">
        <f t="shared" si="0"/>
        <v>0</v>
      </c>
      <c r="AT9" s="24">
        <f t="shared" si="0"/>
        <v>0</v>
      </c>
      <c r="AU9" s="24">
        <f t="shared" si="0"/>
        <v>0</v>
      </c>
      <c r="AV9" s="24">
        <f t="shared" si="0"/>
        <v>160</v>
      </c>
      <c r="AW9" s="24">
        <f t="shared" si="0"/>
        <v>64</v>
      </c>
      <c r="AX9" s="24">
        <f t="shared" si="0"/>
        <v>96</v>
      </c>
      <c r="AY9" s="24">
        <f t="shared" si="0"/>
        <v>160</v>
      </c>
      <c r="AZ9" s="25"/>
    </row>
    <row r="10" spans="1:52" s="26" customFormat="1" ht="18" x14ac:dyDescent="0.35">
      <c r="A10" s="65" t="str">
        <f t="shared" ref="A10:A39" si="1"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"&amp;IF(P10&gt;0,IF(R10&gt;0,IF(S10&gt;0,"",88),77),"")&amp;" "&amp;IF(J10=1,IF(P10&gt;0,IF(AV10+AW10+AX10+AY10=0,99,""),""),"")</f>
        <v xml:space="preserve">    </v>
      </c>
      <c r="B10" s="78">
        <v>1</v>
      </c>
      <c r="C10" s="82" t="s">
        <v>119</v>
      </c>
      <c r="D10" s="117" t="s">
        <v>44</v>
      </c>
      <c r="E10" s="79" t="s">
        <v>175</v>
      </c>
      <c r="F10" s="78" t="s">
        <v>121</v>
      </c>
      <c r="G10" s="83">
        <v>12.92</v>
      </c>
      <c r="H10" s="83">
        <v>12.92</v>
      </c>
      <c r="I10" s="83">
        <v>0</v>
      </c>
      <c r="J10" s="39">
        <v>1</v>
      </c>
      <c r="K10" s="118">
        <v>12.92</v>
      </c>
      <c r="L10" s="118">
        <v>0</v>
      </c>
      <c r="M10" s="118">
        <v>0</v>
      </c>
      <c r="N10" s="118">
        <v>0</v>
      </c>
      <c r="O10" s="39">
        <v>3</v>
      </c>
      <c r="P10" s="119">
        <v>12.92</v>
      </c>
      <c r="Q10" s="81">
        <v>100</v>
      </c>
      <c r="R10" s="39">
        <v>2</v>
      </c>
      <c r="S10" s="39">
        <v>2</v>
      </c>
      <c r="T10" s="120">
        <v>0</v>
      </c>
      <c r="U10" s="120">
        <v>0</v>
      </c>
      <c r="V10" s="120">
        <v>0</v>
      </c>
      <c r="W10" s="120">
        <v>0</v>
      </c>
      <c r="X10" s="120">
        <v>0</v>
      </c>
      <c r="Y10" s="120">
        <v>0</v>
      </c>
      <c r="Z10" s="120">
        <v>0</v>
      </c>
      <c r="AA10" s="120">
        <v>0</v>
      </c>
      <c r="AB10" s="120">
        <v>0</v>
      </c>
      <c r="AC10" s="120">
        <v>0</v>
      </c>
      <c r="AD10" s="120">
        <v>0</v>
      </c>
      <c r="AE10" s="120">
        <v>0</v>
      </c>
      <c r="AF10" s="120">
        <v>12.92</v>
      </c>
      <c r="AG10" s="120">
        <v>0</v>
      </c>
      <c r="AH10" s="120">
        <v>0</v>
      </c>
      <c r="AI10" s="120">
        <v>0</v>
      </c>
      <c r="AJ10" s="120">
        <v>0</v>
      </c>
      <c r="AK10" s="120">
        <v>0</v>
      </c>
      <c r="AL10" s="120">
        <v>0</v>
      </c>
      <c r="AM10" s="120">
        <v>0</v>
      </c>
      <c r="AN10" s="120">
        <v>0</v>
      </c>
      <c r="AO10" s="120">
        <v>0</v>
      </c>
      <c r="AP10" s="120">
        <v>0</v>
      </c>
      <c r="AQ10" s="120">
        <v>0</v>
      </c>
      <c r="AR10" s="120">
        <v>0</v>
      </c>
      <c r="AS10" s="120">
        <v>0</v>
      </c>
      <c r="AT10" s="120">
        <v>0</v>
      </c>
      <c r="AU10" s="120">
        <v>0</v>
      </c>
      <c r="AV10" s="121">
        <v>5</v>
      </c>
      <c r="AW10" s="121">
        <v>2</v>
      </c>
      <c r="AX10" s="121">
        <v>3</v>
      </c>
      <c r="AY10" s="121">
        <v>5</v>
      </c>
      <c r="AZ10" s="122" t="s">
        <v>177</v>
      </c>
    </row>
    <row r="11" spans="1:52" ht="18" x14ac:dyDescent="0.35">
      <c r="A11" s="65" t="str">
        <f t="shared" si="1"/>
        <v xml:space="preserve">    </v>
      </c>
      <c r="B11" s="78">
        <v>2</v>
      </c>
      <c r="C11" s="82" t="s">
        <v>122</v>
      </c>
      <c r="D11" s="117" t="s">
        <v>44</v>
      </c>
      <c r="E11" s="79" t="s">
        <v>175</v>
      </c>
      <c r="F11" s="78" t="s">
        <v>121</v>
      </c>
      <c r="G11" s="83">
        <v>40.01</v>
      </c>
      <c r="H11" s="83">
        <v>40.01</v>
      </c>
      <c r="I11" s="83">
        <v>0</v>
      </c>
      <c r="J11" s="39">
        <v>1</v>
      </c>
      <c r="K11" s="118">
        <v>40.01</v>
      </c>
      <c r="L11" s="118">
        <v>0</v>
      </c>
      <c r="M11" s="118">
        <v>0</v>
      </c>
      <c r="N11" s="118">
        <v>0</v>
      </c>
      <c r="O11" s="39">
        <v>3</v>
      </c>
      <c r="P11" s="119">
        <v>40.01</v>
      </c>
      <c r="Q11" s="81">
        <v>100</v>
      </c>
      <c r="R11" s="39">
        <v>2</v>
      </c>
      <c r="S11" s="39">
        <v>2</v>
      </c>
      <c r="T11" s="120">
        <v>0</v>
      </c>
      <c r="U11" s="120">
        <v>0</v>
      </c>
      <c r="V11" s="120">
        <v>0</v>
      </c>
      <c r="W11" s="120">
        <v>0</v>
      </c>
      <c r="X11" s="120">
        <v>0</v>
      </c>
      <c r="Y11" s="120">
        <v>0</v>
      </c>
      <c r="Z11" s="120">
        <v>0</v>
      </c>
      <c r="AA11" s="120">
        <v>0</v>
      </c>
      <c r="AB11" s="120">
        <v>0</v>
      </c>
      <c r="AC11" s="120">
        <v>0</v>
      </c>
      <c r="AD11" s="120">
        <v>0</v>
      </c>
      <c r="AE11" s="120">
        <v>0</v>
      </c>
      <c r="AF11" s="120">
        <v>40.01</v>
      </c>
      <c r="AG11" s="120">
        <v>0</v>
      </c>
      <c r="AH11" s="120">
        <v>0</v>
      </c>
      <c r="AI11" s="120">
        <v>0</v>
      </c>
      <c r="AJ11" s="120">
        <v>0</v>
      </c>
      <c r="AK11" s="120">
        <v>0</v>
      </c>
      <c r="AL11" s="120">
        <v>0</v>
      </c>
      <c r="AM11" s="120">
        <v>0</v>
      </c>
      <c r="AN11" s="120">
        <v>0</v>
      </c>
      <c r="AO11" s="120">
        <v>0</v>
      </c>
      <c r="AP11" s="120">
        <v>0</v>
      </c>
      <c r="AQ11" s="120">
        <v>0</v>
      </c>
      <c r="AR11" s="120">
        <v>0</v>
      </c>
      <c r="AS11" s="120">
        <v>0</v>
      </c>
      <c r="AT11" s="120">
        <v>0</v>
      </c>
      <c r="AU11" s="120">
        <v>0</v>
      </c>
      <c r="AV11" s="121">
        <v>5</v>
      </c>
      <c r="AW11" s="121">
        <v>2</v>
      </c>
      <c r="AX11" s="121">
        <v>3</v>
      </c>
      <c r="AY11" s="121">
        <v>5</v>
      </c>
      <c r="AZ11" s="122" t="s">
        <v>178</v>
      </c>
    </row>
    <row r="12" spans="1:52" ht="18" x14ac:dyDescent="0.35">
      <c r="A12" s="65" t="str">
        <f t="shared" si="1"/>
        <v xml:space="preserve">    </v>
      </c>
      <c r="B12" s="78">
        <v>3</v>
      </c>
      <c r="C12" s="82" t="s">
        <v>123</v>
      </c>
      <c r="D12" s="117" t="s">
        <v>44</v>
      </c>
      <c r="E12" s="79" t="s">
        <v>175</v>
      </c>
      <c r="F12" s="78" t="s">
        <v>121</v>
      </c>
      <c r="G12" s="83">
        <v>10.14</v>
      </c>
      <c r="H12" s="83">
        <v>10.14</v>
      </c>
      <c r="I12" s="83">
        <v>0</v>
      </c>
      <c r="J12" s="39">
        <v>1</v>
      </c>
      <c r="K12" s="118">
        <v>10.14</v>
      </c>
      <c r="L12" s="118">
        <v>0</v>
      </c>
      <c r="M12" s="118">
        <v>0</v>
      </c>
      <c r="N12" s="118">
        <v>0</v>
      </c>
      <c r="O12" s="39">
        <v>3</v>
      </c>
      <c r="P12" s="119">
        <v>10.14</v>
      </c>
      <c r="Q12" s="81">
        <v>100</v>
      </c>
      <c r="R12" s="39">
        <v>2</v>
      </c>
      <c r="S12" s="39">
        <v>2</v>
      </c>
      <c r="T12" s="120">
        <v>0</v>
      </c>
      <c r="U12" s="120">
        <v>0</v>
      </c>
      <c r="V12" s="120">
        <v>0</v>
      </c>
      <c r="W12" s="120">
        <v>0</v>
      </c>
      <c r="X12" s="120">
        <v>0</v>
      </c>
      <c r="Y12" s="120">
        <v>0</v>
      </c>
      <c r="Z12" s="120">
        <v>0</v>
      </c>
      <c r="AA12" s="120">
        <v>0</v>
      </c>
      <c r="AB12" s="120">
        <v>0</v>
      </c>
      <c r="AC12" s="120">
        <v>0</v>
      </c>
      <c r="AD12" s="120">
        <v>0</v>
      </c>
      <c r="AE12" s="120">
        <v>0</v>
      </c>
      <c r="AF12" s="120">
        <v>10.14</v>
      </c>
      <c r="AG12" s="120">
        <v>0</v>
      </c>
      <c r="AH12" s="120">
        <v>0</v>
      </c>
      <c r="AI12" s="120">
        <v>0</v>
      </c>
      <c r="AJ12" s="120">
        <v>0</v>
      </c>
      <c r="AK12" s="120">
        <v>0</v>
      </c>
      <c r="AL12" s="120">
        <v>0</v>
      </c>
      <c r="AM12" s="120">
        <v>0</v>
      </c>
      <c r="AN12" s="120">
        <v>0</v>
      </c>
      <c r="AO12" s="120">
        <v>0</v>
      </c>
      <c r="AP12" s="120">
        <v>0</v>
      </c>
      <c r="AQ12" s="120">
        <v>0</v>
      </c>
      <c r="AR12" s="120">
        <v>0</v>
      </c>
      <c r="AS12" s="120">
        <v>0</v>
      </c>
      <c r="AT12" s="120">
        <v>0</v>
      </c>
      <c r="AU12" s="120">
        <v>0</v>
      </c>
      <c r="AV12" s="121">
        <v>5</v>
      </c>
      <c r="AW12" s="121">
        <v>2</v>
      </c>
      <c r="AX12" s="121">
        <v>3</v>
      </c>
      <c r="AY12" s="121">
        <v>5</v>
      </c>
      <c r="AZ12" s="122" t="s">
        <v>179</v>
      </c>
    </row>
    <row r="13" spans="1:52" ht="18" x14ac:dyDescent="0.35">
      <c r="A13" s="65" t="str">
        <f t="shared" si="1"/>
        <v xml:space="preserve">    </v>
      </c>
      <c r="B13" s="78">
        <v>4</v>
      </c>
      <c r="C13" s="82" t="s">
        <v>124</v>
      </c>
      <c r="D13" s="117" t="s">
        <v>44</v>
      </c>
      <c r="E13" s="79" t="s">
        <v>175</v>
      </c>
      <c r="F13" s="78" t="s">
        <v>121</v>
      </c>
      <c r="G13" s="83">
        <v>29.41</v>
      </c>
      <c r="H13" s="83">
        <v>29.41</v>
      </c>
      <c r="I13" s="83">
        <v>0</v>
      </c>
      <c r="J13" s="39">
        <v>1</v>
      </c>
      <c r="K13" s="118">
        <v>29.41</v>
      </c>
      <c r="L13" s="118">
        <v>0</v>
      </c>
      <c r="M13" s="118">
        <v>0</v>
      </c>
      <c r="N13" s="118">
        <v>0</v>
      </c>
      <c r="O13" s="39">
        <v>3</v>
      </c>
      <c r="P13" s="119">
        <v>29.41</v>
      </c>
      <c r="Q13" s="81">
        <v>100</v>
      </c>
      <c r="R13" s="39">
        <v>2</v>
      </c>
      <c r="S13" s="39">
        <v>2</v>
      </c>
      <c r="T13" s="120">
        <v>0</v>
      </c>
      <c r="U13" s="120">
        <v>0</v>
      </c>
      <c r="V13" s="120">
        <v>0</v>
      </c>
      <c r="W13" s="120">
        <v>0</v>
      </c>
      <c r="X13" s="120">
        <v>0</v>
      </c>
      <c r="Y13" s="120">
        <v>0</v>
      </c>
      <c r="Z13" s="120">
        <v>0</v>
      </c>
      <c r="AA13" s="120">
        <v>0</v>
      </c>
      <c r="AB13" s="120">
        <v>0</v>
      </c>
      <c r="AC13" s="120">
        <v>0</v>
      </c>
      <c r="AD13" s="120">
        <v>0</v>
      </c>
      <c r="AE13" s="120">
        <v>0</v>
      </c>
      <c r="AF13" s="120">
        <v>29.41</v>
      </c>
      <c r="AG13" s="120">
        <v>0</v>
      </c>
      <c r="AH13" s="120">
        <v>0</v>
      </c>
      <c r="AI13" s="120">
        <v>0</v>
      </c>
      <c r="AJ13" s="120">
        <v>0</v>
      </c>
      <c r="AK13" s="120">
        <v>0</v>
      </c>
      <c r="AL13" s="120">
        <v>0</v>
      </c>
      <c r="AM13" s="120">
        <v>0</v>
      </c>
      <c r="AN13" s="120">
        <v>0</v>
      </c>
      <c r="AO13" s="120">
        <v>0</v>
      </c>
      <c r="AP13" s="120">
        <v>0</v>
      </c>
      <c r="AQ13" s="120">
        <v>0</v>
      </c>
      <c r="AR13" s="120">
        <v>0</v>
      </c>
      <c r="AS13" s="120">
        <v>0</v>
      </c>
      <c r="AT13" s="120">
        <v>0</v>
      </c>
      <c r="AU13" s="120">
        <v>0</v>
      </c>
      <c r="AV13" s="121">
        <v>5</v>
      </c>
      <c r="AW13" s="121">
        <v>2</v>
      </c>
      <c r="AX13" s="121">
        <v>3</v>
      </c>
      <c r="AY13" s="121">
        <v>5</v>
      </c>
      <c r="AZ13" s="122" t="s">
        <v>180</v>
      </c>
    </row>
    <row r="14" spans="1:52" s="184" customFormat="1" ht="18" x14ac:dyDescent="0.35">
      <c r="A14" s="174" t="str">
        <f t="shared" si="1"/>
        <v xml:space="preserve">    </v>
      </c>
      <c r="B14" s="175">
        <v>5</v>
      </c>
      <c r="C14" s="176" t="s">
        <v>125</v>
      </c>
      <c r="D14" s="177" t="s">
        <v>44</v>
      </c>
      <c r="E14" s="178" t="s">
        <v>175</v>
      </c>
      <c r="F14" s="175" t="s">
        <v>121</v>
      </c>
      <c r="G14" s="179">
        <v>9.93</v>
      </c>
      <c r="H14" s="179">
        <v>9.93</v>
      </c>
      <c r="I14" s="179">
        <v>0</v>
      </c>
      <c r="J14" s="180">
        <v>1</v>
      </c>
      <c r="K14" s="181">
        <v>9.93</v>
      </c>
      <c r="L14" s="181">
        <v>0</v>
      </c>
      <c r="M14" s="181">
        <v>0</v>
      </c>
      <c r="N14" s="181">
        <v>0</v>
      </c>
      <c r="O14" s="180">
        <v>1</v>
      </c>
      <c r="P14" s="181">
        <v>9.93</v>
      </c>
      <c r="Q14" s="182">
        <v>100</v>
      </c>
      <c r="R14" s="180">
        <v>2</v>
      </c>
      <c r="S14" s="180">
        <v>2</v>
      </c>
      <c r="T14" s="189">
        <v>9.93</v>
      </c>
      <c r="U14" s="189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  <c r="AC14" s="189">
        <v>0</v>
      </c>
      <c r="AD14" s="189">
        <v>0</v>
      </c>
      <c r="AE14" s="189">
        <v>0</v>
      </c>
      <c r="AF14" s="189">
        <v>0</v>
      </c>
      <c r="AG14" s="189">
        <v>0</v>
      </c>
      <c r="AH14" s="189">
        <v>0</v>
      </c>
      <c r="AI14" s="189">
        <v>0</v>
      </c>
      <c r="AJ14" s="189">
        <v>0</v>
      </c>
      <c r="AK14" s="189">
        <v>0</v>
      </c>
      <c r="AL14" s="189">
        <v>0</v>
      </c>
      <c r="AM14" s="189">
        <v>0</v>
      </c>
      <c r="AN14" s="189">
        <v>0</v>
      </c>
      <c r="AO14" s="189">
        <v>0</v>
      </c>
      <c r="AP14" s="189">
        <v>0</v>
      </c>
      <c r="AQ14" s="189">
        <v>0</v>
      </c>
      <c r="AR14" s="189">
        <v>0</v>
      </c>
      <c r="AS14" s="189">
        <v>0</v>
      </c>
      <c r="AT14" s="189">
        <v>0</v>
      </c>
      <c r="AU14" s="189">
        <v>0</v>
      </c>
      <c r="AV14" s="190">
        <v>5</v>
      </c>
      <c r="AW14" s="190">
        <v>2</v>
      </c>
      <c r="AX14" s="190">
        <v>3</v>
      </c>
      <c r="AY14" s="190">
        <v>5</v>
      </c>
      <c r="AZ14" s="179" t="s">
        <v>239</v>
      </c>
    </row>
    <row r="15" spans="1:52" s="184" customFormat="1" ht="18" x14ac:dyDescent="0.35">
      <c r="A15" s="174" t="str">
        <f t="shared" si="1"/>
        <v xml:space="preserve">    </v>
      </c>
      <c r="B15" s="175">
        <v>6</v>
      </c>
      <c r="C15" s="176" t="s">
        <v>126</v>
      </c>
      <c r="D15" s="177" t="s">
        <v>44</v>
      </c>
      <c r="E15" s="178" t="s">
        <v>175</v>
      </c>
      <c r="F15" s="175" t="s">
        <v>121</v>
      </c>
      <c r="G15" s="179">
        <v>6.79</v>
      </c>
      <c r="H15" s="179">
        <v>6.79</v>
      </c>
      <c r="I15" s="179">
        <v>0</v>
      </c>
      <c r="J15" s="180">
        <v>1</v>
      </c>
      <c r="K15" s="181">
        <v>6.79</v>
      </c>
      <c r="L15" s="181">
        <v>0</v>
      </c>
      <c r="M15" s="181">
        <v>0</v>
      </c>
      <c r="N15" s="181">
        <v>0</v>
      </c>
      <c r="O15" s="180">
        <v>1</v>
      </c>
      <c r="P15" s="181">
        <v>6.79</v>
      </c>
      <c r="Q15" s="182">
        <v>100</v>
      </c>
      <c r="R15" s="180">
        <v>2</v>
      </c>
      <c r="S15" s="180">
        <v>2</v>
      </c>
      <c r="T15" s="189">
        <v>6.79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  <c r="AC15" s="189">
        <v>0</v>
      </c>
      <c r="AD15" s="189">
        <v>0</v>
      </c>
      <c r="AE15" s="189">
        <v>0</v>
      </c>
      <c r="AF15" s="189">
        <v>0</v>
      </c>
      <c r="AG15" s="189">
        <v>0</v>
      </c>
      <c r="AH15" s="189">
        <v>0</v>
      </c>
      <c r="AI15" s="189">
        <v>0</v>
      </c>
      <c r="AJ15" s="189">
        <v>0</v>
      </c>
      <c r="AK15" s="189">
        <v>0</v>
      </c>
      <c r="AL15" s="189">
        <v>0</v>
      </c>
      <c r="AM15" s="189">
        <v>0</v>
      </c>
      <c r="AN15" s="189">
        <v>0</v>
      </c>
      <c r="AO15" s="189">
        <v>0</v>
      </c>
      <c r="AP15" s="189">
        <v>0</v>
      </c>
      <c r="AQ15" s="189">
        <v>0</v>
      </c>
      <c r="AR15" s="189">
        <v>0</v>
      </c>
      <c r="AS15" s="189">
        <v>0</v>
      </c>
      <c r="AT15" s="189">
        <v>0</v>
      </c>
      <c r="AU15" s="189">
        <v>0</v>
      </c>
      <c r="AV15" s="190">
        <v>5</v>
      </c>
      <c r="AW15" s="190">
        <v>2</v>
      </c>
      <c r="AX15" s="190">
        <v>3</v>
      </c>
      <c r="AY15" s="190">
        <v>5</v>
      </c>
      <c r="AZ15" s="179" t="s">
        <v>239</v>
      </c>
    </row>
    <row r="16" spans="1:52" s="184" customFormat="1" ht="18" x14ac:dyDescent="0.35">
      <c r="A16" s="174" t="str">
        <f t="shared" si="1"/>
        <v xml:space="preserve">    </v>
      </c>
      <c r="B16" s="175">
        <v>7</v>
      </c>
      <c r="C16" s="176" t="s">
        <v>127</v>
      </c>
      <c r="D16" s="177" t="s">
        <v>44</v>
      </c>
      <c r="E16" s="178" t="s">
        <v>175</v>
      </c>
      <c r="F16" s="175" t="s">
        <v>121</v>
      </c>
      <c r="G16" s="179">
        <v>0.84</v>
      </c>
      <c r="H16" s="179">
        <v>0.84</v>
      </c>
      <c r="I16" s="179">
        <v>0</v>
      </c>
      <c r="J16" s="180">
        <v>1</v>
      </c>
      <c r="K16" s="181">
        <v>0.84</v>
      </c>
      <c r="L16" s="181">
        <v>0</v>
      </c>
      <c r="M16" s="181">
        <v>0</v>
      </c>
      <c r="N16" s="181">
        <v>0</v>
      </c>
      <c r="O16" s="180">
        <v>2</v>
      </c>
      <c r="P16" s="181">
        <v>0.84</v>
      </c>
      <c r="Q16" s="182">
        <v>100</v>
      </c>
      <c r="R16" s="180">
        <v>2</v>
      </c>
      <c r="S16" s="180">
        <v>2</v>
      </c>
      <c r="T16" s="189">
        <v>0.84</v>
      </c>
      <c r="U16" s="189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  <c r="AB16" s="189">
        <v>0</v>
      </c>
      <c r="AC16" s="189">
        <v>0</v>
      </c>
      <c r="AD16" s="189">
        <v>0</v>
      </c>
      <c r="AE16" s="189">
        <v>0</v>
      </c>
      <c r="AF16" s="189">
        <v>0</v>
      </c>
      <c r="AG16" s="189">
        <v>0</v>
      </c>
      <c r="AH16" s="189">
        <v>0</v>
      </c>
      <c r="AI16" s="189">
        <v>0</v>
      </c>
      <c r="AJ16" s="189">
        <v>0</v>
      </c>
      <c r="AK16" s="189">
        <v>0</v>
      </c>
      <c r="AL16" s="189">
        <v>0</v>
      </c>
      <c r="AM16" s="189">
        <v>0</v>
      </c>
      <c r="AN16" s="189">
        <v>0</v>
      </c>
      <c r="AO16" s="189">
        <v>0</v>
      </c>
      <c r="AP16" s="189">
        <v>0</v>
      </c>
      <c r="AQ16" s="189">
        <v>0</v>
      </c>
      <c r="AR16" s="189">
        <v>0</v>
      </c>
      <c r="AS16" s="189">
        <v>0</v>
      </c>
      <c r="AT16" s="189">
        <v>0</v>
      </c>
      <c r="AU16" s="189">
        <v>0</v>
      </c>
      <c r="AV16" s="190">
        <v>5</v>
      </c>
      <c r="AW16" s="190">
        <v>2</v>
      </c>
      <c r="AX16" s="190">
        <v>3</v>
      </c>
      <c r="AY16" s="190">
        <v>5</v>
      </c>
      <c r="AZ16" s="179" t="s">
        <v>239</v>
      </c>
    </row>
    <row r="17" spans="1:52" s="184" customFormat="1" ht="18" x14ac:dyDescent="0.35">
      <c r="A17" s="174" t="str">
        <f t="shared" si="1"/>
        <v xml:space="preserve">    </v>
      </c>
      <c r="B17" s="175">
        <v>8</v>
      </c>
      <c r="C17" s="176" t="s">
        <v>128</v>
      </c>
      <c r="D17" s="177" t="s">
        <v>44</v>
      </c>
      <c r="E17" s="178" t="s">
        <v>175</v>
      </c>
      <c r="F17" s="175" t="s">
        <v>121</v>
      </c>
      <c r="G17" s="179">
        <v>2.5099999999999998</v>
      </c>
      <c r="H17" s="179">
        <v>2.5099999999999998</v>
      </c>
      <c r="I17" s="179">
        <v>0</v>
      </c>
      <c r="J17" s="180">
        <v>1</v>
      </c>
      <c r="K17" s="181">
        <v>2.5099999999999998</v>
      </c>
      <c r="L17" s="181">
        <v>0</v>
      </c>
      <c r="M17" s="181">
        <v>0</v>
      </c>
      <c r="N17" s="181">
        <v>0</v>
      </c>
      <c r="O17" s="180">
        <v>1</v>
      </c>
      <c r="P17" s="181">
        <v>2.5099999999999998</v>
      </c>
      <c r="Q17" s="182">
        <v>100</v>
      </c>
      <c r="R17" s="180">
        <v>2</v>
      </c>
      <c r="S17" s="180">
        <v>2</v>
      </c>
      <c r="T17" s="189">
        <v>2.5099999999999998</v>
      </c>
      <c r="U17" s="189">
        <v>0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  <c r="AB17" s="189">
        <v>0</v>
      </c>
      <c r="AC17" s="189">
        <v>0</v>
      </c>
      <c r="AD17" s="189">
        <v>0</v>
      </c>
      <c r="AE17" s="189">
        <v>0</v>
      </c>
      <c r="AF17" s="189">
        <v>0</v>
      </c>
      <c r="AG17" s="189">
        <v>0</v>
      </c>
      <c r="AH17" s="189">
        <v>0</v>
      </c>
      <c r="AI17" s="189">
        <v>0</v>
      </c>
      <c r="AJ17" s="189">
        <v>0</v>
      </c>
      <c r="AK17" s="189">
        <v>0</v>
      </c>
      <c r="AL17" s="189">
        <v>0</v>
      </c>
      <c r="AM17" s="189">
        <v>0</v>
      </c>
      <c r="AN17" s="189">
        <v>0</v>
      </c>
      <c r="AO17" s="189">
        <v>0</v>
      </c>
      <c r="AP17" s="189">
        <v>0</v>
      </c>
      <c r="AQ17" s="189">
        <v>0</v>
      </c>
      <c r="AR17" s="189">
        <v>0</v>
      </c>
      <c r="AS17" s="189">
        <v>0</v>
      </c>
      <c r="AT17" s="189">
        <v>0</v>
      </c>
      <c r="AU17" s="189">
        <v>0</v>
      </c>
      <c r="AV17" s="190">
        <v>5</v>
      </c>
      <c r="AW17" s="190">
        <v>2</v>
      </c>
      <c r="AX17" s="190">
        <v>3</v>
      </c>
      <c r="AY17" s="190">
        <v>5</v>
      </c>
      <c r="AZ17" s="179" t="s">
        <v>240</v>
      </c>
    </row>
    <row r="18" spans="1:52" s="184" customFormat="1" ht="18" x14ac:dyDescent="0.35">
      <c r="A18" s="174" t="str">
        <f t="shared" si="1"/>
        <v xml:space="preserve">    </v>
      </c>
      <c r="B18" s="175">
        <v>9</v>
      </c>
      <c r="C18" s="176" t="s">
        <v>129</v>
      </c>
      <c r="D18" s="177" t="s">
        <v>44</v>
      </c>
      <c r="E18" s="178" t="s">
        <v>175</v>
      </c>
      <c r="F18" s="175" t="s">
        <v>121</v>
      </c>
      <c r="G18" s="179">
        <v>1.18</v>
      </c>
      <c r="H18" s="179">
        <v>1.18</v>
      </c>
      <c r="I18" s="179">
        <v>0</v>
      </c>
      <c r="J18" s="180">
        <v>1</v>
      </c>
      <c r="K18" s="181">
        <v>1.18</v>
      </c>
      <c r="L18" s="181">
        <v>0</v>
      </c>
      <c r="M18" s="181">
        <v>0</v>
      </c>
      <c r="N18" s="181">
        <v>0</v>
      </c>
      <c r="O18" s="180">
        <v>2</v>
      </c>
      <c r="P18" s="181">
        <v>1.18</v>
      </c>
      <c r="Q18" s="182">
        <v>100</v>
      </c>
      <c r="R18" s="180">
        <v>2</v>
      </c>
      <c r="S18" s="180">
        <v>2</v>
      </c>
      <c r="T18" s="189">
        <v>1.18</v>
      </c>
      <c r="U18" s="189">
        <v>0</v>
      </c>
      <c r="V18" s="189">
        <v>0</v>
      </c>
      <c r="W18" s="189">
        <v>0</v>
      </c>
      <c r="X18" s="189">
        <v>0</v>
      </c>
      <c r="Y18" s="189">
        <v>0</v>
      </c>
      <c r="Z18" s="189">
        <v>0</v>
      </c>
      <c r="AA18" s="189">
        <v>0</v>
      </c>
      <c r="AB18" s="189">
        <v>0</v>
      </c>
      <c r="AC18" s="189">
        <v>0</v>
      </c>
      <c r="AD18" s="189">
        <v>0</v>
      </c>
      <c r="AE18" s="189">
        <v>0</v>
      </c>
      <c r="AF18" s="189">
        <v>0</v>
      </c>
      <c r="AG18" s="189">
        <v>0</v>
      </c>
      <c r="AH18" s="189">
        <v>0</v>
      </c>
      <c r="AI18" s="189">
        <v>0</v>
      </c>
      <c r="AJ18" s="189">
        <v>0</v>
      </c>
      <c r="AK18" s="189">
        <v>0</v>
      </c>
      <c r="AL18" s="189">
        <v>0</v>
      </c>
      <c r="AM18" s="189">
        <v>0</v>
      </c>
      <c r="AN18" s="189">
        <v>0</v>
      </c>
      <c r="AO18" s="189">
        <v>0</v>
      </c>
      <c r="AP18" s="189">
        <v>0</v>
      </c>
      <c r="AQ18" s="189">
        <v>0</v>
      </c>
      <c r="AR18" s="189">
        <v>0</v>
      </c>
      <c r="AS18" s="189">
        <v>0</v>
      </c>
      <c r="AT18" s="189">
        <v>0</v>
      </c>
      <c r="AU18" s="189">
        <v>0</v>
      </c>
      <c r="AV18" s="190">
        <v>5</v>
      </c>
      <c r="AW18" s="190">
        <v>2</v>
      </c>
      <c r="AX18" s="190">
        <v>3</v>
      </c>
      <c r="AY18" s="190">
        <v>5</v>
      </c>
      <c r="AZ18" s="179" t="s">
        <v>240</v>
      </c>
    </row>
    <row r="19" spans="1:52" s="184" customFormat="1" ht="18" x14ac:dyDescent="0.35">
      <c r="A19" s="174" t="str">
        <f t="shared" si="1"/>
        <v xml:space="preserve">    </v>
      </c>
      <c r="B19" s="175">
        <v>10</v>
      </c>
      <c r="C19" s="176" t="s">
        <v>130</v>
      </c>
      <c r="D19" s="177" t="s">
        <v>44</v>
      </c>
      <c r="E19" s="178" t="s">
        <v>175</v>
      </c>
      <c r="F19" s="175" t="s">
        <v>121</v>
      </c>
      <c r="G19" s="179">
        <v>1.56</v>
      </c>
      <c r="H19" s="179">
        <v>1.56</v>
      </c>
      <c r="I19" s="179">
        <v>0</v>
      </c>
      <c r="J19" s="180">
        <v>1</v>
      </c>
      <c r="K19" s="181">
        <v>1.56</v>
      </c>
      <c r="L19" s="181">
        <v>0</v>
      </c>
      <c r="M19" s="181">
        <v>0</v>
      </c>
      <c r="N19" s="181">
        <v>0</v>
      </c>
      <c r="O19" s="180">
        <v>1</v>
      </c>
      <c r="P19" s="181">
        <v>1.56</v>
      </c>
      <c r="Q19" s="182">
        <v>100</v>
      </c>
      <c r="R19" s="180">
        <v>2</v>
      </c>
      <c r="S19" s="180">
        <v>2</v>
      </c>
      <c r="T19" s="189">
        <v>1.56</v>
      </c>
      <c r="U19" s="189">
        <v>0</v>
      </c>
      <c r="V19" s="189">
        <v>0</v>
      </c>
      <c r="W19" s="189">
        <v>0</v>
      </c>
      <c r="X19" s="189">
        <v>0</v>
      </c>
      <c r="Y19" s="189">
        <v>0</v>
      </c>
      <c r="Z19" s="189">
        <v>0</v>
      </c>
      <c r="AA19" s="189">
        <v>0</v>
      </c>
      <c r="AB19" s="189">
        <v>0</v>
      </c>
      <c r="AC19" s="189">
        <v>0</v>
      </c>
      <c r="AD19" s="189">
        <v>0</v>
      </c>
      <c r="AE19" s="189">
        <v>0</v>
      </c>
      <c r="AF19" s="189">
        <v>0</v>
      </c>
      <c r="AG19" s="189">
        <v>0</v>
      </c>
      <c r="AH19" s="189">
        <v>0</v>
      </c>
      <c r="AI19" s="189">
        <v>0</v>
      </c>
      <c r="AJ19" s="189">
        <v>0</v>
      </c>
      <c r="AK19" s="189">
        <v>0</v>
      </c>
      <c r="AL19" s="189">
        <v>0</v>
      </c>
      <c r="AM19" s="189">
        <v>0</v>
      </c>
      <c r="AN19" s="189">
        <v>0</v>
      </c>
      <c r="AO19" s="189">
        <v>0</v>
      </c>
      <c r="AP19" s="189">
        <v>0</v>
      </c>
      <c r="AQ19" s="189">
        <v>0</v>
      </c>
      <c r="AR19" s="189">
        <v>0</v>
      </c>
      <c r="AS19" s="189">
        <v>0</v>
      </c>
      <c r="AT19" s="189">
        <v>0</v>
      </c>
      <c r="AU19" s="189">
        <v>0</v>
      </c>
      <c r="AV19" s="190">
        <v>5</v>
      </c>
      <c r="AW19" s="190">
        <v>2</v>
      </c>
      <c r="AX19" s="190">
        <v>3</v>
      </c>
      <c r="AY19" s="190">
        <v>5</v>
      </c>
      <c r="AZ19" s="179" t="s">
        <v>240</v>
      </c>
    </row>
    <row r="20" spans="1:52" s="184" customFormat="1" ht="18" x14ac:dyDescent="0.35">
      <c r="A20" s="174" t="str">
        <f t="shared" si="1"/>
        <v xml:space="preserve">    </v>
      </c>
      <c r="B20" s="175">
        <v>11</v>
      </c>
      <c r="C20" s="176" t="s">
        <v>131</v>
      </c>
      <c r="D20" s="177" t="s">
        <v>44</v>
      </c>
      <c r="E20" s="178" t="s">
        <v>175</v>
      </c>
      <c r="F20" s="175" t="s">
        <v>121</v>
      </c>
      <c r="G20" s="179">
        <v>17.52</v>
      </c>
      <c r="H20" s="179">
        <v>17.52</v>
      </c>
      <c r="I20" s="179">
        <v>0</v>
      </c>
      <c r="J20" s="180">
        <v>1</v>
      </c>
      <c r="K20" s="181">
        <v>17.52</v>
      </c>
      <c r="L20" s="181">
        <v>0</v>
      </c>
      <c r="M20" s="181">
        <v>0</v>
      </c>
      <c r="N20" s="181">
        <v>0</v>
      </c>
      <c r="O20" s="180">
        <v>1</v>
      </c>
      <c r="P20" s="181">
        <v>17.52</v>
      </c>
      <c r="Q20" s="182">
        <v>100</v>
      </c>
      <c r="R20" s="180">
        <v>2</v>
      </c>
      <c r="S20" s="180">
        <v>2</v>
      </c>
      <c r="T20" s="189">
        <v>17.52</v>
      </c>
      <c r="U20" s="189">
        <v>0</v>
      </c>
      <c r="V20" s="189">
        <v>0</v>
      </c>
      <c r="W20" s="189">
        <v>0</v>
      </c>
      <c r="X20" s="189">
        <v>0</v>
      </c>
      <c r="Y20" s="189">
        <v>0</v>
      </c>
      <c r="Z20" s="189">
        <v>0</v>
      </c>
      <c r="AA20" s="189">
        <v>0</v>
      </c>
      <c r="AB20" s="189">
        <v>0</v>
      </c>
      <c r="AC20" s="189">
        <v>0</v>
      </c>
      <c r="AD20" s="189">
        <v>0</v>
      </c>
      <c r="AE20" s="189">
        <v>0</v>
      </c>
      <c r="AF20" s="189">
        <v>0</v>
      </c>
      <c r="AG20" s="189">
        <v>0</v>
      </c>
      <c r="AH20" s="189">
        <v>0</v>
      </c>
      <c r="AI20" s="189">
        <v>0</v>
      </c>
      <c r="AJ20" s="189">
        <v>0</v>
      </c>
      <c r="AK20" s="189">
        <v>0</v>
      </c>
      <c r="AL20" s="189">
        <v>0</v>
      </c>
      <c r="AM20" s="189">
        <v>0</v>
      </c>
      <c r="AN20" s="189">
        <v>0</v>
      </c>
      <c r="AO20" s="189">
        <v>0</v>
      </c>
      <c r="AP20" s="189">
        <v>0</v>
      </c>
      <c r="AQ20" s="189">
        <v>0</v>
      </c>
      <c r="AR20" s="189">
        <v>0</v>
      </c>
      <c r="AS20" s="189">
        <v>0</v>
      </c>
      <c r="AT20" s="189">
        <v>0</v>
      </c>
      <c r="AU20" s="189">
        <v>0</v>
      </c>
      <c r="AV20" s="190">
        <v>5</v>
      </c>
      <c r="AW20" s="190">
        <v>2</v>
      </c>
      <c r="AX20" s="190">
        <v>3</v>
      </c>
      <c r="AY20" s="190">
        <v>5</v>
      </c>
      <c r="AZ20" s="179" t="s">
        <v>241</v>
      </c>
    </row>
    <row r="21" spans="1:52" s="156" customFormat="1" ht="15.6" x14ac:dyDescent="0.3">
      <c r="A21" s="143" t="str">
        <f t="shared" si="1"/>
        <v xml:space="preserve">    </v>
      </c>
      <c r="B21" s="144">
        <v>12</v>
      </c>
      <c r="C21" s="145" t="s">
        <v>132</v>
      </c>
      <c r="D21" s="146" t="s">
        <v>44</v>
      </c>
      <c r="E21" s="147" t="s">
        <v>175</v>
      </c>
      <c r="F21" s="144" t="s">
        <v>121</v>
      </c>
      <c r="G21" s="148">
        <v>9.7899999999999991</v>
      </c>
      <c r="H21" s="148">
        <v>9.7899999999999991</v>
      </c>
      <c r="I21" s="148">
        <v>0</v>
      </c>
      <c r="J21" s="149">
        <v>2</v>
      </c>
      <c r="K21" s="150">
        <v>9.7899999999999991</v>
      </c>
      <c r="L21" s="151">
        <v>0</v>
      </c>
      <c r="M21" s="151">
        <v>0</v>
      </c>
      <c r="N21" s="151">
        <v>0</v>
      </c>
      <c r="O21" s="149">
        <v>0</v>
      </c>
      <c r="P21" s="152">
        <v>0</v>
      </c>
      <c r="Q21" s="153">
        <v>0</v>
      </c>
      <c r="R21" s="149">
        <v>0</v>
      </c>
      <c r="S21" s="149">
        <v>0</v>
      </c>
      <c r="T21" s="154">
        <v>0</v>
      </c>
      <c r="U21" s="154">
        <v>0</v>
      </c>
      <c r="V21" s="154">
        <v>0</v>
      </c>
      <c r="W21" s="154">
        <v>0</v>
      </c>
      <c r="X21" s="154">
        <v>0</v>
      </c>
      <c r="Y21" s="154">
        <v>0</v>
      </c>
      <c r="Z21" s="154">
        <v>0</v>
      </c>
      <c r="AA21" s="154">
        <v>0</v>
      </c>
      <c r="AB21" s="154">
        <v>0</v>
      </c>
      <c r="AC21" s="154">
        <v>0</v>
      </c>
      <c r="AD21" s="154">
        <v>0</v>
      </c>
      <c r="AE21" s="154">
        <v>0</v>
      </c>
      <c r="AF21" s="154">
        <v>0</v>
      </c>
      <c r="AG21" s="154">
        <v>0</v>
      </c>
      <c r="AH21" s="154">
        <v>0</v>
      </c>
      <c r="AI21" s="154">
        <v>0</v>
      </c>
      <c r="AJ21" s="154">
        <v>0</v>
      </c>
      <c r="AK21" s="154">
        <v>0</v>
      </c>
      <c r="AL21" s="154">
        <v>0</v>
      </c>
      <c r="AM21" s="154">
        <v>0</v>
      </c>
      <c r="AN21" s="154">
        <v>0</v>
      </c>
      <c r="AO21" s="154">
        <v>0</v>
      </c>
      <c r="AP21" s="154">
        <v>0</v>
      </c>
      <c r="AQ21" s="154">
        <v>0</v>
      </c>
      <c r="AR21" s="154">
        <v>0</v>
      </c>
      <c r="AS21" s="154">
        <v>0</v>
      </c>
      <c r="AT21" s="154">
        <v>0</v>
      </c>
      <c r="AU21" s="154">
        <v>0</v>
      </c>
      <c r="AV21" s="155">
        <v>0</v>
      </c>
      <c r="AW21" s="155">
        <v>0</v>
      </c>
      <c r="AX21" s="155">
        <v>0</v>
      </c>
      <c r="AY21" s="155">
        <v>0</v>
      </c>
      <c r="AZ21" s="148" t="s">
        <v>232</v>
      </c>
    </row>
    <row r="22" spans="1:52" s="156" customFormat="1" ht="15.6" x14ac:dyDescent="0.3">
      <c r="A22" s="143" t="str">
        <f t="shared" si="1"/>
        <v xml:space="preserve">    </v>
      </c>
      <c r="B22" s="144">
        <v>13</v>
      </c>
      <c r="C22" s="145" t="s">
        <v>133</v>
      </c>
      <c r="D22" s="146" t="s">
        <v>44</v>
      </c>
      <c r="E22" s="147" t="s">
        <v>175</v>
      </c>
      <c r="F22" s="144" t="s">
        <v>121</v>
      </c>
      <c r="G22" s="148">
        <v>3.01</v>
      </c>
      <c r="H22" s="148">
        <v>3.01</v>
      </c>
      <c r="I22" s="148">
        <v>0</v>
      </c>
      <c r="J22" s="149">
        <v>2</v>
      </c>
      <c r="K22" s="150">
        <v>3.01</v>
      </c>
      <c r="L22" s="151">
        <v>0</v>
      </c>
      <c r="M22" s="151">
        <v>0</v>
      </c>
      <c r="N22" s="151">
        <v>0</v>
      </c>
      <c r="O22" s="149">
        <v>0</v>
      </c>
      <c r="P22" s="152">
        <v>0</v>
      </c>
      <c r="Q22" s="153">
        <v>0</v>
      </c>
      <c r="R22" s="149">
        <v>0</v>
      </c>
      <c r="S22" s="149">
        <v>0</v>
      </c>
      <c r="T22" s="154">
        <v>0</v>
      </c>
      <c r="U22" s="154">
        <v>0</v>
      </c>
      <c r="V22" s="154">
        <v>0</v>
      </c>
      <c r="W22" s="154">
        <v>0</v>
      </c>
      <c r="X22" s="154">
        <v>0</v>
      </c>
      <c r="Y22" s="154">
        <v>0</v>
      </c>
      <c r="Z22" s="154">
        <v>0</v>
      </c>
      <c r="AA22" s="154">
        <v>0</v>
      </c>
      <c r="AB22" s="154">
        <v>0</v>
      </c>
      <c r="AC22" s="154">
        <v>0</v>
      </c>
      <c r="AD22" s="154">
        <v>0</v>
      </c>
      <c r="AE22" s="154">
        <v>0</v>
      </c>
      <c r="AF22" s="154">
        <v>0</v>
      </c>
      <c r="AG22" s="154">
        <v>0</v>
      </c>
      <c r="AH22" s="154">
        <v>0</v>
      </c>
      <c r="AI22" s="154">
        <v>0</v>
      </c>
      <c r="AJ22" s="154">
        <v>0</v>
      </c>
      <c r="AK22" s="154">
        <v>0</v>
      </c>
      <c r="AL22" s="154">
        <v>0</v>
      </c>
      <c r="AM22" s="154">
        <v>0</v>
      </c>
      <c r="AN22" s="154">
        <v>0</v>
      </c>
      <c r="AO22" s="154">
        <v>0</v>
      </c>
      <c r="AP22" s="154">
        <v>0</v>
      </c>
      <c r="AQ22" s="154">
        <v>0</v>
      </c>
      <c r="AR22" s="154">
        <v>0</v>
      </c>
      <c r="AS22" s="154">
        <v>0</v>
      </c>
      <c r="AT22" s="154">
        <v>0</v>
      </c>
      <c r="AU22" s="154">
        <v>0</v>
      </c>
      <c r="AV22" s="155">
        <v>0</v>
      </c>
      <c r="AW22" s="155">
        <v>0</v>
      </c>
      <c r="AX22" s="155">
        <v>0</v>
      </c>
      <c r="AY22" s="155">
        <v>0</v>
      </c>
      <c r="AZ22" s="148" t="s">
        <v>232</v>
      </c>
    </row>
    <row r="23" spans="1:52" ht="18" x14ac:dyDescent="0.35">
      <c r="A23" s="65" t="str">
        <f t="shared" si="1"/>
        <v xml:space="preserve">    </v>
      </c>
      <c r="B23" s="78">
        <v>14</v>
      </c>
      <c r="C23" s="82" t="s">
        <v>134</v>
      </c>
      <c r="D23" s="117" t="s">
        <v>44</v>
      </c>
      <c r="E23" s="79" t="s">
        <v>175</v>
      </c>
      <c r="F23" s="78" t="s">
        <v>121</v>
      </c>
      <c r="G23" s="83">
        <v>10.76</v>
      </c>
      <c r="H23" s="83">
        <v>10.76</v>
      </c>
      <c r="I23" s="83">
        <v>0</v>
      </c>
      <c r="J23" s="39">
        <v>1</v>
      </c>
      <c r="K23" s="118">
        <v>10.76</v>
      </c>
      <c r="L23" s="118">
        <v>0</v>
      </c>
      <c r="M23" s="118">
        <v>0</v>
      </c>
      <c r="N23" s="118">
        <v>0</v>
      </c>
      <c r="O23" s="39">
        <v>4</v>
      </c>
      <c r="P23" s="119">
        <v>10.76</v>
      </c>
      <c r="Q23" s="81">
        <v>100</v>
      </c>
      <c r="R23" s="39">
        <v>2</v>
      </c>
      <c r="S23" s="39">
        <v>2</v>
      </c>
      <c r="T23" s="120">
        <v>0</v>
      </c>
      <c r="U23" s="120">
        <v>0</v>
      </c>
      <c r="V23" s="120">
        <v>0</v>
      </c>
      <c r="W23" s="120">
        <v>0</v>
      </c>
      <c r="X23" s="120">
        <v>0</v>
      </c>
      <c r="Y23" s="120">
        <v>0</v>
      </c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10.76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1">
        <v>5</v>
      </c>
      <c r="AW23" s="121">
        <v>2</v>
      </c>
      <c r="AX23" s="121">
        <v>3</v>
      </c>
      <c r="AY23" s="121">
        <v>5</v>
      </c>
      <c r="AZ23" s="122" t="s">
        <v>181</v>
      </c>
    </row>
    <row r="24" spans="1:52" ht="18" x14ac:dyDescent="0.35">
      <c r="A24" s="65" t="str">
        <f t="shared" si="1"/>
        <v xml:space="preserve">    </v>
      </c>
      <c r="B24" s="78">
        <v>15</v>
      </c>
      <c r="C24" s="82" t="s">
        <v>135</v>
      </c>
      <c r="D24" s="117" t="s">
        <v>44</v>
      </c>
      <c r="E24" s="79" t="s">
        <v>175</v>
      </c>
      <c r="F24" s="78" t="s">
        <v>121</v>
      </c>
      <c r="G24" s="83">
        <v>12.77</v>
      </c>
      <c r="H24" s="83">
        <v>12.77</v>
      </c>
      <c r="I24" s="83">
        <v>0</v>
      </c>
      <c r="J24" s="39">
        <v>1</v>
      </c>
      <c r="K24" s="118">
        <v>12.77</v>
      </c>
      <c r="L24" s="118">
        <v>0</v>
      </c>
      <c r="M24" s="118">
        <v>0</v>
      </c>
      <c r="N24" s="118">
        <v>0</v>
      </c>
      <c r="O24" s="39">
        <v>1</v>
      </c>
      <c r="P24" s="118">
        <v>12.77</v>
      </c>
      <c r="Q24" s="81">
        <v>100</v>
      </c>
      <c r="R24" s="39">
        <v>2</v>
      </c>
      <c r="S24" s="39">
        <v>2</v>
      </c>
      <c r="T24" s="120">
        <v>0</v>
      </c>
      <c r="U24" s="120">
        <v>0</v>
      </c>
      <c r="V24" s="120">
        <v>0</v>
      </c>
      <c r="W24" s="120">
        <v>0</v>
      </c>
      <c r="X24" s="120">
        <v>0</v>
      </c>
      <c r="Y24" s="120">
        <v>0</v>
      </c>
      <c r="Z24" s="120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35">
        <v>12.77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0</v>
      </c>
      <c r="AQ24" s="120">
        <v>0</v>
      </c>
      <c r="AR24" s="120">
        <v>0</v>
      </c>
      <c r="AS24" s="120">
        <v>0</v>
      </c>
      <c r="AT24" s="120">
        <v>0</v>
      </c>
      <c r="AU24" s="120">
        <v>0</v>
      </c>
      <c r="AV24" s="121">
        <v>5</v>
      </c>
      <c r="AW24" s="121">
        <v>2</v>
      </c>
      <c r="AX24" s="121">
        <v>3</v>
      </c>
      <c r="AY24" s="121">
        <v>5</v>
      </c>
      <c r="AZ24" s="83" t="s">
        <v>245</v>
      </c>
    </row>
    <row r="25" spans="1:52" ht="18" x14ac:dyDescent="0.35">
      <c r="A25" s="65" t="str">
        <f t="shared" si="1"/>
        <v xml:space="preserve">    </v>
      </c>
      <c r="B25" s="78">
        <v>16</v>
      </c>
      <c r="C25" s="82" t="s">
        <v>136</v>
      </c>
      <c r="D25" s="117" t="s">
        <v>44</v>
      </c>
      <c r="E25" s="79" t="s">
        <v>175</v>
      </c>
      <c r="F25" s="78" t="s">
        <v>121</v>
      </c>
      <c r="G25" s="83">
        <v>0.52</v>
      </c>
      <c r="H25" s="83">
        <v>0.52</v>
      </c>
      <c r="I25" s="83">
        <v>0</v>
      </c>
      <c r="J25" s="39">
        <v>1</v>
      </c>
      <c r="K25" s="118">
        <v>0.52</v>
      </c>
      <c r="L25" s="118">
        <v>0</v>
      </c>
      <c r="M25" s="118">
        <v>0</v>
      </c>
      <c r="N25" s="118">
        <v>0</v>
      </c>
      <c r="O25" s="39">
        <v>1</v>
      </c>
      <c r="P25" s="118">
        <v>0.52</v>
      </c>
      <c r="Q25" s="81">
        <v>100</v>
      </c>
      <c r="R25" s="39">
        <v>2</v>
      </c>
      <c r="S25" s="39">
        <v>2</v>
      </c>
      <c r="T25" s="120">
        <v>0</v>
      </c>
      <c r="U25" s="120">
        <v>0</v>
      </c>
      <c r="V25" s="120">
        <v>0</v>
      </c>
      <c r="W25" s="120">
        <v>0</v>
      </c>
      <c r="X25" s="120">
        <v>0</v>
      </c>
      <c r="Y25" s="120">
        <v>0</v>
      </c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35">
        <v>0.52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0</v>
      </c>
      <c r="AQ25" s="120">
        <v>0</v>
      </c>
      <c r="AR25" s="120">
        <v>0</v>
      </c>
      <c r="AS25" s="120">
        <v>0</v>
      </c>
      <c r="AT25" s="120">
        <v>0</v>
      </c>
      <c r="AU25" s="120">
        <v>0</v>
      </c>
      <c r="AV25" s="121">
        <v>5</v>
      </c>
      <c r="AW25" s="121">
        <v>2</v>
      </c>
      <c r="AX25" s="121">
        <v>3</v>
      </c>
      <c r="AY25" s="121">
        <v>5</v>
      </c>
      <c r="AZ25" s="83" t="s">
        <v>241</v>
      </c>
    </row>
    <row r="26" spans="1:52" ht="18" x14ac:dyDescent="0.35">
      <c r="A26" s="65" t="str">
        <f t="shared" si="1"/>
        <v xml:space="preserve">    </v>
      </c>
      <c r="B26" s="78">
        <v>17</v>
      </c>
      <c r="C26" s="82" t="s">
        <v>137</v>
      </c>
      <c r="D26" s="117" t="s">
        <v>44</v>
      </c>
      <c r="E26" s="79" t="s">
        <v>175</v>
      </c>
      <c r="F26" s="78" t="s">
        <v>121</v>
      </c>
      <c r="G26" s="83">
        <v>40.31</v>
      </c>
      <c r="H26" s="83">
        <v>40.31</v>
      </c>
      <c r="I26" s="83">
        <v>0</v>
      </c>
      <c r="J26" s="39">
        <v>1</v>
      </c>
      <c r="K26" s="118">
        <v>40.31</v>
      </c>
      <c r="L26" s="118">
        <v>0</v>
      </c>
      <c r="M26" s="118">
        <v>0</v>
      </c>
      <c r="N26" s="118">
        <v>0</v>
      </c>
      <c r="O26" s="39">
        <v>2</v>
      </c>
      <c r="P26" s="118">
        <v>40.31</v>
      </c>
      <c r="Q26" s="81">
        <v>100</v>
      </c>
      <c r="R26" s="39">
        <v>2</v>
      </c>
      <c r="S26" s="39">
        <v>2</v>
      </c>
      <c r="T26" s="120">
        <v>0</v>
      </c>
      <c r="U26" s="120">
        <v>0</v>
      </c>
      <c r="V26" s="120">
        <v>0</v>
      </c>
      <c r="W26" s="120">
        <v>0</v>
      </c>
      <c r="X26" s="120">
        <v>0</v>
      </c>
      <c r="Y26" s="120">
        <v>0</v>
      </c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35">
        <v>40.31</v>
      </c>
      <c r="AI26" s="120">
        <v>0</v>
      </c>
      <c r="AJ26" s="120">
        <v>0</v>
      </c>
      <c r="AK26" s="120">
        <v>0</v>
      </c>
      <c r="AL26" s="120">
        <v>0</v>
      </c>
      <c r="AM26" s="120">
        <v>0</v>
      </c>
      <c r="AN26" s="120">
        <v>0</v>
      </c>
      <c r="AO26" s="120">
        <v>0</v>
      </c>
      <c r="AP26" s="120">
        <v>0</v>
      </c>
      <c r="AQ26" s="120">
        <v>0</v>
      </c>
      <c r="AR26" s="120">
        <v>0</v>
      </c>
      <c r="AS26" s="120">
        <v>0</v>
      </c>
      <c r="AT26" s="120">
        <v>0</v>
      </c>
      <c r="AU26" s="120">
        <v>0</v>
      </c>
      <c r="AV26" s="121">
        <v>5</v>
      </c>
      <c r="AW26" s="121">
        <v>2</v>
      </c>
      <c r="AX26" s="121">
        <v>3</v>
      </c>
      <c r="AY26" s="121">
        <v>5</v>
      </c>
      <c r="AZ26" s="83" t="s">
        <v>241</v>
      </c>
    </row>
    <row r="27" spans="1:52" ht="18" x14ac:dyDescent="0.35">
      <c r="A27" s="65" t="str">
        <f t="shared" si="1"/>
        <v xml:space="preserve">    </v>
      </c>
      <c r="B27" s="78">
        <v>18</v>
      </c>
      <c r="C27" s="82" t="s">
        <v>138</v>
      </c>
      <c r="D27" s="117" t="s">
        <v>44</v>
      </c>
      <c r="E27" s="79" t="s">
        <v>175</v>
      </c>
      <c r="F27" s="78" t="s">
        <v>121</v>
      </c>
      <c r="G27" s="83">
        <v>26.77</v>
      </c>
      <c r="H27" s="83">
        <v>26.77</v>
      </c>
      <c r="I27" s="83">
        <v>0</v>
      </c>
      <c r="J27" s="39">
        <v>1</v>
      </c>
      <c r="K27" s="118">
        <v>26.77</v>
      </c>
      <c r="L27" s="118">
        <v>0</v>
      </c>
      <c r="M27" s="118">
        <v>0</v>
      </c>
      <c r="N27" s="118">
        <v>0</v>
      </c>
      <c r="O27" s="39">
        <v>1</v>
      </c>
      <c r="P27" s="118">
        <v>26.77</v>
      </c>
      <c r="Q27" s="81">
        <v>100</v>
      </c>
      <c r="R27" s="39">
        <v>2</v>
      </c>
      <c r="S27" s="39">
        <v>2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35">
        <v>26.77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20">
        <v>0</v>
      </c>
      <c r="AT27" s="120">
        <v>0</v>
      </c>
      <c r="AU27" s="120">
        <v>0</v>
      </c>
      <c r="AV27" s="121">
        <v>5</v>
      </c>
      <c r="AW27" s="121">
        <v>2</v>
      </c>
      <c r="AX27" s="121">
        <v>3</v>
      </c>
      <c r="AY27" s="121">
        <v>5</v>
      </c>
      <c r="AZ27" s="83" t="s">
        <v>246</v>
      </c>
    </row>
    <row r="28" spans="1:52" ht="18" x14ac:dyDescent="0.35">
      <c r="A28" s="65" t="str">
        <f t="shared" si="1"/>
        <v xml:space="preserve">    </v>
      </c>
      <c r="B28" s="78">
        <v>19</v>
      </c>
      <c r="C28" s="82" t="s">
        <v>139</v>
      </c>
      <c r="D28" s="117" t="s">
        <v>44</v>
      </c>
      <c r="E28" s="79" t="s">
        <v>175</v>
      </c>
      <c r="F28" s="78" t="s">
        <v>121</v>
      </c>
      <c r="G28" s="83">
        <v>4.82</v>
      </c>
      <c r="H28" s="83">
        <v>4.82</v>
      </c>
      <c r="I28" s="83">
        <v>0</v>
      </c>
      <c r="J28" s="39">
        <v>1</v>
      </c>
      <c r="K28" s="118">
        <v>4.82</v>
      </c>
      <c r="L28" s="118">
        <v>0</v>
      </c>
      <c r="M28" s="118">
        <v>0</v>
      </c>
      <c r="N28" s="118">
        <v>0</v>
      </c>
      <c r="O28" s="39">
        <v>1</v>
      </c>
      <c r="P28" s="118">
        <v>4.82</v>
      </c>
      <c r="Q28" s="81">
        <v>100</v>
      </c>
      <c r="R28" s="39">
        <v>2</v>
      </c>
      <c r="S28" s="39">
        <v>2</v>
      </c>
      <c r="T28" s="120">
        <v>0</v>
      </c>
      <c r="U28" s="120">
        <v>0</v>
      </c>
      <c r="V28" s="120">
        <v>0</v>
      </c>
      <c r="W28" s="120">
        <v>0</v>
      </c>
      <c r="X28" s="120">
        <v>0</v>
      </c>
      <c r="Y28" s="120">
        <v>0</v>
      </c>
      <c r="Z28" s="120">
        <v>0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35">
        <v>4.82</v>
      </c>
      <c r="AI28" s="120">
        <v>0</v>
      </c>
      <c r="AJ28" s="120">
        <v>0</v>
      </c>
      <c r="AK28" s="120">
        <v>0</v>
      </c>
      <c r="AL28" s="120">
        <v>0</v>
      </c>
      <c r="AM28" s="120">
        <v>0</v>
      </c>
      <c r="AN28" s="120">
        <v>0</v>
      </c>
      <c r="AO28" s="120">
        <v>0</v>
      </c>
      <c r="AP28" s="120">
        <v>0</v>
      </c>
      <c r="AQ28" s="120">
        <v>0</v>
      </c>
      <c r="AR28" s="120">
        <v>0</v>
      </c>
      <c r="AS28" s="120">
        <v>0</v>
      </c>
      <c r="AT28" s="120">
        <v>0</v>
      </c>
      <c r="AU28" s="120">
        <v>0</v>
      </c>
      <c r="AV28" s="121">
        <v>5</v>
      </c>
      <c r="AW28" s="121">
        <v>2</v>
      </c>
      <c r="AX28" s="121">
        <v>3</v>
      </c>
      <c r="AY28" s="121">
        <v>5</v>
      </c>
      <c r="AZ28" s="83" t="s">
        <v>247</v>
      </c>
    </row>
    <row r="29" spans="1:52" ht="18" x14ac:dyDescent="0.35">
      <c r="A29" s="65" t="str">
        <f t="shared" si="1"/>
        <v xml:space="preserve">    </v>
      </c>
      <c r="B29" s="78">
        <v>20</v>
      </c>
      <c r="C29" s="82" t="s">
        <v>140</v>
      </c>
      <c r="D29" s="117" t="s">
        <v>44</v>
      </c>
      <c r="E29" s="79" t="s">
        <v>175</v>
      </c>
      <c r="F29" s="78" t="s">
        <v>121</v>
      </c>
      <c r="G29" s="83">
        <v>4.54</v>
      </c>
      <c r="H29" s="83">
        <v>4.54</v>
      </c>
      <c r="I29" s="83">
        <v>0</v>
      </c>
      <c r="J29" s="39">
        <v>1</v>
      </c>
      <c r="K29" s="118">
        <v>4.54</v>
      </c>
      <c r="L29" s="118">
        <v>0</v>
      </c>
      <c r="M29" s="118">
        <v>0</v>
      </c>
      <c r="N29" s="118">
        <v>0</v>
      </c>
      <c r="O29" s="39">
        <v>1</v>
      </c>
      <c r="P29" s="118">
        <v>4.54</v>
      </c>
      <c r="Q29" s="81">
        <v>100</v>
      </c>
      <c r="R29" s="39">
        <v>2</v>
      </c>
      <c r="S29" s="39">
        <v>2</v>
      </c>
      <c r="T29" s="120">
        <v>0</v>
      </c>
      <c r="U29" s="120">
        <v>0</v>
      </c>
      <c r="V29" s="120">
        <v>0</v>
      </c>
      <c r="W29" s="120">
        <v>0</v>
      </c>
      <c r="X29" s="120">
        <v>0</v>
      </c>
      <c r="Y29" s="120">
        <v>0</v>
      </c>
      <c r="Z29" s="120">
        <v>0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20">
        <v>0</v>
      </c>
      <c r="AG29" s="120">
        <v>0</v>
      </c>
      <c r="AH29" s="135">
        <v>4.54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20">
        <v>0</v>
      </c>
      <c r="AR29" s="120">
        <v>0</v>
      </c>
      <c r="AS29" s="120">
        <v>0</v>
      </c>
      <c r="AT29" s="120">
        <v>0</v>
      </c>
      <c r="AU29" s="120">
        <v>0</v>
      </c>
      <c r="AV29" s="121">
        <v>5</v>
      </c>
      <c r="AW29" s="121">
        <v>2</v>
      </c>
      <c r="AX29" s="121">
        <v>3</v>
      </c>
      <c r="AY29" s="121">
        <v>5</v>
      </c>
      <c r="AZ29" s="83" t="s">
        <v>241</v>
      </c>
    </row>
    <row r="30" spans="1:52" ht="18" x14ac:dyDescent="0.35">
      <c r="A30" s="65" t="str">
        <f t="shared" si="1"/>
        <v xml:space="preserve">    </v>
      </c>
      <c r="B30" s="78">
        <v>21</v>
      </c>
      <c r="C30" s="82" t="s">
        <v>141</v>
      </c>
      <c r="D30" s="117" t="s">
        <v>44</v>
      </c>
      <c r="E30" s="79" t="s">
        <v>175</v>
      </c>
      <c r="F30" s="78" t="s">
        <v>121</v>
      </c>
      <c r="G30" s="83">
        <v>7.79</v>
      </c>
      <c r="H30" s="83">
        <v>7.79</v>
      </c>
      <c r="I30" s="83">
        <v>0</v>
      </c>
      <c r="J30" s="39">
        <v>1</v>
      </c>
      <c r="K30" s="118">
        <v>7.79</v>
      </c>
      <c r="L30" s="118">
        <v>0</v>
      </c>
      <c r="M30" s="118">
        <v>0</v>
      </c>
      <c r="N30" s="118">
        <v>0</v>
      </c>
      <c r="O30" s="39">
        <v>1</v>
      </c>
      <c r="P30" s="118">
        <v>7.79</v>
      </c>
      <c r="Q30" s="81">
        <v>100</v>
      </c>
      <c r="R30" s="39">
        <v>2</v>
      </c>
      <c r="S30" s="39">
        <v>2</v>
      </c>
      <c r="T30" s="120">
        <v>0</v>
      </c>
      <c r="U30" s="120">
        <v>0</v>
      </c>
      <c r="V30" s="120">
        <v>0</v>
      </c>
      <c r="W30" s="120">
        <v>0</v>
      </c>
      <c r="X30" s="120">
        <v>0</v>
      </c>
      <c r="Y30" s="120">
        <v>0</v>
      </c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20">
        <v>0</v>
      </c>
      <c r="AG30" s="120">
        <v>0</v>
      </c>
      <c r="AH30" s="135">
        <v>7.79</v>
      </c>
      <c r="AI30" s="120">
        <v>0</v>
      </c>
      <c r="AJ30" s="120">
        <v>0</v>
      </c>
      <c r="AK30" s="120">
        <v>0</v>
      </c>
      <c r="AL30" s="120">
        <v>0</v>
      </c>
      <c r="AM30" s="120">
        <v>0</v>
      </c>
      <c r="AN30" s="120">
        <v>0</v>
      </c>
      <c r="AO30" s="120">
        <v>0</v>
      </c>
      <c r="AP30" s="120">
        <v>0</v>
      </c>
      <c r="AQ30" s="120">
        <v>0</v>
      </c>
      <c r="AR30" s="120">
        <v>0</v>
      </c>
      <c r="AS30" s="120">
        <v>0</v>
      </c>
      <c r="AT30" s="120">
        <v>0</v>
      </c>
      <c r="AU30" s="120">
        <v>0</v>
      </c>
      <c r="AV30" s="121">
        <v>5</v>
      </c>
      <c r="AW30" s="121">
        <v>2</v>
      </c>
      <c r="AX30" s="121">
        <v>3</v>
      </c>
      <c r="AY30" s="121">
        <v>5</v>
      </c>
      <c r="AZ30" s="83" t="s">
        <v>241</v>
      </c>
    </row>
    <row r="31" spans="1:52" ht="18" x14ac:dyDescent="0.35">
      <c r="A31" s="65" t="str">
        <f t="shared" si="1"/>
        <v xml:space="preserve">    </v>
      </c>
      <c r="B31" s="78">
        <v>22</v>
      </c>
      <c r="C31" s="82" t="s">
        <v>142</v>
      </c>
      <c r="D31" s="117" t="s">
        <v>44</v>
      </c>
      <c r="E31" s="79" t="s">
        <v>175</v>
      </c>
      <c r="F31" s="78" t="s">
        <v>121</v>
      </c>
      <c r="G31" s="83">
        <v>7.53</v>
      </c>
      <c r="H31" s="83">
        <v>7.53</v>
      </c>
      <c r="I31" s="83">
        <v>0</v>
      </c>
      <c r="J31" s="39">
        <v>1</v>
      </c>
      <c r="K31" s="118">
        <v>7.53</v>
      </c>
      <c r="L31" s="118">
        <v>0</v>
      </c>
      <c r="M31" s="118">
        <v>0</v>
      </c>
      <c r="N31" s="118">
        <v>0</v>
      </c>
      <c r="O31" s="39">
        <v>6</v>
      </c>
      <c r="P31" s="119">
        <v>7.53</v>
      </c>
      <c r="Q31" s="81">
        <v>100</v>
      </c>
      <c r="R31" s="39">
        <v>2</v>
      </c>
      <c r="S31" s="39">
        <v>2</v>
      </c>
      <c r="T31" s="120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7.53</v>
      </c>
      <c r="AG31" s="120">
        <v>0</v>
      </c>
      <c r="AH31" s="120">
        <v>0</v>
      </c>
      <c r="AI31" s="120">
        <v>0</v>
      </c>
      <c r="AJ31" s="120">
        <v>0</v>
      </c>
      <c r="AK31" s="120">
        <v>0</v>
      </c>
      <c r="AL31" s="120">
        <v>0</v>
      </c>
      <c r="AM31" s="120">
        <v>0</v>
      </c>
      <c r="AN31" s="120">
        <v>0</v>
      </c>
      <c r="AO31" s="120">
        <v>0</v>
      </c>
      <c r="AP31" s="120">
        <v>0</v>
      </c>
      <c r="AQ31" s="120">
        <v>0</v>
      </c>
      <c r="AR31" s="120">
        <v>0</v>
      </c>
      <c r="AS31" s="120">
        <v>0</v>
      </c>
      <c r="AT31" s="120">
        <v>0</v>
      </c>
      <c r="AU31" s="120">
        <v>0</v>
      </c>
      <c r="AV31" s="121">
        <v>5</v>
      </c>
      <c r="AW31" s="121">
        <v>2</v>
      </c>
      <c r="AX31" s="121">
        <v>3</v>
      </c>
      <c r="AY31" s="121">
        <v>5</v>
      </c>
      <c r="AZ31" s="122" t="s">
        <v>182</v>
      </c>
    </row>
    <row r="32" spans="1:52" ht="18" x14ac:dyDescent="0.35">
      <c r="A32" s="65" t="str">
        <f t="shared" si="1"/>
        <v xml:space="preserve">    </v>
      </c>
      <c r="B32" s="78">
        <v>23</v>
      </c>
      <c r="C32" s="82" t="s">
        <v>143</v>
      </c>
      <c r="D32" s="117" t="s">
        <v>44</v>
      </c>
      <c r="E32" s="79" t="s">
        <v>175</v>
      </c>
      <c r="F32" s="78" t="s">
        <v>121</v>
      </c>
      <c r="G32" s="83">
        <v>20.82</v>
      </c>
      <c r="H32" s="83">
        <v>20.82</v>
      </c>
      <c r="I32" s="83">
        <v>0</v>
      </c>
      <c r="J32" s="39">
        <v>1</v>
      </c>
      <c r="K32" s="118">
        <v>20.82</v>
      </c>
      <c r="L32" s="118">
        <v>0</v>
      </c>
      <c r="M32" s="118">
        <v>0</v>
      </c>
      <c r="N32" s="118">
        <v>0</v>
      </c>
      <c r="O32" s="39">
        <v>3</v>
      </c>
      <c r="P32" s="119">
        <v>20.82</v>
      </c>
      <c r="Q32" s="81">
        <v>100</v>
      </c>
      <c r="R32" s="39">
        <v>2</v>
      </c>
      <c r="S32" s="39">
        <v>2</v>
      </c>
      <c r="T32" s="120">
        <v>0</v>
      </c>
      <c r="U32" s="120">
        <v>0</v>
      </c>
      <c r="V32" s="120">
        <v>0</v>
      </c>
      <c r="W32" s="120">
        <v>0</v>
      </c>
      <c r="X32" s="120">
        <v>0</v>
      </c>
      <c r="Y32" s="120">
        <v>0</v>
      </c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20.82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20">
        <v>0</v>
      </c>
      <c r="AR32" s="120">
        <v>0</v>
      </c>
      <c r="AS32" s="120">
        <v>0</v>
      </c>
      <c r="AT32" s="120">
        <v>0</v>
      </c>
      <c r="AU32" s="120">
        <v>0</v>
      </c>
      <c r="AV32" s="121">
        <v>5</v>
      </c>
      <c r="AW32" s="121">
        <v>2</v>
      </c>
      <c r="AX32" s="121">
        <v>3</v>
      </c>
      <c r="AY32" s="121">
        <v>5</v>
      </c>
      <c r="AZ32" s="122" t="s">
        <v>183</v>
      </c>
    </row>
    <row r="33" spans="1:52" ht="18" x14ac:dyDescent="0.35">
      <c r="A33" s="65" t="str">
        <f t="shared" si="1"/>
        <v xml:space="preserve">    </v>
      </c>
      <c r="B33" s="78">
        <v>24</v>
      </c>
      <c r="C33" s="82" t="s">
        <v>144</v>
      </c>
      <c r="D33" s="117" t="s">
        <v>44</v>
      </c>
      <c r="E33" s="79" t="s">
        <v>175</v>
      </c>
      <c r="F33" s="78" t="s">
        <v>121</v>
      </c>
      <c r="G33" s="83">
        <v>9.81</v>
      </c>
      <c r="H33" s="83">
        <v>9.81</v>
      </c>
      <c r="I33" s="83">
        <v>0</v>
      </c>
      <c r="J33" s="39">
        <v>1</v>
      </c>
      <c r="K33" s="118">
        <v>9.81</v>
      </c>
      <c r="L33" s="118">
        <v>0</v>
      </c>
      <c r="M33" s="118">
        <v>0</v>
      </c>
      <c r="N33" s="118">
        <v>0</v>
      </c>
      <c r="O33" s="39">
        <v>3</v>
      </c>
      <c r="P33" s="119">
        <v>9.81</v>
      </c>
      <c r="Q33" s="81">
        <v>100</v>
      </c>
      <c r="R33" s="39">
        <v>2</v>
      </c>
      <c r="S33" s="39">
        <v>2</v>
      </c>
      <c r="T33" s="120">
        <v>0</v>
      </c>
      <c r="U33" s="120">
        <v>0</v>
      </c>
      <c r="V33" s="120">
        <v>0</v>
      </c>
      <c r="W33" s="120">
        <v>0</v>
      </c>
      <c r="X33" s="120">
        <v>0</v>
      </c>
      <c r="Y33" s="120">
        <v>0</v>
      </c>
      <c r="Z33" s="120">
        <v>0</v>
      </c>
      <c r="AA33" s="120">
        <v>0</v>
      </c>
      <c r="AB33" s="120">
        <v>0</v>
      </c>
      <c r="AC33" s="120">
        <v>0</v>
      </c>
      <c r="AD33" s="120">
        <v>0</v>
      </c>
      <c r="AE33" s="120">
        <v>0</v>
      </c>
      <c r="AF33" s="120">
        <v>9.81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20">
        <v>0</v>
      </c>
      <c r="AR33" s="120">
        <v>0</v>
      </c>
      <c r="AS33" s="120">
        <v>0</v>
      </c>
      <c r="AT33" s="120">
        <v>0</v>
      </c>
      <c r="AU33" s="120">
        <v>0</v>
      </c>
      <c r="AV33" s="121">
        <v>5</v>
      </c>
      <c r="AW33" s="121">
        <v>2</v>
      </c>
      <c r="AX33" s="121">
        <v>3</v>
      </c>
      <c r="AY33" s="121">
        <v>5</v>
      </c>
      <c r="AZ33" s="122" t="s">
        <v>184</v>
      </c>
    </row>
    <row r="34" spans="1:52" s="141" customFormat="1" ht="18" x14ac:dyDescent="0.35">
      <c r="A34" s="137" t="str">
        <f t="shared" si="1"/>
        <v xml:space="preserve">    </v>
      </c>
      <c r="B34" s="78">
        <v>25</v>
      </c>
      <c r="C34" s="79" t="s">
        <v>145</v>
      </c>
      <c r="D34" s="78" t="s">
        <v>44</v>
      </c>
      <c r="E34" s="78" t="s">
        <v>120</v>
      </c>
      <c r="F34" s="78" t="s">
        <v>121</v>
      </c>
      <c r="G34" s="80">
        <v>16.329999999999998</v>
      </c>
      <c r="H34" s="80">
        <v>16.329999999999998</v>
      </c>
      <c r="I34" s="80">
        <v>0</v>
      </c>
      <c r="J34" s="139">
        <v>2</v>
      </c>
      <c r="K34" s="80">
        <v>0</v>
      </c>
      <c r="L34" s="118">
        <v>0</v>
      </c>
      <c r="M34" s="118">
        <v>0</v>
      </c>
      <c r="N34" s="118">
        <v>0</v>
      </c>
      <c r="O34" s="39">
        <v>0</v>
      </c>
      <c r="P34" s="119">
        <v>0</v>
      </c>
      <c r="Q34" s="81">
        <v>0</v>
      </c>
      <c r="R34" s="39">
        <v>0</v>
      </c>
      <c r="S34" s="39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20">
        <v>0</v>
      </c>
      <c r="AT34" s="120">
        <v>0</v>
      </c>
      <c r="AU34" s="120">
        <v>0</v>
      </c>
      <c r="AV34" s="140">
        <v>0</v>
      </c>
      <c r="AW34" s="140">
        <v>0</v>
      </c>
      <c r="AX34" s="140">
        <v>0</v>
      </c>
      <c r="AY34" s="140">
        <v>0</v>
      </c>
      <c r="AZ34" s="142" t="s">
        <v>176</v>
      </c>
    </row>
    <row r="35" spans="1:52" ht="18" x14ac:dyDescent="0.35">
      <c r="A35" s="65" t="str">
        <f t="shared" si="1"/>
        <v xml:space="preserve">    </v>
      </c>
      <c r="B35" s="78">
        <v>26</v>
      </c>
      <c r="C35" s="82" t="s">
        <v>146</v>
      </c>
      <c r="D35" s="117" t="s">
        <v>44</v>
      </c>
      <c r="E35" s="79" t="s">
        <v>175</v>
      </c>
      <c r="F35" s="78" t="s">
        <v>121</v>
      </c>
      <c r="G35" s="83">
        <v>15.31</v>
      </c>
      <c r="H35" s="83">
        <v>15.31</v>
      </c>
      <c r="I35" s="83">
        <v>0</v>
      </c>
      <c r="J35" s="39">
        <v>1</v>
      </c>
      <c r="K35" s="118">
        <v>15.31</v>
      </c>
      <c r="L35" s="118">
        <v>0</v>
      </c>
      <c r="M35" s="118">
        <v>0</v>
      </c>
      <c r="N35" s="118">
        <v>0</v>
      </c>
      <c r="O35" s="39">
        <v>2</v>
      </c>
      <c r="P35" s="118">
        <v>15.31</v>
      </c>
      <c r="Q35" s="81">
        <v>100</v>
      </c>
      <c r="R35" s="39">
        <v>2</v>
      </c>
      <c r="S35" s="39">
        <v>2</v>
      </c>
      <c r="T35" s="120">
        <v>0</v>
      </c>
      <c r="U35" s="120">
        <v>0</v>
      </c>
      <c r="V35" s="120">
        <v>0</v>
      </c>
      <c r="W35" s="120">
        <v>0</v>
      </c>
      <c r="X35" s="120">
        <v>0</v>
      </c>
      <c r="Y35" s="120">
        <v>0</v>
      </c>
      <c r="Z35" s="120">
        <v>0</v>
      </c>
      <c r="AA35" s="120">
        <v>0</v>
      </c>
      <c r="AB35" s="120">
        <v>0</v>
      </c>
      <c r="AC35" s="120">
        <v>0</v>
      </c>
      <c r="AD35" s="120">
        <v>0</v>
      </c>
      <c r="AE35" s="120">
        <v>0</v>
      </c>
      <c r="AF35" s="135">
        <v>15.31</v>
      </c>
      <c r="AG35" s="120">
        <v>0</v>
      </c>
      <c r="AH35" s="120">
        <v>0</v>
      </c>
      <c r="AI35" s="120">
        <v>0</v>
      </c>
      <c r="AJ35" s="120">
        <v>0</v>
      </c>
      <c r="AK35" s="120">
        <v>0</v>
      </c>
      <c r="AL35" s="120">
        <v>0</v>
      </c>
      <c r="AM35" s="120">
        <v>0</v>
      </c>
      <c r="AN35" s="120">
        <v>0</v>
      </c>
      <c r="AO35" s="120">
        <v>0</v>
      </c>
      <c r="AP35" s="120">
        <v>0</v>
      </c>
      <c r="AQ35" s="120">
        <v>0</v>
      </c>
      <c r="AR35" s="120">
        <v>0</v>
      </c>
      <c r="AS35" s="120">
        <v>0</v>
      </c>
      <c r="AT35" s="120">
        <v>0</v>
      </c>
      <c r="AU35" s="120">
        <v>0</v>
      </c>
      <c r="AV35" s="121">
        <v>5</v>
      </c>
      <c r="AW35" s="121">
        <v>2</v>
      </c>
      <c r="AX35" s="121">
        <v>3</v>
      </c>
      <c r="AY35" s="121">
        <v>5</v>
      </c>
      <c r="AZ35" s="83" t="s">
        <v>241</v>
      </c>
    </row>
    <row r="36" spans="1:52" ht="18" x14ac:dyDescent="0.35">
      <c r="A36" s="65" t="str">
        <f t="shared" si="1"/>
        <v xml:space="preserve">    </v>
      </c>
      <c r="B36" s="78">
        <v>27</v>
      </c>
      <c r="C36" s="82" t="s">
        <v>147</v>
      </c>
      <c r="D36" s="117" t="s">
        <v>44</v>
      </c>
      <c r="E36" s="79" t="s">
        <v>175</v>
      </c>
      <c r="F36" s="78" t="s">
        <v>121</v>
      </c>
      <c r="G36" s="83">
        <v>0.84</v>
      </c>
      <c r="H36" s="83">
        <v>0.84</v>
      </c>
      <c r="I36" s="83">
        <v>0</v>
      </c>
      <c r="J36" s="39">
        <v>1</v>
      </c>
      <c r="K36" s="118">
        <v>0.84</v>
      </c>
      <c r="L36" s="118">
        <v>0</v>
      </c>
      <c r="M36" s="118">
        <v>0</v>
      </c>
      <c r="N36" s="118">
        <v>0</v>
      </c>
      <c r="O36" s="39">
        <v>1</v>
      </c>
      <c r="P36" s="118">
        <v>0.84</v>
      </c>
      <c r="Q36" s="81">
        <v>100</v>
      </c>
      <c r="R36" s="39">
        <v>2</v>
      </c>
      <c r="S36" s="39">
        <v>2</v>
      </c>
      <c r="T36" s="120">
        <v>0</v>
      </c>
      <c r="U36" s="120">
        <v>0</v>
      </c>
      <c r="V36" s="120">
        <v>0</v>
      </c>
      <c r="W36" s="120">
        <v>0</v>
      </c>
      <c r="X36" s="120">
        <v>0</v>
      </c>
      <c r="Y36" s="120">
        <v>0</v>
      </c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  <c r="AE36" s="120">
        <v>0</v>
      </c>
      <c r="AF36" s="135">
        <v>0.84</v>
      </c>
      <c r="AG36" s="120">
        <v>0</v>
      </c>
      <c r="AH36" s="120">
        <v>0</v>
      </c>
      <c r="AI36" s="120">
        <v>0</v>
      </c>
      <c r="AJ36" s="120">
        <v>0</v>
      </c>
      <c r="AK36" s="120">
        <v>0</v>
      </c>
      <c r="AL36" s="120">
        <v>0</v>
      </c>
      <c r="AM36" s="120">
        <v>0</v>
      </c>
      <c r="AN36" s="120">
        <v>0</v>
      </c>
      <c r="AO36" s="120">
        <v>0</v>
      </c>
      <c r="AP36" s="120">
        <v>0</v>
      </c>
      <c r="AQ36" s="120">
        <v>0</v>
      </c>
      <c r="AR36" s="120">
        <v>0</v>
      </c>
      <c r="AS36" s="120">
        <v>0</v>
      </c>
      <c r="AT36" s="120">
        <v>0</v>
      </c>
      <c r="AU36" s="120">
        <v>0</v>
      </c>
      <c r="AV36" s="121">
        <v>5</v>
      </c>
      <c r="AW36" s="121">
        <v>2</v>
      </c>
      <c r="AX36" s="121">
        <v>3</v>
      </c>
      <c r="AY36" s="121">
        <v>5</v>
      </c>
      <c r="AZ36" s="83" t="s">
        <v>248</v>
      </c>
    </row>
    <row r="37" spans="1:52" ht="18" x14ac:dyDescent="0.35">
      <c r="A37" s="65" t="str">
        <f t="shared" si="1"/>
        <v xml:space="preserve">    </v>
      </c>
      <c r="B37" s="78">
        <v>28</v>
      </c>
      <c r="C37" s="82" t="s">
        <v>148</v>
      </c>
      <c r="D37" s="117" t="s">
        <v>44</v>
      </c>
      <c r="E37" s="79" t="s">
        <v>175</v>
      </c>
      <c r="F37" s="78" t="s">
        <v>121</v>
      </c>
      <c r="G37" s="83">
        <v>12.16</v>
      </c>
      <c r="H37" s="83">
        <v>12.16</v>
      </c>
      <c r="I37" s="83">
        <v>0</v>
      </c>
      <c r="J37" s="39">
        <v>1</v>
      </c>
      <c r="K37" s="118">
        <v>12.16</v>
      </c>
      <c r="L37" s="118">
        <v>0</v>
      </c>
      <c r="M37" s="118">
        <v>0</v>
      </c>
      <c r="N37" s="118">
        <v>0</v>
      </c>
      <c r="O37" s="39">
        <v>2</v>
      </c>
      <c r="P37" s="118">
        <v>12.16</v>
      </c>
      <c r="Q37" s="81">
        <v>100</v>
      </c>
      <c r="R37" s="39">
        <v>2</v>
      </c>
      <c r="S37" s="39">
        <v>2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35">
        <v>12.16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20">
        <v>0</v>
      </c>
      <c r="AT37" s="120">
        <v>0</v>
      </c>
      <c r="AU37" s="120">
        <v>0</v>
      </c>
      <c r="AV37" s="121">
        <v>5</v>
      </c>
      <c r="AW37" s="121">
        <v>2</v>
      </c>
      <c r="AX37" s="121">
        <v>3</v>
      </c>
      <c r="AY37" s="121">
        <v>5</v>
      </c>
      <c r="AZ37" s="83" t="s">
        <v>249</v>
      </c>
    </row>
    <row r="38" spans="1:52" ht="18" x14ac:dyDescent="0.35">
      <c r="A38" s="65" t="str">
        <f t="shared" si="1"/>
        <v xml:space="preserve">    </v>
      </c>
      <c r="B38" s="78">
        <v>29</v>
      </c>
      <c r="C38" s="82" t="s">
        <v>149</v>
      </c>
      <c r="D38" s="117" t="s">
        <v>44</v>
      </c>
      <c r="E38" s="79" t="s">
        <v>175</v>
      </c>
      <c r="F38" s="78" t="s">
        <v>121</v>
      </c>
      <c r="G38" s="83">
        <v>5.64</v>
      </c>
      <c r="H38" s="83">
        <v>5.64</v>
      </c>
      <c r="I38" s="83">
        <v>0</v>
      </c>
      <c r="J38" s="39">
        <v>1</v>
      </c>
      <c r="K38" s="118">
        <v>5.64</v>
      </c>
      <c r="L38" s="118">
        <v>0</v>
      </c>
      <c r="M38" s="118">
        <v>0</v>
      </c>
      <c r="N38" s="118">
        <v>0</v>
      </c>
      <c r="O38" s="39">
        <v>2</v>
      </c>
      <c r="P38" s="118">
        <v>5.64</v>
      </c>
      <c r="Q38" s="81">
        <v>100</v>
      </c>
      <c r="R38" s="39">
        <v>2</v>
      </c>
      <c r="S38" s="39">
        <v>2</v>
      </c>
      <c r="T38" s="120">
        <v>0</v>
      </c>
      <c r="U38" s="120">
        <v>0</v>
      </c>
      <c r="V38" s="120">
        <v>0</v>
      </c>
      <c r="W38" s="120">
        <v>0</v>
      </c>
      <c r="X38" s="120">
        <v>0</v>
      </c>
      <c r="Y38" s="120">
        <v>0</v>
      </c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  <c r="AE38" s="120">
        <v>0</v>
      </c>
      <c r="AF38" s="135">
        <v>5.64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20">
        <v>0</v>
      </c>
      <c r="AR38" s="120">
        <v>0</v>
      </c>
      <c r="AS38" s="120">
        <v>0</v>
      </c>
      <c r="AT38" s="120">
        <v>0</v>
      </c>
      <c r="AU38" s="120">
        <v>0</v>
      </c>
      <c r="AV38" s="121">
        <v>5</v>
      </c>
      <c r="AW38" s="121">
        <v>2</v>
      </c>
      <c r="AX38" s="121">
        <v>3</v>
      </c>
      <c r="AY38" s="121">
        <v>5</v>
      </c>
      <c r="AZ38" s="83" t="s">
        <v>250</v>
      </c>
    </row>
    <row r="39" spans="1:52" ht="18" x14ac:dyDescent="0.35">
      <c r="A39" s="65" t="str">
        <f t="shared" si="1"/>
        <v xml:space="preserve">    </v>
      </c>
      <c r="B39" s="78">
        <v>30</v>
      </c>
      <c r="C39" s="82" t="s">
        <v>150</v>
      </c>
      <c r="D39" s="117" t="s">
        <v>44</v>
      </c>
      <c r="E39" s="79" t="s">
        <v>175</v>
      </c>
      <c r="F39" s="78" t="s">
        <v>121</v>
      </c>
      <c r="G39" s="83">
        <v>26.37</v>
      </c>
      <c r="H39" s="83">
        <v>26.37</v>
      </c>
      <c r="I39" s="83">
        <v>0</v>
      </c>
      <c r="J39" s="39">
        <v>1</v>
      </c>
      <c r="K39" s="118">
        <v>26.37</v>
      </c>
      <c r="L39" s="118">
        <v>0</v>
      </c>
      <c r="M39" s="118">
        <v>0</v>
      </c>
      <c r="N39" s="118">
        <v>0</v>
      </c>
      <c r="O39" s="39">
        <v>3</v>
      </c>
      <c r="P39" s="119">
        <v>26.37</v>
      </c>
      <c r="Q39" s="81">
        <v>100</v>
      </c>
      <c r="R39" s="39">
        <v>2</v>
      </c>
      <c r="S39" s="39">
        <v>2</v>
      </c>
      <c r="T39" s="120">
        <v>0</v>
      </c>
      <c r="U39" s="120">
        <v>0</v>
      </c>
      <c r="V39" s="120">
        <v>0</v>
      </c>
      <c r="W39" s="120">
        <v>0</v>
      </c>
      <c r="X39" s="120">
        <v>0</v>
      </c>
      <c r="Y39" s="120">
        <v>0</v>
      </c>
      <c r="Z39" s="120">
        <v>0</v>
      </c>
      <c r="AA39" s="120">
        <v>0</v>
      </c>
      <c r="AB39" s="120">
        <v>0</v>
      </c>
      <c r="AC39" s="120">
        <v>0</v>
      </c>
      <c r="AD39" s="120">
        <v>0</v>
      </c>
      <c r="AE39" s="120">
        <v>0</v>
      </c>
      <c r="AF39" s="120">
        <v>26.37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0">
        <v>0</v>
      </c>
      <c r="AR39" s="120">
        <v>0</v>
      </c>
      <c r="AS39" s="120">
        <v>0</v>
      </c>
      <c r="AT39" s="120">
        <v>0</v>
      </c>
      <c r="AU39" s="120">
        <v>0</v>
      </c>
      <c r="AV39" s="121">
        <v>5</v>
      </c>
      <c r="AW39" s="121">
        <v>2</v>
      </c>
      <c r="AX39" s="121">
        <v>3</v>
      </c>
      <c r="AY39" s="121">
        <v>5</v>
      </c>
      <c r="AZ39" s="122" t="s">
        <v>185</v>
      </c>
    </row>
    <row r="40" spans="1:52" ht="18" x14ac:dyDescent="0.35">
      <c r="A40" s="65"/>
      <c r="B40" s="78">
        <v>31</v>
      </c>
      <c r="C40" s="82" t="s">
        <v>151</v>
      </c>
      <c r="D40" s="117" t="s">
        <v>44</v>
      </c>
      <c r="E40" s="79" t="s">
        <v>175</v>
      </c>
      <c r="F40" s="78" t="s">
        <v>121</v>
      </c>
      <c r="G40" s="83">
        <v>11.66</v>
      </c>
      <c r="H40" s="83">
        <v>11.66</v>
      </c>
      <c r="I40" s="83">
        <v>0</v>
      </c>
      <c r="J40" s="39">
        <v>1</v>
      </c>
      <c r="K40" s="118">
        <v>11.66</v>
      </c>
      <c r="L40" s="118">
        <v>0</v>
      </c>
      <c r="M40" s="118">
        <v>0</v>
      </c>
      <c r="N40" s="118">
        <v>0</v>
      </c>
      <c r="O40" s="85">
        <v>7</v>
      </c>
      <c r="P40" s="119">
        <v>11.66</v>
      </c>
      <c r="Q40" s="81">
        <v>100</v>
      </c>
      <c r="R40" s="39">
        <v>2</v>
      </c>
      <c r="S40" s="39">
        <v>2</v>
      </c>
      <c r="T40" s="120">
        <v>0</v>
      </c>
      <c r="U40" s="120">
        <v>0</v>
      </c>
      <c r="V40" s="120">
        <v>0</v>
      </c>
      <c r="W40" s="120">
        <v>0</v>
      </c>
      <c r="X40" s="120">
        <v>0</v>
      </c>
      <c r="Y40" s="120">
        <v>0</v>
      </c>
      <c r="Z40" s="120">
        <v>0</v>
      </c>
      <c r="AA40" s="120">
        <v>0</v>
      </c>
      <c r="AB40" s="120">
        <v>0</v>
      </c>
      <c r="AC40" s="120">
        <v>0</v>
      </c>
      <c r="AD40" s="120">
        <v>0</v>
      </c>
      <c r="AE40" s="120">
        <v>0</v>
      </c>
      <c r="AF40" s="120">
        <v>11.66</v>
      </c>
      <c r="AG40" s="120">
        <v>0</v>
      </c>
      <c r="AH40" s="120">
        <v>0</v>
      </c>
      <c r="AI40" s="120">
        <v>0</v>
      </c>
      <c r="AJ40" s="120">
        <v>0</v>
      </c>
      <c r="AK40" s="120">
        <v>0</v>
      </c>
      <c r="AL40" s="120">
        <v>0</v>
      </c>
      <c r="AM40" s="120">
        <v>0</v>
      </c>
      <c r="AN40" s="120">
        <v>0</v>
      </c>
      <c r="AO40" s="120">
        <v>0</v>
      </c>
      <c r="AP40" s="120">
        <v>0</v>
      </c>
      <c r="AQ40" s="120">
        <v>0</v>
      </c>
      <c r="AR40" s="120">
        <v>0</v>
      </c>
      <c r="AS40" s="120">
        <v>0</v>
      </c>
      <c r="AT40" s="120">
        <v>0</v>
      </c>
      <c r="AU40" s="120">
        <v>0</v>
      </c>
      <c r="AV40" s="121">
        <v>5</v>
      </c>
      <c r="AW40" s="121">
        <v>2</v>
      </c>
      <c r="AX40" s="121">
        <v>3</v>
      </c>
      <c r="AY40" s="121">
        <v>5</v>
      </c>
      <c r="AZ40" s="122" t="s">
        <v>186</v>
      </c>
    </row>
    <row r="41" spans="1:52" ht="18" x14ac:dyDescent="0.35">
      <c r="A41" s="65"/>
      <c r="B41" s="78">
        <v>32</v>
      </c>
      <c r="C41" s="82" t="s">
        <v>233</v>
      </c>
      <c r="D41" s="117" t="s">
        <v>44</v>
      </c>
      <c r="E41" s="79" t="s">
        <v>175</v>
      </c>
      <c r="F41" s="78" t="s">
        <v>121</v>
      </c>
      <c r="G41" s="83">
        <v>17.79</v>
      </c>
      <c r="H41" s="83">
        <v>17.79</v>
      </c>
      <c r="I41" s="83">
        <v>0</v>
      </c>
      <c r="J41" s="39">
        <v>1</v>
      </c>
      <c r="K41" s="83">
        <v>17.79</v>
      </c>
      <c r="L41" s="118">
        <v>0</v>
      </c>
      <c r="M41" s="118">
        <v>0</v>
      </c>
      <c r="N41" s="118">
        <v>0</v>
      </c>
      <c r="O41" s="85">
        <v>2</v>
      </c>
      <c r="P41" s="83">
        <v>17.79</v>
      </c>
      <c r="Q41" s="81">
        <v>100</v>
      </c>
      <c r="R41" s="39">
        <v>2</v>
      </c>
      <c r="S41" s="39">
        <v>2</v>
      </c>
      <c r="T41" s="120">
        <v>0</v>
      </c>
      <c r="U41" s="120">
        <v>0</v>
      </c>
      <c r="V41" s="120">
        <v>0</v>
      </c>
      <c r="W41" s="120">
        <v>0</v>
      </c>
      <c r="X41" s="120">
        <v>0</v>
      </c>
      <c r="Y41" s="120">
        <v>0</v>
      </c>
      <c r="Z41" s="120">
        <v>0</v>
      </c>
      <c r="AA41" s="120">
        <v>0</v>
      </c>
      <c r="AB41" s="120">
        <v>0</v>
      </c>
      <c r="AC41" s="120">
        <v>0</v>
      </c>
      <c r="AD41" s="120">
        <v>0</v>
      </c>
      <c r="AE41" s="120">
        <v>0</v>
      </c>
      <c r="AF41" s="136">
        <v>17.79</v>
      </c>
      <c r="AG41" s="120">
        <v>0</v>
      </c>
      <c r="AH41" s="120">
        <v>0</v>
      </c>
      <c r="AI41" s="120">
        <v>0</v>
      </c>
      <c r="AJ41" s="120">
        <v>0</v>
      </c>
      <c r="AK41" s="120">
        <v>0</v>
      </c>
      <c r="AL41" s="120">
        <v>0</v>
      </c>
      <c r="AM41" s="120">
        <v>0</v>
      </c>
      <c r="AN41" s="120">
        <v>0</v>
      </c>
      <c r="AO41" s="120">
        <v>0</v>
      </c>
      <c r="AP41" s="120">
        <v>0</v>
      </c>
      <c r="AQ41" s="120">
        <v>0</v>
      </c>
      <c r="AR41" s="120">
        <v>0</v>
      </c>
      <c r="AS41" s="120">
        <v>0</v>
      </c>
      <c r="AT41" s="120">
        <v>0</v>
      </c>
      <c r="AU41" s="120">
        <v>0</v>
      </c>
      <c r="AV41" s="121">
        <v>5</v>
      </c>
      <c r="AW41" s="121">
        <v>2</v>
      </c>
      <c r="AX41" s="121">
        <v>3</v>
      </c>
      <c r="AY41" s="121">
        <v>5</v>
      </c>
      <c r="AZ41" s="122" t="s">
        <v>237</v>
      </c>
    </row>
    <row r="42" spans="1:52" ht="18" x14ac:dyDescent="0.35">
      <c r="A42" s="65"/>
      <c r="B42" s="78">
        <v>33</v>
      </c>
      <c r="C42" s="82" t="s">
        <v>234</v>
      </c>
      <c r="D42" s="117" t="s">
        <v>44</v>
      </c>
      <c r="E42" s="79" t="s">
        <v>175</v>
      </c>
      <c r="F42" s="78" t="s">
        <v>121</v>
      </c>
      <c r="G42" s="83">
        <v>6.53</v>
      </c>
      <c r="H42" s="83">
        <v>6.53</v>
      </c>
      <c r="I42" s="83">
        <v>0</v>
      </c>
      <c r="J42" s="39">
        <v>1</v>
      </c>
      <c r="K42" s="83">
        <v>6.53</v>
      </c>
      <c r="L42" s="118">
        <v>0</v>
      </c>
      <c r="M42" s="118">
        <v>0</v>
      </c>
      <c r="N42" s="118">
        <v>0</v>
      </c>
      <c r="O42" s="85">
        <v>3</v>
      </c>
      <c r="P42" s="83">
        <v>6.53</v>
      </c>
      <c r="Q42" s="81">
        <v>100</v>
      </c>
      <c r="R42" s="39">
        <v>2</v>
      </c>
      <c r="S42" s="39">
        <v>2</v>
      </c>
      <c r="T42" s="120">
        <v>0</v>
      </c>
      <c r="U42" s="120">
        <v>0</v>
      </c>
      <c r="V42" s="120">
        <v>0</v>
      </c>
      <c r="W42" s="120">
        <v>0</v>
      </c>
      <c r="X42" s="120">
        <v>0</v>
      </c>
      <c r="Y42" s="120">
        <v>0</v>
      </c>
      <c r="Z42" s="120">
        <v>0</v>
      </c>
      <c r="AA42" s="120">
        <v>0</v>
      </c>
      <c r="AB42" s="120">
        <v>0</v>
      </c>
      <c r="AC42" s="120">
        <v>0</v>
      </c>
      <c r="AD42" s="120">
        <v>0</v>
      </c>
      <c r="AE42" s="120">
        <v>0</v>
      </c>
      <c r="AF42" s="136">
        <v>6.53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0">
        <v>0</v>
      </c>
      <c r="AR42" s="120">
        <v>0</v>
      </c>
      <c r="AS42" s="120">
        <v>0</v>
      </c>
      <c r="AT42" s="120">
        <v>0</v>
      </c>
      <c r="AU42" s="120">
        <v>0</v>
      </c>
      <c r="AV42" s="121">
        <v>5</v>
      </c>
      <c r="AW42" s="121">
        <v>2</v>
      </c>
      <c r="AX42" s="121">
        <v>3</v>
      </c>
      <c r="AY42" s="121">
        <v>5</v>
      </c>
      <c r="AZ42" s="122" t="s">
        <v>237</v>
      </c>
    </row>
    <row r="43" spans="1:52" ht="18" x14ac:dyDescent="0.35">
      <c r="A43" s="65"/>
      <c r="B43" s="78">
        <v>34</v>
      </c>
      <c r="C43" s="82" t="s">
        <v>235</v>
      </c>
      <c r="D43" s="117" t="s">
        <v>44</v>
      </c>
      <c r="E43" s="79" t="s">
        <v>175</v>
      </c>
      <c r="F43" s="78" t="s">
        <v>121</v>
      </c>
      <c r="G43" s="83">
        <v>16.96</v>
      </c>
      <c r="H43" s="83">
        <v>16.96</v>
      </c>
      <c r="I43" s="83">
        <v>0</v>
      </c>
      <c r="J43" s="39">
        <v>1</v>
      </c>
      <c r="K43" s="83">
        <v>16.96</v>
      </c>
      <c r="L43" s="118">
        <v>0</v>
      </c>
      <c r="M43" s="118">
        <v>0</v>
      </c>
      <c r="N43" s="118">
        <v>0</v>
      </c>
      <c r="O43" s="85">
        <v>4</v>
      </c>
      <c r="P43" s="83">
        <v>16.96</v>
      </c>
      <c r="Q43" s="81">
        <v>100</v>
      </c>
      <c r="R43" s="39">
        <v>2</v>
      </c>
      <c r="S43" s="39">
        <v>2</v>
      </c>
      <c r="T43" s="120">
        <v>0</v>
      </c>
      <c r="U43" s="120">
        <v>0</v>
      </c>
      <c r="V43" s="120">
        <v>0</v>
      </c>
      <c r="W43" s="120">
        <v>0</v>
      </c>
      <c r="X43" s="120">
        <v>0</v>
      </c>
      <c r="Y43" s="120">
        <v>0</v>
      </c>
      <c r="Z43" s="120">
        <v>0</v>
      </c>
      <c r="AA43" s="120">
        <v>0</v>
      </c>
      <c r="AB43" s="120">
        <v>0</v>
      </c>
      <c r="AC43" s="120">
        <v>0</v>
      </c>
      <c r="AD43" s="120">
        <v>0</v>
      </c>
      <c r="AE43" s="120">
        <v>0</v>
      </c>
      <c r="AF43" s="136">
        <v>16.96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0">
        <v>0</v>
      </c>
      <c r="AR43" s="120">
        <v>0</v>
      </c>
      <c r="AS43" s="120">
        <v>0</v>
      </c>
      <c r="AT43" s="120">
        <v>0</v>
      </c>
      <c r="AU43" s="120">
        <v>0</v>
      </c>
      <c r="AV43" s="121">
        <v>5</v>
      </c>
      <c r="AW43" s="121">
        <v>2</v>
      </c>
      <c r="AX43" s="121">
        <v>3</v>
      </c>
      <c r="AY43" s="121">
        <v>5</v>
      </c>
      <c r="AZ43" s="122" t="s">
        <v>238</v>
      </c>
    </row>
    <row r="44" spans="1:52" ht="18" x14ac:dyDescent="0.35">
      <c r="A44" s="65"/>
      <c r="B44" s="78">
        <v>35</v>
      </c>
      <c r="C44" s="82" t="s">
        <v>236</v>
      </c>
      <c r="D44" s="117" t="s">
        <v>44</v>
      </c>
      <c r="E44" s="79" t="s">
        <v>175</v>
      </c>
      <c r="F44" s="78" t="s">
        <v>121</v>
      </c>
      <c r="G44" s="83">
        <v>9.74</v>
      </c>
      <c r="H44" s="83">
        <v>9.74</v>
      </c>
      <c r="I44" s="83">
        <v>0</v>
      </c>
      <c r="J44" s="39">
        <v>1</v>
      </c>
      <c r="K44" s="83">
        <v>9.74</v>
      </c>
      <c r="L44" s="118">
        <v>0</v>
      </c>
      <c r="M44" s="118">
        <v>0</v>
      </c>
      <c r="N44" s="118">
        <v>0</v>
      </c>
      <c r="O44" s="85">
        <v>3</v>
      </c>
      <c r="P44" s="83">
        <v>9.74</v>
      </c>
      <c r="Q44" s="81">
        <v>100</v>
      </c>
      <c r="R44" s="39">
        <v>2</v>
      </c>
      <c r="S44" s="39">
        <v>2</v>
      </c>
      <c r="T44" s="120">
        <v>0</v>
      </c>
      <c r="U44" s="120">
        <v>0</v>
      </c>
      <c r="V44" s="120">
        <v>0</v>
      </c>
      <c r="W44" s="120">
        <v>0</v>
      </c>
      <c r="X44" s="120">
        <v>0</v>
      </c>
      <c r="Y44" s="120">
        <v>0</v>
      </c>
      <c r="Z44" s="120">
        <v>0</v>
      </c>
      <c r="AA44" s="120">
        <v>0</v>
      </c>
      <c r="AB44" s="120">
        <v>0</v>
      </c>
      <c r="AC44" s="120">
        <v>0</v>
      </c>
      <c r="AD44" s="120">
        <v>0</v>
      </c>
      <c r="AE44" s="120">
        <v>0</v>
      </c>
      <c r="AF44" s="136">
        <v>9.74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0">
        <v>0</v>
      </c>
      <c r="AR44" s="120">
        <v>0</v>
      </c>
      <c r="AS44" s="120">
        <v>0</v>
      </c>
      <c r="AT44" s="120">
        <v>0</v>
      </c>
      <c r="AU44" s="120">
        <v>0</v>
      </c>
      <c r="AV44" s="121">
        <v>5</v>
      </c>
      <c r="AW44" s="121">
        <v>2</v>
      </c>
      <c r="AX44" s="121">
        <v>3</v>
      </c>
      <c r="AY44" s="121">
        <v>5</v>
      </c>
      <c r="AZ44" s="122" t="s">
        <v>238</v>
      </c>
    </row>
  </sheetData>
  <sheetProtection selectLockedCells="1"/>
  <mergeCells count="43">
    <mergeCell ref="A9:F9"/>
    <mergeCell ref="T7:W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  <mergeCell ref="J6:J8"/>
    <mergeCell ref="AZ6:AZ8"/>
    <mergeCell ref="G7:G8"/>
    <mergeCell ref="H7:I7"/>
    <mergeCell ref="K7:K8"/>
    <mergeCell ref="L7:L8"/>
    <mergeCell ref="M7:M8"/>
    <mergeCell ref="N7:N8"/>
    <mergeCell ref="AV6:AY7"/>
    <mergeCell ref="X7:AA7"/>
    <mergeCell ref="AB7:AE7"/>
    <mergeCell ref="AF7:AI7"/>
    <mergeCell ref="AJ7:AM7"/>
    <mergeCell ref="AN7:AQ7"/>
    <mergeCell ref="AR7:AU7"/>
    <mergeCell ref="G6:I6"/>
    <mergeCell ref="T6:AU6"/>
    <mergeCell ref="AQ5:AU5"/>
    <mergeCell ref="AR4:AT4"/>
    <mergeCell ref="AU4:AV4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</mergeCells>
  <conditionalFormatting sqref="T39:AU39 T35:AE38 T24:AG30 AI24:AU30 T10:AU23 T31:AU33 T34:AF34 AG34:AU38">
    <cfRule type="cellIs" dxfId="1" priority="4" operator="greaterThan">
      <formula>0</formula>
    </cfRule>
  </conditionalFormatting>
  <conditionalFormatting sqref="T40:AU40 T41:AE44 AG41:AU44">
    <cfRule type="cellIs" dxfId="0" priority="3" operator="greaterThan">
      <formula>0</formula>
    </cfRule>
  </conditionalFormatting>
  <dataValidations count="7">
    <dataValidation type="whole" allowBlank="1" showInputMessage="1" showErrorMessage="1" error="กรอกเฉพาะ 0 1 2" sqref="S2:S4 R45:R1048576">
      <formula1>0</formula1>
      <formula2>2</formula2>
    </dataValidation>
    <dataValidation type="whole" allowBlank="1" showInputMessage="1" showErrorMessage="1" error="กรอกเฉพาะ 0 1 2 3" sqref="S45:S1048576">
      <formula1>0</formula1>
      <formula2>3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  <dataValidation type="whole" allowBlank="1" showInputMessage="1" showErrorMessage="1" error="กรอกเฉพาะจำนวนเต็ม" sqref="O45:O1048576">
      <formula1>0</formula1>
      <formula2>100</formula2>
    </dataValidation>
    <dataValidation type="whole" allowBlank="1" showInputMessage="1" showErrorMessage="1" error="กรอกเฉพาะ 0 1 2 3 9" sqref="J45:J1048576">
      <formula1>0</formula1>
      <formula2>9</formula2>
    </dataValidation>
    <dataValidation type="textLength" operator="equal" allowBlank="1" showInputMessage="1" showErrorMessage="1" error="กรอกรหัสผิดพลาด" sqref="C45:C1048576 C34">
      <formula1>9</formula1>
    </dataValidation>
  </dataValidations>
  <printOptions horizontalCentered="1"/>
  <pageMargins left="0.51" right="0.39" top="0.42" bottom="0.42" header="0.3" footer="0.3"/>
  <pageSetup paperSize="8" scale="60" orientation="landscape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4"/>
  <sheetViews>
    <sheetView topLeftCell="F28" zoomScale="70" zoomScaleNormal="70" zoomScaleSheetLayoutView="100" workbookViewId="0">
      <selection activeCell="AB45" sqref="AB45"/>
    </sheetView>
  </sheetViews>
  <sheetFormatPr defaultColWidth="8.8984375" defaultRowHeight="14.4" x14ac:dyDescent="0.3"/>
  <cols>
    <col min="1" max="1" width="5.19921875" style="42" bestFit="1" customWidth="1"/>
    <col min="2" max="2" width="7.8984375" style="13" bestFit="1" customWidth="1"/>
    <col min="3" max="3" width="9" style="13" bestFit="1" customWidth="1"/>
    <col min="4" max="4" width="6.3984375" style="11" customWidth="1"/>
    <col min="5" max="5" width="7.69921875" style="11" customWidth="1"/>
    <col min="6" max="6" width="4.59765625" style="11" customWidth="1"/>
    <col min="7" max="7" width="9.59765625" style="11" bestFit="1" customWidth="1"/>
    <col min="8" max="8" width="7.3984375" style="11" customWidth="1"/>
    <col min="9" max="9" width="9.19921875" style="11" customWidth="1"/>
    <col min="10" max="10" width="4.8984375" style="11" customWidth="1"/>
    <col min="11" max="11" width="6.3984375" style="8" customWidth="1"/>
    <col min="12" max="12" width="7.19921875" style="8" customWidth="1"/>
    <col min="13" max="13" width="7.8984375" style="8" customWidth="1"/>
    <col min="14" max="14" width="7" style="8" customWidth="1"/>
    <col min="15" max="15" width="6" style="13" customWidth="1"/>
    <col min="16" max="16" width="8.3984375" style="11" customWidth="1"/>
    <col min="17" max="17" width="6.19921875" style="11" customWidth="1"/>
    <col min="18" max="18" width="8" style="11" customWidth="1"/>
    <col min="19" max="19" width="10.19921875" style="11" customWidth="1"/>
    <col min="20" max="31" width="3.69921875" style="11" bestFit="1" customWidth="1"/>
    <col min="32" max="32" width="5.796875" style="11" bestFit="1" customWidth="1"/>
    <col min="33" max="33" width="5" style="11" bestFit="1" customWidth="1"/>
    <col min="34" max="47" width="3.69921875" style="11" bestFit="1" customWidth="1"/>
    <col min="48" max="48" width="6" style="11" bestFit="1" customWidth="1"/>
    <col min="49" max="16384" width="8.8984375" style="11"/>
  </cols>
  <sheetData>
    <row r="1" spans="1:48" s="1" customFormat="1" ht="28.8" x14ac:dyDescent="0.55000000000000004">
      <c r="B1" s="196" t="s">
        <v>30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</row>
    <row r="2" spans="1:48" customFormat="1" ht="23.4" x14ac:dyDescent="0.45">
      <c r="B2" s="200" t="s">
        <v>1</v>
      </c>
      <c r="C2" s="200"/>
      <c r="D2" s="200"/>
      <c r="E2" s="200"/>
      <c r="F2" s="201" t="s">
        <v>152</v>
      </c>
      <c r="G2" s="201"/>
      <c r="H2" s="201"/>
      <c r="I2" s="201"/>
      <c r="J2" s="201"/>
      <c r="K2" s="67"/>
      <c r="L2" s="68"/>
      <c r="M2" s="68"/>
      <c r="N2" s="69"/>
      <c r="O2" s="69"/>
      <c r="P2" s="70"/>
      <c r="Q2" s="69"/>
      <c r="R2" s="69"/>
      <c r="S2" s="71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98" t="s">
        <v>2</v>
      </c>
      <c r="AM2" s="198"/>
      <c r="AN2" s="198"/>
      <c r="AO2" s="198"/>
      <c r="AP2" s="198"/>
      <c r="AQ2" s="198"/>
      <c r="AR2" s="202">
        <v>9104</v>
      </c>
      <c r="AS2" s="202"/>
      <c r="AT2" s="202"/>
      <c r="AU2" s="3"/>
      <c r="AV2" s="3"/>
    </row>
    <row r="3" spans="1:48" customFormat="1" ht="23.4" x14ac:dyDescent="0.45">
      <c r="B3" s="200"/>
      <c r="C3" s="200"/>
      <c r="D3" s="200"/>
      <c r="E3" s="200"/>
      <c r="F3" s="201"/>
      <c r="G3" s="201"/>
      <c r="H3" s="201"/>
      <c r="I3" s="201"/>
      <c r="J3" s="201"/>
      <c r="K3" s="67"/>
      <c r="L3" s="68"/>
      <c r="M3" s="68"/>
      <c r="N3" s="72"/>
      <c r="O3" s="72"/>
      <c r="P3" s="73"/>
      <c r="Q3" s="84"/>
      <c r="R3" s="84"/>
      <c r="S3" s="74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98" t="s">
        <v>117</v>
      </c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203">
        <v>380.36</v>
      </c>
      <c r="AS3" s="203"/>
      <c r="AT3" s="203"/>
      <c r="AU3" s="197" t="s">
        <v>4</v>
      </c>
      <c r="AV3" s="197"/>
    </row>
    <row r="4" spans="1:48" customFormat="1" ht="23.4" x14ac:dyDescent="0.45">
      <c r="B4" s="200"/>
      <c r="C4" s="200"/>
      <c r="D4" s="200"/>
      <c r="E4" s="200"/>
      <c r="F4" s="201"/>
      <c r="G4" s="201"/>
      <c r="H4" s="201"/>
      <c r="I4" s="201"/>
      <c r="J4" s="201"/>
      <c r="K4" s="67"/>
      <c r="L4" s="68"/>
      <c r="M4" s="68"/>
      <c r="N4" s="75"/>
      <c r="O4" s="75"/>
      <c r="P4" s="73"/>
      <c r="Q4" s="84"/>
      <c r="R4" s="84"/>
      <c r="S4" s="76"/>
      <c r="T4" s="77"/>
      <c r="U4" s="77"/>
      <c r="V4" s="5"/>
      <c r="W4" s="5"/>
      <c r="X4" s="5"/>
      <c r="Y4" s="5"/>
      <c r="Z4" s="5"/>
      <c r="AE4" s="198" t="s">
        <v>118</v>
      </c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9">
        <v>192.23</v>
      </c>
      <c r="AS4" s="199"/>
      <c r="AT4" s="199"/>
      <c r="AU4" s="197" t="s">
        <v>4</v>
      </c>
      <c r="AV4" s="197"/>
    </row>
    <row r="5" spans="1:48" customFormat="1" ht="18.75" customHeight="1" x14ac:dyDescent="0.4">
      <c r="A5" s="41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232" t="s">
        <v>6</v>
      </c>
      <c r="AS5" s="232"/>
      <c r="AT5" s="232"/>
      <c r="AU5" s="232"/>
      <c r="AV5" s="232"/>
    </row>
    <row r="6" spans="1:48" ht="21" customHeight="1" x14ac:dyDescent="0.3">
      <c r="A6" s="208" t="s">
        <v>45</v>
      </c>
      <c r="B6" s="233" t="s">
        <v>7</v>
      </c>
      <c r="C6" s="233" t="s">
        <v>8</v>
      </c>
      <c r="D6" s="233" t="s">
        <v>9</v>
      </c>
      <c r="E6" s="233" t="s">
        <v>10</v>
      </c>
      <c r="F6" s="233" t="s">
        <v>11</v>
      </c>
      <c r="G6" s="211" t="s">
        <v>47</v>
      </c>
      <c r="H6" s="212"/>
      <c r="I6" s="213"/>
      <c r="J6" s="220" t="s">
        <v>12</v>
      </c>
      <c r="K6" s="215" t="s">
        <v>37</v>
      </c>
      <c r="L6" s="215"/>
      <c r="M6" s="215"/>
      <c r="N6" s="215"/>
      <c r="O6" s="220" t="s">
        <v>13</v>
      </c>
      <c r="P6" s="217" t="s">
        <v>5</v>
      </c>
      <c r="Q6" s="220" t="s">
        <v>31</v>
      </c>
      <c r="R6" s="223" t="s">
        <v>38</v>
      </c>
      <c r="S6" s="226" t="s">
        <v>39</v>
      </c>
      <c r="T6" s="229" t="s">
        <v>14</v>
      </c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1"/>
      <c r="AV6" s="241" t="s">
        <v>48</v>
      </c>
    </row>
    <row r="7" spans="1:48" ht="18.75" customHeight="1" x14ac:dyDescent="0.3">
      <c r="A7" s="208"/>
      <c r="B7" s="233"/>
      <c r="C7" s="233"/>
      <c r="D7" s="233"/>
      <c r="E7" s="233"/>
      <c r="F7" s="233"/>
      <c r="G7" s="214" t="s">
        <v>3</v>
      </c>
      <c r="H7" s="210" t="s">
        <v>46</v>
      </c>
      <c r="I7" s="210"/>
      <c r="J7" s="221"/>
      <c r="K7" s="216" t="s">
        <v>40</v>
      </c>
      <c r="L7" s="204" t="s">
        <v>41</v>
      </c>
      <c r="M7" s="206" t="s">
        <v>42</v>
      </c>
      <c r="N7" s="207" t="s">
        <v>43</v>
      </c>
      <c r="O7" s="221"/>
      <c r="P7" s="218"/>
      <c r="Q7" s="221"/>
      <c r="R7" s="224"/>
      <c r="S7" s="227"/>
      <c r="T7" s="237" t="s">
        <v>15</v>
      </c>
      <c r="U7" s="237"/>
      <c r="V7" s="237"/>
      <c r="W7" s="237"/>
      <c r="X7" s="238" t="s">
        <v>16</v>
      </c>
      <c r="Y7" s="238"/>
      <c r="Z7" s="238"/>
      <c r="AA7" s="238"/>
      <c r="AB7" s="239" t="s">
        <v>17</v>
      </c>
      <c r="AC7" s="239"/>
      <c r="AD7" s="239"/>
      <c r="AE7" s="239"/>
      <c r="AF7" s="240" t="s">
        <v>18</v>
      </c>
      <c r="AG7" s="240"/>
      <c r="AH7" s="240"/>
      <c r="AI7" s="240"/>
      <c r="AJ7" s="234" t="s">
        <v>19</v>
      </c>
      <c r="AK7" s="234"/>
      <c r="AL7" s="234"/>
      <c r="AM7" s="234"/>
      <c r="AN7" s="235" t="s">
        <v>20</v>
      </c>
      <c r="AO7" s="235"/>
      <c r="AP7" s="235"/>
      <c r="AQ7" s="235"/>
      <c r="AR7" s="236" t="s">
        <v>21</v>
      </c>
      <c r="AS7" s="236"/>
      <c r="AT7" s="236"/>
      <c r="AU7" s="236"/>
      <c r="AV7" s="241"/>
    </row>
    <row r="8" spans="1:48" ht="21.75" customHeight="1" x14ac:dyDescent="0.3">
      <c r="A8" s="208"/>
      <c r="B8" s="233"/>
      <c r="C8" s="233"/>
      <c r="D8" s="233"/>
      <c r="E8" s="233"/>
      <c r="F8" s="233"/>
      <c r="G8" s="214"/>
      <c r="H8" s="14" t="s">
        <v>22</v>
      </c>
      <c r="I8" s="15" t="s">
        <v>23</v>
      </c>
      <c r="J8" s="222"/>
      <c r="K8" s="216"/>
      <c r="L8" s="205"/>
      <c r="M8" s="206"/>
      <c r="N8" s="207"/>
      <c r="O8" s="222"/>
      <c r="P8" s="219"/>
      <c r="Q8" s="222"/>
      <c r="R8" s="225"/>
      <c r="S8" s="228"/>
      <c r="T8" s="31" t="s">
        <v>24</v>
      </c>
      <c r="U8" s="31" t="s">
        <v>25</v>
      </c>
      <c r="V8" s="31" t="s">
        <v>26</v>
      </c>
      <c r="W8" s="31" t="s">
        <v>27</v>
      </c>
      <c r="X8" s="32" t="s">
        <v>24</v>
      </c>
      <c r="Y8" s="32" t="s">
        <v>25</v>
      </c>
      <c r="Z8" s="32" t="s">
        <v>26</v>
      </c>
      <c r="AA8" s="32" t="s">
        <v>27</v>
      </c>
      <c r="AB8" s="33" t="s">
        <v>24</v>
      </c>
      <c r="AC8" s="33" t="s">
        <v>25</v>
      </c>
      <c r="AD8" s="33" t="s">
        <v>26</v>
      </c>
      <c r="AE8" s="33" t="s">
        <v>27</v>
      </c>
      <c r="AF8" s="34" t="s">
        <v>24</v>
      </c>
      <c r="AG8" s="34" t="s">
        <v>25</v>
      </c>
      <c r="AH8" s="34" t="s">
        <v>26</v>
      </c>
      <c r="AI8" s="34" t="s">
        <v>27</v>
      </c>
      <c r="AJ8" s="28" t="s">
        <v>24</v>
      </c>
      <c r="AK8" s="28" t="s">
        <v>25</v>
      </c>
      <c r="AL8" s="28" t="s">
        <v>26</v>
      </c>
      <c r="AM8" s="28" t="s">
        <v>27</v>
      </c>
      <c r="AN8" s="29" t="s">
        <v>24</v>
      </c>
      <c r="AO8" s="29" t="s">
        <v>25</v>
      </c>
      <c r="AP8" s="29" t="s">
        <v>26</v>
      </c>
      <c r="AQ8" s="29" t="s">
        <v>27</v>
      </c>
      <c r="AR8" s="30" t="s">
        <v>24</v>
      </c>
      <c r="AS8" s="30" t="s">
        <v>25</v>
      </c>
      <c r="AT8" s="30" t="s">
        <v>26</v>
      </c>
      <c r="AU8" s="30" t="s">
        <v>27</v>
      </c>
      <c r="AV8" s="241"/>
    </row>
    <row r="9" spans="1:48" x14ac:dyDescent="0.3">
      <c r="A9" s="209" t="s">
        <v>28</v>
      </c>
      <c r="B9" s="209"/>
      <c r="C9" s="209"/>
      <c r="D9" s="209"/>
      <c r="E9" s="209"/>
      <c r="F9" s="209"/>
      <c r="G9" s="23">
        <f>I9+H9</f>
        <v>431.38</v>
      </c>
      <c r="H9" s="24">
        <f>SUM(H10:H44)</f>
        <v>431.38</v>
      </c>
      <c r="I9" s="24">
        <f>SUM(I10:I44)</f>
        <v>0</v>
      </c>
      <c r="J9" s="24"/>
      <c r="K9" s="24">
        <f>SUM(K10:K44)</f>
        <v>415.05</v>
      </c>
      <c r="L9" s="24">
        <f>SUM(L10:L44)</f>
        <v>0</v>
      </c>
      <c r="M9" s="24"/>
      <c r="N9" s="24">
        <f>SUM(N10:N44)</f>
        <v>0</v>
      </c>
      <c r="O9" s="24"/>
      <c r="P9" s="24">
        <f>SUM(P10:P44)</f>
        <v>402.25000000000006</v>
      </c>
      <c r="Q9" s="24"/>
      <c r="R9" s="24"/>
      <c r="S9" s="24"/>
      <c r="T9" s="43">
        <f t="shared" ref="T9:AU9" si="0">SUM(T10:T44)</f>
        <v>0</v>
      </c>
      <c r="U9" s="43">
        <f t="shared" si="0"/>
        <v>0</v>
      </c>
      <c r="V9" s="43">
        <f t="shared" si="0"/>
        <v>0</v>
      </c>
      <c r="W9" s="43">
        <f t="shared" si="0"/>
        <v>0</v>
      </c>
      <c r="X9" s="43">
        <f t="shared" si="0"/>
        <v>0</v>
      </c>
      <c r="Y9" s="43">
        <f t="shared" si="0"/>
        <v>0</v>
      </c>
      <c r="Z9" s="43">
        <f t="shared" si="0"/>
        <v>0</v>
      </c>
      <c r="AA9" s="43">
        <f t="shared" si="0"/>
        <v>0</v>
      </c>
      <c r="AB9" s="43">
        <f t="shared" si="0"/>
        <v>0</v>
      </c>
      <c r="AC9" s="43">
        <f t="shared" si="0"/>
        <v>0</v>
      </c>
      <c r="AD9" s="43">
        <f t="shared" si="0"/>
        <v>0</v>
      </c>
      <c r="AE9" s="43">
        <f t="shared" si="0"/>
        <v>0</v>
      </c>
      <c r="AF9" s="43">
        <f t="shared" si="0"/>
        <v>168.67000000000002</v>
      </c>
      <c r="AG9" s="43">
        <f t="shared" si="0"/>
        <v>10.76</v>
      </c>
      <c r="AH9" s="43">
        <f t="shared" si="0"/>
        <v>0</v>
      </c>
      <c r="AI9" s="43">
        <f t="shared" si="0"/>
        <v>0</v>
      </c>
      <c r="AJ9" s="43">
        <f t="shared" si="0"/>
        <v>0</v>
      </c>
      <c r="AK9" s="43">
        <f t="shared" si="0"/>
        <v>0</v>
      </c>
      <c r="AL9" s="43">
        <f t="shared" si="0"/>
        <v>0</v>
      </c>
      <c r="AM9" s="43">
        <f t="shared" si="0"/>
        <v>0</v>
      </c>
      <c r="AN9" s="43">
        <f t="shared" si="0"/>
        <v>0</v>
      </c>
      <c r="AO9" s="43">
        <f t="shared" si="0"/>
        <v>0</v>
      </c>
      <c r="AP9" s="43">
        <f t="shared" si="0"/>
        <v>0</v>
      </c>
      <c r="AQ9" s="43">
        <f t="shared" si="0"/>
        <v>0</v>
      </c>
      <c r="AR9" s="43">
        <f t="shared" si="0"/>
        <v>0</v>
      </c>
      <c r="AS9" s="43">
        <f t="shared" si="0"/>
        <v>0</v>
      </c>
      <c r="AT9" s="43">
        <f t="shared" si="0"/>
        <v>0</v>
      </c>
      <c r="AU9" s="43">
        <f t="shared" si="0"/>
        <v>0</v>
      </c>
      <c r="AV9" s="44"/>
    </row>
    <row r="10" spans="1:48" s="40" customFormat="1" ht="18" x14ac:dyDescent="0.35">
      <c r="A10" s="65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</f>
        <v xml:space="preserve">   </v>
      </c>
      <c r="B10" s="78">
        <v>1</v>
      </c>
      <c r="C10" s="82" t="s">
        <v>119</v>
      </c>
      <c r="D10" s="117" t="s">
        <v>44</v>
      </c>
      <c r="E10" s="79" t="s">
        <v>175</v>
      </c>
      <c r="F10" s="78" t="s">
        <v>121</v>
      </c>
      <c r="G10" s="83">
        <v>12.92</v>
      </c>
      <c r="H10" s="83">
        <v>12.92</v>
      </c>
      <c r="I10" s="83">
        <v>0</v>
      </c>
      <c r="J10" s="39">
        <v>1</v>
      </c>
      <c r="K10" s="118">
        <v>12.92</v>
      </c>
      <c r="L10" s="118">
        <v>0</v>
      </c>
      <c r="M10" s="118">
        <v>0</v>
      </c>
      <c r="N10" s="118">
        <v>0</v>
      </c>
      <c r="O10" s="39">
        <v>3</v>
      </c>
      <c r="P10" s="80">
        <v>12.92</v>
      </c>
      <c r="Q10" s="81">
        <v>100</v>
      </c>
      <c r="R10" s="39">
        <v>2</v>
      </c>
      <c r="S10" s="39">
        <v>2</v>
      </c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191">
        <v>12.92</v>
      </c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38"/>
    </row>
    <row r="11" spans="1:48" s="40" customFormat="1" ht="18" x14ac:dyDescent="0.35">
      <c r="A11" s="65" t="str">
        <f t="shared" ref="A11:A39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</f>
        <v xml:space="preserve">   </v>
      </c>
      <c r="B11" s="78">
        <v>2</v>
      </c>
      <c r="C11" s="82" t="s">
        <v>122</v>
      </c>
      <c r="D11" s="117" t="s">
        <v>44</v>
      </c>
      <c r="E11" s="79" t="s">
        <v>175</v>
      </c>
      <c r="F11" s="78" t="s">
        <v>121</v>
      </c>
      <c r="G11" s="83">
        <v>40.01</v>
      </c>
      <c r="H11" s="83">
        <v>40.01</v>
      </c>
      <c r="I11" s="83">
        <v>0</v>
      </c>
      <c r="J11" s="39">
        <v>1</v>
      </c>
      <c r="K11" s="118">
        <v>40.01</v>
      </c>
      <c r="L11" s="118">
        <v>0</v>
      </c>
      <c r="M11" s="118">
        <v>0</v>
      </c>
      <c r="N11" s="118">
        <v>0</v>
      </c>
      <c r="O11" s="39">
        <v>3</v>
      </c>
      <c r="P11" s="80">
        <v>40.01</v>
      </c>
      <c r="Q11" s="81">
        <v>100</v>
      </c>
      <c r="R11" s="39">
        <v>2</v>
      </c>
      <c r="S11" s="39">
        <v>2</v>
      </c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191">
        <v>40.01</v>
      </c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38"/>
    </row>
    <row r="12" spans="1:48" s="40" customFormat="1" ht="18" x14ac:dyDescent="0.35">
      <c r="A12" s="65" t="str">
        <f t="shared" si="1"/>
        <v xml:space="preserve">   </v>
      </c>
      <c r="B12" s="78">
        <v>3</v>
      </c>
      <c r="C12" s="82" t="s">
        <v>123</v>
      </c>
      <c r="D12" s="117" t="s">
        <v>44</v>
      </c>
      <c r="E12" s="79" t="s">
        <v>175</v>
      </c>
      <c r="F12" s="78" t="s">
        <v>121</v>
      </c>
      <c r="G12" s="83">
        <v>10.14</v>
      </c>
      <c r="H12" s="83">
        <v>10.14</v>
      </c>
      <c r="I12" s="83">
        <v>0</v>
      </c>
      <c r="J12" s="39">
        <v>1</v>
      </c>
      <c r="K12" s="118">
        <v>10.14</v>
      </c>
      <c r="L12" s="118">
        <v>0</v>
      </c>
      <c r="M12" s="118">
        <v>0</v>
      </c>
      <c r="N12" s="118">
        <v>0</v>
      </c>
      <c r="O12" s="39">
        <v>3</v>
      </c>
      <c r="P12" s="80">
        <v>10.14</v>
      </c>
      <c r="Q12" s="81">
        <v>100</v>
      </c>
      <c r="R12" s="39">
        <v>2</v>
      </c>
      <c r="S12" s="39">
        <v>2</v>
      </c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191">
        <v>10.14</v>
      </c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38"/>
    </row>
    <row r="13" spans="1:48" s="40" customFormat="1" ht="18" x14ac:dyDescent="0.35">
      <c r="A13" s="65" t="str">
        <f t="shared" si="1"/>
        <v xml:space="preserve">   </v>
      </c>
      <c r="B13" s="78">
        <v>4</v>
      </c>
      <c r="C13" s="82" t="s">
        <v>124</v>
      </c>
      <c r="D13" s="117" t="s">
        <v>44</v>
      </c>
      <c r="E13" s="79" t="s">
        <v>175</v>
      </c>
      <c r="F13" s="78" t="s">
        <v>121</v>
      </c>
      <c r="G13" s="83">
        <v>29.41</v>
      </c>
      <c r="H13" s="83">
        <v>29.41</v>
      </c>
      <c r="I13" s="83">
        <v>0</v>
      </c>
      <c r="J13" s="39">
        <v>1</v>
      </c>
      <c r="K13" s="118">
        <v>29.41</v>
      </c>
      <c r="L13" s="118">
        <v>0</v>
      </c>
      <c r="M13" s="118">
        <v>0</v>
      </c>
      <c r="N13" s="118">
        <v>0</v>
      </c>
      <c r="O13" s="39">
        <v>3</v>
      </c>
      <c r="P13" s="80">
        <v>29.41</v>
      </c>
      <c r="Q13" s="81">
        <v>100</v>
      </c>
      <c r="R13" s="39">
        <v>2</v>
      </c>
      <c r="S13" s="39">
        <v>2</v>
      </c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191">
        <v>29.41</v>
      </c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38"/>
    </row>
    <row r="14" spans="1:48" s="40" customFormat="1" ht="18" x14ac:dyDescent="0.35">
      <c r="A14" s="65" t="str">
        <f t="shared" si="1"/>
        <v xml:space="preserve">   </v>
      </c>
      <c r="B14" s="78">
        <v>5</v>
      </c>
      <c r="C14" s="82" t="s">
        <v>125</v>
      </c>
      <c r="D14" s="117" t="s">
        <v>44</v>
      </c>
      <c r="E14" s="79" t="s">
        <v>175</v>
      </c>
      <c r="F14" s="78" t="s">
        <v>121</v>
      </c>
      <c r="G14" s="83">
        <v>9.93</v>
      </c>
      <c r="H14" s="83">
        <v>9.93</v>
      </c>
      <c r="I14" s="83">
        <v>0</v>
      </c>
      <c r="J14" s="39">
        <v>1</v>
      </c>
      <c r="K14" s="118">
        <v>9.93</v>
      </c>
      <c r="L14" s="118">
        <v>0</v>
      </c>
      <c r="M14" s="118">
        <v>0</v>
      </c>
      <c r="N14" s="118">
        <v>0</v>
      </c>
      <c r="O14" s="39">
        <v>1</v>
      </c>
      <c r="P14" s="118">
        <v>9.93</v>
      </c>
      <c r="Q14" s="81">
        <v>100</v>
      </c>
      <c r="R14" s="39">
        <v>2</v>
      </c>
      <c r="S14" s="39">
        <v>2</v>
      </c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38"/>
    </row>
    <row r="15" spans="1:48" s="40" customFormat="1" ht="18" x14ac:dyDescent="0.35">
      <c r="A15" s="65" t="str">
        <f t="shared" si="1"/>
        <v xml:space="preserve">   </v>
      </c>
      <c r="B15" s="78">
        <v>6</v>
      </c>
      <c r="C15" s="82" t="s">
        <v>126</v>
      </c>
      <c r="D15" s="117" t="s">
        <v>44</v>
      </c>
      <c r="E15" s="79" t="s">
        <v>175</v>
      </c>
      <c r="F15" s="78" t="s">
        <v>121</v>
      </c>
      <c r="G15" s="83">
        <v>6.79</v>
      </c>
      <c r="H15" s="83">
        <v>6.79</v>
      </c>
      <c r="I15" s="83">
        <v>0</v>
      </c>
      <c r="J15" s="39">
        <v>1</v>
      </c>
      <c r="K15" s="118">
        <v>6.79</v>
      </c>
      <c r="L15" s="118">
        <v>0</v>
      </c>
      <c r="M15" s="118">
        <v>0</v>
      </c>
      <c r="N15" s="118">
        <v>0</v>
      </c>
      <c r="O15" s="39">
        <v>1</v>
      </c>
      <c r="P15" s="118">
        <v>6.79</v>
      </c>
      <c r="Q15" s="81">
        <v>100</v>
      </c>
      <c r="R15" s="39">
        <v>2</v>
      </c>
      <c r="S15" s="39">
        <v>2</v>
      </c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38"/>
    </row>
    <row r="16" spans="1:48" s="40" customFormat="1" ht="18" x14ac:dyDescent="0.35">
      <c r="A16" s="65" t="str">
        <f t="shared" si="1"/>
        <v xml:space="preserve">   </v>
      </c>
      <c r="B16" s="78">
        <v>7</v>
      </c>
      <c r="C16" s="82" t="s">
        <v>127</v>
      </c>
      <c r="D16" s="117" t="s">
        <v>44</v>
      </c>
      <c r="E16" s="79" t="s">
        <v>175</v>
      </c>
      <c r="F16" s="78" t="s">
        <v>121</v>
      </c>
      <c r="G16" s="83">
        <v>0.84</v>
      </c>
      <c r="H16" s="83">
        <v>0.84</v>
      </c>
      <c r="I16" s="83">
        <v>0</v>
      </c>
      <c r="J16" s="39">
        <v>1</v>
      </c>
      <c r="K16" s="118">
        <v>0.84</v>
      </c>
      <c r="L16" s="118">
        <v>0</v>
      </c>
      <c r="M16" s="118">
        <v>0</v>
      </c>
      <c r="N16" s="118">
        <v>0</v>
      </c>
      <c r="O16" s="39">
        <v>2</v>
      </c>
      <c r="P16" s="118">
        <v>0.84</v>
      </c>
      <c r="Q16" s="81">
        <v>100</v>
      </c>
      <c r="R16" s="39">
        <v>2</v>
      </c>
      <c r="S16" s="39">
        <v>2</v>
      </c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38"/>
    </row>
    <row r="17" spans="1:48" s="40" customFormat="1" ht="18" x14ac:dyDescent="0.35">
      <c r="A17" s="65" t="str">
        <f t="shared" si="1"/>
        <v xml:space="preserve">   </v>
      </c>
      <c r="B17" s="78">
        <v>8</v>
      </c>
      <c r="C17" s="82" t="s">
        <v>128</v>
      </c>
      <c r="D17" s="117" t="s">
        <v>44</v>
      </c>
      <c r="E17" s="79" t="s">
        <v>175</v>
      </c>
      <c r="F17" s="78" t="s">
        <v>121</v>
      </c>
      <c r="G17" s="83">
        <v>2.5099999999999998</v>
      </c>
      <c r="H17" s="83">
        <v>2.5099999999999998</v>
      </c>
      <c r="I17" s="83">
        <v>0</v>
      </c>
      <c r="J17" s="39">
        <v>1</v>
      </c>
      <c r="K17" s="118">
        <v>2.5099999999999998</v>
      </c>
      <c r="L17" s="118">
        <v>0</v>
      </c>
      <c r="M17" s="118">
        <v>0</v>
      </c>
      <c r="N17" s="118">
        <v>0</v>
      </c>
      <c r="O17" s="39">
        <v>1</v>
      </c>
      <c r="P17" s="118">
        <v>2.5099999999999998</v>
      </c>
      <c r="Q17" s="81">
        <v>100</v>
      </c>
      <c r="R17" s="39">
        <v>2</v>
      </c>
      <c r="S17" s="39">
        <v>2</v>
      </c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38"/>
    </row>
    <row r="18" spans="1:48" s="40" customFormat="1" ht="18" x14ac:dyDescent="0.35">
      <c r="A18" s="65" t="str">
        <f t="shared" si="1"/>
        <v xml:space="preserve">   </v>
      </c>
      <c r="B18" s="78">
        <v>9</v>
      </c>
      <c r="C18" s="82" t="s">
        <v>129</v>
      </c>
      <c r="D18" s="117" t="s">
        <v>44</v>
      </c>
      <c r="E18" s="79" t="s">
        <v>175</v>
      </c>
      <c r="F18" s="78" t="s">
        <v>121</v>
      </c>
      <c r="G18" s="83">
        <v>1.18</v>
      </c>
      <c r="H18" s="83">
        <v>1.18</v>
      </c>
      <c r="I18" s="83">
        <v>0</v>
      </c>
      <c r="J18" s="39">
        <v>1</v>
      </c>
      <c r="K18" s="118">
        <v>1.18</v>
      </c>
      <c r="L18" s="118">
        <v>0</v>
      </c>
      <c r="M18" s="118">
        <v>0</v>
      </c>
      <c r="N18" s="118">
        <v>0</v>
      </c>
      <c r="O18" s="39">
        <v>2</v>
      </c>
      <c r="P18" s="118">
        <v>1.18</v>
      </c>
      <c r="Q18" s="81">
        <v>100</v>
      </c>
      <c r="R18" s="39">
        <v>2</v>
      </c>
      <c r="S18" s="39">
        <v>2</v>
      </c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38"/>
    </row>
    <row r="19" spans="1:48" s="40" customFormat="1" ht="18" x14ac:dyDescent="0.35">
      <c r="A19" s="65" t="str">
        <f t="shared" si="1"/>
        <v xml:space="preserve">   </v>
      </c>
      <c r="B19" s="78">
        <v>10</v>
      </c>
      <c r="C19" s="82" t="s">
        <v>130</v>
      </c>
      <c r="D19" s="117" t="s">
        <v>44</v>
      </c>
      <c r="E19" s="79" t="s">
        <v>175</v>
      </c>
      <c r="F19" s="78" t="s">
        <v>121</v>
      </c>
      <c r="G19" s="83">
        <v>1.56</v>
      </c>
      <c r="H19" s="83">
        <v>1.56</v>
      </c>
      <c r="I19" s="83">
        <v>0</v>
      </c>
      <c r="J19" s="39">
        <v>1</v>
      </c>
      <c r="K19" s="118">
        <v>1.56</v>
      </c>
      <c r="L19" s="118">
        <v>0</v>
      </c>
      <c r="M19" s="118">
        <v>0</v>
      </c>
      <c r="N19" s="118">
        <v>0</v>
      </c>
      <c r="O19" s="39">
        <v>1</v>
      </c>
      <c r="P19" s="118">
        <v>1.56</v>
      </c>
      <c r="Q19" s="81">
        <v>100</v>
      </c>
      <c r="R19" s="39">
        <v>2</v>
      </c>
      <c r="S19" s="39">
        <v>2</v>
      </c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38"/>
    </row>
    <row r="20" spans="1:48" s="40" customFormat="1" ht="18" x14ac:dyDescent="0.35">
      <c r="A20" s="65" t="str">
        <f t="shared" si="1"/>
        <v xml:space="preserve">   </v>
      </c>
      <c r="B20" s="78">
        <v>11</v>
      </c>
      <c r="C20" s="82" t="s">
        <v>131</v>
      </c>
      <c r="D20" s="117" t="s">
        <v>44</v>
      </c>
      <c r="E20" s="79" t="s">
        <v>175</v>
      </c>
      <c r="F20" s="78" t="s">
        <v>121</v>
      </c>
      <c r="G20" s="83">
        <v>17.52</v>
      </c>
      <c r="H20" s="83">
        <v>17.52</v>
      </c>
      <c r="I20" s="83">
        <v>0</v>
      </c>
      <c r="J20" s="39">
        <v>1</v>
      </c>
      <c r="K20" s="118">
        <v>17.52</v>
      </c>
      <c r="L20" s="118">
        <v>0</v>
      </c>
      <c r="M20" s="118">
        <v>0</v>
      </c>
      <c r="N20" s="118">
        <v>0</v>
      </c>
      <c r="O20" s="39">
        <v>1</v>
      </c>
      <c r="P20" s="118">
        <v>17.52</v>
      </c>
      <c r="Q20" s="81">
        <v>100</v>
      </c>
      <c r="R20" s="39">
        <v>2</v>
      </c>
      <c r="S20" s="39">
        <v>2</v>
      </c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38"/>
    </row>
    <row r="21" spans="1:48" s="169" customFormat="1" ht="18" x14ac:dyDescent="0.35">
      <c r="A21" s="157" t="str">
        <f>IF(J21=1,IF(K21&gt;0,IF(L21&gt;0,IF(N21&gt;0,11,11),IF(N21&gt;0,11,"")),IF(L21&gt;0,IF(N21&gt;0,11,""),IF(N21=0,22,""))),IF(L21&gt;0,IF(N21&gt;0,IF(P21&gt;0,66,""),IF(P21&gt;0,66,"")),IF(P21&gt;0,66,"")))&amp;" "&amp;IF(J21=1,IF(K21=0,IF(L21&gt;0,IF(N21&gt;0,IF(P21&gt;0,66,""),IF(P21&gt;0,66,"")),IF(P21&gt;0,66,"")),""),IF(P21&gt;0,66,""))&amp;" "&amp;IF(J21=1,IF(K21&gt;0,IF(P21&gt;0,IF(O21&lt;=7,IF(Q21=100,"","33"),IF(O21&lt;=25,IF(Q21&gt;0,IF(Q21&lt;100,"",33),IF(Q21=0,"","33")))),IF(O21&gt;25,"",33)),""),IF(J21&gt;1,IF(P21&gt;0,"55",""),IF(J21=0,IF(P21&gt;0,"55","00"))))&amp;" "&amp;IF(P21&gt;0,IF(R21&gt;0,IF(S21&gt;0,"",88),77),"")</f>
        <v xml:space="preserve">   </v>
      </c>
      <c r="B21" s="158">
        <v>12</v>
      </c>
      <c r="C21" s="159" t="s">
        <v>132</v>
      </c>
      <c r="D21" s="160" t="s">
        <v>44</v>
      </c>
      <c r="E21" s="161" t="s">
        <v>175</v>
      </c>
      <c r="F21" s="158" t="s">
        <v>121</v>
      </c>
      <c r="G21" s="162">
        <v>9.7899999999999991</v>
      </c>
      <c r="H21" s="162">
        <v>9.7899999999999991</v>
      </c>
      <c r="I21" s="162">
        <v>0</v>
      </c>
      <c r="J21" s="163">
        <v>2</v>
      </c>
      <c r="K21" s="150">
        <v>9.7899999999999991</v>
      </c>
      <c r="L21" s="151">
        <v>0</v>
      </c>
      <c r="M21" s="151">
        <v>0</v>
      </c>
      <c r="N21" s="151">
        <v>0</v>
      </c>
      <c r="O21" s="149">
        <v>0</v>
      </c>
      <c r="P21" s="164">
        <v>0</v>
      </c>
      <c r="Q21" s="153">
        <v>0</v>
      </c>
      <c r="R21" s="149">
        <v>0</v>
      </c>
      <c r="S21" s="149">
        <v>0</v>
      </c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8"/>
    </row>
    <row r="22" spans="1:48" s="169" customFormat="1" ht="18" x14ac:dyDescent="0.35">
      <c r="A22" s="157" t="str">
        <f t="shared" si="1"/>
        <v xml:space="preserve">   </v>
      </c>
      <c r="B22" s="158">
        <v>13</v>
      </c>
      <c r="C22" s="159" t="s">
        <v>133</v>
      </c>
      <c r="D22" s="160" t="s">
        <v>44</v>
      </c>
      <c r="E22" s="161" t="s">
        <v>175</v>
      </c>
      <c r="F22" s="158" t="s">
        <v>121</v>
      </c>
      <c r="G22" s="162">
        <v>3.01</v>
      </c>
      <c r="H22" s="162">
        <v>3.01</v>
      </c>
      <c r="I22" s="162">
        <v>0</v>
      </c>
      <c r="J22" s="163">
        <v>2</v>
      </c>
      <c r="K22" s="150">
        <v>3.01</v>
      </c>
      <c r="L22" s="151">
        <v>0</v>
      </c>
      <c r="M22" s="151">
        <v>0</v>
      </c>
      <c r="N22" s="151">
        <v>0</v>
      </c>
      <c r="O22" s="149">
        <v>0</v>
      </c>
      <c r="P22" s="164">
        <v>0</v>
      </c>
      <c r="Q22" s="153">
        <v>0</v>
      </c>
      <c r="R22" s="149">
        <v>0</v>
      </c>
      <c r="S22" s="149">
        <v>0</v>
      </c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8"/>
    </row>
    <row r="23" spans="1:48" s="40" customFormat="1" ht="18" x14ac:dyDescent="0.35">
      <c r="A23" s="65" t="str">
        <f t="shared" si="1"/>
        <v xml:space="preserve">   </v>
      </c>
      <c r="B23" s="78">
        <v>14</v>
      </c>
      <c r="C23" s="82" t="s">
        <v>134</v>
      </c>
      <c r="D23" s="117" t="s">
        <v>44</v>
      </c>
      <c r="E23" s="79" t="s">
        <v>175</v>
      </c>
      <c r="F23" s="78" t="s">
        <v>121</v>
      </c>
      <c r="G23" s="83">
        <v>10.76</v>
      </c>
      <c r="H23" s="83">
        <v>10.76</v>
      </c>
      <c r="I23" s="83">
        <v>0</v>
      </c>
      <c r="J23" s="39">
        <v>1</v>
      </c>
      <c r="K23" s="118">
        <v>10.76</v>
      </c>
      <c r="L23" s="118">
        <v>0</v>
      </c>
      <c r="M23" s="118">
        <v>0</v>
      </c>
      <c r="N23" s="118">
        <v>0</v>
      </c>
      <c r="O23" s="39">
        <v>4</v>
      </c>
      <c r="P23" s="80">
        <v>10.76</v>
      </c>
      <c r="Q23" s="81">
        <v>100</v>
      </c>
      <c r="R23" s="39">
        <v>2</v>
      </c>
      <c r="S23" s="39">
        <v>2</v>
      </c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191">
        <v>10.76</v>
      </c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38"/>
    </row>
    <row r="24" spans="1:48" s="40" customFormat="1" ht="18" x14ac:dyDescent="0.35">
      <c r="A24" s="65" t="str">
        <f t="shared" si="1"/>
        <v xml:space="preserve">   </v>
      </c>
      <c r="B24" s="78">
        <v>15</v>
      </c>
      <c r="C24" s="82" t="s">
        <v>135</v>
      </c>
      <c r="D24" s="117" t="s">
        <v>44</v>
      </c>
      <c r="E24" s="79" t="s">
        <v>175</v>
      </c>
      <c r="F24" s="78" t="s">
        <v>121</v>
      </c>
      <c r="G24" s="83">
        <v>12.77</v>
      </c>
      <c r="H24" s="83">
        <v>12.77</v>
      </c>
      <c r="I24" s="83">
        <v>0</v>
      </c>
      <c r="J24" s="39">
        <v>1</v>
      </c>
      <c r="K24" s="118">
        <v>12.77</v>
      </c>
      <c r="L24" s="118">
        <v>0</v>
      </c>
      <c r="M24" s="118">
        <v>0</v>
      </c>
      <c r="N24" s="118">
        <v>0</v>
      </c>
      <c r="O24" s="39">
        <v>1</v>
      </c>
      <c r="P24" s="118">
        <v>12.77</v>
      </c>
      <c r="Q24" s="81">
        <v>100</v>
      </c>
      <c r="R24" s="39">
        <v>2</v>
      </c>
      <c r="S24" s="39">
        <v>2</v>
      </c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38"/>
    </row>
    <row r="25" spans="1:48" s="40" customFormat="1" ht="18" x14ac:dyDescent="0.35">
      <c r="A25" s="65" t="str">
        <f t="shared" si="1"/>
        <v xml:space="preserve">   </v>
      </c>
      <c r="B25" s="78">
        <v>16</v>
      </c>
      <c r="C25" s="82" t="s">
        <v>136</v>
      </c>
      <c r="D25" s="117" t="s">
        <v>44</v>
      </c>
      <c r="E25" s="79" t="s">
        <v>175</v>
      </c>
      <c r="F25" s="78" t="s">
        <v>121</v>
      </c>
      <c r="G25" s="83">
        <v>0.52</v>
      </c>
      <c r="H25" s="83">
        <v>0.52</v>
      </c>
      <c r="I25" s="83">
        <v>0</v>
      </c>
      <c r="J25" s="39">
        <v>1</v>
      </c>
      <c r="K25" s="118">
        <v>0.52</v>
      </c>
      <c r="L25" s="118">
        <v>0</v>
      </c>
      <c r="M25" s="118">
        <v>0</v>
      </c>
      <c r="N25" s="118">
        <v>0</v>
      </c>
      <c r="O25" s="39">
        <v>1</v>
      </c>
      <c r="P25" s="118">
        <v>0.52</v>
      </c>
      <c r="Q25" s="81">
        <v>100</v>
      </c>
      <c r="R25" s="39">
        <v>2</v>
      </c>
      <c r="S25" s="39">
        <v>2</v>
      </c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38"/>
    </row>
    <row r="26" spans="1:48" s="40" customFormat="1" ht="18" x14ac:dyDescent="0.35">
      <c r="A26" s="65" t="str">
        <f t="shared" si="1"/>
        <v xml:space="preserve">   </v>
      </c>
      <c r="B26" s="78">
        <v>17</v>
      </c>
      <c r="C26" s="82" t="s">
        <v>137</v>
      </c>
      <c r="D26" s="117" t="s">
        <v>44</v>
      </c>
      <c r="E26" s="79" t="s">
        <v>175</v>
      </c>
      <c r="F26" s="78" t="s">
        <v>121</v>
      </c>
      <c r="G26" s="83">
        <v>40.31</v>
      </c>
      <c r="H26" s="83">
        <v>40.31</v>
      </c>
      <c r="I26" s="83">
        <v>0</v>
      </c>
      <c r="J26" s="39">
        <v>1</v>
      </c>
      <c r="K26" s="118">
        <v>40.31</v>
      </c>
      <c r="L26" s="118">
        <v>0</v>
      </c>
      <c r="M26" s="118">
        <v>0</v>
      </c>
      <c r="N26" s="118">
        <v>0</v>
      </c>
      <c r="O26" s="39">
        <v>2</v>
      </c>
      <c r="P26" s="118">
        <v>40.31</v>
      </c>
      <c r="Q26" s="81">
        <v>100</v>
      </c>
      <c r="R26" s="39">
        <v>2</v>
      </c>
      <c r="S26" s="39">
        <v>2</v>
      </c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38"/>
    </row>
    <row r="27" spans="1:48" s="40" customFormat="1" ht="18" x14ac:dyDescent="0.35">
      <c r="A27" s="65" t="str">
        <f t="shared" si="1"/>
        <v xml:space="preserve">   </v>
      </c>
      <c r="B27" s="78">
        <v>18</v>
      </c>
      <c r="C27" s="82" t="s">
        <v>138</v>
      </c>
      <c r="D27" s="117" t="s">
        <v>44</v>
      </c>
      <c r="E27" s="79" t="s">
        <v>175</v>
      </c>
      <c r="F27" s="78" t="s">
        <v>121</v>
      </c>
      <c r="G27" s="83">
        <v>26.77</v>
      </c>
      <c r="H27" s="83">
        <v>26.77</v>
      </c>
      <c r="I27" s="83">
        <v>0</v>
      </c>
      <c r="J27" s="39">
        <v>1</v>
      </c>
      <c r="K27" s="118">
        <v>26.77</v>
      </c>
      <c r="L27" s="118">
        <v>0</v>
      </c>
      <c r="M27" s="118">
        <v>0</v>
      </c>
      <c r="N27" s="118">
        <v>0</v>
      </c>
      <c r="O27" s="39">
        <v>1</v>
      </c>
      <c r="P27" s="118">
        <v>26.77</v>
      </c>
      <c r="Q27" s="81">
        <v>100</v>
      </c>
      <c r="R27" s="39">
        <v>2</v>
      </c>
      <c r="S27" s="39">
        <v>2</v>
      </c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38"/>
    </row>
    <row r="28" spans="1:48" s="40" customFormat="1" ht="18" x14ac:dyDescent="0.35">
      <c r="A28" s="65" t="str">
        <f t="shared" si="1"/>
        <v xml:space="preserve">   </v>
      </c>
      <c r="B28" s="78">
        <v>19</v>
      </c>
      <c r="C28" s="82" t="s">
        <v>139</v>
      </c>
      <c r="D28" s="117" t="s">
        <v>44</v>
      </c>
      <c r="E28" s="79" t="s">
        <v>175</v>
      </c>
      <c r="F28" s="78" t="s">
        <v>121</v>
      </c>
      <c r="G28" s="83">
        <v>4.82</v>
      </c>
      <c r="H28" s="83">
        <v>4.82</v>
      </c>
      <c r="I28" s="83">
        <v>0</v>
      </c>
      <c r="J28" s="39">
        <v>1</v>
      </c>
      <c r="K28" s="118">
        <v>4.82</v>
      </c>
      <c r="L28" s="118">
        <v>0</v>
      </c>
      <c r="M28" s="118">
        <v>0</v>
      </c>
      <c r="N28" s="118">
        <v>0</v>
      </c>
      <c r="O28" s="39">
        <v>1</v>
      </c>
      <c r="P28" s="118">
        <v>4.82</v>
      </c>
      <c r="Q28" s="81">
        <v>100</v>
      </c>
      <c r="R28" s="39">
        <v>2</v>
      </c>
      <c r="S28" s="39">
        <v>2</v>
      </c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38"/>
    </row>
    <row r="29" spans="1:48" s="40" customFormat="1" ht="18" x14ac:dyDescent="0.35">
      <c r="A29" s="65" t="str">
        <f t="shared" si="1"/>
        <v xml:space="preserve">   </v>
      </c>
      <c r="B29" s="78">
        <v>20</v>
      </c>
      <c r="C29" s="82" t="s">
        <v>140</v>
      </c>
      <c r="D29" s="117" t="s">
        <v>44</v>
      </c>
      <c r="E29" s="79" t="s">
        <v>175</v>
      </c>
      <c r="F29" s="78" t="s">
        <v>121</v>
      </c>
      <c r="G29" s="83">
        <v>4.54</v>
      </c>
      <c r="H29" s="83">
        <v>4.54</v>
      </c>
      <c r="I29" s="83">
        <v>0</v>
      </c>
      <c r="J29" s="39">
        <v>1</v>
      </c>
      <c r="K29" s="118">
        <v>4.54</v>
      </c>
      <c r="L29" s="118">
        <v>0</v>
      </c>
      <c r="M29" s="118">
        <v>0</v>
      </c>
      <c r="N29" s="118">
        <v>0</v>
      </c>
      <c r="O29" s="39">
        <v>1</v>
      </c>
      <c r="P29" s="118">
        <v>4.54</v>
      </c>
      <c r="Q29" s="81">
        <v>100</v>
      </c>
      <c r="R29" s="39">
        <v>2</v>
      </c>
      <c r="S29" s="39">
        <v>2</v>
      </c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38"/>
    </row>
    <row r="30" spans="1:48" s="40" customFormat="1" ht="18" x14ac:dyDescent="0.35">
      <c r="A30" s="65" t="str">
        <f t="shared" si="1"/>
        <v xml:space="preserve">   </v>
      </c>
      <c r="B30" s="78">
        <v>21</v>
      </c>
      <c r="C30" s="82" t="s">
        <v>141</v>
      </c>
      <c r="D30" s="117" t="s">
        <v>44</v>
      </c>
      <c r="E30" s="79" t="s">
        <v>175</v>
      </c>
      <c r="F30" s="78" t="s">
        <v>121</v>
      </c>
      <c r="G30" s="83">
        <v>7.79</v>
      </c>
      <c r="H30" s="83">
        <v>7.79</v>
      </c>
      <c r="I30" s="83">
        <v>0</v>
      </c>
      <c r="J30" s="39">
        <v>1</v>
      </c>
      <c r="K30" s="118">
        <v>7.79</v>
      </c>
      <c r="L30" s="118">
        <v>0</v>
      </c>
      <c r="M30" s="118">
        <v>0</v>
      </c>
      <c r="N30" s="118">
        <v>0</v>
      </c>
      <c r="O30" s="39">
        <v>1</v>
      </c>
      <c r="P30" s="118">
        <v>7.79</v>
      </c>
      <c r="Q30" s="81">
        <v>100</v>
      </c>
      <c r="R30" s="39">
        <v>2</v>
      </c>
      <c r="S30" s="39">
        <v>2</v>
      </c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38"/>
    </row>
    <row r="31" spans="1:48" s="40" customFormat="1" ht="18" x14ac:dyDescent="0.35">
      <c r="A31" s="65" t="str">
        <f t="shared" si="1"/>
        <v xml:space="preserve">   </v>
      </c>
      <c r="B31" s="78">
        <v>22</v>
      </c>
      <c r="C31" s="82" t="s">
        <v>142</v>
      </c>
      <c r="D31" s="117" t="s">
        <v>44</v>
      </c>
      <c r="E31" s="79" t="s">
        <v>175</v>
      </c>
      <c r="F31" s="78" t="s">
        <v>121</v>
      </c>
      <c r="G31" s="83">
        <v>7.53</v>
      </c>
      <c r="H31" s="83">
        <v>7.53</v>
      </c>
      <c r="I31" s="83">
        <v>0</v>
      </c>
      <c r="J31" s="39">
        <v>1</v>
      </c>
      <c r="K31" s="118">
        <v>7.53</v>
      </c>
      <c r="L31" s="126">
        <v>0</v>
      </c>
      <c r="M31" s="126">
        <v>0</v>
      </c>
      <c r="N31" s="126">
        <v>0</v>
      </c>
      <c r="O31" s="39">
        <v>6</v>
      </c>
      <c r="P31" s="80">
        <v>7.53</v>
      </c>
      <c r="Q31" s="81">
        <v>100</v>
      </c>
      <c r="R31" s="39">
        <v>2</v>
      </c>
      <c r="S31" s="39">
        <v>2</v>
      </c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191">
        <v>7.53</v>
      </c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38"/>
    </row>
    <row r="32" spans="1:48" s="40" customFormat="1" ht="18" x14ac:dyDescent="0.35">
      <c r="A32" s="65" t="str">
        <f t="shared" si="1"/>
        <v xml:space="preserve">   </v>
      </c>
      <c r="B32" s="78">
        <v>23</v>
      </c>
      <c r="C32" s="82" t="s">
        <v>143</v>
      </c>
      <c r="D32" s="117" t="s">
        <v>44</v>
      </c>
      <c r="E32" s="79" t="s">
        <v>175</v>
      </c>
      <c r="F32" s="78" t="s">
        <v>121</v>
      </c>
      <c r="G32" s="83">
        <v>20.82</v>
      </c>
      <c r="H32" s="83">
        <v>20.82</v>
      </c>
      <c r="I32" s="83">
        <v>0</v>
      </c>
      <c r="J32" s="39">
        <v>1</v>
      </c>
      <c r="K32" s="118">
        <v>20.82</v>
      </c>
      <c r="L32" s="126">
        <v>0</v>
      </c>
      <c r="M32" s="126">
        <v>0</v>
      </c>
      <c r="N32" s="126">
        <v>0</v>
      </c>
      <c r="O32" s="39">
        <v>3</v>
      </c>
      <c r="P32" s="80">
        <v>20.82</v>
      </c>
      <c r="Q32" s="81">
        <v>100</v>
      </c>
      <c r="R32" s="39">
        <v>2</v>
      </c>
      <c r="S32" s="39">
        <v>2</v>
      </c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191">
        <v>20.82</v>
      </c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38"/>
    </row>
    <row r="33" spans="1:48" s="40" customFormat="1" ht="18" x14ac:dyDescent="0.35">
      <c r="A33" s="65" t="str">
        <f t="shared" si="1"/>
        <v xml:space="preserve">   </v>
      </c>
      <c r="B33" s="78">
        <v>24</v>
      </c>
      <c r="C33" s="82" t="s">
        <v>144</v>
      </c>
      <c r="D33" s="117" t="s">
        <v>44</v>
      </c>
      <c r="E33" s="79" t="s">
        <v>175</v>
      </c>
      <c r="F33" s="78" t="s">
        <v>121</v>
      </c>
      <c r="G33" s="83">
        <v>9.81</v>
      </c>
      <c r="H33" s="83">
        <v>9.81</v>
      </c>
      <c r="I33" s="83">
        <v>0</v>
      </c>
      <c r="J33" s="39">
        <v>1</v>
      </c>
      <c r="K33" s="118">
        <v>9.81</v>
      </c>
      <c r="L33" s="126">
        <v>0</v>
      </c>
      <c r="M33" s="126">
        <v>0</v>
      </c>
      <c r="N33" s="126">
        <v>0</v>
      </c>
      <c r="O33" s="39">
        <v>3</v>
      </c>
      <c r="P33" s="80">
        <v>9.81</v>
      </c>
      <c r="Q33" s="81">
        <v>100</v>
      </c>
      <c r="R33" s="39">
        <v>2</v>
      </c>
      <c r="S33" s="39">
        <v>2</v>
      </c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191">
        <v>9.81</v>
      </c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38"/>
    </row>
    <row r="34" spans="1:48" s="138" customFormat="1" ht="18" x14ac:dyDescent="0.35">
      <c r="A34" s="137" t="str">
        <f t="shared" si="1"/>
        <v xml:space="preserve">   </v>
      </c>
      <c r="B34" s="78">
        <v>25</v>
      </c>
      <c r="C34" s="82" t="s">
        <v>145</v>
      </c>
      <c r="D34" s="82" t="s">
        <v>44</v>
      </c>
      <c r="E34" s="82" t="s">
        <v>120</v>
      </c>
      <c r="F34" s="82" t="s">
        <v>121</v>
      </c>
      <c r="G34" s="83">
        <v>16.329999999999998</v>
      </c>
      <c r="H34" s="83">
        <v>16.329999999999998</v>
      </c>
      <c r="I34" s="83">
        <v>0</v>
      </c>
      <c r="J34" s="139">
        <v>2</v>
      </c>
      <c r="K34" s="118">
        <v>0</v>
      </c>
      <c r="L34" s="126">
        <v>0</v>
      </c>
      <c r="M34" s="126">
        <v>0</v>
      </c>
      <c r="N34" s="126">
        <v>0</v>
      </c>
      <c r="O34" s="39">
        <v>0</v>
      </c>
      <c r="P34" s="80">
        <v>0</v>
      </c>
      <c r="Q34" s="81">
        <v>0</v>
      </c>
      <c r="R34" s="39">
        <v>0</v>
      </c>
      <c r="S34" s="39">
        <v>0</v>
      </c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38"/>
    </row>
    <row r="35" spans="1:48" s="40" customFormat="1" ht="18" x14ac:dyDescent="0.35">
      <c r="A35" s="65" t="str">
        <f t="shared" si="1"/>
        <v xml:space="preserve">   </v>
      </c>
      <c r="B35" s="78">
        <v>26</v>
      </c>
      <c r="C35" s="82" t="s">
        <v>146</v>
      </c>
      <c r="D35" s="117" t="s">
        <v>44</v>
      </c>
      <c r="E35" s="79" t="s">
        <v>175</v>
      </c>
      <c r="F35" s="78" t="s">
        <v>121</v>
      </c>
      <c r="G35" s="83">
        <v>15.31</v>
      </c>
      <c r="H35" s="83">
        <v>15.31</v>
      </c>
      <c r="I35" s="83">
        <v>0</v>
      </c>
      <c r="J35" s="39">
        <v>1</v>
      </c>
      <c r="K35" s="118">
        <v>15.31</v>
      </c>
      <c r="L35" s="126">
        <v>0</v>
      </c>
      <c r="M35" s="126">
        <v>0</v>
      </c>
      <c r="N35" s="126">
        <v>0</v>
      </c>
      <c r="O35" s="39">
        <v>2</v>
      </c>
      <c r="P35" s="118">
        <v>15.31</v>
      </c>
      <c r="Q35" s="81">
        <v>100</v>
      </c>
      <c r="R35" s="39">
        <v>2</v>
      </c>
      <c r="S35" s="39">
        <v>2</v>
      </c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38"/>
    </row>
    <row r="36" spans="1:48" s="40" customFormat="1" ht="18" x14ac:dyDescent="0.35">
      <c r="A36" s="65" t="str">
        <f t="shared" si="1"/>
        <v xml:space="preserve">   </v>
      </c>
      <c r="B36" s="78">
        <v>27</v>
      </c>
      <c r="C36" s="82" t="s">
        <v>147</v>
      </c>
      <c r="D36" s="117" t="s">
        <v>44</v>
      </c>
      <c r="E36" s="79" t="s">
        <v>175</v>
      </c>
      <c r="F36" s="78" t="s">
        <v>121</v>
      </c>
      <c r="G36" s="83">
        <v>0.84</v>
      </c>
      <c r="H36" s="83">
        <v>0.84</v>
      </c>
      <c r="I36" s="83">
        <v>0</v>
      </c>
      <c r="J36" s="39">
        <v>1</v>
      </c>
      <c r="K36" s="118">
        <v>0.84</v>
      </c>
      <c r="L36" s="126">
        <v>0</v>
      </c>
      <c r="M36" s="126">
        <v>0</v>
      </c>
      <c r="N36" s="126">
        <v>0</v>
      </c>
      <c r="O36" s="39">
        <v>1</v>
      </c>
      <c r="P36" s="118">
        <v>0.84</v>
      </c>
      <c r="Q36" s="81">
        <v>100</v>
      </c>
      <c r="R36" s="39">
        <v>2</v>
      </c>
      <c r="S36" s="39">
        <v>2</v>
      </c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38"/>
    </row>
    <row r="37" spans="1:48" s="40" customFormat="1" ht="18" x14ac:dyDescent="0.35">
      <c r="A37" s="65" t="str">
        <f t="shared" si="1"/>
        <v xml:space="preserve">   </v>
      </c>
      <c r="B37" s="78">
        <v>28</v>
      </c>
      <c r="C37" s="82" t="s">
        <v>148</v>
      </c>
      <c r="D37" s="117" t="s">
        <v>44</v>
      </c>
      <c r="E37" s="79" t="s">
        <v>175</v>
      </c>
      <c r="F37" s="78" t="s">
        <v>121</v>
      </c>
      <c r="G37" s="83">
        <v>12.16</v>
      </c>
      <c r="H37" s="83">
        <v>12.16</v>
      </c>
      <c r="I37" s="83">
        <v>0</v>
      </c>
      <c r="J37" s="39">
        <v>1</v>
      </c>
      <c r="K37" s="118">
        <v>12.16</v>
      </c>
      <c r="L37" s="126">
        <v>0</v>
      </c>
      <c r="M37" s="126">
        <v>0</v>
      </c>
      <c r="N37" s="126">
        <v>0</v>
      </c>
      <c r="O37" s="39">
        <v>2</v>
      </c>
      <c r="P37" s="118">
        <v>12.16</v>
      </c>
      <c r="Q37" s="81">
        <v>100</v>
      </c>
      <c r="R37" s="39">
        <v>2</v>
      </c>
      <c r="S37" s="39">
        <v>2</v>
      </c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38"/>
    </row>
    <row r="38" spans="1:48" s="40" customFormat="1" ht="18" x14ac:dyDescent="0.35">
      <c r="A38" s="65" t="str">
        <f t="shared" si="1"/>
        <v xml:space="preserve">   </v>
      </c>
      <c r="B38" s="78">
        <v>29</v>
      </c>
      <c r="C38" s="82" t="s">
        <v>149</v>
      </c>
      <c r="D38" s="117" t="s">
        <v>44</v>
      </c>
      <c r="E38" s="79" t="s">
        <v>175</v>
      </c>
      <c r="F38" s="78" t="s">
        <v>121</v>
      </c>
      <c r="G38" s="83">
        <v>5.64</v>
      </c>
      <c r="H38" s="83">
        <v>5.64</v>
      </c>
      <c r="I38" s="83">
        <v>0</v>
      </c>
      <c r="J38" s="39">
        <v>1</v>
      </c>
      <c r="K38" s="118">
        <v>5.64</v>
      </c>
      <c r="L38" s="126">
        <v>0</v>
      </c>
      <c r="M38" s="126">
        <v>0</v>
      </c>
      <c r="N38" s="126">
        <v>0</v>
      </c>
      <c r="O38" s="39">
        <v>2</v>
      </c>
      <c r="P38" s="118">
        <v>5.64</v>
      </c>
      <c r="Q38" s="81">
        <v>100</v>
      </c>
      <c r="R38" s="39">
        <v>2</v>
      </c>
      <c r="S38" s="39">
        <v>2</v>
      </c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38"/>
    </row>
    <row r="39" spans="1:48" s="40" customFormat="1" ht="18" x14ac:dyDescent="0.35">
      <c r="A39" s="65" t="str">
        <f t="shared" si="1"/>
        <v xml:space="preserve">   </v>
      </c>
      <c r="B39" s="78">
        <v>30</v>
      </c>
      <c r="C39" s="82" t="s">
        <v>150</v>
      </c>
      <c r="D39" s="117" t="s">
        <v>44</v>
      </c>
      <c r="E39" s="79" t="s">
        <v>175</v>
      </c>
      <c r="F39" s="78" t="s">
        <v>121</v>
      </c>
      <c r="G39" s="83">
        <v>26.37</v>
      </c>
      <c r="H39" s="83">
        <v>26.37</v>
      </c>
      <c r="I39" s="83">
        <v>0</v>
      </c>
      <c r="J39" s="39">
        <v>1</v>
      </c>
      <c r="K39" s="118">
        <v>26.37</v>
      </c>
      <c r="L39" s="126">
        <v>0</v>
      </c>
      <c r="M39" s="126">
        <v>0</v>
      </c>
      <c r="N39" s="126">
        <v>0</v>
      </c>
      <c r="O39" s="39">
        <v>3</v>
      </c>
      <c r="P39" s="80">
        <v>26.37</v>
      </c>
      <c r="Q39" s="81">
        <v>100</v>
      </c>
      <c r="R39" s="39">
        <v>2</v>
      </c>
      <c r="S39" s="39">
        <v>2</v>
      </c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191">
        <v>26.37</v>
      </c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38"/>
    </row>
    <row r="40" spans="1:48" s="40" customFormat="1" ht="18" x14ac:dyDescent="0.35">
      <c r="A40" s="65"/>
      <c r="B40" s="78">
        <v>31</v>
      </c>
      <c r="C40" s="82" t="s">
        <v>151</v>
      </c>
      <c r="D40" s="117" t="s">
        <v>44</v>
      </c>
      <c r="E40" s="79" t="s">
        <v>175</v>
      </c>
      <c r="F40" s="78" t="s">
        <v>121</v>
      </c>
      <c r="G40" s="83">
        <v>11.66</v>
      </c>
      <c r="H40" s="83">
        <v>11.66</v>
      </c>
      <c r="I40" s="83">
        <v>0</v>
      </c>
      <c r="J40" s="39">
        <v>1</v>
      </c>
      <c r="K40" s="118">
        <v>11.66</v>
      </c>
      <c r="L40" s="126">
        <v>0</v>
      </c>
      <c r="M40" s="126">
        <v>0</v>
      </c>
      <c r="N40" s="126">
        <v>0</v>
      </c>
      <c r="O40" s="85">
        <v>7</v>
      </c>
      <c r="P40" s="80">
        <v>11.66</v>
      </c>
      <c r="Q40" s="81">
        <v>100</v>
      </c>
      <c r="R40" s="39">
        <v>2</v>
      </c>
      <c r="S40" s="39">
        <v>2</v>
      </c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191">
        <v>11.66</v>
      </c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38"/>
    </row>
    <row r="41" spans="1:48" s="40" customFormat="1" ht="18" x14ac:dyDescent="0.35">
      <c r="A41" s="65"/>
      <c r="B41" s="78">
        <v>32</v>
      </c>
      <c r="C41" s="82" t="s">
        <v>233</v>
      </c>
      <c r="D41" s="117" t="s">
        <v>44</v>
      </c>
      <c r="E41" s="79" t="s">
        <v>175</v>
      </c>
      <c r="F41" s="78" t="s">
        <v>121</v>
      </c>
      <c r="G41" s="83">
        <v>17.79</v>
      </c>
      <c r="H41" s="83">
        <v>17.79</v>
      </c>
      <c r="I41" s="83">
        <v>0</v>
      </c>
      <c r="J41" s="39">
        <v>1</v>
      </c>
      <c r="K41" s="118">
        <v>17.79</v>
      </c>
      <c r="L41" s="38" t="s">
        <v>187</v>
      </c>
      <c r="M41" s="38" t="s">
        <v>187</v>
      </c>
      <c r="N41" s="38" t="s">
        <v>187</v>
      </c>
      <c r="O41" s="85">
        <v>2</v>
      </c>
      <c r="P41" s="80">
        <v>17.79</v>
      </c>
      <c r="Q41" s="81">
        <v>100</v>
      </c>
      <c r="R41" s="39">
        <v>2</v>
      </c>
      <c r="S41" s="39">
        <v>2</v>
      </c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38"/>
    </row>
    <row r="42" spans="1:48" s="40" customFormat="1" ht="18" x14ac:dyDescent="0.35">
      <c r="A42" s="65"/>
      <c r="B42" s="78">
        <v>33</v>
      </c>
      <c r="C42" s="82" t="s">
        <v>234</v>
      </c>
      <c r="D42" s="117" t="s">
        <v>44</v>
      </c>
      <c r="E42" s="79" t="s">
        <v>175</v>
      </c>
      <c r="F42" s="78" t="s">
        <v>121</v>
      </c>
      <c r="G42" s="83">
        <v>6.53</v>
      </c>
      <c r="H42" s="83">
        <v>6.53</v>
      </c>
      <c r="I42" s="83">
        <v>0</v>
      </c>
      <c r="J42" s="39">
        <v>1</v>
      </c>
      <c r="K42" s="118">
        <v>6.53</v>
      </c>
      <c r="L42" s="38" t="s">
        <v>187</v>
      </c>
      <c r="M42" s="38" t="s">
        <v>187</v>
      </c>
      <c r="N42" s="38" t="s">
        <v>187</v>
      </c>
      <c r="O42" s="85">
        <v>3</v>
      </c>
      <c r="P42" s="80">
        <v>6.53</v>
      </c>
      <c r="Q42" s="81">
        <v>100</v>
      </c>
      <c r="R42" s="39">
        <v>2</v>
      </c>
      <c r="S42" s="39">
        <v>2</v>
      </c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38"/>
    </row>
    <row r="43" spans="1:48" s="40" customFormat="1" ht="18" x14ac:dyDescent="0.35">
      <c r="A43" s="65"/>
      <c r="B43" s="78">
        <v>34</v>
      </c>
      <c r="C43" s="82" t="s">
        <v>235</v>
      </c>
      <c r="D43" s="117" t="s">
        <v>44</v>
      </c>
      <c r="E43" s="79" t="s">
        <v>175</v>
      </c>
      <c r="F43" s="78" t="s">
        <v>121</v>
      </c>
      <c r="G43" s="83">
        <v>16.96</v>
      </c>
      <c r="H43" s="83">
        <v>16.96</v>
      </c>
      <c r="I43" s="83">
        <v>0</v>
      </c>
      <c r="J43" s="39">
        <v>1</v>
      </c>
      <c r="K43" s="83">
        <v>16.96</v>
      </c>
      <c r="L43" s="38" t="s">
        <v>187</v>
      </c>
      <c r="M43" s="38" t="s">
        <v>187</v>
      </c>
      <c r="N43" s="38" t="s">
        <v>187</v>
      </c>
      <c r="O43" s="85">
        <v>4</v>
      </c>
      <c r="P43" s="80">
        <v>16.96</v>
      </c>
      <c r="Q43" s="81">
        <v>100</v>
      </c>
      <c r="R43" s="39">
        <v>2</v>
      </c>
      <c r="S43" s="39">
        <v>2</v>
      </c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38"/>
    </row>
    <row r="44" spans="1:48" s="40" customFormat="1" ht="18" x14ac:dyDescent="0.35">
      <c r="A44" s="65"/>
      <c r="B44" s="78">
        <v>35</v>
      </c>
      <c r="C44" s="82" t="s">
        <v>236</v>
      </c>
      <c r="D44" s="117" t="s">
        <v>44</v>
      </c>
      <c r="E44" s="79" t="s">
        <v>175</v>
      </c>
      <c r="F44" s="78" t="s">
        <v>121</v>
      </c>
      <c r="G44" s="83">
        <v>9.74</v>
      </c>
      <c r="H44" s="83">
        <v>9.74</v>
      </c>
      <c r="I44" s="83">
        <v>0</v>
      </c>
      <c r="J44" s="39">
        <v>1</v>
      </c>
      <c r="K44" s="118">
        <v>9.74</v>
      </c>
      <c r="L44" s="38" t="s">
        <v>187</v>
      </c>
      <c r="M44" s="38" t="s">
        <v>187</v>
      </c>
      <c r="N44" s="38" t="s">
        <v>187</v>
      </c>
      <c r="O44" s="85">
        <v>3</v>
      </c>
      <c r="P44" s="80">
        <v>9.74</v>
      </c>
      <c r="Q44" s="81">
        <v>100</v>
      </c>
      <c r="R44" s="39">
        <v>2</v>
      </c>
      <c r="S44" s="39">
        <v>2</v>
      </c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38"/>
    </row>
  </sheetData>
  <sheetProtection selectLockedCells="1"/>
  <mergeCells count="42">
    <mergeCell ref="AB7:AE7"/>
    <mergeCell ref="AF7:AI7"/>
    <mergeCell ref="AJ7:AM7"/>
    <mergeCell ref="A9:F9"/>
    <mergeCell ref="L7:L8"/>
    <mergeCell ref="M7:M8"/>
    <mergeCell ref="N7:N8"/>
    <mergeCell ref="K7:K8"/>
    <mergeCell ref="R6:R8"/>
    <mergeCell ref="S6:S8"/>
    <mergeCell ref="K6:N6"/>
    <mergeCell ref="O6:O8"/>
    <mergeCell ref="P6:P8"/>
    <mergeCell ref="Q6:Q8"/>
    <mergeCell ref="T7:W7"/>
    <mergeCell ref="AR5:AV5"/>
    <mergeCell ref="A6:A8"/>
    <mergeCell ref="B6:B8"/>
    <mergeCell ref="C6:C8"/>
    <mergeCell ref="D6:D8"/>
    <mergeCell ref="E6:E8"/>
    <mergeCell ref="F6:F8"/>
    <mergeCell ref="G6:I6"/>
    <mergeCell ref="J6:J8"/>
    <mergeCell ref="AN7:AQ7"/>
    <mergeCell ref="AR7:AU7"/>
    <mergeCell ref="AV6:AV8"/>
    <mergeCell ref="G7:G8"/>
    <mergeCell ref="H7:I7"/>
    <mergeCell ref="X7:AA7"/>
    <mergeCell ref="T6:AU6"/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</mergeCells>
  <dataValidations count="7">
    <dataValidation type="whole" allowBlank="1" showInputMessage="1" showErrorMessage="1" error="กรอกเฉพาะ 0 1 2 3" sqref="S1 S5:S1048576">
      <formula1>0</formula1>
      <formula2>3</formula2>
    </dataValidation>
    <dataValidation type="whole" allowBlank="1" showInputMessage="1" showErrorMessage="1" error="กรอกเฉพาะ 0 1 2" sqref="R1 S2:S4 R5:R1048576">
      <formula1>0</formula1>
      <formula2>2</formula2>
    </dataValidation>
    <dataValidation type="whole" allowBlank="1" showInputMessage="1" showErrorMessage="1" error="กรอกเฉพาะจำนวนเต็ม" sqref="O1 O45:O1048576 O5:O9">
      <formula1>0</formula1>
      <formula2>100</formula2>
    </dataValidation>
    <dataValidation type="whole" allowBlank="1" showInputMessage="1" showErrorMessage="1" error="กรอกเฉพาะ 0 1 2 3 9" sqref="J1 J45:J1048576 J5:J9">
      <formula1>0</formula1>
      <formula2>9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  <dataValidation type="textLength" operator="equal" allowBlank="1" showInputMessage="1" showErrorMessage="1" error="กรอกรหัสผิดพลาด" sqref="C34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opLeftCell="A4" zoomScale="55" zoomScaleNormal="55" zoomScaleSheetLayoutView="55" workbookViewId="0">
      <selection activeCell="N43" sqref="N43:N44"/>
    </sheetView>
  </sheetViews>
  <sheetFormatPr defaultColWidth="9.09765625" defaultRowHeight="14.4" x14ac:dyDescent="0.3"/>
  <cols>
    <col min="1" max="1" width="7.8984375" style="13" bestFit="1" customWidth="1"/>
    <col min="2" max="2" width="9.8984375" style="13" customWidth="1"/>
    <col min="3" max="3" width="7.09765625" style="11" customWidth="1"/>
    <col min="4" max="4" width="7.69921875" style="11" customWidth="1"/>
    <col min="5" max="5" width="4.59765625" style="11" customWidth="1"/>
    <col min="6" max="6" width="9.59765625" style="11" bestFit="1" customWidth="1"/>
    <col min="7" max="7" width="7.3984375" style="11" customWidth="1"/>
    <col min="8" max="8" width="9.09765625" style="11" customWidth="1"/>
    <col min="9" max="9" width="4.8984375" style="11" customWidth="1"/>
    <col min="10" max="10" width="8.59765625" style="8" bestFit="1" customWidth="1"/>
    <col min="11" max="11" width="9.59765625" style="8" customWidth="1"/>
    <col min="12" max="12" width="10.3984375" style="8" customWidth="1"/>
    <col min="13" max="13" width="8.59765625" style="8" customWidth="1"/>
    <col min="14" max="14" width="6.59765625" style="13" customWidth="1"/>
    <col min="15" max="15" width="9.8984375" style="11" customWidth="1"/>
    <col min="16" max="16" width="8.19921875" style="11" customWidth="1"/>
    <col min="17" max="17" width="11" style="11" customWidth="1"/>
    <col min="18" max="18" width="12.19921875" style="11" customWidth="1"/>
    <col min="19" max="19" width="10" style="11" customWidth="1"/>
    <col min="20" max="20" width="8.19921875" style="11" customWidth="1"/>
    <col min="21" max="21" width="11.69921875" style="11" customWidth="1"/>
    <col min="22" max="22" width="10.59765625" style="11" customWidth="1"/>
    <col min="23" max="23" width="77.3984375" style="11" customWidth="1"/>
    <col min="24" max="28" width="9.09765625" style="40"/>
    <col min="29" max="16384" width="9.09765625" style="11"/>
  </cols>
  <sheetData>
    <row r="1" spans="1:28" ht="23.4" x14ac:dyDescent="0.45">
      <c r="A1" s="256" t="s">
        <v>155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</row>
    <row r="2" spans="1:28" ht="23.4" x14ac:dyDescent="0.45">
      <c r="A2" s="257" t="s">
        <v>1</v>
      </c>
      <c r="B2" s="257"/>
      <c r="C2" s="257"/>
      <c r="D2" s="257"/>
      <c r="E2" s="257" t="s">
        <v>152</v>
      </c>
      <c r="F2" s="257"/>
      <c r="G2" s="257"/>
      <c r="H2" s="257"/>
      <c r="I2" s="257"/>
      <c r="J2"/>
      <c r="K2" s="3"/>
      <c r="L2" s="3"/>
      <c r="M2" s="3"/>
      <c r="N2" s="3"/>
      <c r="O2" s="3"/>
      <c r="T2" s="3"/>
      <c r="Y2" s="88"/>
      <c r="Z2" s="88"/>
      <c r="AA2" s="89"/>
      <c r="AB2" s="89"/>
    </row>
    <row r="3" spans="1:28" ht="23.4" x14ac:dyDescent="0.45">
      <c r="A3" s="257"/>
      <c r="B3" s="257"/>
      <c r="C3" s="257"/>
      <c r="D3" s="257"/>
      <c r="E3" s="257"/>
      <c r="F3" s="257"/>
      <c r="G3" s="257"/>
      <c r="H3" s="257"/>
      <c r="I3" s="257"/>
      <c r="J3"/>
      <c r="K3" s="11"/>
      <c r="L3" s="3"/>
      <c r="N3" s="3"/>
      <c r="O3" s="3"/>
      <c r="P3" s="3"/>
      <c r="Q3" s="3"/>
      <c r="R3" s="3"/>
      <c r="S3" s="3"/>
      <c r="T3" s="3"/>
      <c r="U3" s="90"/>
      <c r="V3" s="90" t="s">
        <v>2</v>
      </c>
      <c r="W3" s="91">
        <v>9104</v>
      </c>
      <c r="Y3" s="92"/>
      <c r="Z3" s="92"/>
      <c r="AB3" s="93"/>
    </row>
    <row r="4" spans="1:28" ht="23.4" x14ac:dyDescent="0.45">
      <c r="A4" s="257"/>
      <c r="B4" s="257"/>
      <c r="C4" s="257"/>
      <c r="D4" s="257"/>
      <c r="E4" s="257"/>
      <c r="F4" s="257"/>
      <c r="G4" s="257"/>
      <c r="H4" s="257"/>
      <c r="I4" s="257"/>
      <c r="J4"/>
      <c r="L4" s="3"/>
      <c r="M4" s="3"/>
      <c r="N4" s="3"/>
      <c r="O4" s="3"/>
      <c r="P4" s="3"/>
      <c r="Q4" s="3"/>
      <c r="R4" s="3"/>
      <c r="S4" s="3"/>
      <c r="T4" s="3"/>
      <c r="U4" s="90"/>
      <c r="V4" s="94"/>
      <c r="W4" s="95"/>
      <c r="Y4" s="96"/>
      <c r="Z4" s="96"/>
      <c r="AB4" s="93"/>
    </row>
    <row r="5" spans="1:28" ht="15.6" x14ac:dyDescent="0.3">
      <c r="F5" s="97"/>
      <c r="J5" s="10"/>
      <c r="K5" s="10"/>
      <c r="L5" s="10"/>
      <c r="M5" s="11"/>
      <c r="N5" s="10"/>
      <c r="O5" s="10"/>
      <c r="P5" s="10"/>
      <c r="Q5" s="10"/>
      <c r="R5" s="10"/>
      <c r="S5" s="10"/>
      <c r="T5" s="10"/>
      <c r="U5" s="10"/>
      <c r="V5" s="10"/>
      <c r="W5" s="98" t="s">
        <v>6</v>
      </c>
      <c r="Y5" s="99"/>
      <c r="Z5" s="99"/>
      <c r="AA5" s="99"/>
      <c r="AB5" s="99"/>
    </row>
    <row r="6" spans="1:28" x14ac:dyDescent="0.3">
      <c r="A6" s="233" t="s">
        <v>7</v>
      </c>
      <c r="B6" s="233" t="s">
        <v>8</v>
      </c>
      <c r="C6" s="233" t="s">
        <v>9</v>
      </c>
      <c r="D6" s="233" t="s">
        <v>10</v>
      </c>
      <c r="E6" s="233" t="s">
        <v>11</v>
      </c>
      <c r="F6" s="211" t="s">
        <v>47</v>
      </c>
      <c r="G6" s="212"/>
      <c r="H6" s="213"/>
      <c r="I6" s="220" t="s">
        <v>12</v>
      </c>
      <c r="J6" s="215" t="s">
        <v>37</v>
      </c>
      <c r="K6" s="215"/>
      <c r="L6" s="215"/>
      <c r="M6" s="215"/>
      <c r="N6" s="220" t="s">
        <v>13</v>
      </c>
      <c r="O6" s="217" t="s">
        <v>5</v>
      </c>
      <c r="P6" s="220" t="s">
        <v>31</v>
      </c>
      <c r="Q6" s="223" t="s">
        <v>38</v>
      </c>
      <c r="R6" s="226" t="s">
        <v>39</v>
      </c>
      <c r="S6" s="250" t="s">
        <v>156</v>
      </c>
      <c r="T6" s="250"/>
      <c r="U6" s="250"/>
      <c r="V6" s="251" t="s">
        <v>157</v>
      </c>
      <c r="W6" s="252" t="s">
        <v>158</v>
      </c>
    </row>
    <row r="7" spans="1:28" x14ac:dyDescent="0.3">
      <c r="A7" s="233"/>
      <c r="B7" s="233"/>
      <c r="C7" s="233"/>
      <c r="D7" s="233"/>
      <c r="E7" s="233"/>
      <c r="F7" s="214" t="s">
        <v>3</v>
      </c>
      <c r="G7" s="210" t="s">
        <v>46</v>
      </c>
      <c r="H7" s="210"/>
      <c r="I7" s="221"/>
      <c r="J7" s="216" t="s">
        <v>40</v>
      </c>
      <c r="K7" s="204" t="s">
        <v>41</v>
      </c>
      <c r="L7" s="206" t="s">
        <v>42</v>
      </c>
      <c r="M7" s="207" t="s">
        <v>43</v>
      </c>
      <c r="N7" s="221"/>
      <c r="O7" s="218"/>
      <c r="P7" s="221"/>
      <c r="Q7" s="224"/>
      <c r="R7" s="227"/>
      <c r="S7" s="255" t="s">
        <v>159</v>
      </c>
      <c r="T7" s="255" t="s">
        <v>160</v>
      </c>
      <c r="U7" s="255"/>
      <c r="V7" s="251"/>
      <c r="W7" s="253"/>
    </row>
    <row r="8" spans="1:28" x14ac:dyDescent="0.3">
      <c r="A8" s="233"/>
      <c r="B8" s="233"/>
      <c r="C8" s="233"/>
      <c r="D8" s="233"/>
      <c r="E8" s="233"/>
      <c r="F8" s="214"/>
      <c r="G8" s="14" t="s">
        <v>22</v>
      </c>
      <c r="H8" s="15" t="s">
        <v>23</v>
      </c>
      <c r="I8" s="222"/>
      <c r="J8" s="216"/>
      <c r="K8" s="205"/>
      <c r="L8" s="206"/>
      <c r="M8" s="207"/>
      <c r="N8" s="222"/>
      <c r="O8" s="219"/>
      <c r="P8" s="222"/>
      <c r="Q8" s="225"/>
      <c r="R8" s="228"/>
      <c r="S8" s="255"/>
      <c r="T8" s="100" t="s">
        <v>161</v>
      </c>
      <c r="U8" s="101" t="s">
        <v>162</v>
      </c>
      <c r="V8" s="251"/>
      <c r="W8" s="254"/>
    </row>
    <row r="9" spans="1:28" x14ac:dyDescent="0.3">
      <c r="A9" s="249" t="s">
        <v>28</v>
      </c>
      <c r="B9" s="249"/>
      <c r="C9" s="249"/>
      <c r="D9" s="249"/>
      <c r="E9" s="249"/>
      <c r="F9" s="43">
        <f>G9+H9</f>
        <v>431.38</v>
      </c>
      <c r="G9" s="43">
        <f t="shared" ref="G9:K9" si="0">SUM(G10:G504)</f>
        <v>431.38</v>
      </c>
      <c r="H9" s="43">
        <f t="shared" si="0"/>
        <v>0</v>
      </c>
      <c r="I9" s="43"/>
      <c r="J9" s="43">
        <f t="shared" si="0"/>
        <v>415.05</v>
      </c>
      <c r="K9" s="43">
        <f t="shared" si="0"/>
        <v>0</v>
      </c>
      <c r="L9" s="43"/>
      <c r="M9" s="43">
        <f t="shared" ref="M9" si="1">SUM(M10:M504)</f>
        <v>0</v>
      </c>
      <c r="N9" s="43"/>
      <c r="O9" s="43">
        <f t="shared" ref="O9" si="2">SUM(O10:O504)</f>
        <v>230.45000000000002</v>
      </c>
      <c r="P9" s="43"/>
      <c r="Q9" s="43"/>
      <c r="R9" s="43"/>
      <c r="S9" s="43"/>
      <c r="T9" s="43"/>
      <c r="U9" s="43"/>
      <c r="V9" s="43"/>
      <c r="W9" s="43"/>
    </row>
    <row r="10" spans="1:28" ht="15.6" x14ac:dyDescent="0.3">
      <c r="A10" s="78">
        <v>1</v>
      </c>
      <c r="B10" s="82" t="s">
        <v>119</v>
      </c>
      <c r="C10" s="117" t="s">
        <v>44</v>
      </c>
      <c r="D10" s="79" t="s">
        <v>175</v>
      </c>
      <c r="E10" s="78" t="s">
        <v>121</v>
      </c>
      <c r="F10" s="83">
        <v>12.92</v>
      </c>
      <c r="G10" s="83">
        <v>12.92</v>
      </c>
      <c r="H10" s="83">
        <v>0</v>
      </c>
      <c r="I10" s="39">
        <v>1</v>
      </c>
      <c r="J10" s="118">
        <v>12.92</v>
      </c>
      <c r="K10" s="118">
        <v>0</v>
      </c>
      <c r="L10" s="118">
        <v>0</v>
      </c>
      <c r="M10" s="118">
        <v>0</v>
      </c>
      <c r="N10" s="39">
        <v>3</v>
      </c>
      <c r="O10" s="119">
        <v>12.92</v>
      </c>
      <c r="P10" s="81">
        <v>100</v>
      </c>
      <c r="Q10" s="39">
        <v>2</v>
      </c>
      <c r="R10" s="39">
        <v>2</v>
      </c>
      <c r="S10" s="123" t="s">
        <v>187</v>
      </c>
      <c r="T10" s="123" t="s">
        <v>187</v>
      </c>
      <c r="U10" s="123" t="s">
        <v>187</v>
      </c>
      <c r="V10" s="123" t="s">
        <v>187</v>
      </c>
      <c r="W10" s="124" t="s">
        <v>188</v>
      </c>
    </row>
    <row r="11" spans="1:28" ht="15.6" x14ac:dyDescent="0.3">
      <c r="A11" s="78">
        <v>2</v>
      </c>
      <c r="B11" s="82" t="s">
        <v>122</v>
      </c>
      <c r="C11" s="117" t="s">
        <v>44</v>
      </c>
      <c r="D11" s="79" t="s">
        <v>175</v>
      </c>
      <c r="E11" s="78" t="s">
        <v>121</v>
      </c>
      <c r="F11" s="83">
        <v>40.01</v>
      </c>
      <c r="G11" s="83">
        <v>40.01</v>
      </c>
      <c r="H11" s="83">
        <v>0</v>
      </c>
      <c r="I11" s="39">
        <v>1</v>
      </c>
      <c r="J11" s="118">
        <v>40.01</v>
      </c>
      <c r="K11" s="118">
        <v>0</v>
      </c>
      <c r="L11" s="118">
        <v>0</v>
      </c>
      <c r="M11" s="118">
        <v>0</v>
      </c>
      <c r="N11" s="39">
        <v>3</v>
      </c>
      <c r="O11" s="119">
        <v>40.01</v>
      </c>
      <c r="P11" s="81">
        <v>100</v>
      </c>
      <c r="Q11" s="39">
        <v>2</v>
      </c>
      <c r="R11" s="39">
        <v>2</v>
      </c>
      <c r="S11" s="123" t="s">
        <v>187</v>
      </c>
      <c r="T11" s="123" t="s">
        <v>187</v>
      </c>
      <c r="U11" s="123" t="s">
        <v>187</v>
      </c>
      <c r="V11" s="123" t="s">
        <v>187</v>
      </c>
      <c r="W11" s="124" t="s">
        <v>189</v>
      </c>
    </row>
    <row r="12" spans="1:28" ht="15.6" x14ac:dyDescent="0.3">
      <c r="A12" s="78">
        <v>3</v>
      </c>
      <c r="B12" s="82" t="s">
        <v>123</v>
      </c>
      <c r="C12" s="117" t="s">
        <v>44</v>
      </c>
      <c r="D12" s="79" t="s">
        <v>175</v>
      </c>
      <c r="E12" s="78" t="s">
        <v>121</v>
      </c>
      <c r="F12" s="83">
        <v>10.14</v>
      </c>
      <c r="G12" s="83">
        <v>10.14</v>
      </c>
      <c r="H12" s="83">
        <v>0</v>
      </c>
      <c r="I12" s="39">
        <v>1</v>
      </c>
      <c r="J12" s="118">
        <v>10.14</v>
      </c>
      <c r="K12" s="118">
        <v>0</v>
      </c>
      <c r="L12" s="118">
        <v>0</v>
      </c>
      <c r="M12" s="118">
        <v>0</v>
      </c>
      <c r="N12" s="39">
        <v>3</v>
      </c>
      <c r="O12" s="119">
        <v>10.14</v>
      </c>
      <c r="P12" s="81">
        <v>100</v>
      </c>
      <c r="Q12" s="39">
        <v>2</v>
      </c>
      <c r="R12" s="39">
        <v>2</v>
      </c>
      <c r="S12" s="123" t="s">
        <v>187</v>
      </c>
      <c r="T12" s="123" t="s">
        <v>187</v>
      </c>
      <c r="U12" s="123" t="s">
        <v>187</v>
      </c>
      <c r="V12" s="123" t="s">
        <v>187</v>
      </c>
      <c r="W12" s="124" t="s">
        <v>190</v>
      </c>
    </row>
    <row r="13" spans="1:28" ht="15.6" x14ac:dyDescent="0.3">
      <c r="A13" s="78">
        <v>4</v>
      </c>
      <c r="B13" s="82" t="s">
        <v>124</v>
      </c>
      <c r="C13" s="117" t="s">
        <v>44</v>
      </c>
      <c r="D13" s="79" t="s">
        <v>175</v>
      </c>
      <c r="E13" s="78" t="s">
        <v>121</v>
      </c>
      <c r="F13" s="83">
        <v>29.41</v>
      </c>
      <c r="G13" s="83">
        <v>29.41</v>
      </c>
      <c r="H13" s="83">
        <v>0</v>
      </c>
      <c r="I13" s="39">
        <v>1</v>
      </c>
      <c r="J13" s="118">
        <v>29.41</v>
      </c>
      <c r="K13" s="118">
        <v>0</v>
      </c>
      <c r="L13" s="118">
        <v>0</v>
      </c>
      <c r="M13" s="118">
        <v>0</v>
      </c>
      <c r="N13" s="39">
        <v>3</v>
      </c>
      <c r="O13" s="119">
        <v>29.41</v>
      </c>
      <c r="P13" s="81">
        <v>100</v>
      </c>
      <c r="Q13" s="39">
        <v>2</v>
      </c>
      <c r="R13" s="39">
        <v>2</v>
      </c>
      <c r="S13" s="123" t="s">
        <v>187</v>
      </c>
      <c r="T13" s="123" t="s">
        <v>187</v>
      </c>
      <c r="U13" s="123" t="s">
        <v>187</v>
      </c>
      <c r="V13" s="123" t="s">
        <v>187</v>
      </c>
      <c r="W13" s="124" t="s">
        <v>191</v>
      </c>
    </row>
    <row r="14" spans="1:28" ht="15.6" x14ac:dyDescent="0.3">
      <c r="A14" s="78">
        <v>5</v>
      </c>
      <c r="B14" s="82" t="s">
        <v>125</v>
      </c>
      <c r="C14" s="117" t="s">
        <v>44</v>
      </c>
      <c r="D14" s="79" t="s">
        <v>175</v>
      </c>
      <c r="E14" s="78" t="s">
        <v>121</v>
      </c>
      <c r="F14" s="83">
        <v>9.93</v>
      </c>
      <c r="G14" s="83">
        <v>9.93</v>
      </c>
      <c r="H14" s="83">
        <v>0</v>
      </c>
      <c r="I14" s="39">
        <v>1</v>
      </c>
      <c r="J14" s="118">
        <v>9.93</v>
      </c>
      <c r="K14" s="118">
        <v>0</v>
      </c>
      <c r="L14" s="118">
        <v>0</v>
      </c>
      <c r="M14" s="118">
        <v>0</v>
      </c>
      <c r="N14" s="39">
        <v>1</v>
      </c>
      <c r="O14" s="119">
        <v>0</v>
      </c>
      <c r="P14" s="81">
        <v>0</v>
      </c>
      <c r="Q14" s="39">
        <v>0</v>
      </c>
      <c r="R14" s="39">
        <v>0</v>
      </c>
      <c r="S14" s="123" t="s">
        <v>187</v>
      </c>
      <c r="T14" s="123" t="s">
        <v>187</v>
      </c>
      <c r="U14" s="123" t="s">
        <v>187</v>
      </c>
      <c r="V14" s="123" t="s">
        <v>187</v>
      </c>
      <c r="W14" s="83" t="s">
        <v>239</v>
      </c>
    </row>
    <row r="15" spans="1:28" ht="15.6" x14ac:dyDescent="0.3">
      <c r="A15" s="78">
        <v>6</v>
      </c>
      <c r="B15" s="82" t="s">
        <v>126</v>
      </c>
      <c r="C15" s="117" t="s">
        <v>44</v>
      </c>
      <c r="D15" s="79" t="s">
        <v>175</v>
      </c>
      <c r="E15" s="78" t="s">
        <v>121</v>
      </c>
      <c r="F15" s="83">
        <v>6.79</v>
      </c>
      <c r="G15" s="83">
        <v>6.79</v>
      </c>
      <c r="H15" s="83">
        <v>0</v>
      </c>
      <c r="I15" s="39">
        <v>1</v>
      </c>
      <c r="J15" s="118">
        <v>6.79</v>
      </c>
      <c r="K15" s="118">
        <v>0</v>
      </c>
      <c r="L15" s="118">
        <v>0</v>
      </c>
      <c r="M15" s="118">
        <v>0</v>
      </c>
      <c r="N15" s="39">
        <v>1</v>
      </c>
      <c r="O15" s="119">
        <v>0</v>
      </c>
      <c r="P15" s="81">
        <v>0</v>
      </c>
      <c r="Q15" s="39">
        <v>0</v>
      </c>
      <c r="R15" s="39">
        <v>0</v>
      </c>
      <c r="S15" s="123" t="s">
        <v>187</v>
      </c>
      <c r="T15" s="123" t="s">
        <v>187</v>
      </c>
      <c r="U15" s="123" t="s">
        <v>187</v>
      </c>
      <c r="V15" s="123" t="s">
        <v>187</v>
      </c>
      <c r="W15" s="83" t="s">
        <v>239</v>
      </c>
    </row>
    <row r="16" spans="1:28" ht="15.6" x14ac:dyDescent="0.3">
      <c r="A16" s="78">
        <v>7</v>
      </c>
      <c r="B16" s="82" t="s">
        <v>127</v>
      </c>
      <c r="C16" s="117" t="s">
        <v>44</v>
      </c>
      <c r="D16" s="79" t="s">
        <v>175</v>
      </c>
      <c r="E16" s="78" t="s">
        <v>121</v>
      </c>
      <c r="F16" s="83">
        <v>0.84</v>
      </c>
      <c r="G16" s="83">
        <v>0.84</v>
      </c>
      <c r="H16" s="83">
        <v>0</v>
      </c>
      <c r="I16" s="39">
        <v>1</v>
      </c>
      <c r="J16" s="118">
        <v>0.84</v>
      </c>
      <c r="K16" s="118">
        <v>0</v>
      </c>
      <c r="L16" s="118">
        <v>0</v>
      </c>
      <c r="M16" s="118">
        <v>0</v>
      </c>
      <c r="N16" s="39">
        <v>2</v>
      </c>
      <c r="O16" s="119">
        <v>0</v>
      </c>
      <c r="P16" s="81">
        <v>0</v>
      </c>
      <c r="Q16" s="39">
        <v>0</v>
      </c>
      <c r="R16" s="39">
        <v>0</v>
      </c>
      <c r="S16" s="123" t="s">
        <v>187</v>
      </c>
      <c r="T16" s="123" t="s">
        <v>187</v>
      </c>
      <c r="U16" s="123" t="s">
        <v>187</v>
      </c>
      <c r="V16" s="123" t="s">
        <v>187</v>
      </c>
      <c r="W16" s="83" t="s">
        <v>239</v>
      </c>
    </row>
    <row r="17" spans="1:23" s="11" customFormat="1" ht="15.6" x14ac:dyDescent="0.3">
      <c r="A17" s="78">
        <v>8</v>
      </c>
      <c r="B17" s="82" t="s">
        <v>128</v>
      </c>
      <c r="C17" s="117" t="s">
        <v>44</v>
      </c>
      <c r="D17" s="79" t="s">
        <v>175</v>
      </c>
      <c r="E17" s="78" t="s">
        <v>121</v>
      </c>
      <c r="F17" s="83">
        <v>2.5099999999999998</v>
      </c>
      <c r="G17" s="83">
        <v>2.5099999999999998</v>
      </c>
      <c r="H17" s="83">
        <v>0</v>
      </c>
      <c r="I17" s="39">
        <v>1</v>
      </c>
      <c r="J17" s="118">
        <v>2.5099999999999998</v>
      </c>
      <c r="K17" s="118">
        <v>0</v>
      </c>
      <c r="L17" s="118">
        <v>0</v>
      </c>
      <c r="M17" s="118">
        <v>0</v>
      </c>
      <c r="N17" s="39">
        <v>1</v>
      </c>
      <c r="O17" s="119">
        <v>0</v>
      </c>
      <c r="P17" s="81">
        <v>0</v>
      </c>
      <c r="Q17" s="39">
        <v>0</v>
      </c>
      <c r="R17" s="39">
        <v>0</v>
      </c>
      <c r="S17" s="123" t="s">
        <v>187</v>
      </c>
      <c r="T17" s="123" t="s">
        <v>187</v>
      </c>
      <c r="U17" s="123" t="s">
        <v>187</v>
      </c>
      <c r="V17" s="123" t="s">
        <v>187</v>
      </c>
      <c r="W17" s="83" t="s">
        <v>240</v>
      </c>
    </row>
    <row r="18" spans="1:23" s="11" customFormat="1" ht="15.6" x14ac:dyDescent="0.3">
      <c r="A18" s="78">
        <v>9</v>
      </c>
      <c r="B18" s="82" t="s">
        <v>129</v>
      </c>
      <c r="C18" s="117" t="s">
        <v>44</v>
      </c>
      <c r="D18" s="79" t="s">
        <v>175</v>
      </c>
      <c r="E18" s="78" t="s">
        <v>121</v>
      </c>
      <c r="F18" s="83">
        <v>1.18</v>
      </c>
      <c r="G18" s="83">
        <v>1.18</v>
      </c>
      <c r="H18" s="83">
        <v>0</v>
      </c>
      <c r="I18" s="39">
        <v>1</v>
      </c>
      <c r="J18" s="118">
        <v>1.18</v>
      </c>
      <c r="K18" s="118">
        <v>0</v>
      </c>
      <c r="L18" s="118">
        <v>0</v>
      </c>
      <c r="M18" s="118">
        <v>0</v>
      </c>
      <c r="N18" s="39">
        <v>2</v>
      </c>
      <c r="O18" s="119">
        <v>0</v>
      </c>
      <c r="P18" s="81">
        <v>0</v>
      </c>
      <c r="Q18" s="39">
        <v>0</v>
      </c>
      <c r="R18" s="39">
        <v>0</v>
      </c>
      <c r="S18" s="123" t="s">
        <v>187</v>
      </c>
      <c r="T18" s="123" t="s">
        <v>187</v>
      </c>
      <c r="U18" s="123" t="s">
        <v>187</v>
      </c>
      <c r="V18" s="123" t="s">
        <v>187</v>
      </c>
      <c r="W18" s="83" t="s">
        <v>240</v>
      </c>
    </row>
    <row r="19" spans="1:23" s="11" customFormat="1" ht="15.6" x14ac:dyDescent="0.3">
      <c r="A19" s="78">
        <v>10</v>
      </c>
      <c r="B19" s="82" t="s">
        <v>130</v>
      </c>
      <c r="C19" s="117" t="s">
        <v>44</v>
      </c>
      <c r="D19" s="79" t="s">
        <v>175</v>
      </c>
      <c r="E19" s="78" t="s">
        <v>121</v>
      </c>
      <c r="F19" s="83">
        <v>1.56</v>
      </c>
      <c r="G19" s="83">
        <v>1.56</v>
      </c>
      <c r="H19" s="83">
        <v>0</v>
      </c>
      <c r="I19" s="39">
        <v>1</v>
      </c>
      <c r="J19" s="118">
        <v>1.56</v>
      </c>
      <c r="K19" s="118">
        <v>0</v>
      </c>
      <c r="L19" s="118">
        <v>0</v>
      </c>
      <c r="M19" s="118">
        <v>0</v>
      </c>
      <c r="N19" s="39">
        <v>1</v>
      </c>
      <c r="O19" s="119">
        <v>0</v>
      </c>
      <c r="P19" s="81">
        <v>0</v>
      </c>
      <c r="Q19" s="39">
        <v>0</v>
      </c>
      <c r="R19" s="39">
        <v>0</v>
      </c>
      <c r="S19" s="123" t="s">
        <v>187</v>
      </c>
      <c r="T19" s="123" t="s">
        <v>187</v>
      </c>
      <c r="U19" s="123" t="s">
        <v>187</v>
      </c>
      <c r="V19" s="123" t="s">
        <v>187</v>
      </c>
      <c r="W19" s="83" t="s">
        <v>240</v>
      </c>
    </row>
    <row r="20" spans="1:23" s="11" customFormat="1" ht="15.6" x14ac:dyDescent="0.3">
      <c r="A20" s="78">
        <v>11</v>
      </c>
      <c r="B20" s="82" t="s">
        <v>131</v>
      </c>
      <c r="C20" s="117" t="s">
        <v>44</v>
      </c>
      <c r="D20" s="79" t="s">
        <v>175</v>
      </c>
      <c r="E20" s="78" t="s">
        <v>121</v>
      </c>
      <c r="F20" s="83">
        <v>17.52</v>
      </c>
      <c r="G20" s="83">
        <v>17.52</v>
      </c>
      <c r="H20" s="83">
        <v>0</v>
      </c>
      <c r="I20" s="39">
        <v>1</v>
      </c>
      <c r="J20" s="118">
        <v>17.52</v>
      </c>
      <c r="K20" s="118">
        <v>0</v>
      </c>
      <c r="L20" s="118">
        <v>0</v>
      </c>
      <c r="M20" s="118">
        <v>0</v>
      </c>
      <c r="N20" s="39">
        <v>1</v>
      </c>
      <c r="O20" s="119">
        <v>0</v>
      </c>
      <c r="P20" s="81">
        <v>0</v>
      </c>
      <c r="Q20" s="39">
        <v>0</v>
      </c>
      <c r="R20" s="39">
        <v>0</v>
      </c>
      <c r="S20" s="123" t="s">
        <v>187</v>
      </c>
      <c r="T20" s="123" t="s">
        <v>187</v>
      </c>
      <c r="U20" s="123" t="s">
        <v>187</v>
      </c>
      <c r="V20" s="123" t="s">
        <v>187</v>
      </c>
      <c r="W20" s="83" t="s">
        <v>241</v>
      </c>
    </row>
    <row r="21" spans="1:23" s="156" customFormat="1" ht="15.6" x14ac:dyDescent="0.3">
      <c r="A21" s="144">
        <v>12</v>
      </c>
      <c r="B21" s="145" t="s">
        <v>132</v>
      </c>
      <c r="C21" s="146" t="s">
        <v>44</v>
      </c>
      <c r="D21" s="147" t="s">
        <v>175</v>
      </c>
      <c r="E21" s="144" t="s">
        <v>121</v>
      </c>
      <c r="F21" s="148">
        <v>9.7899999999999991</v>
      </c>
      <c r="G21" s="148">
        <v>9.7899999999999991</v>
      </c>
      <c r="H21" s="148">
        <v>0</v>
      </c>
      <c r="I21" s="149">
        <v>2</v>
      </c>
      <c r="J21" s="150">
        <v>9.7899999999999991</v>
      </c>
      <c r="K21" s="150">
        <v>0</v>
      </c>
      <c r="L21" s="150">
        <v>0</v>
      </c>
      <c r="M21" s="150">
        <v>0</v>
      </c>
      <c r="N21" s="149">
        <v>0</v>
      </c>
      <c r="O21" s="152">
        <v>0</v>
      </c>
      <c r="P21" s="153">
        <v>0</v>
      </c>
      <c r="Q21" s="149">
        <v>0</v>
      </c>
      <c r="R21" s="149">
        <v>0</v>
      </c>
      <c r="S21" s="145" t="s">
        <v>187</v>
      </c>
      <c r="T21" s="145" t="s">
        <v>187</v>
      </c>
      <c r="U21" s="145" t="s">
        <v>187</v>
      </c>
      <c r="V21" s="145" t="s">
        <v>187</v>
      </c>
      <c r="W21" s="148" t="s">
        <v>232</v>
      </c>
    </row>
    <row r="22" spans="1:23" s="156" customFormat="1" ht="15.6" x14ac:dyDescent="0.3">
      <c r="A22" s="144">
        <v>13</v>
      </c>
      <c r="B22" s="145" t="s">
        <v>133</v>
      </c>
      <c r="C22" s="146" t="s">
        <v>44</v>
      </c>
      <c r="D22" s="147" t="s">
        <v>175</v>
      </c>
      <c r="E22" s="144" t="s">
        <v>121</v>
      </c>
      <c r="F22" s="148">
        <v>3.01</v>
      </c>
      <c r="G22" s="148">
        <v>3.01</v>
      </c>
      <c r="H22" s="148">
        <v>0</v>
      </c>
      <c r="I22" s="149">
        <v>2</v>
      </c>
      <c r="J22" s="150">
        <v>3.01</v>
      </c>
      <c r="K22" s="150">
        <v>0</v>
      </c>
      <c r="L22" s="150">
        <v>0</v>
      </c>
      <c r="M22" s="150">
        <v>0</v>
      </c>
      <c r="N22" s="149">
        <v>0</v>
      </c>
      <c r="O22" s="152">
        <v>0</v>
      </c>
      <c r="P22" s="153">
        <v>0</v>
      </c>
      <c r="Q22" s="149">
        <v>0</v>
      </c>
      <c r="R22" s="149">
        <v>0</v>
      </c>
      <c r="S22" s="145" t="s">
        <v>187</v>
      </c>
      <c r="T22" s="145" t="s">
        <v>187</v>
      </c>
      <c r="U22" s="145" t="s">
        <v>187</v>
      </c>
      <c r="V22" s="145" t="s">
        <v>187</v>
      </c>
      <c r="W22" s="148" t="s">
        <v>232</v>
      </c>
    </row>
    <row r="23" spans="1:23" s="11" customFormat="1" ht="15.6" x14ac:dyDescent="0.3">
      <c r="A23" s="78">
        <v>14</v>
      </c>
      <c r="B23" s="82" t="s">
        <v>134</v>
      </c>
      <c r="C23" s="117" t="s">
        <v>44</v>
      </c>
      <c r="D23" s="79" t="s">
        <v>175</v>
      </c>
      <c r="E23" s="78" t="s">
        <v>121</v>
      </c>
      <c r="F23" s="83">
        <v>10.76</v>
      </c>
      <c r="G23" s="83">
        <v>10.76</v>
      </c>
      <c r="H23" s="83">
        <v>0</v>
      </c>
      <c r="I23" s="39">
        <v>1</v>
      </c>
      <c r="J23" s="118">
        <v>10.76</v>
      </c>
      <c r="K23" s="118">
        <v>0</v>
      </c>
      <c r="L23" s="118">
        <v>0</v>
      </c>
      <c r="M23" s="118">
        <v>0</v>
      </c>
      <c r="N23" s="39">
        <v>4</v>
      </c>
      <c r="O23" s="119">
        <v>10.76</v>
      </c>
      <c r="P23" s="81">
        <v>100</v>
      </c>
      <c r="Q23" s="39">
        <v>2</v>
      </c>
      <c r="R23" s="39">
        <v>2</v>
      </c>
      <c r="S23" s="123" t="s">
        <v>187</v>
      </c>
      <c r="T23" s="123" t="s">
        <v>187</v>
      </c>
      <c r="U23" s="123" t="s">
        <v>187</v>
      </c>
      <c r="V23" s="123" t="s">
        <v>187</v>
      </c>
      <c r="W23" s="124" t="s">
        <v>192</v>
      </c>
    </row>
    <row r="24" spans="1:23" s="11" customFormat="1" ht="15.6" x14ac:dyDescent="0.3">
      <c r="A24" s="78">
        <v>15</v>
      </c>
      <c r="B24" s="82" t="s">
        <v>135</v>
      </c>
      <c r="C24" s="117" t="s">
        <v>44</v>
      </c>
      <c r="D24" s="79" t="s">
        <v>175</v>
      </c>
      <c r="E24" s="78" t="s">
        <v>121</v>
      </c>
      <c r="F24" s="83">
        <v>12.77</v>
      </c>
      <c r="G24" s="83">
        <v>12.77</v>
      </c>
      <c r="H24" s="83">
        <v>0</v>
      </c>
      <c r="I24" s="39">
        <v>1</v>
      </c>
      <c r="J24" s="118">
        <v>12.77</v>
      </c>
      <c r="K24" s="118">
        <v>0</v>
      </c>
      <c r="L24" s="118">
        <v>0</v>
      </c>
      <c r="M24" s="118">
        <v>0</v>
      </c>
      <c r="N24" s="39">
        <v>1</v>
      </c>
      <c r="O24" s="119">
        <v>0</v>
      </c>
      <c r="P24" s="81">
        <v>0</v>
      </c>
      <c r="Q24" s="39">
        <v>0</v>
      </c>
      <c r="R24" s="39">
        <v>0</v>
      </c>
      <c r="S24" s="123" t="s">
        <v>187</v>
      </c>
      <c r="T24" s="123" t="s">
        <v>187</v>
      </c>
      <c r="U24" s="123" t="s">
        <v>187</v>
      </c>
      <c r="V24" s="123" t="s">
        <v>187</v>
      </c>
      <c r="W24" s="83" t="s">
        <v>245</v>
      </c>
    </row>
    <row r="25" spans="1:23" s="11" customFormat="1" ht="15.6" x14ac:dyDescent="0.3">
      <c r="A25" s="78">
        <v>16</v>
      </c>
      <c r="B25" s="82" t="s">
        <v>136</v>
      </c>
      <c r="C25" s="117" t="s">
        <v>44</v>
      </c>
      <c r="D25" s="79" t="s">
        <v>175</v>
      </c>
      <c r="E25" s="78" t="s">
        <v>121</v>
      </c>
      <c r="F25" s="83">
        <v>0.52</v>
      </c>
      <c r="G25" s="83">
        <v>0.52</v>
      </c>
      <c r="H25" s="83">
        <v>0</v>
      </c>
      <c r="I25" s="39">
        <v>1</v>
      </c>
      <c r="J25" s="118">
        <v>0.52</v>
      </c>
      <c r="K25" s="118">
        <v>0</v>
      </c>
      <c r="L25" s="118">
        <v>0</v>
      </c>
      <c r="M25" s="118">
        <v>0</v>
      </c>
      <c r="N25" s="39">
        <v>1</v>
      </c>
      <c r="O25" s="119">
        <v>0</v>
      </c>
      <c r="P25" s="81">
        <v>0</v>
      </c>
      <c r="Q25" s="39">
        <v>0</v>
      </c>
      <c r="R25" s="39">
        <v>0</v>
      </c>
      <c r="S25" s="123" t="s">
        <v>187</v>
      </c>
      <c r="T25" s="123" t="s">
        <v>187</v>
      </c>
      <c r="U25" s="123" t="s">
        <v>187</v>
      </c>
      <c r="V25" s="123" t="s">
        <v>187</v>
      </c>
      <c r="W25" s="83" t="s">
        <v>241</v>
      </c>
    </row>
    <row r="26" spans="1:23" s="11" customFormat="1" ht="15.6" x14ac:dyDescent="0.3">
      <c r="A26" s="78">
        <v>17</v>
      </c>
      <c r="B26" s="82" t="s">
        <v>137</v>
      </c>
      <c r="C26" s="117" t="s">
        <v>44</v>
      </c>
      <c r="D26" s="79" t="s">
        <v>175</v>
      </c>
      <c r="E26" s="78" t="s">
        <v>121</v>
      </c>
      <c r="F26" s="83">
        <v>40.31</v>
      </c>
      <c r="G26" s="83">
        <v>40.31</v>
      </c>
      <c r="H26" s="83">
        <v>0</v>
      </c>
      <c r="I26" s="39">
        <v>1</v>
      </c>
      <c r="J26" s="118">
        <v>40.31</v>
      </c>
      <c r="K26" s="118">
        <v>0</v>
      </c>
      <c r="L26" s="118">
        <v>0</v>
      </c>
      <c r="M26" s="118">
        <v>0</v>
      </c>
      <c r="N26" s="39">
        <v>2</v>
      </c>
      <c r="O26" s="119">
        <v>0</v>
      </c>
      <c r="P26" s="81">
        <v>0</v>
      </c>
      <c r="Q26" s="39">
        <v>0</v>
      </c>
      <c r="R26" s="39">
        <v>0</v>
      </c>
      <c r="S26" s="123" t="s">
        <v>187</v>
      </c>
      <c r="T26" s="123" t="s">
        <v>187</v>
      </c>
      <c r="U26" s="123" t="s">
        <v>187</v>
      </c>
      <c r="V26" s="123" t="s">
        <v>187</v>
      </c>
      <c r="W26" s="83" t="s">
        <v>241</v>
      </c>
    </row>
    <row r="27" spans="1:23" s="11" customFormat="1" ht="15.6" x14ac:dyDescent="0.3">
      <c r="A27" s="78">
        <v>18</v>
      </c>
      <c r="B27" s="82" t="s">
        <v>138</v>
      </c>
      <c r="C27" s="117" t="s">
        <v>44</v>
      </c>
      <c r="D27" s="79" t="s">
        <v>175</v>
      </c>
      <c r="E27" s="78" t="s">
        <v>121</v>
      </c>
      <c r="F27" s="83">
        <v>26.77</v>
      </c>
      <c r="G27" s="83">
        <v>26.77</v>
      </c>
      <c r="H27" s="83">
        <v>0</v>
      </c>
      <c r="I27" s="39">
        <v>1</v>
      </c>
      <c r="J27" s="118">
        <v>26.77</v>
      </c>
      <c r="K27" s="118">
        <v>0</v>
      </c>
      <c r="L27" s="118">
        <v>0</v>
      </c>
      <c r="M27" s="118">
        <v>0</v>
      </c>
      <c r="N27" s="39">
        <v>1</v>
      </c>
      <c r="O27" s="119">
        <v>0</v>
      </c>
      <c r="P27" s="81">
        <v>0</v>
      </c>
      <c r="Q27" s="39">
        <v>0</v>
      </c>
      <c r="R27" s="39">
        <v>0</v>
      </c>
      <c r="S27" s="123" t="s">
        <v>187</v>
      </c>
      <c r="T27" s="123" t="s">
        <v>187</v>
      </c>
      <c r="U27" s="123" t="s">
        <v>187</v>
      </c>
      <c r="V27" s="123" t="s">
        <v>187</v>
      </c>
      <c r="W27" s="83" t="s">
        <v>246</v>
      </c>
    </row>
    <row r="28" spans="1:23" ht="15.6" x14ac:dyDescent="0.3">
      <c r="A28" s="78">
        <v>19</v>
      </c>
      <c r="B28" s="82" t="s">
        <v>139</v>
      </c>
      <c r="C28" s="117" t="s">
        <v>44</v>
      </c>
      <c r="D28" s="79" t="s">
        <v>175</v>
      </c>
      <c r="E28" s="78" t="s">
        <v>121</v>
      </c>
      <c r="F28" s="83">
        <v>4.82</v>
      </c>
      <c r="G28" s="83">
        <v>4.82</v>
      </c>
      <c r="H28" s="83">
        <v>0</v>
      </c>
      <c r="I28" s="39">
        <v>1</v>
      </c>
      <c r="J28" s="118">
        <v>4.82</v>
      </c>
      <c r="K28" s="118">
        <v>0</v>
      </c>
      <c r="L28" s="118">
        <v>0</v>
      </c>
      <c r="M28" s="118">
        <v>0</v>
      </c>
      <c r="N28" s="39">
        <v>1</v>
      </c>
      <c r="O28" s="119">
        <v>0</v>
      </c>
      <c r="P28" s="81">
        <v>0</v>
      </c>
      <c r="Q28" s="39">
        <v>0</v>
      </c>
      <c r="R28" s="39">
        <v>0</v>
      </c>
      <c r="S28" s="123" t="s">
        <v>187</v>
      </c>
      <c r="T28" s="123" t="s">
        <v>187</v>
      </c>
      <c r="U28" s="123" t="s">
        <v>187</v>
      </c>
      <c r="V28" s="123" t="s">
        <v>187</v>
      </c>
      <c r="W28" s="83" t="s">
        <v>247</v>
      </c>
    </row>
    <row r="29" spans="1:23" ht="15.6" x14ac:dyDescent="0.3">
      <c r="A29" s="78">
        <v>20</v>
      </c>
      <c r="B29" s="82" t="s">
        <v>140</v>
      </c>
      <c r="C29" s="117" t="s">
        <v>44</v>
      </c>
      <c r="D29" s="79" t="s">
        <v>175</v>
      </c>
      <c r="E29" s="78" t="s">
        <v>121</v>
      </c>
      <c r="F29" s="83">
        <v>4.54</v>
      </c>
      <c r="G29" s="83">
        <v>4.54</v>
      </c>
      <c r="H29" s="83">
        <v>0</v>
      </c>
      <c r="I29" s="39">
        <v>1</v>
      </c>
      <c r="J29" s="118">
        <v>4.54</v>
      </c>
      <c r="K29" s="118">
        <v>0</v>
      </c>
      <c r="L29" s="118">
        <v>0</v>
      </c>
      <c r="M29" s="118">
        <v>0</v>
      </c>
      <c r="N29" s="39">
        <v>1</v>
      </c>
      <c r="O29" s="119">
        <v>0</v>
      </c>
      <c r="P29" s="81">
        <v>0</v>
      </c>
      <c r="Q29" s="39">
        <v>0</v>
      </c>
      <c r="R29" s="39">
        <v>0</v>
      </c>
      <c r="S29" s="123" t="s">
        <v>187</v>
      </c>
      <c r="T29" s="123" t="s">
        <v>187</v>
      </c>
      <c r="U29" s="123" t="s">
        <v>187</v>
      </c>
      <c r="V29" s="123" t="s">
        <v>187</v>
      </c>
      <c r="W29" s="83" t="s">
        <v>241</v>
      </c>
    </row>
    <row r="30" spans="1:23" ht="15.6" x14ac:dyDescent="0.3">
      <c r="A30" s="78">
        <v>21</v>
      </c>
      <c r="B30" s="82" t="s">
        <v>141</v>
      </c>
      <c r="C30" s="117" t="s">
        <v>44</v>
      </c>
      <c r="D30" s="79" t="s">
        <v>175</v>
      </c>
      <c r="E30" s="78" t="s">
        <v>121</v>
      </c>
      <c r="F30" s="83">
        <v>7.79</v>
      </c>
      <c r="G30" s="83">
        <v>7.79</v>
      </c>
      <c r="H30" s="83">
        <v>0</v>
      </c>
      <c r="I30" s="39">
        <v>1</v>
      </c>
      <c r="J30" s="118">
        <v>7.79</v>
      </c>
      <c r="K30" s="118">
        <v>0</v>
      </c>
      <c r="L30" s="118">
        <v>0</v>
      </c>
      <c r="M30" s="118">
        <v>0</v>
      </c>
      <c r="N30" s="39">
        <v>1</v>
      </c>
      <c r="O30" s="119">
        <v>0</v>
      </c>
      <c r="P30" s="81">
        <v>0</v>
      </c>
      <c r="Q30" s="39">
        <v>0</v>
      </c>
      <c r="R30" s="39">
        <v>0</v>
      </c>
      <c r="S30" s="123" t="s">
        <v>187</v>
      </c>
      <c r="T30" s="123" t="s">
        <v>187</v>
      </c>
      <c r="U30" s="123" t="s">
        <v>187</v>
      </c>
      <c r="V30" s="123" t="s">
        <v>187</v>
      </c>
      <c r="W30" s="83" t="s">
        <v>241</v>
      </c>
    </row>
    <row r="31" spans="1:23" ht="15.6" x14ac:dyDescent="0.3">
      <c r="A31" s="78">
        <v>22</v>
      </c>
      <c r="B31" s="82" t="s">
        <v>142</v>
      </c>
      <c r="C31" s="117" t="s">
        <v>44</v>
      </c>
      <c r="D31" s="79" t="s">
        <v>175</v>
      </c>
      <c r="E31" s="78" t="s">
        <v>121</v>
      </c>
      <c r="F31" s="83">
        <v>7.53</v>
      </c>
      <c r="G31" s="83">
        <v>7.53</v>
      </c>
      <c r="H31" s="83">
        <v>0</v>
      </c>
      <c r="I31" s="39">
        <v>1</v>
      </c>
      <c r="J31" s="118">
        <v>7.53</v>
      </c>
      <c r="K31" s="118">
        <v>0</v>
      </c>
      <c r="L31" s="118">
        <v>0</v>
      </c>
      <c r="M31" s="118">
        <v>0</v>
      </c>
      <c r="N31" s="39">
        <v>6</v>
      </c>
      <c r="O31" s="119">
        <v>7.53</v>
      </c>
      <c r="P31" s="81">
        <v>100</v>
      </c>
      <c r="Q31" s="39">
        <v>2</v>
      </c>
      <c r="R31" s="39">
        <v>2</v>
      </c>
      <c r="S31" s="123" t="s">
        <v>187</v>
      </c>
      <c r="T31" s="123" t="s">
        <v>187</v>
      </c>
      <c r="U31" s="123" t="s">
        <v>187</v>
      </c>
      <c r="V31" s="123" t="s">
        <v>187</v>
      </c>
      <c r="W31" s="124" t="s">
        <v>193</v>
      </c>
    </row>
    <row r="32" spans="1:23" ht="15.6" x14ac:dyDescent="0.3">
      <c r="A32" s="78">
        <v>23</v>
      </c>
      <c r="B32" s="82" t="s">
        <v>143</v>
      </c>
      <c r="C32" s="117" t="s">
        <v>44</v>
      </c>
      <c r="D32" s="79" t="s">
        <v>175</v>
      </c>
      <c r="E32" s="78" t="s">
        <v>121</v>
      </c>
      <c r="F32" s="83">
        <v>20.82</v>
      </c>
      <c r="G32" s="83">
        <v>20.82</v>
      </c>
      <c r="H32" s="83">
        <v>0</v>
      </c>
      <c r="I32" s="39">
        <v>1</v>
      </c>
      <c r="J32" s="118">
        <v>20.82</v>
      </c>
      <c r="K32" s="118">
        <v>0</v>
      </c>
      <c r="L32" s="118">
        <v>0</v>
      </c>
      <c r="M32" s="118">
        <v>0</v>
      </c>
      <c r="N32" s="39">
        <v>3</v>
      </c>
      <c r="O32" s="119">
        <v>20.82</v>
      </c>
      <c r="P32" s="81">
        <v>100</v>
      </c>
      <c r="Q32" s="39">
        <v>2</v>
      </c>
      <c r="R32" s="39">
        <v>2</v>
      </c>
      <c r="S32" s="123" t="s">
        <v>187</v>
      </c>
      <c r="T32" s="123" t="s">
        <v>187</v>
      </c>
      <c r="U32" s="123" t="s">
        <v>187</v>
      </c>
      <c r="V32" s="123" t="s">
        <v>187</v>
      </c>
      <c r="W32" s="124" t="s">
        <v>194</v>
      </c>
    </row>
    <row r="33" spans="1:28" ht="15.6" x14ac:dyDescent="0.3">
      <c r="A33" s="78">
        <v>24</v>
      </c>
      <c r="B33" s="82" t="s">
        <v>144</v>
      </c>
      <c r="C33" s="117" t="s">
        <v>44</v>
      </c>
      <c r="D33" s="79" t="s">
        <v>175</v>
      </c>
      <c r="E33" s="78" t="s">
        <v>121</v>
      </c>
      <c r="F33" s="83">
        <v>9.81</v>
      </c>
      <c r="G33" s="83">
        <v>9.81</v>
      </c>
      <c r="H33" s="83">
        <v>0</v>
      </c>
      <c r="I33" s="39">
        <v>1</v>
      </c>
      <c r="J33" s="118">
        <v>9.81</v>
      </c>
      <c r="K33" s="118">
        <v>0</v>
      </c>
      <c r="L33" s="118">
        <v>0</v>
      </c>
      <c r="M33" s="118">
        <v>0</v>
      </c>
      <c r="N33" s="39">
        <v>3</v>
      </c>
      <c r="O33" s="119">
        <v>9.81</v>
      </c>
      <c r="P33" s="81">
        <v>100</v>
      </c>
      <c r="Q33" s="39">
        <v>2</v>
      </c>
      <c r="R33" s="39">
        <v>2</v>
      </c>
      <c r="S33" s="123" t="s">
        <v>187</v>
      </c>
      <c r="T33" s="123" t="s">
        <v>187</v>
      </c>
      <c r="U33" s="123" t="s">
        <v>187</v>
      </c>
      <c r="V33" s="123" t="s">
        <v>187</v>
      </c>
      <c r="W33" s="124" t="s">
        <v>195</v>
      </c>
    </row>
    <row r="34" spans="1:28" s="156" customFormat="1" ht="15.6" x14ac:dyDescent="0.3">
      <c r="A34" s="170">
        <v>25</v>
      </c>
      <c r="B34" s="171" t="s">
        <v>145</v>
      </c>
      <c r="C34" s="170" t="s">
        <v>44</v>
      </c>
      <c r="D34" s="171" t="s">
        <v>120</v>
      </c>
      <c r="E34" s="171" t="s">
        <v>121</v>
      </c>
      <c r="F34" s="124">
        <v>16.329999999999998</v>
      </c>
      <c r="G34" s="124">
        <v>16.329999999999998</v>
      </c>
      <c r="H34" s="124">
        <v>0</v>
      </c>
      <c r="I34" s="139">
        <v>2</v>
      </c>
      <c r="J34" s="165">
        <v>0</v>
      </c>
      <c r="K34" s="151">
        <v>0</v>
      </c>
      <c r="L34" s="151">
        <v>0</v>
      </c>
      <c r="M34" s="151">
        <v>0</v>
      </c>
      <c r="N34" s="139">
        <v>0</v>
      </c>
      <c r="O34" s="165">
        <v>0</v>
      </c>
      <c r="P34" s="172">
        <v>0</v>
      </c>
      <c r="Q34" s="139">
        <v>0</v>
      </c>
      <c r="R34" s="139">
        <v>0</v>
      </c>
      <c r="S34" s="173" t="s">
        <v>187</v>
      </c>
      <c r="T34" s="173" t="s">
        <v>187</v>
      </c>
      <c r="U34" s="173" t="s">
        <v>187</v>
      </c>
      <c r="V34" s="173" t="s">
        <v>187</v>
      </c>
      <c r="W34" s="124" t="s">
        <v>176</v>
      </c>
      <c r="X34" s="169"/>
      <c r="Y34" s="169"/>
      <c r="Z34" s="169"/>
      <c r="AA34" s="169"/>
      <c r="AB34" s="169"/>
    </row>
    <row r="35" spans="1:28" ht="15.6" x14ac:dyDescent="0.3">
      <c r="A35" s="78">
        <v>26</v>
      </c>
      <c r="B35" s="82" t="s">
        <v>146</v>
      </c>
      <c r="C35" s="117" t="s">
        <v>44</v>
      </c>
      <c r="D35" s="79" t="s">
        <v>175</v>
      </c>
      <c r="E35" s="78" t="s">
        <v>121</v>
      </c>
      <c r="F35" s="83">
        <v>15.31</v>
      </c>
      <c r="G35" s="83">
        <v>15.31</v>
      </c>
      <c r="H35" s="83">
        <v>0</v>
      </c>
      <c r="I35" s="39">
        <v>1</v>
      </c>
      <c r="J35" s="118">
        <v>15.31</v>
      </c>
      <c r="K35" s="118">
        <v>0</v>
      </c>
      <c r="L35" s="118">
        <v>0</v>
      </c>
      <c r="M35" s="118">
        <v>0</v>
      </c>
      <c r="N35" s="39">
        <v>2</v>
      </c>
      <c r="O35" s="119">
        <v>0</v>
      </c>
      <c r="P35" s="81">
        <v>0</v>
      </c>
      <c r="Q35" s="39">
        <v>0</v>
      </c>
      <c r="R35" s="39">
        <v>0</v>
      </c>
      <c r="S35" s="123" t="s">
        <v>187</v>
      </c>
      <c r="T35" s="123" t="s">
        <v>187</v>
      </c>
      <c r="U35" s="123" t="s">
        <v>187</v>
      </c>
      <c r="V35" s="123" t="s">
        <v>187</v>
      </c>
      <c r="W35" s="83" t="s">
        <v>241</v>
      </c>
    </row>
    <row r="36" spans="1:28" ht="15.6" x14ac:dyDescent="0.3">
      <c r="A36" s="78">
        <v>27</v>
      </c>
      <c r="B36" s="82" t="s">
        <v>147</v>
      </c>
      <c r="C36" s="117" t="s">
        <v>44</v>
      </c>
      <c r="D36" s="79" t="s">
        <v>175</v>
      </c>
      <c r="E36" s="78" t="s">
        <v>121</v>
      </c>
      <c r="F36" s="83">
        <v>0.84</v>
      </c>
      <c r="G36" s="83">
        <v>0.84</v>
      </c>
      <c r="H36" s="83">
        <v>0</v>
      </c>
      <c r="I36" s="39">
        <v>1</v>
      </c>
      <c r="J36" s="118">
        <v>0.84</v>
      </c>
      <c r="K36" s="118">
        <v>0</v>
      </c>
      <c r="L36" s="118">
        <v>0</v>
      </c>
      <c r="M36" s="118">
        <v>0</v>
      </c>
      <c r="N36" s="39">
        <v>1</v>
      </c>
      <c r="O36" s="119">
        <v>0</v>
      </c>
      <c r="P36" s="81">
        <v>0</v>
      </c>
      <c r="Q36" s="39">
        <v>0</v>
      </c>
      <c r="R36" s="39">
        <v>0</v>
      </c>
      <c r="S36" s="123" t="s">
        <v>187</v>
      </c>
      <c r="T36" s="123" t="s">
        <v>187</v>
      </c>
      <c r="U36" s="123" t="s">
        <v>187</v>
      </c>
      <c r="V36" s="123" t="s">
        <v>187</v>
      </c>
      <c r="W36" s="83" t="s">
        <v>248</v>
      </c>
    </row>
    <row r="37" spans="1:28" ht="15.6" x14ac:dyDescent="0.3">
      <c r="A37" s="78">
        <v>28</v>
      </c>
      <c r="B37" s="82" t="s">
        <v>148</v>
      </c>
      <c r="C37" s="117" t="s">
        <v>44</v>
      </c>
      <c r="D37" s="79" t="s">
        <v>175</v>
      </c>
      <c r="E37" s="78" t="s">
        <v>121</v>
      </c>
      <c r="F37" s="83">
        <v>12.16</v>
      </c>
      <c r="G37" s="83">
        <v>12.16</v>
      </c>
      <c r="H37" s="83">
        <v>0</v>
      </c>
      <c r="I37" s="39">
        <v>1</v>
      </c>
      <c r="J37" s="118">
        <v>12.16</v>
      </c>
      <c r="K37" s="118">
        <v>0</v>
      </c>
      <c r="L37" s="118">
        <v>0</v>
      </c>
      <c r="M37" s="118">
        <v>0</v>
      </c>
      <c r="N37" s="39">
        <v>2</v>
      </c>
      <c r="O37" s="119">
        <v>0</v>
      </c>
      <c r="P37" s="81">
        <v>0</v>
      </c>
      <c r="Q37" s="39">
        <v>0</v>
      </c>
      <c r="R37" s="39">
        <v>0</v>
      </c>
      <c r="S37" s="123" t="s">
        <v>187</v>
      </c>
      <c r="T37" s="123" t="s">
        <v>187</v>
      </c>
      <c r="U37" s="123" t="s">
        <v>187</v>
      </c>
      <c r="V37" s="123" t="s">
        <v>187</v>
      </c>
      <c r="W37" s="83" t="s">
        <v>249</v>
      </c>
    </row>
    <row r="38" spans="1:28" ht="15.6" x14ac:dyDescent="0.3">
      <c r="A38" s="78">
        <v>29</v>
      </c>
      <c r="B38" s="82" t="s">
        <v>149</v>
      </c>
      <c r="C38" s="117" t="s">
        <v>44</v>
      </c>
      <c r="D38" s="79" t="s">
        <v>175</v>
      </c>
      <c r="E38" s="78" t="s">
        <v>121</v>
      </c>
      <c r="F38" s="83">
        <v>5.64</v>
      </c>
      <c r="G38" s="83">
        <v>5.64</v>
      </c>
      <c r="H38" s="83">
        <v>0</v>
      </c>
      <c r="I38" s="39">
        <v>1</v>
      </c>
      <c r="J38" s="118">
        <v>5.64</v>
      </c>
      <c r="K38" s="118">
        <v>0</v>
      </c>
      <c r="L38" s="118">
        <v>0</v>
      </c>
      <c r="M38" s="118">
        <v>0</v>
      </c>
      <c r="N38" s="39">
        <v>2</v>
      </c>
      <c r="O38" s="119">
        <v>0</v>
      </c>
      <c r="P38" s="81">
        <v>0</v>
      </c>
      <c r="Q38" s="39">
        <v>0</v>
      </c>
      <c r="R38" s="39">
        <v>0</v>
      </c>
      <c r="S38" s="123" t="s">
        <v>187</v>
      </c>
      <c r="T38" s="123" t="s">
        <v>187</v>
      </c>
      <c r="U38" s="123" t="s">
        <v>187</v>
      </c>
      <c r="V38" s="123" t="s">
        <v>187</v>
      </c>
      <c r="W38" s="83" t="s">
        <v>250</v>
      </c>
    </row>
    <row r="39" spans="1:28" ht="15.6" x14ac:dyDescent="0.3">
      <c r="A39" s="78">
        <v>30</v>
      </c>
      <c r="B39" s="82" t="s">
        <v>150</v>
      </c>
      <c r="C39" s="117" t="s">
        <v>44</v>
      </c>
      <c r="D39" s="79" t="s">
        <v>175</v>
      </c>
      <c r="E39" s="78" t="s">
        <v>121</v>
      </c>
      <c r="F39" s="83">
        <v>26.37</v>
      </c>
      <c r="G39" s="83">
        <v>26.37</v>
      </c>
      <c r="H39" s="83">
        <v>0</v>
      </c>
      <c r="I39" s="39">
        <v>1</v>
      </c>
      <c r="J39" s="118">
        <v>26.37</v>
      </c>
      <c r="K39" s="118">
        <v>0</v>
      </c>
      <c r="L39" s="118">
        <v>0</v>
      </c>
      <c r="M39" s="118">
        <v>0</v>
      </c>
      <c r="N39" s="39">
        <v>3</v>
      </c>
      <c r="O39" s="119">
        <v>26.37</v>
      </c>
      <c r="P39" s="81">
        <v>100</v>
      </c>
      <c r="Q39" s="39">
        <v>2</v>
      </c>
      <c r="R39" s="39">
        <v>2</v>
      </c>
      <c r="S39" s="123" t="s">
        <v>187</v>
      </c>
      <c r="T39" s="123" t="s">
        <v>187</v>
      </c>
      <c r="U39" s="123" t="s">
        <v>187</v>
      </c>
      <c r="V39" s="123" t="s">
        <v>187</v>
      </c>
      <c r="W39" s="124" t="s">
        <v>196</v>
      </c>
    </row>
    <row r="40" spans="1:28" ht="15.6" x14ac:dyDescent="0.3">
      <c r="A40" s="78">
        <v>31</v>
      </c>
      <c r="B40" s="82" t="s">
        <v>151</v>
      </c>
      <c r="C40" s="117" t="s">
        <v>44</v>
      </c>
      <c r="D40" s="79" t="s">
        <v>175</v>
      </c>
      <c r="E40" s="78" t="s">
        <v>121</v>
      </c>
      <c r="F40" s="83">
        <v>11.66</v>
      </c>
      <c r="G40" s="83">
        <v>11.66</v>
      </c>
      <c r="H40" s="83">
        <v>0</v>
      </c>
      <c r="I40" s="39">
        <v>1</v>
      </c>
      <c r="J40" s="118">
        <v>11.66</v>
      </c>
      <c r="K40" s="118">
        <v>0</v>
      </c>
      <c r="L40" s="118">
        <v>0</v>
      </c>
      <c r="M40" s="118">
        <v>0</v>
      </c>
      <c r="N40" s="85">
        <v>7</v>
      </c>
      <c r="O40" s="119">
        <v>11.66</v>
      </c>
      <c r="P40" s="81">
        <v>100</v>
      </c>
      <c r="Q40" s="39">
        <v>2</v>
      </c>
      <c r="R40" s="39">
        <v>2</v>
      </c>
      <c r="S40" s="123" t="s">
        <v>187</v>
      </c>
      <c r="T40" s="123" t="s">
        <v>187</v>
      </c>
      <c r="U40" s="123" t="s">
        <v>187</v>
      </c>
      <c r="V40" s="123" t="s">
        <v>187</v>
      </c>
      <c r="W40" s="124" t="s">
        <v>197</v>
      </c>
    </row>
    <row r="41" spans="1:28" ht="15.6" x14ac:dyDescent="0.3">
      <c r="A41" s="78">
        <v>32</v>
      </c>
      <c r="B41" s="82" t="s">
        <v>233</v>
      </c>
      <c r="C41" s="117" t="s">
        <v>44</v>
      </c>
      <c r="D41" s="79" t="s">
        <v>175</v>
      </c>
      <c r="E41" s="78" t="s">
        <v>121</v>
      </c>
      <c r="F41" s="83">
        <v>17.79</v>
      </c>
      <c r="G41" s="83">
        <v>17.79</v>
      </c>
      <c r="H41" s="83">
        <v>0</v>
      </c>
      <c r="I41" s="39">
        <v>1</v>
      </c>
      <c r="J41" s="83">
        <v>17.79</v>
      </c>
      <c r="K41" s="118">
        <v>0</v>
      </c>
      <c r="L41" s="118">
        <v>0</v>
      </c>
      <c r="M41" s="118">
        <v>0</v>
      </c>
      <c r="N41" s="85">
        <v>2</v>
      </c>
      <c r="O41" s="83">
        <v>17.79</v>
      </c>
      <c r="P41" s="81">
        <v>100</v>
      </c>
      <c r="Q41" s="39">
        <v>2</v>
      </c>
      <c r="R41" s="39">
        <v>2</v>
      </c>
      <c r="S41" s="123" t="s">
        <v>187</v>
      </c>
      <c r="T41" s="123" t="s">
        <v>187</v>
      </c>
      <c r="U41" s="123" t="s">
        <v>187</v>
      </c>
      <c r="V41" s="123" t="s">
        <v>187</v>
      </c>
      <c r="W41" s="124" t="s">
        <v>242</v>
      </c>
    </row>
    <row r="42" spans="1:28" ht="15.6" x14ac:dyDescent="0.3">
      <c r="A42" s="78">
        <v>33</v>
      </c>
      <c r="B42" s="82" t="s">
        <v>234</v>
      </c>
      <c r="C42" s="117" t="s">
        <v>44</v>
      </c>
      <c r="D42" s="79" t="s">
        <v>175</v>
      </c>
      <c r="E42" s="78" t="s">
        <v>121</v>
      </c>
      <c r="F42" s="83">
        <v>6.53</v>
      </c>
      <c r="G42" s="83">
        <v>6.53</v>
      </c>
      <c r="H42" s="83">
        <v>0</v>
      </c>
      <c r="I42" s="39">
        <v>1</v>
      </c>
      <c r="J42" s="83">
        <v>6.53</v>
      </c>
      <c r="K42" s="118">
        <v>0</v>
      </c>
      <c r="L42" s="118">
        <v>0</v>
      </c>
      <c r="M42" s="118">
        <v>0</v>
      </c>
      <c r="N42" s="85">
        <v>3</v>
      </c>
      <c r="O42" s="83">
        <v>6.53</v>
      </c>
      <c r="P42" s="81">
        <v>100</v>
      </c>
      <c r="Q42" s="39">
        <v>2</v>
      </c>
      <c r="R42" s="39">
        <v>2</v>
      </c>
      <c r="S42" s="123" t="s">
        <v>187</v>
      </c>
      <c r="T42" s="123" t="s">
        <v>187</v>
      </c>
      <c r="U42" s="123" t="s">
        <v>187</v>
      </c>
      <c r="V42" s="123" t="s">
        <v>187</v>
      </c>
      <c r="W42" s="124" t="s">
        <v>243</v>
      </c>
    </row>
    <row r="43" spans="1:28" ht="15.6" x14ac:dyDescent="0.3">
      <c r="A43" s="78">
        <v>34</v>
      </c>
      <c r="B43" s="82" t="s">
        <v>235</v>
      </c>
      <c r="C43" s="117" t="s">
        <v>44</v>
      </c>
      <c r="D43" s="79" t="s">
        <v>175</v>
      </c>
      <c r="E43" s="78" t="s">
        <v>121</v>
      </c>
      <c r="F43" s="83">
        <v>16.96</v>
      </c>
      <c r="G43" s="83">
        <v>16.96</v>
      </c>
      <c r="H43" s="83">
        <v>0</v>
      </c>
      <c r="I43" s="39">
        <v>1</v>
      </c>
      <c r="J43" s="83">
        <v>16.96</v>
      </c>
      <c r="K43" s="118">
        <v>0</v>
      </c>
      <c r="L43" s="118">
        <v>0</v>
      </c>
      <c r="M43" s="118">
        <v>0</v>
      </c>
      <c r="N43" s="85">
        <v>4</v>
      </c>
      <c r="O43" s="83">
        <v>16.96</v>
      </c>
      <c r="P43" s="81">
        <v>100</v>
      </c>
      <c r="Q43" s="39">
        <v>2</v>
      </c>
      <c r="R43" s="39">
        <v>2</v>
      </c>
      <c r="S43" s="123" t="s">
        <v>187</v>
      </c>
      <c r="T43" s="123" t="s">
        <v>187</v>
      </c>
      <c r="U43" s="123" t="s">
        <v>187</v>
      </c>
      <c r="V43" s="123" t="s">
        <v>187</v>
      </c>
      <c r="W43" s="124" t="s">
        <v>244</v>
      </c>
    </row>
    <row r="44" spans="1:28" ht="15.6" x14ac:dyDescent="0.3">
      <c r="A44" s="78">
        <v>35</v>
      </c>
      <c r="B44" s="82" t="s">
        <v>236</v>
      </c>
      <c r="C44" s="117" t="s">
        <v>44</v>
      </c>
      <c r="D44" s="79" t="s">
        <v>175</v>
      </c>
      <c r="E44" s="78" t="s">
        <v>121</v>
      </c>
      <c r="F44" s="83">
        <v>9.74</v>
      </c>
      <c r="G44" s="83">
        <v>9.74</v>
      </c>
      <c r="H44" s="83">
        <v>0</v>
      </c>
      <c r="I44" s="39">
        <v>1</v>
      </c>
      <c r="J44" s="83">
        <v>9.74</v>
      </c>
      <c r="K44" s="118">
        <v>0</v>
      </c>
      <c r="L44" s="118">
        <v>0</v>
      </c>
      <c r="M44" s="118">
        <v>0</v>
      </c>
      <c r="N44" s="85">
        <v>3</v>
      </c>
      <c r="O44" s="83">
        <v>9.74</v>
      </c>
      <c r="P44" s="81">
        <v>100</v>
      </c>
      <c r="Q44" s="39">
        <v>2</v>
      </c>
      <c r="R44" s="39">
        <v>2</v>
      </c>
      <c r="S44" s="123" t="s">
        <v>187</v>
      </c>
      <c r="T44" s="123" t="s">
        <v>187</v>
      </c>
      <c r="U44" s="123" t="s">
        <v>187</v>
      </c>
      <c r="V44" s="123" t="s">
        <v>187</v>
      </c>
      <c r="W44" s="124" t="s">
        <v>244</v>
      </c>
    </row>
  </sheetData>
  <mergeCells count="28"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Q6:Q8"/>
  </mergeCells>
  <dataValidations count="5">
    <dataValidation type="whole" allowBlank="1" showInputMessage="1" showErrorMessage="1" error="กรอกเฉพาะ 0 1 2 3" sqref="R6:R8 R45:R1048576 R34">
      <formula1>0</formula1>
      <formula2>3</formula2>
    </dataValidation>
    <dataValidation type="whole" allowBlank="1" showInputMessage="1" showErrorMessage="1" error="กรอกเฉพาะ 0 1 2" sqref="Q6:Q8 Q45:Q1048576 Q34">
      <formula1>0</formula1>
      <formula2>2</formula2>
    </dataValidation>
    <dataValidation type="whole" allowBlank="1" showInputMessage="1" showErrorMessage="1" error="กรอกเฉพาะจำนวนเต็ม" sqref="N6:N8 N45:N1048576 N34">
      <formula1>0</formula1>
      <formula2>100</formula2>
    </dataValidation>
    <dataValidation type="whole" allowBlank="1" showInputMessage="1" showErrorMessage="1" error="กรอกเฉพาะ 0 1 2 3 9" sqref="I5:I8 I45:I1048576 I34">
      <formula1>0</formula1>
      <formula2>9</formula2>
    </dataValidation>
    <dataValidation type="textLength" operator="equal" allowBlank="1" showInputMessage="1" showErrorMessage="1" error="กรอกรหัสผิดพลาด" sqref="B34">
      <formula1>9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3" zoomScale="85" zoomScaleNormal="85" workbookViewId="0">
      <selection activeCell="H15" sqref="H15"/>
    </sheetView>
  </sheetViews>
  <sheetFormatPr defaultRowHeight="18.899999999999999" customHeight="1" x14ac:dyDescent="0.25"/>
  <cols>
    <col min="1" max="1" width="5.5" customWidth="1"/>
    <col min="2" max="2" width="10.19921875" bestFit="1" customWidth="1"/>
    <col min="3" max="3" width="12.3984375" bestFit="1" customWidth="1"/>
    <col min="6" max="6" width="7.8984375" customWidth="1"/>
    <col min="7" max="7" width="8.09765625" customWidth="1"/>
    <col min="8" max="8" width="8.19921875" customWidth="1"/>
    <col min="9" max="9" width="10.19921875" customWidth="1"/>
    <col min="10" max="10" width="7.59765625" customWidth="1"/>
    <col min="11" max="11" width="7.8984375" customWidth="1"/>
    <col min="12" max="12" width="7.5" customWidth="1"/>
    <col min="13" max="13" width="19.59765625" customWidth="1"/>
    <col min="14" max="14" width="19.5" customWidth="1"/>
  </cols>
  <sheetData>
    <row r="1" spans="1:13" s="127" customFormat="1" ht="18.899999999999999" customHeight="1" x14ac:dyDescent="0.4">
      <c r="A1" s="258" t="s">
        <v>198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13" s="127" customFormat="1" ht="18.899999999999999" customHeight="1" x14ac:dyDescent="0.4">
      <c r="A2" s="258" t="s">
        <v>199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s="127" customFormat="1" ht="18.899999999999999" customHeight="1" x14ac:dyDescent="0.4">
      <c r="A3" s="258" t="s">
        <v>200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3" s="127" customFormat="1" ht="18.899999999999999" customHeight="1" x14ac:dyDescent="0.4">
      <c r="A4" s="258" t="s">
        <v>201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</row>
    <row r="5" spans="1:13" s="127" customFormat="1" ht="15.75" customHeight="1" x14ac:dyDescent="0.4"/>
    <row r="6" spans="1:13" s="127" customFormat="1" ht="18.899999999999999" customHeight="1" x14ac:dyDescent="0.4">
      <c r="A6" s="267" t="s">
        <v>202</v>
      </c>
      <c r="B6" s="262" t="s">
        <v>203</v>
      </c>
      <c r="C6" s="263"/>
      <c r="D6" s="263"/>
      <c r="E6" s="264"/>
      <c r="F6" s="262" t="s">
        <v>208</v>
      </c>
      <c r="G6" s="263"/>
      <c r="H6" s="263"/>
      <c r="I6" s="263"/>
      <c r="J6" s="263"/>
      <c r="K6" s="263"/>
      <c r="L6" s="264"/>
      <c r="M6" s="265" t="s">
        <v>209</v>
      </c>
    </row>
    <row r="7" spans="1:13" s="127" customFormat="1" ht="18.899999999999999" customHeight="1" x14ac:dyDescent="0.4">
      <c r="A7" s="268"/>
      <c r="B7" s="128" t="s">
        <v>204</v>
      </c>
      <c r="C7" s="128" t="s">
        <v>205</v>
      </c>
      <c r="D7" s="128" t="s">
        <v>206</v>
      </c>
      <c r="E7" s="128" t="s">
        <v>207</v>
      </c>
      <c r="F7" s="129">
        <v>21337</v>
      </c>
      <c r="G7" s="129">
        <v>21367</v>
      </c>
      <c r="H7" s="129">
        <v>21398</v>
      </c>
      <c r="I7" s="129">
        <v>21429</v>
      </c>
      <c r="J7" s="129">
        <v>21459</v>
      </c>
      <c r="K7" s="129">
        <v>21490</v>
      </c>
      <c r="L7" s="129">
        <v>21520</v>
      </c>
      <c r="M7" s="266"/>
    </row>
    <row r="8" spans="1:13" s="127" customFormat="1" ht="18.899999999999999" customHeight="1" x14ac:dyDescent="0.4">
      <c r="A8" s="128">
        <v>1</v>
      </c>
      <c r="B8" s="128" t="s">
        <v>213</v>
      </c>
      <c r="C8" s="128" t="s">
        <v>214</v>
      </c>
      <c r="D8" s="128">
        <v>12.92</v>
      </c>
      <c r="E8" s="128" t="s">
        <v>215</v>
      </c>
      <c r="F8" s="128"/>
      <c r="G8" s="128"/>
      <c r="H8" s="128"/>
      <c r="I8" s="128" t="s">
        <v>225</v>
      </c>
      <c r="J8" s="128"/>
      <c r="K8" s="128"/>
      <c r="L8" s="128"/>
      <c r="M8" s="259" t="s">
        <v>227</v>
      </c>
    </row>
    <row r="9" spans="1:13" s="127" customFormat="1" ht="18.899999999999999" customHeight="1" x14ac:dyDescent="0.4">
      <c r="A9" s="128">
        <v>2</v>
      </c>
      <c r="B9" s="128" t="s">
        <v>213</v>
      </c>
      <c r="C9" s="128" t="s">
        <v>214</v>
      </c>
      <c r="D9" s="128">
        <v>40.01</v>
      </c>
      <c r="E9" s="128" t="s">
        <v>216</v>
      </c>
      <c r="F9" s="128"/>
      <c r="G9" s="128"/>
      <c r="H9" s="128"/>
      <c r="I9" s="128" t="s">
        <v>225</v>
      </c>
      <c r="J9" s="128"/>
      <c r="K9" s="128"/>
      <c r="L9" s="128"/>
      <c r="M9" s="260"/>
    </row>
    <row r="10" spans="1:13" s="127" customFormat="1" ht="18.899999999999999" customHeight="1" x14ac:dyDescent="0.4">
      <c r="A10" s="128">
        <v>3</v>
      </c>
      <c r="B10" s="128" t="s">
        <v>213</v>
      </c>
      <c r="C10" s="128" t="s">
        <v>214</v>
      </c>
      <c r="D10" s="128">
        <v>10.14</v>
      </c>
      <c r="E10" s="128" t="s">
        <v>217</v>
      </c>
      <c r="F10" s="128"/>
      <c r="G10" s="128"/>
      <c r="H10" s="128"/>
      <c r="I10" s="128" t="s">
        <v>225</v>
      </c>
      <c r="J10" s="128"/>
      <c r="K10" s="128"/>
      <c r="L10" s="128"/>
      <c r="M10" s="260"/>
    </row>
    <row r="11" spans="1:13" s="127" customFormat="1" ht="18.899999999999999" customHeight="1" x14ac:dyDescent="0.4">
      <c r="A11" s="128">
        <v>4</v>
      </c>
      <c r="B11" s="128" t="s">
        <v>213</v>
      </c>
      <c r="C11" s="128" t="s">
        <v>214</v>
      </c>
      <c r="D11" s="128">
        <v>29.41</v>
      </c>
      <c r="E11" s="128" t="s">
        <v>218</v>
      </c>
      <c r="F11" s="128"/>
      <c r="G11" s="128"/>
      <c r="H11" s="128"/>
      <c r="I11" s="128" t="s">
        <v>225</v>
      </c>
      <c r="J11" s="128"/>
      <c r="K11" s="128"/>
      <c r="L11" s="128"/>
      <c r="M11" s="260"/>
    </row>
    <row r="12" spans="1:13" s="127" customFormat="1" ht="18.899999999999999" customHeight="1" x14ac:dyDescent="0.4">
      <c r="A12" s="128">
        <v>5</v>
      </c>
      <c r="B12" s="128" t="s">
        <v>213</v>
      </c>
      <c r="C12" s="128" t="s">
        <v>214</v>
      </c>
      <c r="D12" s="128">
        <v>7.53</v>
      </c>
      <c r="E12" s="128" t="s">
        <v>219</v>
      </c>
      <c r="F12" s="128"/>
      <c r="G12" s="128"/>
      <c r="H12" s="128"/>
      <c r="I12" s="128" t="s">
        <v>225</v>
      </c>
      <c r="J12" s="128"/>
      <c r="K12" s="128"/>
      <c r="L12" s="128"/>
      <c r="M12" s="260"/>
    </row>
    <row r="13" spans="1:13" s="127" customFormat="1" ht="18.899999999999999" customHeight="1" x14ac:dyDescent="0.4">
      <c r="A13" s="128">
        <v>6</v>
      </c>
      <c r="B13" s="128" t="s">
        <v>213</v>
      </c>
      <c r="C13" s="128" t="s">
        <v>214</v>
      </c>
      <c r="D13" s="128">
        <v>20.82</v>
      </c>
      <c r="E13" s="128" t="s">
        <v>220</v>
      </c>
      <c r="F13" s="128"/>
      <c r="G13" s="128"/>
      <c r="H13" s="128"/>
      <c r="I13" s="128" t="s">
        <v>225</v>
      </c>
      <c r="J13" s="128"/>
      <c r="K13" s="128"/>
      <c r="L13" s="128"/>
      <c r="M13" s="260"/>
    </row>
    <row r="14" spans="1:13" s="127" customFormat="1" ht="18.899999999999999" customHeight="1" x14ac:dyDescent="0.4">
      <c r="A14" s="128">
        <v>7</v>
      </c>
      <c r="B14" s="128" t="s">
        <v>213</v>
      </c>
      <c r="C14" s="128" t="s">
        <v>214</v>
      </c>
      <c r="D14" s="128">
        <v>9.81</v>
      </c>
      <c r="E14" s="128" t="s">
        <v>221</v>
      </c>
      <c r="F14" s="128"/>
      <c r="G14" s="128"/>
      <c r="H14" s="128"/>
      <c r="I14" s="128" t="s">
        <v>225</v>
      </c>
      <c r="J14" s="128"/>
      <c r="K14" s="128"/>
      <c r="L14" s="128"/>
      <c r="M14" s="260"/>
    </row>
    <row r="15" spans="1:13" s="127" customFormat="1" ht="18.899999999999999" customHeight="1" x14ac:dyDescent="0.4">
      <c r="A15" s="128">
        <v>8</v>
      </c>
      <c r="B15" s="128" t="s">
        <v>213</v>
      </c>
      <c r="C15" s="128" t="s">
        <v>214</v>
      </c>
      <c r="D15" s="128">
        <v>26.37</v>
      </c>
      <c r="E15" s="128" t="s">
        <v>222</v>
      </c>
      <c r="F15" s="128"/>
      <c r="G15" s="128"/>
      <c r="H15" s="128"/>
      <c r="I15" s="128" t="s">
        <v>225</v>
      </c>
      <c r="J15" s="128"/>
      <c r="K15" s="128"/>
      <c r="L15" s="128"/>
      <c r="M15" s="260"/>
    </row>
    <row r="16" spans="1:13" s="127" customFormat="1" ht="18.899999999999999" customHeight="1" x14ac:dyDescent="0.4">
      <c r="A16" s="128">
        <v>9</v>
      </c>
      <c r="B16" s="128" t="s">
        <v>213</v>
      </c>
      <c r="C16" s="128" t="s">
        <v>214</v>
      </c>
      <c r="D16" s="128">
        <v>11.66</v>
      </c>
      <c r="E16" s="128" t="s">
        <v>223</v>
      </c>
      <c r="F16" s="128"/>
      <c r="G16" s="128"/>
      <c r="H16" s="128"/>
      <c r="I16" s="128" t="s">
        <v>225</v>
      </c>
      <c r="J16" s="128"/>
      <c r="K16" s="128"/>
      <c r="L16" s="128"/>
      <c r="M16" s="261"/>
    </row>
    <row r="17" spans="1:13" s="127" customFormat="1" ht="18.899999999999999" customHeight="1" x14ac:dyDescent="0.4">
      <c r="A17" s="128">
        <v>10</v>
      </c>
      <c r="B17" s="128" t="s">
        <v>213</v>
      </c>
      <c r="C17" s="128" t="s">
        <v>214</v>
      </c>
      <c r="D17" s="128">
        <v>10.76</v>
      </c>
      <c r="E17" s="128" t="s">
        <v>224</v>
      </c>
      <c r="F17" s="128"/>
      <c r="G17" s="128"/>
      <c r="H17" s="128"/>
      <c r="I17" s="128" t="s">
        <v>226</v>
      </c>
      <c r="J17" s="128"/>
      <c r="K17" s="128"/>
      <c r="L17" s="128"/>
      <c r="M17" s="132" t="s">
        <v>251</v>
      </c>
    </row>
    <row r="18" spans="1:13" s="127" customFormat="1" ht="18.899999999999999" customHeight="1" x14ac:dyDescent="0.4">
      <c r="A18" s="128"/>
      <c r="B18" s="128"/>
      <c r="C18" s="128"/>
      <c r="D18" s="130"/>
      <c r="E18" s="128"/>
      <c r="F18" s="128"/>
      <c r="G18" s="128"/>
      <c r="H18" s="128"/>
      <c r="I18" s="128"/>
      <c r="J18" s="128"/>
      <c r="K18" s="128"/>
      <c r="L18" s="128"/>
      <c r="M18" s="134" t="s">
        <v>252</v>
      </c>
    </row>
    <row r="19" spans="1:13" s="127" customFormat="1" ht="18.899999999999999" customHeight="1" x14ac:dyDescent="0.4">
      <c r="A19" s="128"/>
      <c r="B19" s="128"/>
      <c r="C19" s="128" t="s">
        <v>28</v>
      </c>
      <c r="D19" s="130">
        <f>SUM(D8:D18)</f>
        <v>179.43</v>
      </c>
      <c r="E19" s="128"/>
      <c r="F19" s="128"/>
      <c r="G19" s="128"/>
      <c r="H19" s="128"/>
      <c r="I19" s="128"/>
      <c r="J19" s="128"/>
      <c r="K19" s="128"/>
      <c r="L19" s="128"/>
      <c r="M19" s="133"/>
    </row>
    <row r="20" spans="1:13" s="127" customFormat="1" ht="18.899999999999999" customHeight="1" x14ac:dyDescent="0.4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s="127" customFormat="1" ht="18.899999999999999" customHeight="1" x14ac:dyDescent="0.4">
      <c r="A21" s="127" t="s">
        <v>229</v>
      </c>
    </row>
    <row r="22" spans="1:13" s="127" customFormat="1" ht="18.899999999999999" customHeight="1" x14ac:dyDescent="0.4">
      <c r="B22" s="127" t="s">
        <v>230</v>
      </c>
    </row>
    <row r="23" spans="1:13" s="127" customFormat="1" ht="18.899999999999999" customHeight="1" x14ac:dyDescent="0.4">
      <c r="A23" s="127" t="s">
        <v>228</v>
      </c>
    </row>
    <row r="24" spans="1:13" s="127" customFormat="1" ht="18.899999999999999" customHeight="1" x14ac:dyDescent="0.4"/>
    <row r="25" spans="1:13" s="127" customFormat="1" ht="18.899999999999999" customHeight="1" x14ac:dyDescent="0.4">
      <c r="J25" s="127" t="s">
        <v>210</v>
      </c>
    </row>
    <row r="26" spans="1:13" s="127" customFormat="1" ht="18.899999999999999" customHeight="1" x14ac:dyDescent="0.4">
      <c r="J26" s="127" t="s">
        <v>211</v>
      </c>
    </row>
    <row r="27" spans="1:13" s="127" customFormat="1" ht="18.899999999999999" customHeight="1" x14ac:dyDescent="0.4">
      <c r="J27" s="127" t="s">
        <v>212</v>
      </c>
    </row>
    <row r="28" spans="1:13" s="127" customFormat="1" ht="18.899999999999999" customHeight="1" x14ac:dyDescent="0.4"/>
  </sheetData>
  <mergeCells count="9">
    <mergeCell ref="A1:M1"/>
    <mergeCell ref="A2:M2"/>
    <mergeCell ref="A4:M4"/>
    <mergeCell ref="A3:M3"/>
    <mergeCell ref="M8:M16"/>
    <mergeCell ref="B6:E6"/>
    <mergeCell ref="F6:L6"/>
    <mergeCell ref="M6:M7"/>
    <mergeCell ref="A6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แผนตัดฟัน</vt:lpstr>
      <vt:lpstr>การจัดการไม้ยางพารา!Print_Titles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Chonlada Prasertsung</cp:lastModifiedBy>
  <cp:lastPrinted>2015-08-07T07:39:07Z</cp:lastPrinted>
  <dcterms:created xsi:type="dcterms:W3CDTF">2015-04-23T11:57:55Z</dcterms:created>
  <dcterms:modified xsi:type="dcterms:W3CDTF">2015-09-10T08:39:44Z</dcterms:modified>
</cp:coreProperties>
</file>