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76" windowHeight="7800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_FilterDatabase" localSheetId="2" hidden="1">ตัดฟัน!$A$10:$AZ$10</definedName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/>
  <c r="A10" i="10" l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L9" i="11"/>
  <c r="K9" i="11"/>
  <c r="I9" i="11"/>
  <c r="H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L9" i="10"/>
  <c r="K9" i="10"/>
  <c r="J9" i="10"/>
  <c r="I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G9" i="11" l="1"/>
  <c r="G9" i="10"/>
  <c r="G9" i="1"/>
</calcChain>
</file>

<file path=xl/sharedStrings.xml><?xml version="1.0" encoding="utf-8"?>
<sst xmlns="http://schemas.openxmlformats.org/spreadsheetml/2006/main" count="686" uniqueCount="158">
  <si>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</si>
  <si>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</si>
  <si>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</si>
  <si>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</si>
  <si>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</si>
  <si>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</si>
  <si>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</si>
  <si>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</si>
  <si>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</si>
  <si>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</si>
  <si>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</si>
  <si>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</si>
  <si>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</si>
  <si>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</si>
  <si>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</si>
  <si>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</si>
  <si>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</si>
  <si>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</si>
  <si>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</si>
  <si>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</si>
  <si>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</si>
  <si>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</si>
  <si>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</si>
  <si>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</si>
  <si>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</si>
  <si>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</si>
  <si>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</si>
  <si>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</si>
  <si>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</si>
  <si>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</si>
  <si>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</si>
  <si>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</si>
  <si>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</si>
  <si>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</si>
  <si>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</si>
  <si>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</si>
  <si>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</si>
  <si>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</si>
  <si>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</si>
  <si>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</si>
  <si>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</si>
  <si>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</si>
  <si>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</si>
  <si>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</si>
  <si>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</si>
  <si>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</si>
  <si>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</si>
  <si>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</si>
  <si>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</si>
  <si>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</si>
  <si>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</si>
  <si>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</si>
  <si>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</si>
  <si>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</si>
  <si>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</si>
  <si>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</si>
  <si>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</si>
  <si>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</si>
  <si>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</si>
  <si>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</si>
  <si>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</si>
  <si>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</si>
  <si>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</si>
  <si>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</si>
  <si>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</si>
  <si>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</si>
  <si>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</si>
  <si>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</si>
  <si>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</si>
  <si>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</si>
  <si>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</si>
  <si>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</si>
  <si>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</si>
  <si>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</si>
  <si>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</si>
  <si>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</si>
  <si>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</si>
  <si>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</si>
  <si>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</si>
  <si>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</si>
  <si>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</si>
  <si>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</si>
  <si>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</si>
  <si>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</si>
  <si>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</si>
  <si>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</si>
  <si>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</si>
  <si>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</si>
  <si>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</si>
  <si>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</si>
  <si>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</si>
  <si>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</si>
  <si>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</si>
  <si>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</si>
  <si>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</si>
  <si>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</si>
  <si>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</si>
  <si>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</si>
  <si>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</si>
  <si>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</si>
  <si>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</si>
  <si>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</si>
  <si>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</si>
  <si>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</si>
  <si>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</si>
  <si>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</si>
  <si>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</si>
  <si>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</si>
  <si>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</si>
  <si>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</si>
  <si>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</si>
  <si>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</si>
  <si>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</si>
  <si>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</si>
  <si>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</si>
  <si>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</si>
  <si>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</si>
  <si>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</si>
  <si>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05A</t>
  </si>
  <si>
    <t>0003</t>
  </si>
  <si>
    <t>0002</t>
  </si>
  <si>
    <t>0001</t>
  </si>
  <si>
    <t>0004</t>
  </si>
  <si>
    <t>วนอุทยานบ่อน้ำร้อนกันตัง</t>
  </si>
  <si>
    <t>R40540001</t>
  </si>
  <si>
    <t>จ.ตรัง</t>
  </si>
  <si>
    <t>0005</t>
  </si>
  <si>
    <t>R40540002</t>
  </si>
  <si>
    <t>0006</t>
  </si>
  <si>
    <t>0007</t>
  </si>
  <si>
    <t>0008</t>
  </si>
  <si>
    <t>0009</t>
  </si>
  <si>
    <t>0010</t>
  </si>
  <si>
    <t>0011</t>
  </si>
  <si>
    <t>0012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</si>
  <si>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</si>
  <si>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</si>
  <si>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นส.3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</si>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</sst>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3" fontId="16" fillId="0" borderId="5" xfId="1" applyFont="1" applyFill="1" applyBorder="1"/>
    <xf numFmtId="188" fontId="16" fillId="5" borderId="5" xfId="0" applyNumberFormat="1" applyFont="1" applyFill="1" applyBorder="1"/>
    <xf numFmtId="0" fontId="10" fillId="0" borderId="0" xfId="0" applyFont="1" applyFill="1" applyBorder="1" applyAlignment="1">
      <alignment horizontal="left"/>
    </xf>
    <xf numFmtId="43" fontId="10" fillId="0" borderId="0" xfId="0" applyNumberFormat="1" applyFont="1" applyFill="1"/>
    <xf numFmtId="187" fontId="10" fillId="0" borderId="0" xfId="0" applyNumberFormat="1" applyFont="1" applyFill="1" applyBorder="1" applyAlignment="1">
      <alignment horizontal="left"/>
    </xf>
    <xf numFmtId="43" fontId="10" fillId="0" borderId="0" xfId="1" applyFont="1" applyFill="1"/>
    <xf numFmtId="43" fontId="10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11" fillId="0" borderId="5" xfId="0" applyNumberFormat="1" applyFont="1" applyFill="1" applyBorder="1" applyAlignment="1">
      <alignment horizont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10" fillId="0" borderId="0" xfId="0" applyFont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2" fontId="11" fillId="0" borderId="0" xfId="1" applyNumberFormat="1" applyFont="1" applyFill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1" fontId="10" fillId="0" borderId="0" xfId="0" applyNumberFormat="1" applyFont="1"/>
    <xf numFmtId="1" fontId="5" fillId="0" borderId="0" xfId="0" applyNumberFormat="1" applyFont="1" applyFill="1" applyAlignment="1"/>
    <xf numFmtId="1" fontId="11" fillId="0" borderId="0" xfId="0" applyNumberFormat="1" applyFont="1"/>
    <xf numFmtId="1" fontId="16" fillId="3" borderId="2" xfId="0" applyNumberFormat="1" applyFont="1" applyFill="1" applyBorder="1" applyAlignment="1">
      <alignment horizontal="center" vertical="center" wrapText="1"/>
    </xf>
    <xf numFmtId="1" fontId="16" fillId="4" borderId="2" xfId="0" applyNumberFormat="1" applyFont="1" applyFill="1" applyBorder="1" applyAlignment="1">
      <alignment horizontal="center" vertical="center" wrapText="1"/>
    </xf>
    <xf numFmtId="1" fontId="16" fillId="8" borderId="2" xfId="0" applyNumberFormat="1" applyFont="1" applyFill="1" applyBorder="1" applyAlignment="1">
      <alignment horizontal="center" vertical="center" wrapText="1"/>
    </xf>
    <xf numFmtId="1" fontId="16" fillId="3" borderId="6" xfId="0" applyNumberFormat="1" applyFont="1" applyFill="1" applyBorder="1" applyAlignment="1">
      <alignment horizontal="center" vertical="center" wrapText="1"/>
    </xf>
    <xf numFmtId="1" fontId="16" fillId="4" borderId="6" xfId="0" applyNumberFormat="1" applyFont="1" applyFill="1" applyBorder="1" applyAlignment="1">
      <alignment horizontal="center" vertical="center" wrapText="1"/>
    </xf>
    <xf numFmtId="1" fontId="16" fillId="8" borderId="6" xfId="0" applyNumberFormat="1" applyFont="1" applyFill="1" applyBorder="1" applyAlignment="1">
      <alignment horizontal="center" vertical="center" wrapText="1"/>
    </xf>
    <xf numFmtId="1" fontId="16" fillId="3" borderId="9" xfId="0" applyNumberFormat="1" applyFont="1" applyFill="1" applyBorder="1" applyAlignment="1">
      <alignment horizontal="center" vertical="center" wrapText="1"/>
    </xf>
    <xf numFmtId="1" fontId="16" fillId="4" borderId="9" xfId="0" applyNumberFormat="1" applyFont="1" applyFill="1" applyBorder="1" applyAlignment="1">
      <alignment horizontal="center" vertical="center" wrapText="1"/>
    </xf>
    <xf numFmtId="1" fontId="16" fillId="8" borderId="9" xfId="0" applyNumberFormat="1" applyFont="1" applyFill="1" applyBorder="1" applyAlignment="1">
      <alignment horizontal="center" vertical="center" wrapText="1"/>
    </xf>
    <xf numFmtId="1" fontId="16" fillId="5" borderId="6" xfId="0" applyNumberFormat="1" applyFont="1" applyFill="1" applyBorder="1"/>
    <xf numFmtId="1" fontId="11" fillId="0" borderId="5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" fontId="16" fillId="5" borderId="5" xfId="0" applyNumberFormat="1" applyFont="1" applyFill="1" applyBorder="1"/>
    <xf numFmtId="1" fontId="10" fillId="0" borderId="0" xfId="0" applyNumberFormat="1" applyFont="1" applyFill="1"/>
    <xf numFmtId="1" fontId="6" fillId="0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55" zoomScaleNormal="100" workbookViewId="0">
      <selection activeCell="H61" sqref="H61"/>
    </sheetView>
  </sheetViews>
  <sheetFormatPr defaultColWidth="9.09765625" defaultRowHeight="18" x14ac:dyDescent="0.35"/>
  <cols>
    <col min="1" max="1" width="3.3984375" style="28" customWidth="1"/>
    <col min="2" max="2" width="26.59765625" style="30" customWidth="1"/>
    <col min="3" max="3" width="20" style="30" customWidth="1"/>
    <col min="4" max="4" width="15.8984375" style="30" customWidth="1"/>
    <col min="5" max="14" width="9.09765625" style="30"/>
    <col min="15" max="15" width="13" style="30" customWidth="1"/>
    <col min="16" max="16384" width="9.09765625" style="30"/>
  </cols>
  <sheetData>
    <row r="1" spans="1:4" x14ac:dyDescent="0.35">
      <c r="B1" s="29" t="s">
        <v>48</v>
      </c>
    </row>
    <row r="2" spans="1:4" x14ac:dyDescent="0.35">
      <c r="A2" s="28">
        <v>1</v>
      </c>
      <c r="B2" s="30" t="s">
        <v>8</v>
      </c>
      <c r="C2" s="30" t="s">
        <v>51</v>
      </c>
    </row>
    <row r="3" spans="1:4" x14ac:dyDescent="0.35">
      <c r="C3" s="30" t="s">
        <v>110</v>
      </c>
    </row>
    <row r="4" spans="1:4" s="33" customFormat="1" x14ac:dyDescent="0.25">
      <c r="A4" s="31">
        <v>2</v>
      </c>
      <c r="B4" s="32" t="s">
        <v>9</v>
      </c>
      <c r="C4" s="33" t="s">
        <v>52</v>
      </c>
    </row>
    <row r="5" spans="1:4" x14ac:dyDescent="0.35">
      <c r="C5" s="30" t="s">
        <v>53</v>
      </c>
    </row>
    <row r="6" spans="1:4" x14ac:dyDescent="0.35">
      <c r="A6" s="28">
        <v>3</v>
      </c>
      <c r="B6" s="30" t="s">
        <v>10</v>
      </c>
      <c r="C6" s="30" t="s">
        <v>108</v>
      </c>
    </row>
    <row r="7" spans="1:4" x14ac:dyDescent="0.35">
      <c r="A7" s="28">
        <v>4</v>
      </c>
      <c r="B7" s="30" t="s">
        <v>54</v>
      </c>
      <c r="C7" s="30" t="s">
        <v>55</v>
      </c>
    </row>
    <row r="8" spans="1:4" s="33" customFormat="1" x14ac:dyDescent="0.25">
      <c r="A8" s="31">
        <v>5</v>
      </c>
      <c r="B8" s="34" t="s">
        <v>3</v>
      </c>
      <c r="C8" s="33" t="s">
        <v>56</v>
      </c>
    </row>
    <row r="9" spans="1:4" s="33" customFormat="1" x14ac:dyDescent="0.25">
      <c r="A9" s="31"/>
      <c r="B9" s="34"/>
      <c r="C9" s="35" t="s">
        <v>57</v>
      </c>
    </row>
    <row r="10" spans="1:4" s="33" customFormat="1" x14ac:dyDescent="0.25">
      <c r="A10" s="31"/>
      <c r="B10" s="34"/>
      <c r="C10" s="36" t="s">
        <v>58</v>
      </c>
    </row>
    <row r="11" spans="1:4" s="33" customFormat="1" x14ac:dyDescent="0.25">
      <c r="A11" s="31"/>
      <c r="B11" s="34"/>
      <c r="C11" s="35" t="s">
        <v>109</v>
      </c>
    </row>
    <row r="12" spans="1:4" x14ac:dyDescent="0.35">
      <c r="A12" s="28">
        <v>6</v>
      </c>
      <c r="B12" s="30" t="s">
        <v>59</v>
      </c>
    </row>
    <row r="13" spans="1:4" x14ac:dyDescent="0.35">
      <c r="C13" s="30" t="s">
        <v>22</v>
      </c>
      <c r="D13" s="30" t="s">
        <v>60</v>
      </c>
    </row>
    <row r="14" spans="1:4" x14ac:dyDescent="0.35">
      <c r="C14" s="30" t="s">
        <v>23</v>
      </c>
      <c r="D14" s="30" t="s">
        <v>61</v>
      </c>
    </row>
    <row r="15" spans="1:4" x14ac:dyDescent="0.35">
      <c r="A15" s="28">
        <v>7</v>
      </c>
      <c r="B15" s="30" t="s">
        <v>12</v>
      </c>
      <c r="C15" s="30" t="s">
        <v>62</v>
      </c>
    </row>
    <row r="16" spans="1:4" x14ac:dyDescent="0.35">
      <c r="C16" s="37" t="s">
        <v>63</v>
      </c>
    </row>
    <row r="17" spans="1:5" x14ac:dyDescent="0.35">
      <c r="C17" s="37" t="s">
        <v>64</v>
      </c>
    </row>
    <row r="18" spans="1:5" x14ac:dyDescent="0.35">
      <c r="C18" s="37" t="s">
        <v>65</v>
      </c>
    </row>
    <row r="19" spans="1:5" x14ac:dyDescent="0.35">
      <c r="C19" s="37" t="s">
        <v>66</v>
      </c>
    </row>
    <row r="20" spans="1:5" x14ac:dyDescent="0.35">
      <c r="C20" s="37" t="s">
        <v>67</v>
      </c>
    </row>
    <row r="21" spans="1:5" x14ac:dyDescent="0.35">
      <c r="A21" s="28">
        <v>8</v>
      </c>
      <c r="B21" s="30" t="s">
        <v>101</v>
      </c>
      <c r="E21" s="30" t="s">
        <v>68</v>
      </c>
    </row>
    <row r="22" spans="1:5" x14ac:dyDescent="0.35">
      <c r="C22" s="30" t="s">
        <v>40</v>
      </c>
      <c r="D22" s="30" t="s">
        <v>69</v>
      </c>
    </row>
    <row r="23" spans="1:5" x14ac:dyDescent="0.35">
      <c r="C23" s="38" t="s">
        <v>41</v>
      </c>
      <c r="D23" s="30" t="s">
        <v>70</v>
      </c>
    </row>
    <row r="24" spans="1:5" x14ac:dyDescent="0.35">
      <c r="C24" s="30" t="s">
        <v>71</v>
      </c>
      <c r="D24" s="30" t="s">
        <v>72</v>
      </c>
    </row>
    <row r="25" spans="1:5" x14ac:dyDescent="0.35">
      <c r="C25" s="30" t="s">
        <v>43</v>
      </c>
      <c r="D25" s="30" t="s">
        <v>73</v>
      </c>
    </row>
    <row r="26" spans="1:5" x14ac:dyDescent="0.35">
      <c r="C26" s="30" t="s">
        <v>13</v>
      </c>
      <c r="D26" s="30" t="s">
        <v>74</v>
      </c>
    </row>
    <row r="27" spans="1:5" x14ac:dyDescent="0.35">
      <c r="C27" s="30" t="s">
        <v>5</v>
      </c>
      <c r="D27" s="30" t="s">
        <v>75</v>
      </c>
    </row>
    <row r="28" spans="1:5" x14ac:dyDescent="0.35">
      <c r="C28" s="30" t="s">
        <v>31</v>
      </c>
      <c r="D28" s="30" t="s">
        <v>76</v>
      </c>
    </row>
    <row r="29" spans="1:5" x14ac:dyDescent="0.35">
      <c r="D29" s="39" t="s">
        <v>77</v>
      </c>
    </row>
    <row r="30" spans="1:5" x14ac:dyDescent="0.35">
      <c r="D30" s="39" t="s">
        <v>78</v>
      </c>
    </row>
    <row r="31" spans="1:5" x14ac:dyDescent="0.35">
      <c r="D31" s="39" t="s">
        <v>79</v>
      </c>
    </row>
    <row r="32" spans="1:5" x14ac:dyDescent="0.35">
      <c r="C32" s="30" t="s">
        <v>80</v>
      </c>
      <c r="D32" s="30" t="s">
        <v>81</v>
      </c>
    </row>
    <row r="33" spans="1:4" x14ac:dyDescent="0.35">
      <c r="D33" s="39" t="s">
        <v>82</v>
      </c>
    </row>
    <row r="34" spans="1:4" x14ac:dyDescent="0.35">
      <c r="D34" s="39" t="s">
        <v>83</v>
      </c>
    </row>
    <row r="35" spans="1:4" x14ac:dyDescent="0.35">
      <c r="C35" s="30" t="s">
        <v>84</v>
      </c>
      <c r="D35" s="30" t="s">
        <v>85</v>
      </c>
    </row>
    <row r="36" spans="1:4" x14ac:dyDescent="0.35">
      <c r="D36" s="39" t="s">
        <v>86</v>
      </c>
    </row>
    <row r="37" spans="1:4" x14ac:dyDescent="0.35">
      <c r="D37" s="39" t="s">
        <v>87</v>
      </c>
    </row>
    <row r="38" spans="1:4" x14ac:dyDescent="0.35">
      <c r="D38" s="39" t="s">
        <v>88</v>
      </c>
    </row>
    <row r="40" spans="1:4" x14ac:dyDescent="0.35">
      <c r="A40" s="28">
        <v>9</v>
      </c>
      <c r="B40" s="30" t="s">
        <v>14</v>
      </c>
      <c r="C40" s="30" t="s">
        <v>102</v>
      </c>
    </row>
    <row r="41" spans="1:4" x14ac:dyDescent="0.35">
      <c r="A41" s="28">
        <v>10</v>
      </c>
      <c r="B41" s="30" t="s">
        <v>89</v>
      </c>
    </row>
    <row r="42" spans="1:4" x14ac:dyDescent="0.35">
      <c r="C42" s="30" t="s">
        <v>33</v>
      </c>
      <c r="D42" s="30" t="s">
        <v>90</v>
      </c>
    </row>
    <row r="43" spans="1:4" x14ac:dyDescent="0.35">
      <c r="C43" s="30" t="s">
        <v>34</v>
      </c>
      <c r="D43" s="30" t="s">
        <v>91</v>
      </c>
    </row>
    <row r="44" spans="1:4" x14ac:dyDescent="0.35">
      <c r="C44" s="30" t="s">
        <v>35</v>
      </c>
      <c r="D44" s="30" t="s">
        <v>92</v>
      </c>
    </row>
    <row r="45" spans="1:4" x14ac:dyDescent="0.35">
      <c r="C45" s="30" t="s">
        <v>93</v>
      </c>
      <c r="D45" s="30" t="s">
        <v>94</v>
      </c>
    </row>
    <row r="46" spans="1:4" x14ac:dyDescent="0.35">
      <c r="A46" s="28">
        <v>11</v>
      </c>
      <c r="B46" s="30" t="s">
        <v>47</v>
      </c>
      <c r="C46" s="30" t="s">
        <v>95</v>
      </c>
    </row>
    <row r="47" spans="1:4" x14ac:dyDescent="0.35">
      <c r="C47" s="30" t="s">
        <v>96</v>
      </c>
    </row>
    <row r="48" spans="1:4" ht="13.5" customHeight="1" x14ac:dyDescent="0.35">
      <c r="C48" s="30" t="s">
        <v>97</v>
      </c>
    </row>
    <row r="49" spans="1:7" x14ac:dyDescent="0.35">
      <c r="B49" s="40" t="s">
        <v>98</v>
      </c>
    </row>
    <row r="50" spans="1:7" x14ac:dyDescent="0.35">
      <c r="A50" s="41" t="s">
        <v>99</v>
      </c>
      <c r="B50" s="30" t="s">
        <v>100</v>
      </c>
    </row>
    <row r="51" spans="1:7" x14ac:dyDescent="0.35">
      <c r="A51" s="28">
        <v>12</v>
      </c>
      <c r="B51" s="30" t="s">
        <v>49</v>
      </c>
      <c r="C51" s="30" t="s">
        <v>50</v>
      </c>
    </row>
    <row r="52" spans="1:7" x14ac:dyDescent="0.35">
      <c r="B52" s="84">
        <v>0</v>
      </c>
      <c r="C52" s="85" t="s">
        <v>103</v>
      </c>
    </row>
    <row r="53" spans="1:7" x14ac:dyDescent="0.35">
      <c r="B53" s="84">
        <v>11</v>
      </c>
      <c r="C53" s="85" t="s">
        <v>104</v>
      </c>
    </row>
    <row r="54" spans="1:7" x14ac:dyDescent="0.35">
      <c r="B54" s="84">
        <v>22</v>
      </c>
      <c r="C54" s="85" t="s">
        <v>106</v>
      </c>
    </row>
    <row r="55" spans="1:7" x14ac:dyDescent="0.35">
      <c r="B55" s="84">
        <v>33</v>
      </c>
      <c r="C55" s="85" t="s">
        <v>105</v>
      </c>
    </row>
    <row r="56" spans="1:7" x14ac:dyDescent="0.35">
      <c r="B56" s="84">
        <v>44</v>
      </c>
      <c r="C56" s="85" t="s">
        <v>107</v>
      </c>
    </row>
    <row r="57" spans="1:7" x14ac:dyDescent="0.35">
      <c r="B57" s="84">
        <v>55</v>
      </c>
      <c r="C57" s="85" t="s">
        <v>135</v>
      </c>
      <c r="E57" s="42"/>
      <c r="F57" s="43"/>
      <c r="G57" s="42"/>
    </row>
    <row r="58" spans="1:7" x14ac:dyDescent="0.35">
      <c r="B58" s="84">
        <v>66</v>
      </c>
      <c r="C58" s="85" t="s">
        <v>136</v>
      </c>
      <c r="E58" s="45"/>
      <c r="F58" s="44"/>
      <c r="G58" s="45"/>
    </row>
    <row r="59" spans="1:7" x14ac:dyDescent="0.35">
      <c r="B59" s="84">
        <v>77</v>
      </c>
      <c r="C59" s="85" t="s">
        <v>115</v>
      </c>
      <c r="E59" s="45"/>
      <c r="F59" s="46"/>
      <c r="G59" s="45"/>
    </row>
    <row r="60" spans="1:7" x14ac:dyDescent="0.35">
      <c r="B60" s="84">
        <v>88</v>
      </c>
      <c r="C60" s="85" t="s">
        <v>114</v>
      </c>
      <c r="F60" s="44"/>
      <c r="G60" s="45"/>
    </row>
    <row r="61" spans="1:7" x14ac:dyDescent="0.35">
      <c r="B61" s="84">
        <v>99</v>
      </c>
      <c r="C61" s="85" t="s">
        <v>113</v>
      </c>
      <c r="F61" s="47"/>
    </row>
    <row r="62" spans="1:7" x14ac:dyDescent="0.35">
      <c r="A62" s="30"/>
      <c r="B62" s="84" t="s">
        <v>112</v>
      </c>
      <c r="C62" s="85" t="s">
        <v>111</v>
      </c>
      <c r="F62" s="28"/>
    </row>
    <row r="63" spans="1:7" x14ac:dyDescent="0.35">
      <c r="A63" s="30"/>
      <c r="B63" s="84"/>
      <c r="C63" s="85"/>
      <c r="F63" s="28"/>
    </row>
    <row r="64" spans="1:7" x14ac:dyDescent="0.35">
      <c r="A64" s="30"/>
      <c r="B64" s="84"/>
      <c r="C64" s="85"/>
      <c r="F64" s="28"/>
    </row>
    <row r="65" spans="1:15" ht="18.600000000000001" thickBot="1" x14ac:dyDescent="0.4">
      <c r="A65" s="30"/>
      <c r="B65" s="40" t="s">
        <v>138</v>
      </c>
      <c r="F65" s="28"/>
    </row>
    <row r="66" spans="1:15" ht="18.75" customHeight="1" x14ac:dyDescent="0.35">
      <c r="B66" s="122" t="s">
        <v>139</v>
      </c>
      <c r="C66" s="123"/>
      <c r="D66" s="87"/>
      <c r="E66" s="87"/>
      <c r="F66" s="87"/>
      <c r="G66" s="87"/>
      <c r="H66" s="87"/>
      <c r="I66" s="87"/>
      <c r="J66" s="87"/>
      <c r="K66" s="87"/>
      <c r="L66" s="87"/>
      <c r="M66" s="88"/>
    </row>
    <row r="67" spans="1:15" ht="18.75" customHeight="1" x14ac:dyDescent="0.35">
      <c r="B67" s="89"/>
      <c r="C67" s="90" t="s">
        <v>140</v>
      </c>
      <c r="D67" s="91" t="s">
        <v>141</v>
      </c>
      <c r="E67" s="92"/>
      <c r="F67" s="92"/>
      <c r="G67" s="92"/>
      <c r="H67" s="92"/>
      <c r="I67" s="92"/>
      <c r="J67" s="92"/>
      <c r="K67" s="92"/>
      <c r="L67" s="92"/>
      <c r="M67" s="93"/>
    </row>
    <row r="68" spans="1:15" ht="18.75" customHeight="1" x14ac:dyDescent="0.35">
      <c r="B68" s="94"/>
      <c r="C68" s="92"/>
      <c r="D68" s="95" t="s">
        <v>142</v>
      </c>
      <c r="E68" s="92"/>
      <c r="F68" s="92"/>
      <c r="G68" s="92"/>
      <c r="H68" s="92"/>
      <c r="I68" s="92"/>
      <c r="J68" s="92"/>
      <c r="K68" s="92"/>
      <c r="L68" s="92"/>
      <c r="M68" s="93"/>
    </row>
    <row r="69" spans="1:15" x14ac:dyDescent="0.35">
      <c r="B69" s="94"/>
      <c r="C69" s="92"/>
      <c r="D69" s="95" t="s">
        <v>143</v>
      </c>
      <c r="E69" s="92"/>
      <c r="F69" s="92"/>
      <c r="G69" s="92"/>
      <c r="H69" s="92"/>
      <c r="I69" s="92"/>
      <c r="J69" s="92"/>
      <c r="K69" s="92"/>
      <c r="L69" s="92"/>
      <c r="M69" s="93"/>
    </row>
    <row r="70" spans="1:15" x14ac:dyDescent="0.35">
      <c r="B70" s="94"/>
      <c r="C70" s="92"/>
      <c r="D70" s="95" t="s">
        <v>144</v>
      </c>
      <c r="E70" s="92"/>
      <c r="F70" s="92"/>
      <c r="G70" s="92"/>
      <c r="H70" s="92"/>
      <c r="I70" s="92"/>
      <c r="J70" s="92"/>
      <c r="K70" s="92"/>
      <c r="L70" s="92"/>
      <c r="M70" s="93"/>
    </row>
    <row r="71" spans="1:15" x14ac:dyDescent="0.35">
      <c r="B71" s="94"/>
      <c r="C71" s="92" t="s">
        <v>145</v>
      </c>
      <c r="D71" s="92"/>
      <c r="E71" s="92"/>
      <c r="F71" s="92"/>
      <c r="G71" s="92"/>
      <c r="H71" s="92"/>
      <c r="I71" s="92"/>
      <c r="J71" s="92"/>
      <c r="K71" s="92"/>
      <c r="L71" s="92"/>
      <c r="M71" s="93"/>
    </row>
    <row r="72" spans="1:15" x14ac:dyDescent="0.35">
      <c r="B72" s="94"/>
      <c r="C72" s="96" t="s">
        <v>146</v>
      </c>
      <c r="D72" s="91" t="s">
        <v>147</v>
      </c>
      <c r="E72" s="92"/>
      <c r="F72" s="92"/>
      <c r="G72" s="92"/>
      <c r="H72" s="92"/>
      <c r="I72" s="92"/>
      <c r="J72" s="92"/>
      <c r="K72" s="92"/>
      <c r="L72" s="92"/>
      <c r="M72" s="93"/>
      <c r="O72" s="30" t="s">
        <v>68</v>
      </c>
    </row>
    <row r="73" spans="1:15" x14ac:dyDescent="0.35">
      <c r="B73" s="94"/>
      <c r="C73" s="96" t="s">
        <v>148</v>
      </c>
      <c r="D73" s="91" t="s">
        <v>149</v>
      </c>
      <c r="E73" s="92"/>
      <c r="F73" s="92"/>
      <c r="G73" s="92"/>
      <c r="H73" s="92"/>
      <c r="I73" s="92"/>
      <c r="J73" s="92"/>
      <c r="K73" s="92"/>
      <c r="L73" s="92"/>
      <c r="M73" s="93"/>
    </row>
    <row r="74" spans="1:15" x14ac:dyDescent="0.35">
      <c r="B74" s="124" t="s">
        <v>150</v>
      </c>
      <c r="C74" s="125"/>
      <c r="D74" s="91" t="s">
        <v>157</v>
      </c>
      <c r="E74" s="92"/>
      <c r="F74" s="92"/>
      <c r="G74" s="92"/>
      <c r="H74" s="92"/>
      <c r="I74" s="92"/>
      <c r="J74" s="92"/>
      <c r="K74" s="92"/>
      <c r="L74" s="92"/>
      <c r="M74" s="93"/>
    </row>
    <row r="75" spans="1:15" x14ac:dyDescent="0.35">
      <c r="B75" s="94"/>
      <c r="C75" s="92"/>
      <c r="D75" s="97" t="s">
        <v>151</v>
      </c>
      <c r="E75" s="92"/>
      <c r="F75" s="92"/>
      <c r="G75" s="92"/>
      <c r="H75" s="92"/>
      <c r="I75" s="92"/>
      <c r="J75" s="92"/>
      <c r="K75" s="92"/>
      <c r="L75" s="92"/>
      <c r="M75" s="93"/>
    </row>
    <row r="76" spans="1:15" x14ac:dyDescent="0.35">
      <c r="B76" s="94"/>
      <c r="C76" s="92"/>
      <c r="D76" s="97" t="s">
        <v>152</v>
      </c>
      <c r="E76" s="92"/>
      <c r="F76" s="92"/>
      <c r="G76" s="92"/>
      <c r="H76" s="92"/>
      <c r="I76" s="92"/>
      <c r="J76" s="92"/>
      <c r="K76" s="92"/>
      <c r="L76" s="92"/>
      <c r="M76" s="93"/>
    </row>
    <row r="77" spans="1:15" x14ac:dyDescent="0.35">
      <c r="B77" s="94"/>
      <c r="C77" s="92"/>
      <c r="D77" s="97" t="s">
        <v>153</v>
      </c>
      <c r="E77" s="92"/>
      <c r="F77" s="92"/>
      <c r="G77" s="92"/>
      <c r="H77" s="92"/>
      <c r="I77" s="92"/>
      <c r="J77" s="92"/>
      <c r="K77" s="92"/>
      <c r="L77" s="92"/>
      <c r="M77" s="93"/>
    </row>
    <row r="78" spans="1:15" x14ac:dyDescent="0.35">
      <c r="B78" s="124" t="s">
        <v>154</v>
      </c>
      <c r="C78" s="125"/>
      <c r="D78" s="91" t="s">
        <v>155</v>
      </c>
      <c r="E78" s="92"/>
      <c r="F78" s="92"/>
      <c r="G78" s="92"/>
      <c r="H78" s="92"/>
      <c r="I78" s="92"/>
      <c r="J78" s="92"/>
      <c r="K78" s="92"/>
      <c r="L78" s="92"/>
      <c r="M78" s="93"/>
    </row>
    <row r="79" spans="1:15" ht="18.600000000000001" thickBot="1" x14ac:dyDescent="0.4">
      <c r="B79" s="98"/>
      <c r="C79" s="99"/>
      <c r="D79" s="100"/>
      <c r="E79" s="99"/>
      <c r="F79" s="99"/>
      <c r="G79" s="99"/>
      <c r="H79" s="99"/>
      <c r="I79" s="99"/>
      <c r="J79" s="99"/>
      <c r="K79" s="99"/>
      <c r="L79" s="99"/>
      <c r="M79" s="101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zoomScale="90" zoomScaleNormal="90" workbookViewId="0">
      <selection activeCell="W20" sqref="W20:X20"/>
    </sheetView>
  </sheetViews>
  <sheetFormatPr defaultColWidth="8.8984375" defaultRowHeight="14.4" x14ac:dyDescent="0.3"/>
  <cols>
    <col min="1" max="1" width="6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19921875" style="203" customWidth="1"/>
    <col min="16" max="16" width="9.09765625" style="11" customWidth="1"/>
    <col min="17" max="17" width="6.09765625" style="189" customWidth="1"/>
    <col min="18" max="18" width="10.59765625" style="189" customWidth="1"/>
    <col min="19" max="19" width="11.09765625" style="189" customWidth="1"/>
    <col min="20" max="45" width="3.69921875" style="11" bestFit="1" customWidth="1"/>
    <col min="46" max="46" width="3.8984375" style="11" customWidth="1"/>
    <col min="47" max="47" width="3.3984375" style="11" bestFit="1" customWidth="1"/>
    <col min="48" max="48" width="6.69921875" style="11" bestFit="1" customWidth="1"/>
    <col min="49" max="16384" width="8.8984375" style="11"/>
  </cols>
  <sheetData>
    <row r="1" spans="1:48" customFormat="1" ht="28.8" x14ac:dyDescent="0.55000000000000004">
      <c r="C1" s="164" t="s">
        <v>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</row>
    <row r="2" spans="1:48" customFormat="1" ht="23.4" x14ac:dyDescent="0.45">
      <c r="B2" s="168" t="s">
        <v>1</v>
      </c>
      <c r="C2" s="168"/>
      <c r="D2" s="168"/>
      <c r="E2" s="168"/>
      <c r="F2" s="169" t="s">
        <v>123</v>
      </c>
      <c r="G2" s="169"/>
      <c r="H2" s="169"/>
      <c r="I2" s="169"/>
      <c r="J2" s="169"/>
      <c r="K2" s="51"/>
      <c r="L2" s="52"/>
      <c r="M2" s="52"/>
      <c r="N2" s="53"/>
      <c r="O2" s="54"/>
      <c r="P2" s="54"/>
      <c r="Q2" s="54"/>
      <c r="R2" s="54"/>
      <c r="S2" s="20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6" t="s">
        <v>2</v>
      </c>
      <c r="AM2" s="166"/>
      <c r="AN2" s="166"/>
      <c r="AO2" s="166"/>
      <c r="AP2" s="166"/>
      <c r="AQ2" s="166"/>
      <c r="AR2" s="170">
        <v>4054</v>
      </c>
      <c r="AS2" s="170"/>
      <c r="AT2" s="170"/>
      <c r="AU2" s="3"/>
      <c r="AV2" s="3"/>
    </row>
    <row r="3" spans="1:48" customFormat="1" ht="23.4" x14ac:dyDescent="0.45">
      <c r="B3" s="168"/>
      <c r="C3" s="168"/>
      <c r="D3" s="168"/>
      <c r="E3" s="168"/>
      <c r="F3" s="169"/>
      <c r="G3" s="169"/>
      <c r="H3" s="169"/>
      <c r="I3" s="169"/>
      <c r="J3" s="169"/>
      <c r="K3" s="51"/>
      <c r="L3" s="52"/>
      <c r="M3" s="52"/>
      <c r="N3" s="56"/>
      <c r="O3" s="204"/>
      <c r="P3" s="57"/>
      <c r="Q3" s="57"/>
      <c r="R3" s="57"/>
      <c r="S3" s="21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6" t="s">
        <v>116</v>
      </c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71">
        <v>152.4157712345</v>
      </c>
      <c r="AS3" s="171"/>
      <c r="AT3" s="171"/>
      <c r="AU3" s="165" t="s">
        <v>4</v>
      </c>
      <c r="AV3" s="165"/>
    </row>
    <row r="4" spans="1:48" customFormat="1" ht="23.4" x14ac:dyDescent="0.45">
      <c r="B4" s="168"/>
      <c r="C4" s="168"/>
      <c r="D4" s="168"/>
      <c r="E4" s="168"/>
      <c r="F4" s="169"/>
      <c r="G4" s="169"/>
      <c r="H4" s="169"/>
      <c r="I4" s="169"/>
      <c r="J4" s="169"/>
      <c r="K4" s="51"/>
      <c r="L4" s="52"/>
      <c r="M4" s="52"/>
      <c r="N4" s="59"/>
      <c r="O4" s="205"/>
      <c r="P4" s="57"/>
      <c r="Q4" s="57"/>
      <c r="R4" s="57"/>
      <c r="S4" s="211"/>
      <c r="T4" s="61"/>
      <c r="U4" s="61"/>
      <c r="V4" s="5"/>
      <c r="W4" s="5"/>
      <c r="X4" s="5"/>
      <c r="Y4" s="5"/>
      <c r="Z4" s="5"/>
      <c r="AE4" s="166" t="s">
        <v>117</v>
      </c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7">
        <v>152.4157712345</v>
      </c>
      <c r="AS4" s="167"/>
      <c r="AT4" s="167"/>
      <c r="AU4" s="165" t="s">
        <v>4</v>
      </c>
      <c r="AV4" s="165"/>
    </row>
    <row r="5" spans="1:48" customFormat="1" ht="18.75" customHeight="1" x14ac:dyDescent="0.4">
      <c r="A5" s="24"/>
      <c r="B5" s="6"/>
      <c r="C5" s="6"/>
      <c r="G5" s="7"/>
      <c r="K5" s="8"/>
      <c r="L5" s="9"/>
      <c r="M5" s="9"/>
      <c r="N5" s="9"/>
      <c r="O5" s="206"/>
      <c r="P5" s="11"/>
      <c r="Q5" s="189"/>
      <c r="R5" s="189"/>
      <c r="S5" s="189"/>
      <c r="T5" s="11"/>
      <c r="U5" s="11"/>
      <c r="V5" s="11"/>
      <c r="W5" s="11"/>
      <c r="X5" s="11"/>
      <c r="AE5" s="49"/>
      <c r="AF5" s="49"/>
      <c r="AM5" s="49"/>
      <c r="AN5" s="49"/>
      <c r="AT5" s="126" t="s">
        <v>6</v>
      </c>
      <c r="AU5" s="126"/>
      <c r="AV5" s="126"/>
    </row>
    <row r="6" spans="1:48" ht="21" customHeight="1" x14ac:dyDescent="0.3">
      <c r="A6" s="155" t="s">
        <v>44</v>
      </c>
      <c r="B6" s="127" t="s">
        <v>7</v>
      </c>
      <c r="C6" s="127" t="s">
        <v>8</v>
      </c>
      <c r="D6" s="127" t="s">
        <v>9</v>
      </c>
      <c r="E6" s="127" t="s">
        <v>10</v>
      </c>
      <c r="F6" s="127" t="s">
        <v>11</v>
      </c>
      <c r="G6" s="158" t="s">
        <v>46</v>
      </c>
      <c r="H6" s="159"/>
      <c r="I6" s="160"/>
      <c r="J6" s="128" t="s">
        <v>12</v>
      </c>
      <c r="K6" s="162" t="s">
        <v>37</v>
      </c>
      <c r="L6" s="162"/>
      <c r="M6" s="162"/>
      <c r="N6" s="162"/>
      <c r="O6" s="192" t="s">
        <v>13</v>
      </c>
      <c r="P6" s="139" t="s">
        <v>5</v>
      </c>
      <c r="Q6" s="192" t="s">
        <v>31</v>
      </c>
      <c r="R6" s="193" t="s">
        <v>38</v>
      </c>
      <c r="S6" s="194" t="s">
        <v>39</v>
      </c>
      <c r="T6" s="148" t="s">
        <v>14</v>
      </c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50"/>
      <c r="AV6" s="138" t="s">
        <v>47</v>
      </c>
    </row>
    <row r="7" spans="1:48" ht="18.75" customHeight="1" x14ac:dyDescent="0.3">
      <c r="A7" s="155"/>
      <c r="B7" s="127"/>
      <c r="C7" s="127"/>
      <c r="D7" s="127"/>
      <c r="E7" s="127"/>
      <c r="F7" s="127"/>
      <c r="G7" s="161" t="s">
        <v>3</v>
      </c>
      <c r="H7" s="157" t="s">
        <v>45</v>
      </c>
      <c r="I7" s="157"/>
      <c r="J7" s="129"/>
      <c r="K7" s="163" t="s">
        <v>40</v>
      </c>
      <c r="L7" s="151" t="s">
        <v>41</v>
      </c>
      <c r="M7" s="153" t="s">
        <v>42</v>
      </c>
      <c r="N7" s="154" t="s">
        <v>43</v>
      </c>
      <c r="O7" s="195"/>
      <c r="P7" s="140"/>
      <c r="Q7" s="195"/>
      <c r="R7" s="196"/>
      <c r="S7" s="197"/>
      <c r="T7" s="134" t="s">
        <v>15</v>
      </c>
      <c r="U7" s="134"/>
      <c r="V7" s="134"/>
      <c r="W7" s="134"/>
      <c r="X7" s="135" t="s">
        <v>16</v>
      </c>
      <c r="Y7" s="135"/>
      <c r="Z7" s="135"/>
      <c r="AA7" s="135"/>
      <c r="AB7" s="136" t="s">
        <v>17</v>
      </c>
      <c r="AC7" s="136"/>
      <c r="AD7" s="136"/>
      <c r="AE7" s="136"/>
      <c r="AF7" s="137" t="s">
        <v>18</v>
      </c>
      <c r="AG7" s="137"/>
      <c r="AH7" s="137"/>
      <c r="AI7" s="137"/>
      <c r="AJ7" s="131" t="s">
        <v>19</v>
      </c>
      <c r="AK7" s="131"/>
      <c r="AL7" s="131"/>
      <c r="AM7" s="131"/>
      <c r="AN7" s="132" t="s">
        <v>20</v>
      </c>
      <c r="AO7" s="132"/>
      <c r="AP7" s="132"/>
      <c r="AQ7" s="132"/>
      <c r="AR7" s="133" t="s">
        <v>21</v>
      </c>
      <c r="AS7" s="133"/>
      <c r="AT7" s="133"/>
      <c r="AU7" s="133"/>
      <c r="AV7" s="138"/>
    </row>
    <row r="8" spans="1:48" ht="21.75" customHeight="1" x14ac:dyDescent="0.3">
      <c r="A8" s="155"/>
      <c r="B8" s="127"/>
      <c r="C8" s="127"/>
      <c r="D8" s="127"/>
      <c r="E8" s="127"/>
      <c r="F8" s="127"/>
      <c r="G8" s="161"/>
      <c r="H8" s="15" t="s">
        <v>22</v>
      </c>
      <c r="I8" s="16" t="s">
        <v>23</v>
      </c>
      <c r="J8" s="130"/>
      <c r="K8" s="163"/>
      <c r="L8" s="152"/>
      <c r="M8" s="153"/>
      <c r="N8" s="154"/>
      <c r="O8" s="198"/>
      <c r="P8" s="141"/>
      <c r="Q8" s="198"/>
      <c r="R8" s="199"/>
      <c r="S8" s="200"/>
      <c r="T8" s="71" t="s">
        <v>24</v>
      </c>
      <c r="U8" s="71" t="s">
        <v>25</v>
      </c>
      <c r="V8" s="71" t="s">
        <v>26</v>
      </c>
      <c r="W8" s="71" t="s">
        <v>27</v>
      </c>
      <c r="X8" s="72" t="s">
        <v>24</v>
      </c>
      <c r="Y8" s="72" t="s">
        <v>25</v>
      </c>
      <c r="Z8" s="72" t="s">
        <v>26</v>
      </c>
      <c r="AA8" s="72" t="s">
        <v>27</v>
      </c>
      <c r="AB8" s="73" t="s">
        <v>24</v>
      </c>
      <c r="AC8" s="73" t="s">
        <v>25</v>
      </c>
      <c r="AD8" s="73" t="s">
        <v>26</v>
      </c>
      <c r="AE8" s="73" t="s">
        <v>27</v>
      </c>
      <c r="AF8" s="74" t="s">
        <v>24</v>
      </c>
      <c r="AG8" s="74" t="s">
        <v>25</v>
      </c>
      <c r="AH8" s="74" t="s">
        <v>26</v>
      </c>
      <c r="AI8" s="74" t="s">
        <v>27</v>
      </c>
      <c r="AJ8" s="68" t="s">
        <v>24</v>
      </c>
      <c r="AK8" s="68" t="s">
        <v>25</v>
      </c>
      <c r="AL8" s="68" t="s">
        <v>26</v>
      </c>
      <c r="AM8" s="68" t="s">
        <v>27</v>
      </c>
      <c r="AN8" s="69" t="s">
        <v>24</v>
      </c>
      <c r="AO8" s="69" t="s">
        <v>25</v>
      </c>
      <c r="AP8" s="69" t="s">
        <v>26</v>
      </c>
      <c r="AQ8" s="69" t="s">
        <v>27</v>
      </c>
      <c r="AR8" s="70" t="s">
        <v>24</v>
      </c>
      <c r="AS8" s="70" t="s">
        <v>25</v>
      </c>
      <c r="AT8" s="70" t="s">
        <v>26</v>
      </c>
      <c r="AU8" s="70" t="s">
        <v>27</v>
      </c>
      <c r="AV8" s="138"/>
    </row>
    <row r="9" spans="1:48" x14ac:dyDescent="0.3">
      <c r="A9" s="156" t="s">
        <v>28</v>
      </c>
      <c r="B9" s="156"/>
      <c r="C9" s="156"/>
      <c r="D9" s="156"/>
      <c r="E9" s="156"/>
      <c r="F9" s="156"/>
      <c r="G9" s="17">
        <f>I9+H9</f>
        <v>289.14577123450005</v>
      </c>
      <c r="H9" s="18">
        <f>SUM(H10:H99849)</f>
        <v>289.14577123450005</v>
      </c>
      <c r="I9" s="18">
        <f>SUM(I10:I99849)</f>
        <v>0</v>
      </c>
      <c r="J9" s="18"/>
      <c r="K9" s="18">
        <f>SUM(K10:K99849)</f>
        <v>0</v>
      </c>
      <c r="L9" s="18">
        <f>SUM(L10:L99849)</f>
        <v>0</v>
      </c>
      <c r="M9" s="18">
        <f>SUM(M10:M99849)</f>
        <v>0</v>
      </c>
      <c r="N9" s="18">
        <f>SUM(N10:N99849)</f>
        <v>149.01</v>
      </c>
      <c r="O9" s="207"/>
      <c r="P9" s="18">
        <f>SUM(P10:P99849)</f>
        <v>0</v>
      </c>
      <c r="Q9" s="207"/>
      <c r="R9" s="207"/>
      <c r="S9" s="207"/>
      <c r="T9" s="18">
        <f t="shared" ref="T9:AU9" si="0">SUM(T10:T99849)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ht="18" x14ac:dyDescent="0.35">
      <c r="A10" s="48" t="str">
        <f t="shared" ref="A10:A26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2">
        <v>1</v>
      </c>
      <c r="C10" s="63" t="s">
        <v>124</v>
      </c>
      <c r="D10" s="116" t="s">
        <v>121</v>
      </c>
      <c r="E10" s="64" t="s">
        <v>125</v>
      </c>
      <c r="F10" s="62" t="s">
        <v>118</v>
      </c>
      <c r="G10" s="65">
        <v>61.0917215351</v>
      </c>
      <c r="H10" s="66">
        <v>61.0917215351</v>
      </c>
      <c r="I10" s="66">
        <v>0</v>
      </c>
      <c r="J10" s="23">
        <v>9</v>
      </c>
      <c r="K10" s="117">
        <v>0</v>
      </c>
      <c r="L10" s="117">
        <v>0</v>
      </c>
      <c r="M10" s="117" t="s">
        <v>137</v>
      </c>
      <c r="N10" s="117">
        <v>4</v>
      </c>
      <c r="O10" s="23">
        <v>16</v>
      </c>
      <c r="P10" s="86">
        <v>0</v>
      </c>
      <c r="Q10" s="23">
        <v>0</v>
      </c>
      <c r="R10" s="23">
        <v>0</v>
      </c>
      <c r="S10" s="23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14"/>
    </row>
    <row r="11" spans="1:48" ht="18" x14ac:dyDescent="0.35">
      <c r="A11" s="48" t="str">
        <f t="shared" si="1"/>
        <v xml:space="preserve">   </v>
      </c>
      <c r="B11" s="62">
        <v>2</v>
      </c>
      <c r="C11" s="63" t="s">
        <v>124</v>
      </c>
      <c r="D11" s="116" t="s">
        <v>120</v>
      </c>
      <c r="E11" s="64" t="s">
        <v>125</v>
      </c>
      <c r="F11" s="62" t="s">
        <v>118</v>
      </c>
      <c r="G11" s="117">
        <v>24.5</v>
      </c>
      <c r="H11" s="117">
        <v>24.5</v>
      </c>
      <c r="I11" s="66">
        <v>0</v>
      </c>
      <c r="J11" s="23">
        <v>9</v>
      </c>
      <c r="K11" s="117">
        <v>0</v>
      </c>
      <c r="L11" s="117">
        <v>0</v>
      </c>
      <c r="M11" s="117" t="s">
        <v>137</v>
      </c>
      <c r="N11" s="117">
        <v>24.5</v>
      </c>
      <c r="O11" s="23">
        <v>20</v>
      </c>
      <c r="P11" s="86">
        <v>0</v>
      </c>
      <c r="Q11" s="23">
        <v>0</v>
      </c>
      <c r="R11" s="23">
        <v>0</v>
      </c>
      <c r="S11" s="23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14"/>
    </row>
    <row r="12" spans="1:48" ht="18" x14ac:dyDescent="0.35">
      <c r="A12" s="48" t="str">
        <f t="shared" si="1"/>
        <v xml:space="preserve">   </v>
      </c>
      <c r="B12" s="62">
        <v>3</v>
      </c>
      <c r="C12" s="63" t="s">
        <v>124</v>
      </c>
      <c r="D12" s="116" t="s">
        <v>119</v>
      </c>
      <c r="E12" s="64" t="s">
        <v>125</v>
      </c>
      <c r="F12" s="62" t="s">
        <v>118</v>
      </c>
      <c r="G12" s="117">
        <v>8.1999999999999993</v>
      </c>
      <c r="H12" s="117">
        <v>8.1999999999999993</v>
      </c>
      <c r="I12" s="66">
        <v>0</v>
      </c>
      <c r="J12" s="23">
        <v>9</v>
      </c>
      <c r="K12" s="117">
        <v>0</v>
      </c>
      <c r="L12" s="117">
        <v>0</v>
      </c>
      <c r="M12" s="117" t="s">
        <v>137</v>
      </c>
      <c r="N12" s="117">
        <v>8.1999999999999993</v>
      </c>
      <c r="O12" s="23">
        <v>20</v>
      </c>
      <c r="P12" s="86">
        <v>0</v>
      </c>
      <c r="Q12" s="23">
        <v>0</v>
      </c>
      <c r="R12" s="23">
        <v>0</v>
      </c>
      <c r="S12" s="23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14"/>
    </row>
    <row r="13" spans="1:48" ht="18" x14ac:dyDescent="0.35">
      <c r="A13" s="48" t="str">
        <f t="shared" si="1"/>
        <v xml:space="preserve">   </v>
      </c>
      <c r="B13" s="62">
        <v>4</v>
      </c>
      <c r="C13" s="63" t="s">
        <v>124</v>
      </c>
      <c r="D13" s="116" t="s">
        <v>122</v>
      </c>
      <c r="E13" s="64" t="s">
        <v>125</v>
      </c>
      <c r="F13" s="62" t="s">
        <v>118</v>
      </c>
      <c r="G13" s="117">
        <v>7.88</v>
      </c>
      <c r="H13" s="117">
        <v>7.88</v>
      </c>
      <c r="I13" s="66">
        <v>0</v>
      </c>
      <c r="J13" s="23">
        <v>9</v>
      </c>
      <c r="K13" s="117">
        <v>0</v>
      </c>
      <c r="L13" s="117">
        <v>0</v>
      </c>
      <c r="M13" s="117" t="s">
        <v>137</v>
      </c>
      <c r="N13" s="117">
        <v>7.88</v>
      </c>
      <c r="O13" s="23">
        <v>18</v>
      </c>
      <c r="P13" s="86">
        <v>0</v>
      </c>
      <c r="Q13" s="23">
        <v>0</v>
      </c>
      <c r="R13" s="23">
        <v>0</v>
      </c>
      <c r="S13" s="23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14"/>
    </row>
    <row r="14" spans="1:48" ht="18" x14ac:dyDescent="0.35">
      <c r="A14" s="48" t="str">
        <f t="shared" si="1"/>
        <v xml:space="preserve">   </v>
      </c>
      <c r="B14" s="62">
        <v>5</v>
      </c>
      <c r="C14" s="63" t="s">
        <v>124</v>
      </c>
      <c r="D14" s="116" t="s">
        <v>126</v>
      </c>
      <c r="E14" s="64" t="s">
        <v>125</v>
      </c>
      <c r="F14" s="62" t="s">
        <v>118</v>
      </c>
      <c r="G14" s="117">
        <v>11.33</v>
      </c>
      <c r="H14" s="117">
        <v>11.33</v>
      </c>
      <c r="I14" s="66">
        <v>0</v>
      </c>
      <c r="J14" s="23">
        <v>9</v>
      </c>
      <c r="K14" s="117">
        <v>0</v>
      </c>
      <c r="L14" s="117">
        <v>0</v>
      </c>
      <c r="M14" s="117" t="s">
        <v>137</v>
      </c>
      <c r="N14" s="117">
        <v>11.33</v>
      </c>
      <c r="O14" s="23">
        <v>25</v>
      </c>
      <c r="P14" s="86">
        <v>0</v>
      </c>
      <c r="Q14" s="23">
        <v>0</v>
      </c>
      <c r="R14" s="23">
        <v>0</v>
      </c>
      <c r="S14" s="23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14"/>
    </row>
    <row r="15" spans="1:48" ht="18" x14ac:dyDescent="0.35">
      <c r="A15" s="48" t="str">
        <f t="shared" si="1"/>
        <v xml:space="preserve">   </v>
      </c>
      <c r="B15" s="62">
        <v>6</v>
      </c>
      <c r="C15" s="63" t="s">
        <v>127</v>
      </c>
      <c r="D15" s="116" t="s">
        <v>121</v>
      </c>
      <c r="E15" s="64" t="s">
        <v>125</v>
      </c>
      <c r="F15" s="62" t="s">
        <v>118</v>
      </c>
      <c r="G15" s="65">
        <v>91.324049699400007</v>
      </c>
      <c r="H15" s="66">
        <v>91.324049699400007</v>
      </c>
      <c r="I15" s="66">
        <v>0</v>
      </c>
      <c r="J15" s="23">
        <v>9</v>
      </c>
      <c r="K15" s="117">
        <v>0</v>
      </c>
      <c r="L15" s="117">
        <v>0</v>
      </c>
      <c r="M15" s="117" t="s">
        <v>137</v>
      </c>
      <c r="N15" s="117">
        <v>8.2799999999999994</v>
      </c>
      <c r="O15" s="23">
        <v>20</v>
      </c>
      <c r="P15" s="86">
        <v>0</v>
      </c>
      <c r="Q15" s="23">
        <v>0</v>
      </c>
      <c r="R15" s="23">
        <v>0</v>
      </c>
      <c r="S15" s="23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14"/>
    </row>
    <row r="16" spans="1:48" ht="18" x14ac:dyDescent="0.35">
      <c r="A16" s="48" t="str">
        <f t="shared" si="1"/>
        <v xml:space="preserve">   </v>
      </c>
      <c r="B16" s="62">
        <v>7</v>
      </c>
      <c r="C16" s="63" t="s">
        <v>127</v>
      </c>
      <c r="D16" s="116" t="s">
        <v>120</v>
      </c>
      <c r="E16" s="64" t="s">
        <v>125</v>
      </c>
      <c r="F16" s="62" t="s">
        <v>118</v>
      </c>
      <c r="G16" s="117">
        <v>4.82</v>
      </c>
      <c r="H16" s="117">
        <v>4.82</v>
      </c>
      <c r="I16" s="66">
        <v>0</v>
      </c>
      <c r="J16" s="23">
        <v>9</v>
      </c>
      <c r="K16" s="117">
        <v>0</v>
      </c>
      <c r="L16" s="117">
        <v>0</v>
      </c>
      <c r="M16" s="117" t="s">
        <v>137</v>
      </c>
      <c r="N16" s="117">
        <v>4.82</v>
      </c>
      <c r="O16" s="23">
        <v>18</v>
      </c>
      <c r="P16" s="86">
        <v>0</v>
      </c>
      <c r="Q16" s="23">
        <v>0</v>
      </c>
      <c r="R16" s="23">
        <v>0</v>
      </c>
      <c r="S16" s="23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14"/>
    </row>
    <row r="17" spans="1:48" ht="18" x14ac:dyDescent="0.35">
      <c r="A17" s="48" t="str">
        <f t="shared" si="1"/>
        <v xml:space="preserve">   </v>
      </c>
      <c r="B17" s="62">
        <v>8</v>
      </c>
      <c r="C17" s="63" t="s">
        <v>127</v>
      </c>
      <c r="D17" s="116" t="s">
        <v>119</v>
      </c>
      <c r="E17" s="64" t="s">
        <v>125</v>
      </c>
      <c r="F17" s="62" t="s">
        <v>118</v>
      </c>
      <c r="G17" s="117">
        <v>5.7</v>
      </c>
      <c r="H17" s="117">
        <v>5.7</v>
      </c>
      <c r="I17" s="66">
        <v>0</v>
      </c>
      <c r="J17" s="23">
        <v>9</v>
      </c>
      <c r="K17" s="117">
        <v>0</v>
      </c>
      <c r="L17" s="117">
        <v>0</v>
      </c>
      <c r="M17" s="117" t="s">
        <v>137</v>
      </c>
      <c r="N17" s="117">
        <v>5.7</v>
      </c>
      <c r="O17" s="23">
        <v>20</v>
      </c>
      <c r="P17" s="86">
        <v>0</v>
      </c>
      <c r="Q17" s="23">
        <v>0</v>
      </c>
      <c r="R17" s="23">
        <v>0</v>
      </c>
      <c r="S17" s="23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14"/>
    </row>
    <row r="18" spans="1:48" ht="18" x14ac:dyDescent="0.35">
      <c r="A18" s="48" t="str">
        <f t="shared" si="1"/>
        <v xml:space="preserve">   </v>
      </c>
      <c r="B18" s="62">
        <v>9</v>
      </c>
      <c r="C18" s="63" t="s">
        <v>127</v>
      </c>
      <c r="D18" s="116" t="s">
        <v>122</v>
      </c>
      <c r="E18" s="64" t="s">
        <v>125</v>
      </c>
      <c r="F18" s="62" t="s">
        <v>118</v>
      </c>
      <c r="G18" s="117">
        <v>17.420000000000002</v>
      </c>
      <c r="H18" s="117">
        <v>17.420000000000002</v>
      </c>
      <c r="I18" s="66">
        <v>0</v>
      </c>
      <c r="J18" s="23">
        <v>9</v>
      </c>
      <c r="K18" s="117">
        <v>0</v>
      </c>
      <c r="L18" s="117">
        <v>0</v>
      </c>
      <c r="M18" s="117" t="s">
        <v>137</v>
      </c>
      <c r="N18" s="117">
        <v>17.420000000000002</v>
      </c>
      <c r="O18" s="23">
        <v>15</v>
      </c>
      <c r="P18" s="86">
        <v>0</v>
      </c>
      <c r="Q18" s="23">
        <v>0</v>
      </c>
      <c r="R18" s="23">
        <v>0</v>
      </c>
      <c r="S18" s="23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14"/>
    </row>
    <row r="19" spans="1:48" ht="18" x14ac:dyDescent="0.35">
      <c r="A19" s="48" t="str">
        <f t="shared" si="1"/>
        <v xml:space="preserve">   </v>
      </c>
      <c r="B19" s="62">
        <v>10</v>
      </c>
      <c r="C19" s="63" t="s">
        <v>127</v>
      </c>
      <c r="D19" s="116" t="s">
        <v>126</v>
      </c>
      <c r="E19" s="64" t="s">
        <v>125</v>
      </c>
      <c r="F19" s="62" t="s">
        <v>118</v>
      </c>
      <c r="G19" s="117">
        <v>5.87</v>
      </c>
      <c r="H19" s="117">
        <v>5.87</v>
      </c>
      <c r="I19" s="66">
        <v>0</v>
      </c>
      <c r="J19" s="23">
        <v>9</v>
      </c>
      <c r="K19" s="117">
        <v>0</v>
      </c>
      <c r="L19" s="117">
        <v>0</v>
      </c>
      <c r="M19" s="117" t="s">
        <v>137</v>
      </c>
      <c r="N19" s="117">
        <v>5.87</v>
      </c>
      <c r="O19" s="23">
        <v>15</v>
      </c>
      <c r="P19" s="86">
        <v>0</v>
      </c>
      <c r="Q19" s="23">
        <v>0</v>
      </c>
      <c r="R19" s="23">
        <v>0</v>
      </c>
      <c r="S19" s="23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14"/>
    </row>
    <row r="20" spans="1:48" ht="18" x14ac:dyDescent="0.35">
      <c r="A20" s="48" t="str">
        <f t="shared" si="1"/>
        <v xml:space="preserve">   </v>
      </c>
      <c r="B20" s="62">
        <v>11</v>
      </c>
      <c r="C20" s="63" t="s">
        <v>127</v>
      </c>
      <c r="D20" s="116" t="s">
        <v>128</v>
      </c>
      <c r="E20" s="64" t="s">
        <v>125</v>
      </c>
      <c r="F20" s="62" t="s">
        <v>118</v>
      </c>
      <c r="G20" s="65">
        <v>0</v>
      </c>
      <c r="H20" s="66">
        <v>0</v>
      </c>
      <c r="I20" s="66">
        <v>0</v>
      </c>
      <c r="J20" s="23">
        <v>9</v>
      </c>
      <c r="K20" s="117">
        <v>0</v>
      </c>
      <c r="L20" s="117">
        <v>0</v>
      </c>
      <c r="M20" s="117">
        <v>0</v>
      </c>
      <c r="N20" s="117">
        <v>0</v>
      </c>
      <c r="O20" s="23">
        <v>0</v>
      </c>
      <c r="P20" s="86">
        <v>0</v>
      </c>
      <c r="Q20" s="23">
        <v>0</v>
      </c>
      <c r="R20" s="23">
        <v>0</v>
      </c>
      <c r="S20" s="23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14"/>
    </row>
    <row r="21" spans="1:48" ht="18" x14ac:dyDescent="0.35">
      <c r="A21" s="48" t="str">
        <f t="shared" si="1"/>
        <v xml:space="preserve">   </v>
      </c>
      <c r="B21" s="62">
        <v>12</v>
      </c>
      <c r="C21" s="63" t="s">
        <v>127</v>
      </c>
      <c r="D21" s="116" t="s">
        <v>129</v>
      </c>
      <c r="E21" s="64" t="s">
        <v>125</v>
      </c>
      <c r="F21" s="62" t="s">
        <v>118</v>
      </c>
      <c r="G21" s="117">
        <v>10.593999999999999</v>
      </c>
      <c r="H21" s="117">
        <v>10.593999999999999</v>
      </c>
      <c r="I21" s="66">
        <v>0</v>
      </c>
      <c r="J21" s="23">
        <v>9</v>
      </c>
      <c r="K21" s="117">
        <v>0</v>
      </c>
      <c r="L21" s="117">
        <v>0</v>
      </c>
      <c r="M21" s="117" t="s">
        <v>137</v>
      </c>
      <c r="N21" s="117">
        <v>10.593999999999999</v>
      </c>
      <c r="O21" s="23">
        <v>18.913752913752901</v>
      </c>
      <c r="P21" s="86">
        <v>0</v>
      </c>
      <c r="Q21" s="23">
        <v>0</v>
      </c>
      <c r="R21" s="23">
        <v>0</v>
      </c>
      <c r="S21" s="23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14"/>
    </row>
    <row r="22" spans="1:48" ht="18" x14ac:dyDescent="0.35">
      <c r="A22" s="48" t="str">
        <f t="shared" si="1"/>
        <v xml:space="preserve">   </v>
      </c>
      <c r="B22" s="62">
        <v>13</v>
      </c>
      <c r="C22" s="63" t="s">
        <v>127</v>
      </c>
      <c r="D22" s="116" t="s">
        <v>130</v>
      </c>
      <c r="E22" s="64" t="s">
        <v>125</v>
      </c>
      <c r="F22" s="62" t="s">
        <v>118</v>
      </c>
      <c r="G22" s="117">
        <v>10.398</v>
      </c>
      <c r="H22" s="117">
        <v>10.398</v>
      </c>
      <c r="I22" s="66">
        <v>0</v>
      </c>
      <c r="J22" s="23">
        <v>9</v>
      </c>
      <c r="K22" s="117">
        <v>0</v>
      </c>
      <c r="L22" s="117">
        <v>0</v>
      </c>
      <c r="M22" s="117" t="s">
        <v>137</v>
      </c>
      <c r="N22" s="117">
        <v>10.398</v>
      </c>
      <c r="O22" s="23">
        <v>19.357808857808902</v>
      </c>
      <c r="P22" s="86">
        <v>0</v>
      </c>
      <c r="Q22" s="23">
        <v>0</v>
      </c>
      <c r="R22" s="23">
        <v>0</v>
      </c>
      <c r="S22" s="23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14"/>
    </row>
    <row r="23" spans="1:48" ht="18" x14ac:dyDescent="0.35">
      <c r="A23" s="48" t="str">
        <f t="shared" si="1"/>
        <v xml:space="preserve">   </v>
      </c>
      <c r="B23" s="62">
        <v>14</v>
      </c>
      <c r="C23" s="63" t="s">
        <v>127</v>
      </c>
      <c r="D23" s="116" t="s">
        <v>131</v>
      </c>
      <c r="E23" s="64" t="s">
        <v>125</v>
      </c>
      <c r="F23" s="62" t="s">
        <v>118</v>
      </c>
      <c r="G23" s="117">
        <v>10.202</v>
      </c>
      <c r="H23" s="117">
        <v>10.202</v>
      </c>
      <c r="I23" s="66">
        <v>0</v>
      </c>
      <c r="J23" s="23">
        <v>9</v>
      </c>
      <c r="K23" s="117">
        <v>0</v>
      </c>
      <c r="L23" s="117">
        <v>0</v>
      </c>
      <c r="M23" s="117" t="s">
        <v>137</v>
      </c>
      <c r="N23" s="117">
        <v>10.202</v>
      </c>
      <c r="O23" s="23">
        <v>19.801864801864799</v>
      </c>
      <c r="P23" s="86">
        <v>0</v>
      </c>
      <c r="Q23" s="23">
        <v>0</v>
      </c>
      <c r="R23" s="23">
        <v>0</v>
      </c>
      <c r="S23" s="23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14"/>
    </row>
    <row r="24" spans="1:48" ht="18" x14ac:dyDescent="0.35">
      <c r="A24" s="48" t="str">
        <f t="shared" si="1"/>
        <v xml:space="preserve">   </v>
      </c>
      <c r="B24" s="62">
        <v>15</v>
      </c>
      <c r="C24" s="63" t="s">
        <v>127</v>
      </c>
      <c r="D24" s="116" t="s">
        <v>132</v>
      </c>
      <c r="E24" s="64" t="s">
        <v>125</v>
      </c>
      <c r="F24" s="62" t="s">
        <v>118</v>
      </c>
      <c r="G24" s="117">
        <v>10.006</v>
      </c>
      <c r="H24" s="117">
        <v>10.006</v>
      </c>
      <c r="I24" s="66">
        <v>0</v>
      </c>
      <c r="J24" s="23">
        <v>9</v>
      </c>
      <c r="K24" s="117">
        <v>0</v>
      </c>
      <c r="L24" s="117">
        <v>0</v>
      </c>
      <c r="M24" s="117" t="s">
        <v>137</v>
      </c>
      <c r="N24" s="117">
        <v>10.006</v>
      </c>
      <c r="O24" s="23">
        <v>20.245920745920699</v>
      </c>
      <c r="P24" s="86">
        <v>0</v>
      </c>
      <c r="Q24" s="23">
        <v>0</v>
      </c>
      <c r="R24" s="23">
        <v>0</v>
      </c>
      <c r="S24" s="23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14"/>
    </row>
    <row r="25" spans="1:48" ht="18" x14ac:dyDescent="0.35">
      <c r="A25" s="48" t="str">
        <f t="shared" si="1"/>
        <v xml:space="preserve">   </v>
      </c>
      <c r="B25" s="62">
        <v>16</v>
      </c>
      <c r="C25" s="63" t="s">
        <v>127</v>
      </c>
      <c r="D25" s="116" t="s">
        <v>133</v>
      </c>
      <c r="E25" s="64" t="s">
        <v>125</v>
      </c>
      <c r="F25" s="62" t="s">
        <v>118</v>
      </c>
      <c r="G25" s="117">
        <v>9.81</v>
      </c>
      <c r="H25" s="117">
        <v>9.81</v>
      </c>
      <c r="I25" s="66">
        <v>0</v>
      </c>
      <c r="J25" s="23">
        <v>9</v>
      </c>
      <c r="K25" s="117">
        <v>0</v>
      </c>
      <c r="L25" s="117">
        <v>0</v>
      </c>
      <c r="M25" s="117" t="s">
        <v>137</v>
      </c>
      <c r="N25" s="117">
        <v>9.81</v>
      </c>
      <c r="O25" s="23">
        <v>20.689976689976699</v>
      </c>
      <c r="P25" s="86">
        <v>0</v>
      </c>
      <c r="Q25" s="23">
        <v>0</v>
      </c>
      <c r="R25" s="23">
        <v>0</v>
      </c>
      <c r="S25" s="23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14"/>
    </row>
    <row r="26" spans="1:48" ht="18" x14ac:dyDescent="0.35">
      <c r="A26" s="48" t="str">
        <f t="shared" si="1"/>
        <v xml:space="preserve">   </v>
      </c>
      <c r="B26" s="62">
        <v>17</v>
      </c>
      <c r="C26" s="63" t="s">
        <v>127</v>
      </c>
      <c r="D26" s="116" t="s">
        <v>134</v>
      </c>
      <c r="E26" s="64" t="s">
        <v>125</v>
      </c>
      <c r="F26" s="62" t="s">
        <v>118</v>
      </c>
      <c r="G26" s="65">
        <v>0</v>
      </c>
      <c r="H26" s="66">
        <v>0</v>
      </c>
      <c r="I26" s="66">
        <v>0</v>
      </c>
      <c r="J26" s="23">
        <v>9</v>
      </c>
      <c r="K26" s="117">
        <v>0</v>
      </c>
      <c r="L26" s="117">
        <v>0</v>
      </c>
      <c r="M26" s="117">
        <v>0</v>
      </c>
      <c r="N26" s="117">
        <v>0</v>
      </c>
      <c r="O26" s="23">
        <v>0</v>
      </c>
      <c r="P26" s="86">
        <v>0</v>
      </c>
      <c r="Q26" s="23">
        <v>0</v>
      </c>
      <c r="R26" s="23">
        <v>0</v>
      </c>
      <c r="S26" s="23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14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topLeftCell="I1" zoomScale="90" zoomScaleNormal="90" zoomScalePageLayoutView="40" workbookViewId="0">
      <selection activeCell="L25" sqref="L25"/>
    </sheetView>
  </sheetViews>
  <sheetFormatPr defaultColWidth="8.8984375" defaultRowHeight="14.4" x14ac:dyDescent="0.3"/>
  <cols>
    <col min="1" max="1" width="5.1992187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203" customWidth="1"/>
    <col min="16" max="16" width="9.3984375" style="11" customWidth="1"/>
    <col min="17" max="17" width="6.69921875" style="189" customWidth="1"/>
    <col min="18" max="18" width="9.8984375" style="189" customWidth="1"/>
    <col min="19" max="19" width="11.59765625" style="189" customWidth="1"/>
    <col min="20" max="41" width="3.69921875" style="11" bestFit="1" customWidth="1"/>
    <col min="42" max="43" width="3.69921875" style="11" customWidth="1"/>
    <col min="44" max="45" width="3.69921875" style="11" bestFit="1" customWidth="1"/>
    <col min="46" max="46" width="6.19921875" style="11" customWidth="1"/>
    <col min="47" max="47" width="4.19921875" style="11" bestFit="1" customWidth="1"/>
    <col min="48" max="48" width="4.09765625" style="11" bestFit="1" customWidth="1"/>
    <col min="49" max="49" width="4.3984375" style="11" bestFit="1" customWidth="1"/>
    <col min="50" max="50" width="6" style="11" customWidth="1"/>
    <col min="51" max="51" width="4.09765625" style="11" bestFit="1" customWidth="1"/>
    <col min="52" max="52" width="6.69921875" style="11" bestFit="1" customWidth="1"/>
    <col min="53" max="16384" width="8.8984375" style="11"/>
  </cols>
  <sheetData>
    <row r="1" spans="1:52" s="1" customFormat="1" ht="28.8" x14ac:dyDescent="0.55000000000000004">
      <c r="B1" s="164" t="s">
        <v>29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75"/>
      <c r="AW1" s="75"/>
      <c r="AX1" s="75"/>
      <c r="AY1" s="75"/>
    </row>
    <row r="2" spans="1:52" customFormat="1" ht="23.4" x14ac:dyDescent="0.45">
      <c r="B2" s="168" t="s">
        <v>1</v>
      </c>
      <c r="C2" s="168"/>
      <c r="D2" s="168"/>
      <c r="E2" s="168"/>
      <c r="F2" s="169" t="s">
        <v>123</v>
      </c>
      <c r="G2" s="169"/>
      <c r="H2" s="169"/>
      <c r="I2" s="169"/>
      <c r="J2" s="169"/>
      <c r="K2" s="51"/>
      <c r="L2" s="52"/>
      <c r="M2" s="52"/>
      <c r="N2" s="53"/>
      <c r="O2" s="54"/>
      <c r="P2" s="54"/>
      <c r="Q2" s="54"/>
      <c r="R2" s="54"/>
      <c r="S2" s="20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6" t="s">
        <v>2</v>
      </c>
      <c r="AM2" s="166"/>
      <c r="AN2" s="166"/>
      <c r="AO2" s="166"/>
      <c r="AP2" s="166"/>
      <c r="AQ2" s="166"/>
      <c r="AR2" s="170">
        <v>4054</v>
      </c>
      <c r="AS2" s="170"/>
      <c r="AT2" s="170"/>
      <c r="AU2" s="3"/>
      <c r="AV2" s="3"/>
    </row>
    <row r="3" spans="1:52" customFormat="1" ht="23.4" x14ac:dyDescent="0.45">
      <c r="B3" s="168"/>
      <c r="C3" s="168"/>
      <c r="D3" s="168"/>
      <c r="E3" s="168"/>
      <c r="F3" s="169"/>
      <c r="G3" s="169"/>
      <c r="H3" s="169"/>
      <c r="I3" s="169"/>
      <c r="J3" s="169"/>
      <c r="K3" s="51"/>
      <c r="L3" s="52"/>
      <c r="M3" s="52"/>
      <c r="N3" s="56"/>
      <c r="O3" s="204"/>
      <c r="P3" s="57"/>
      <c r="Q3" s="57"/>
      <c r="R3" s="57"/>
      <c r="S3" s="21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6" t="s">
        <v>116</v>
      </c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71">
        <v>152.4157712345</v>
      </c>
      <c r="AS3" s="171"/>
      <c r="AT3" s="171"/>
      <c r="AU3" s="165" t="s">
        <v>4</v>
      </c>
      <c r="AV3" s="165"/>
    </row>
    <row r="4" spans="1:52" customFormat="1" ht="23.4" x14ac:dyDescent="0.45">
      <c r="B4" s="168"/>
      <c r="C4" s="168"/>
      <c r="D4" s="168"/>
      <c r="E4" s="168"/>
      <c r="F4" s="169"/>
      <c r="G4" s="169"/>
      <c r="H4" s="169"/>
      <c r="I4" s="169"/>
      <c r="J4" s="169"/>
      <c r="K4" s="51"/>
      <c r="L4" s="52"/>
      <c r="M4" s="52"/>
      <c r="N4" s="59"/>
      <c r="O4" s="205"/>
      <c r="P4" s="57"/>
      <c r="Q4" s="57"/>
      <c r="R4" s="57"/>
      <c r="S4" s="211"/>
      <c r="T4" s="61"/>
      <c r="U4" s="61"/>
      <c r="V4" s="5"/>
      <c r="W4" s="5"/>
      <c r="X4" s="5"/>
      <c r="Y4" s="5"/>
      <c r="Z4" s="5"/>
      <c r="AE4" s="166" t="s">
        <v>117</v>
      </c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7">
        <v>152.4157712345</v>
      </c>
      <c r="AS4" s="167"/>
      <c r="AT4" s="167"/>
      <c r="AU4" s="165" t="s">
        <v>4</v>
      </c>
      <c r="AV4" s="165"/>
    </row>
    <row r="5" spans="1:52" customFormat="1" ht="18.75" customHeight="1" x14ac:dyDescent="0.4">
      <c r="A5" s="24"/>
      <c r="B5" s="6"/>
      <c r="C5" s="6"/>
      <c r="G5" s="7"/>
      <c r="K5" s="8"/>
      <c r="L5" s="9"/>
      <c r="M5" s="9"/>
      <c r="N5" s="9"/>
      <c r="O5" s="206"/>
      <c r="Q5" s="212"/>
      <c r="R5" s="212"/>
      <c r="S5" s="189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78" t="s">
        <v>6</v>
      </c>
      <c r="AR5" s="178"/>
      <c r="AS5" s="178"/>
      <c r="AT5" s="178"/>
      <c r="AU5" s="178"/>
      <c r="AV5" s="11"/>
      <c r="AW5" s="11"/>
      <c r="AX5" s="11"/>
      <c r="AY5" s="11"/>
      <c r="AZ5" s="11"/>
    </row>
    <row r="6" spans="1:52" ht="21" customHeight="1" x14ac:dyDescent="0.3">
      <c r="A6" s="155" t="s">
        <v>44</v>
      </c>
      <c r="B6" s="127" t="s">
        <v>7</v>
      </c>
      <c r="C6" s="127" t="s">
        <v>8</v>
      </c>
      <c r="D6" s="127" t="s">
        <v>9</v>
      </c>
      <c r="E6" s="127" t="s">
        <v>10</v>
      </c>
      <c r="F6" s="127" t="s">
        <v>11</v>
      </c>
      <c r="G6" s="158" t="s">
        <v>46</v>
      </c>
      <c r="H6" s="159"/>
      <c r="I6" s="160"/>
      <c r="J6" s="128" t="s">
        <v>12</v>
      </c>
      <c r="K6" s="162" t="s">
        <v>37</v>
      </c>
      <c r="L6" s="162"/>
      <c r="M6" s="162"/>
      <c r="N6" s="162"/>
      <c r="O6" s="192" t="s">
        <v>13</v>
      </c>
      <c r="P6" s="139" t="s">
        <v>5</v>
      </c>
      <c r="Q6" s="192" t="s">
        <v>31</v>
      </c>
      <c r="R6" s="193" t="s">
        <v>38</v>
      </c>
      <c r="S6" s="194" t="s">
        <v>39</v>
      </c>
      <c r="T6" s="148" t="s">
        <v>14</v>
      </c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50"/>
      <c r="AV6" s="172" t="s">
        <v>32</v>
      </c>
      <c r="AW6" s="173"/>
      <c r="AX6" s="173"/>
      <c r="AY6" s="174"/>
      <c r="AZ6" s="138" t="s">
        <v>47</v>
      </c>
    </row>
    <row r="7" spans="1:52" ht="18.75" customHeight="1" x14ac:dyDescent="0.3">
      <c r="A7" s="155"/>
      <c r="B7" s="127"/>
      <c r="C7" s="127"/>
      <c r="D7" s="127"/>
      <c r="E7" s="127"/>
      <c r="F7" s="127"/>
      <c r="G7" s="161" t="s">
        <v>3</v>
      </c>
      <c r="H7" s="157" t="s">
        <v>45</v>
      </c>
      <c r="I7" s="157"/>
      <c r="J7" s="129"/>
      <c r="K7" s="163" t="s">
        <v>40</v>
      </c>
      <c r="L7" s="151" t="s">
        <v>41</v>
      </c>
      <c r="M7" s="153" t="s">
        <v>42</v>
      </c>
      <c r="N7" s="154" t="s">
        <v>43</v>
      </c>
      <c r="O7" s="195"/>
      <c r="P7" s="140"/>
      <c r="Q7" s="195"/>
      <c r="R7" s="196"/>
      <c r="S7" s="197"/>
      <c r="T7" s="134" t="s">
        <v>15</v>
      </c>
      <c r="U7" s="134"/>
      <c r="V7" s="134"/>
      <c r="W7" s="134"/>
      <c r="X7" s="135" t="s">
        <v>16</v>
      </c>
      <c r="Y7" s="135"/>
      <c r="Z7" s="135"/>
      <c r="AA7" s="135"/>
      <c r="AB7" s="136" t="s">
        <v>17</v>
      </c>
      <c r="AC7" s="136"/>
      <c r="AD7" s="136"/>
      <c r="AE7" s="136"/>
      <c r="AF7" s="137" t="s">
        <v>18</v>
      </c>
      <c r="AG7" s="137"/>
      <c r="AH7" s="137"/>
      <c r="AI7" s="137"/>
      <c r="AJ7" s="131" t="s">
        <v>19</v>
      </c>
      <c r="AK7" s="131"/>
      <c r="AL7" s="131"/>
      <c r="AM7" s="131"/>
      <c r="AN7" s="132" t="s">
        <v>20</v>
      </c>
      <c r="AO7" s="132"/>
      <c r="AP7" s="132"/>
      <c r="AQ7" s="132"/>
      <c r="AR7" s="133" t="s">
        <v>21</v>
      </c>
      <c r="AS7" s="133"/>
      <c r="AT7" s="133"/>
      <c r="AU7" s="133"/>
      <c r="AV7" s="175"/>
      <c r="AW7" s="176"/>
      <c r="AX7" s="176"/>
      <c r="AY7" s="177"/>
      <c r="AZ7" s="138"/>
    </row>
    <row r="8" spans="1:52" ht="21.75" customHeight="1" x14ac:dyDescent="0.3">
      <c r="A8" s="155"/>
      <c r="B8" s="127"/>
      <c r="C8" s="127"/>
      <c r="D8" s="127"/>
      <c r="E8" s="127"/>
      <c r="F8" s="127"/>
      <c r="G8" s="161"/>
      <c r="H8" s="15" t="s">
        <v>22</v>
      </c>
      <c r="I8" s="16" t="s">
        <v>23</v>
      </c>
      <c r="J8" s="130"/>
      <c r="K8" s="163"/>
      <c r="L8" s="152"/>
      <c r="M8" s="153"/>
      <c r="N8" s="154"/>
      <c r="O8" s="198"/>
      <c r="P8" s="141"/>
      <c r="Q8" s="198"/>
      <c r="R8" s="199"/>
      <c r="S8" s="200"/>
      <c r="T8" s="71" t="s">
        <v>24</v>
      </c>
      <c r="U8" s="71" t="s">
        <v>25</v>
      </c>
      <c r="V8" s="71" t="s">
        <v>26</v>
      </c>
      <c r="W8" s="71" t="s">
        <v>27</v>
      </c>
      <c r="X8" s="72" t="s">
        <v>24</v>
      </c>
      <c r="Y8" s="72" t="s">
        <v>25</v>
      </c>
      <c r="Z8" s="72" t="s">
        <v>26</v>
      </c>
      <c r="AA8" s="72" t="s">
        <v>27</v>
      </c>
      <c r="AB8" s="73" t="s">
        <v>24</v>
      </c>
      <c r="AC8" s="73" t="s">
        <v>25</v>
      </c>
      <c r="AD8" s="73" t="s">
        <v>26</v>
      </c>
      <c r="AE8" s="73" t="s">
        <v>27</v>
      </c>
      <c r="AF8" s="74" t="s">
        <v>24</v>
      </c>
      <c r="AG8" s="74" t="s">
        <v>25</v>
      </c>
      <c r="AH8" s="74" t="s">
        <v>26</v>
      </c>
      <c r="AI8" s="74" t="s">
        <v>27</v>
      </c>
      <c r="AJ8" s="68" t="s">
        <v>24</v>
      </c>
      <c r="AK8" s="68" t="s">
        <v>25</v>
      </c>
      <c r="AL8" s="68" t="s">
        <v>26</v>
      </c>
      <c r="AM8" s="68" t="s">
        <v>27</v>
      </c>
      <c r="AN8" s="69" t="s">
        <v>24</v>
      </c>
      <c r="AO8" s="69" t="s">
        <v>25</v>
      </c>
      <c r="AP8" s="69" t="s">
        <v>26</v>
      </c>
      <c r="AQ8" s="69" t="s">
        <v>27</v>
      </c>
      <c r="AR8" s="70" t="s">
        <v>24</v>
      </c>
      <c r="AS8" s="70" t="s">
        <v>25</v>
      </c>
      <c r="AT8" s="70" t="s">
        <v>26</v>
      </c>
      <c r="AU8" s="70" t="s">
        <v>27</v>
      </c>
      <c r="AV8" s="12" t="s">
        <v>33</v>
      </c>
      <c r="AW8" s="22" t="s">
        <v>34</v>
      </c>
      <c r="AX8" s="20" t="s">
        <v>35</v>
      </c>
      <c r="AY8" s="21" t="s">
        <v>36</v>
      </c>
      <c r="AZ8" s="138"/>
    </row>
    <row r="9" spans="1:52" x14ac:dyDescent="0.3">
      <c r="A9" s="156" t="s">
        <v>28</v>
      </c>
      <c r="B9" s="156"/>
      <c r="C9" s="156"/>
      <c r="D9" s="156"/>
      <c r="E9" s="156"/>
      <c r="F9" s="156"/>
      <c r="G9" s="17">
        <f>I9+H9</f>
        <v>289.14577123450005</v>
      </c>
      <c r="H9" s="18">
        <f>SUM(H10:H99861)</f>
        <v>289.14577123450005</v>
      </c>
      <c r="I9" s="18">
        <f>SUM(I10:I99861)</f>
        <v>0</v>
      </c>
      <c r="J9" s="18">
        <f>SUM(J10:J99861)</f>
        <v>153</v>
      </c>
      <c r="K9" s="18">
        <f>SUM(K10:K99861)</f>
        <v>0</v>
      </c>
      <c r="L9" s="18">
        <f>SUM(L10:L99861)</f>
        <v>0</v>
      </c>
      <c r="M9" s="18"/>
      <c r="N9" s="18">
        <f>SUM(N10:N99861)</f>
        <v>149.01</v>
      </c>
      <c r="O9" s="207"/>
      <c r="P9" s="18">
        <f>SUM(P10:P99861)</f>
        <v>0</v>
      </c>
      <c r="Q9" s="207"/>
      <c r="R9" s="207"/>
      <c r="S9" s="207"/>
      <c r="T9" s="18">
        <f t="shared" ref="T9:AU9" si="0">SUM(T10:T99861)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78"/>
      <c r="AW9" s="78"/>
      <c r="AX9" s="78"/>
      <c r="AY9" s="78"/>
      <c r="AZ9" s="19"/>
    </row>
    <row r="10" spans="1:52" ht="18" x14ac:dyDescent="0.35">
      <c r="A10" s="48" t="str">
        <f t="shared" ref="A10:A25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2">
        <v>1</v>
      </c>
      <c r="C10" s="63" t="s">
        <v>124</v>
      </c>
      <c r="D10" s="116" t="s">
        <v>121</v>
      </c>
      <c r="E10" s="64" t="s">
        <v>125</v>
      </c>
      <c r="F10" s="62" t="s">
        <v>118</v>
      </c>
      <c r="G10" s="65">
        <v>61.0917215351</v>
      </c>
      <c r="H10" s="66">
        <v>61.0917215351</v>
      </c>
      <c r="I10" s="66">
        <v>0</v>
      </c>
      <c r="J10" s="23">
        <v>9</v>
      </c>
      <c r="K10" s="117">
        <v>0</v>
      </c>
      <c r="L10" s="117">
        <v>0</v>
      </c>
      <c r="M10" s="117" t="s">
        <v>137</v>
      </c>
      <c r="N10" s="117">
        <v>4</v>
      </c>
      <c r="O10" s="23">
        <v>16</v>
      </c>
      <c r="P10" s="118">
        <v>0</v>
      </c>
      <c r="Q10" s="202">
        <v>0</v>
      </c>
      <c r="R10" s="23">
        <v>0</v>
      </c>
      <c r="S10" s="23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  <c r="AC10" s="119">
        <v>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0</v>
      </c>
      <c r="AP10" s="119">
        <v>0</v>
      </c>
      <c r="AQ10" s="119">
        <v>0</v>
      </c>
      <c r="AR10" s="119">
        <v>0</v>
      </c>
      <c r="AS10" s="119">
        <v>0</v>
      </c>
      <c r="AT10" s="119">
        <v>0</v>
      </c>
      <c r="AU10" s="119">
        <v>0</v>
      </c>
      <c r="AV10" s="120">
        <v>0</v>
      </c>
      <c r="AW10" s="120">
        <v>0</v>
      </c>
      <c r="AX10" s="120">
        <v>0</v>
      </c>
      <c r="AY10" s="120">
        <v>0</v>
      </c>
      <c r="AZ10" s="14"/>
    </row>
    <row r="11" spans="1:52" ht="18" x14ac:dyDescent="0.35">
      <c r="A11" s="48" t="str">
        <f t="shared" si="1"/>
        <v xml:space="preserve">    </v>
      </c>
      <c r="B11" s="62">
        <v>2</v>
      </c>
      <c r="C11" s="63" t="s">
        <v>124</v>
      </c>
      <c r="D11" s="116" t="s">
        <v>120</v>
      </c>
      <c r="E11" s="64" t="s">
        <v>125</v>
      </c>
      <c r="F11" s="62" t="s">
        <v>118</v>
      </c>
      <c r="G11" s="117">
        <v>24.5</v>
      </c>
      <c r="H11" s="117">
        <v>24.5</v>
      </c>
      <c r="I11" s="66">
        <v>0</v>
      </c>
      <c r="J11" s="23">
        <v>9</v>
      </c>
      <c r="K11" s="117">
        <v>0</v>
      </c>
      <c r="L11" s="117">
        <v>0</v>
      </c>
      <c r="M11" s="117" t="s">
        <v>137</v>
      </c>
      <c r="N11" s="117">
        <v>24.5</v>
      </c>
      <c r="O11" s="23">
        <v>20</v>
      </c>
      <c r="P11" s="118">
        <v>0</v>
      </c>
      <c r="Q11" s="202">
        <v>0</v>
      </c>
      <c r="R11" s="23">
        <v>0</v>
      </c>
      <c r="S11" s="23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21">
        <v>0</v>
      </c>
      <c r="AK11" s="119">
        <v>0</v>
      </c>
      <c r="AL11" s="119">
        <v>0</v>
      </c>
      <c r="AM11" s="119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0</v>
      </c>
      <c r="AT11" s="119">
        <v>0</v>
      </c>
      <c r="AU11" s="119">
        <v>0</v>
      </c>
      <c r="AV11" s="120">
        <v>0</v>
      </c>
      <c r="AW11" s="120">
        <v>0</v>
      </c>
      <c r="AX11" s="120">
        <v>0</v>
      </c>
      <c r="AY11" s="120">
        <v>0</v>
      </c>
      <c r="AZ11" s="14"/>
    </row>
    <row r="12" spans="1:52" ht="18" x14ac:dyDescent="0.35">
      <c r="A12" s="48" t="str">
        <f t="shared" si="1"/>
        <v xml:space="preserve">    </v>
      </c>
      <c r="B12" s="62">
        <v>3</v>
      </c>
      <c r="C12" s="63" t="s">
        <v>124</v>
      </c>
      <c r="D12" s="116" t="s">
        <v>119</v>
      </c>
      <c r="E12" s="64" t="s">
        <v>125</v>
      </c>
      <c r="F12" s="62" t="s">
        <v>118</v>
      </c>
      <c r="G12" s="117">
        <v>8.1999999999999993</v>
      </c>
      <c r="H12" s="117">
        <v>8.1999999999999993</v>
      </c>
      <c r="I12" s="66">
        <v>0</v>
      </c>
      <c r="J12" s="23">
        <v>9</v>
      </c>
      <c r="K12" s="117">
        <v>0</v>
      </c>
      <c r="L12" s="117">
        <v>0</v>
      </c>
      <c r="M12" s="117" t="s">
        <v>137</v>
      </c>
      <c r="N12" s="117">
        <v>8.1999999999999993</v>
      </c>
      <c r="O12" s="23">
        <v>20</v>
      </c>
      <c r="P12" s="118">
        <v>0</v>
      </c>
      <c r="Q12" s="202">
        <v>0</v>
      </c>
      <c r="R12" s="23">
        <v>0</v>
      </c>
      <c r="S12" s="23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120">
        <v>0</v>
      </c>
      <c r="AW12" s="120">
        <v>0</v>
      </c>
      <c r="AX12" s="120">
        <v>0</v>
      </c>
      <c r="AY12" s="120">
        <v>0</v>
      </c>
      <c r="AZ12" s="14"/>
    </row>
    <row r="13" spans="1:52" ht="18" x14ac:dyDescent="0.35">
      <c r="A13" s="48" t="str">
        <f t="shared" si="1"/>
        <v xml:space="preserve">    </v>
      </c>
      <c r="B13" s="62">
        <v>4</v>
      </c>
      <c r="C13" s="63" t="s">
        <v>124</v>
      </c>
      <c r="D13" s="116" t="s">
        <v>122</v>
      </c>
      <c r="E13" s="64" t="s">
        <v>125</v>
      </c>
      <c r="F13" s="62" t="s">
        <v>118</v>
      </c>
      <c r="G13" s="117">
        <v>7.88</v>
      </c>
      <c r="H13" s="117">
        <v>7.88</v>
      </c>
      <c r="I13" s="66">
        <v>0</v>
      </c>
      <c r="J13" s="23">
        <v>9</v>
      </c>
      <c r="K13" s="117">
        <v>0</v>
      </c>
      <c r="L13" s="117">
        <v>0</v>
      </c>
      <c r="M13" s="117" t="s">
        <v>137</v>
      </c>
      <c r="N13" s="117">
        <v>7.88</v>
      </c>
      <c r="O13" s="23">
        <v>18</v>
      </c>
      <c r="P13" s="118">
        <v>0</v>
      </c>
      <c r="Q13" s="202">
        <v>0</v>
      </c>
      <c r="R13" s="23">
        <v>0</v>
      </c>
      <c r="S13" s="23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v>0</v>
      </c>
      <c r="AU13" s="119">
        <v>0</v>
      </c>
      <c r="AV13" s="120">
        <v>0</v>
      </c>
      <c r="AW13" s="120">
        <v>0</v>
      </c>
      <c r="AX13" s="120">
        <v>0</v>
      </c>
      <c r="AY13" s="120">
        <v>0</v>
      </c>
      <c r="AZ13" s="14"/>
    </row>
    <row r="14" spans="1:52" ht="18" x14ac:dyDescent="0.35">
      <c r="A14" s="48" t="str">
        <f t="shared" si="1"/>
        <v xml:space="preserve">    </v>
      </c>
      <c r="B14" s="62">
        <v>5</v>
      </c>
      <c r="C14" s="63" t="s">
        <v>124</v>
      </c>
      <c r="D14" s="116" t="s">
        <v>126</v>
      </c>
      <c r="E14" s="64" t="s">
        <v>125</v>
      </c>
      <c r="F14" s="62" t="s">
        <v>118</v>
      </c>
      <c r="G14" s="117">
        <v>11.33</v>
      </c>
      <c r="H14" s="117">
        <v>11.33</v>
      </c>
      <c r="I14" s="66">
        <v>0</v>
      </c>
      <c r="J14" s="23">
        <v>9</v>
      </c>
      <c r="K14" s="117">
        <v>0</v>
      </c>
      <c r="L14" s="117">
        <v>0</v>
      </c>
      <c r="M14" s="117" t="s">
        <v>137</v>
      </c>
      <c r="N14" s="117">
        <v>11.33</v>
      </c>
      <c r="O14" s="23">
        <v>25</v>
      </c>
      <c r="P14" s="118">
        <v>0</v>
      </c>
      <c r="Q14" s="202">
        <v>0</v>
      </c>
      <c r="R14" s="23">
        <v>0</v>
      </c>
      <c r="S14" s="23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v>0</v>
      </c>
      <c r="AU14" s="119">
        <v>0</v>
      </c>
      <c r="AV14" s="120">
        <v>0</v>
      </c>
      <c r="AW14" s="120">
        <v>0</v>
      </c>
      <c r="AX14" s="120">
        <v>0</v>
      </c>
      <c r="AY14" s="120">
        <v>0</v>
      </c>
      <c r="AZ14" s="14"/>
    </row>
    <row r="15" spans="1:52" ht="18" x14ac:dyDescent="0.35">
      <c r="A15" s="48" t="str">
        <f t="shared" si="1"/>
        <v xml:space="preserve">    </v>
      </c>
      <c r="B15" s="62">
        <v>6</v>
      </c>
      <c r="C15" s="63" t="s">
        <v>127</v>
      </c>
      <c r="D15" s="116" t="s">
        <v>121</v>
      </c>
      <c r="E15" s="64" t="s">
        <v>125</v>
      </c>
      <c r="F15" s="62" t="s">
        <v>118</v>
      </c>
      <c r="G15" s="65">
        <v>91.324049699400007</v>
      </c>
      <c r="H15" s="66">
        <v>91.324049699400007</v>
      </c>
      <c r="I15" s="66">
        <v>0</v>
      </c>
      <c r="J15" s="23">
        <v>9</v>
      </c>
      <c r="K15" s="117">
        <v>0</v>
      </c>
      <c r="L15" s="117">
        <v>0</v>
      </c>
      <c r="M15" s="117" t="s">
        <v>137</v>
      </c>
      <c r="N15" s="117">
        <v>8.2799999999999994</v>
      </c>
      <c r="O15" s="23">
        <v>20</v>
      </c>
      <c r="P15" s="118">
        <v>0</v>
      </c>
      <c r="Q15" s="202">
        <v>0</v>
      </c>
      <c r="R15" s="23">
        <v>0</v>
      </c>
      <c r="S15" s="23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20">
        <v>0</v>
      </c>
      <c r="AW15" s="120">
        <v>0</v>
      </c>
      <c r="AX15" s="120">
        <v>0</v>
      </c>
      <c r="AY15" s="120">
        <v>0</v>
      </c>
      <c r="AZ15" s="14"/>
    </row>
    <row r="16" spans="1:52" ht="18" x14ac:dyDescent="0.35">
      <c r="A16" s="48" t="str">
        <f t="shared" si="1"/>
        <v xml:space="preserve">    </v>
      </c>
      <c r="B16" s="62">
        <v>7</v>
      </c>
      <c r="C16" s="63" t="s">
        <v>127</v>
      </c>
      <c r="D16" s="116" t="s">
        <v>120</v>
      </c>
      <c r="E16" s="64" t="s">
        <v>125</v>
      </c>
      <c r="F16" s="62" t="s">
        <v>118</v>
      </c>
      <c r="G16" s="117">
        <v>4.82</v>
      </c>
      <c r="H16" s="117">
        <v>4.82</v>
      </c>
      <c r="I16" s="66">
        <v>0</v>
      </c>
      <c r="J16" s="23">
        <v>9</v>
      </c>
      <c r="K16" s="117">
        <v>0</v>
      </c>
      <c r="L16" s="117">
        <v>0</v>
      </c>
      <c r="M16" s="117" t="s">
        <v>137</v>
      </c>
      <c r="N16" s="117">
        <v>4.82</v>
      </c>
      <c r="O16" s="23">
        <v>18</v>
      </c>
      <c r="P16" s="118">
        <v>0</v>
      </c>
      <c r="Q16" s="202">
        <v>0</v>
      </c>
      <c r="R16" s="23">
        <v>0</v>
      </c>
      <c r="S16" s="23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v>0</v>
      </c>
      <c r="AU16" s="119">
        <v>0</v>
      </c>
      <c r="AV16" s="120">
        <v>0</v>
      </c>
      <c r="AW16" s="120">
        <v>0</v>
      </c>
      <c r="AX16" s="120">
        <v>0</v>
      </c>
      <c r="AY16" s="120">
        <v>0</v>
      </c>
      <c r="AZ16" s="14"/>
    </row>
    <row r="17" spans="1:52" ht="18" x14ac:dyDescent="0.35">
      <c r="A17" s="48" t="str">
        <f t="shared" si="1"/>
        <v xml:space="preserve">    </v>
      </c>
      <c r="B17" s="62">
        <v>8</v>
      </c>
      <c r="C17" s="63" t="s">
        <v>127</v>
      </c>
      <c r="D17" s="116" t="s">
        <v>119</v>
      </c>
      <c r="E17" s="64" t="s">
        <v>125</v>
      </c>
      <c r="F17" s="62" t="s">
        <v>118</v>
      </c>
      <c r="G17" s="117">
        <v>5.7</v>
      </c>
      <c r="H17" s="117">
        <v>5.7</v>
      </c>
      <c r="I17" s="66">
        <v>0</v>
      </c>
      <c r="J17" s="23">
        <v>9</v>
      </c>
      <c r="K17" s="117">
        <v>0</v>
      </c>
      <c r="L17" s="117">
        <v>0</v>
      </c>
      <c r="M17" s="117" t="s">
        <v>137</v>
      </c>
      <c r="N17" s="117">
        <v>5.7</v>
      </c>
      <c r="O17" s="23">
        <v>20</v>
      </c>
      <c r="P17" s="118">
        <v>0</v>
      </c>
      <c r="Q17" s="202">
        <v>0</v>
      </c>
      <c r="R17" s="23">
        <v>0</v>
      </c>
      <c r="S17" s="23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v>0</v>
      </c>
      <c r="AU17" s="119">
        <v>0</v>
      </c>
      <c r="AV17" s="120">
        <v>0</v>
      </c>
      <c r="AW17" s="120">
        <v>0</v>
      </c>
      <c r="AX17" s="120">
        <v>0</v>
      </c>
      <c r="AY17" s="120">
        <v>0</v>
      </c>
      <c r="AZ17" s="14"/>
    </row>
    <row r="18" spans="1:52" ht="18" x14ac:dyDescent="0.35">
      <c r="A18" s="48" t="str">
        <f t="shared" si="1"/>
        <v xml:space="preserve">    </v>
      </c>
      <c r="B18" s="62">
        <v>9</v>
      </c>
      <c r="C18" s="63" t="s">
        <v>127</v>
      </c>
      <c r="D18" s="116" t="s">
        <v>122</v>
      </c>
      <c r="E18" s="64" t="s">
        <v>125</v>
      </c>
      <c r="F18" s="62" t="s">
        <v>118</v>
      </c>
      <c r="G18" s="117">
        <v>17.420000000000002</v>
      </c>
      <c r="H18" s="117">
        <v>17.420000000000002</v>
      </c>
      <c r="I18" s="66">
        <v>0</v>
      </c>
      <c r="J18" s="23">
        <v>9</v>
      </c>
      <c r="K18" s="117">
        <v>0</v>
      </c>
      <c r="L18" s="117">
        <v>0</v>
      </c>
      <c r="M18" s="117" t="s">
        <v>137</v>
      </c>
      <c r="N18" s="117">
        <v>17.420000000000002</v>
      </c>
      <c r="O18" s="23">
        <v>15</v>
      </c>
      <c r="P18" s="118">
        <v>0</v>
      </c>
      <c r="Q18" s="202">
        <v>0</v>
      </c>
      <c r="R18" s="23">
        <v>0</v>
      </c>
      <c r="S18" s="23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v>0</v>
      </c>
      <c r="AU18" s="119">
        <v>0</v>
      </c>
      <c r="AV18" s="120">
        <v>0</v>
      </c>
      <c r="AW18" s="120">
        <v>0</v>
      </c>
      <c r="AX18" s="120">
        <v>0</v>
      </c>
      <c r="AY18" s="120">
        <v>0</v>
      </c>
      <c r="AZ18" s="14"/>
    </row>
    <row r="19" spans="1:52" ht="18" x14ac:dyDescent="0.35">
      <c r="A19" s="48" t="str">
        <f t="shared" si="1"/>
        <v xml:space="preserve">    </v>
      </c>
      <c r="B19" s="62">
        <v>10</v>
      </c>
      <c r="C19" s="63" t="s">
        <v>127</v>
      </c>
      <c r="D19" s="116" t="s">
        <v>126</v>
      </c>
      <c r="E19" s="64" t="s">
        <v>125</v>
      </c>
      <c r="F19" s="62" t="s">
        <v>118</v>
      </c>
      <c r="G19" s="117">
        <v>5.87</v>
      </c>
      <c r="H19" s="117">
        <v>5.87</v>
      </c>
      <c r="I19" s="66">
        <v>0</v>
      </c>
      <c r="J19" s="23">
        <v>9</v>
      </c>
      <c r="K19" s="117">
        <v>0</v>
      </c>
      <c r="L19" s="117">
        <v>0</v>
      </c>
      <c r="M19" s="117" t="s">
        <v>137</v>
      </c>
      <c r="N19" s="117">
        <v>5.87</v>
      </c>
      <c r="O19" s="23">
        <v>15</v>
      </c>
      <c r="P19" s="118">
        <v>0</v>
      </c>
      <c r="Q19" s="202">
        <v>0</v>
      </c>
      <c r="R19" s="23">
        <v>0</v>
      </c>
      <c r="S19" s="23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v>0</v>
      </c>
      <c r="AU19" s="119">
        <v>0</v>
      </c>
      <c r="AV19" s="120">
        <v>0</v>
      </c>
      <c r="AW19" s="120">
        <v>0</v>
      </c>
      <c r="AX19" s="120">
        <v>0</v>
      </c>
      <c r="AY19" s="120">
        <v>0</v>
      </c>
      <c r="AZ19" s="14"/>
    </row>
    <row r="20" spans="1:52" ht="18" x14ac:dyDescent="0.35">
      <c r="A20" s="48" t="str">
        <f t="shared" si="1"/>
        <v xml:space="preserve">    </v>
      </c>
      <c r="B20" s="62">
        <v>11</v>
      </c>
      <c r="C20" s="63" t="s">
        <v>127</v>
      </c>
      <c r="D20" s="116" t="s">
        <v>128</v>
      </c>
      <c r="E20" s="64" t="s">
        <v>125</v>
      </c>
      <c r="F20" s="62" t="s">
        <v>118</v>
      </c>
      <c r="G20" s="65">
        <v>0</v>
      </c>
      <c r="H20" s="66">
        <v>0</v>
      </c>
      <c r="I20" s="66">
        <v>0</v>
      </c>
      <c r="J20" s="23">
        <v>9</v>
      </c>
      <c r="K20" s="117">
        <v>0</v>
      </c>
      <c r="L20" s="117">
        <v>0</v>
      </c>
      <c r="M20" s="117">
        <v>0</v>
      </c>
      <c r="N20" s="117">
        <v>0</v>
      </c>
      <c r="O20" s="23">
        <v>0</v>
      </c>
      <c r="P20" s="118">
        <v>0</v>
      </c>
      <c r="Q20" s="202">
        <v>0</v>
      </c>
      <c r="R20" s="23">
        <v>0</v>
      </c>
      <c r="S20" s="23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v>0</v>
      </c>
      <c r="AU20" s="119">
        <v>0</v>
      </c>
      <c r="AV20" s="120">
        <v>0</v>
      </c>
      <c r="AW20" s="120">
        <v>0</v>
      </c>
      <c r="AX20" s="120">
        <v>0</v>
      </c>
      <c r="AY20" s="120">
        <v>0</v>
      </c>
      <c r="AZ20" s="14"/>
    </row>
    <row r="21" spans="1:52" ht="18" x14ac:dyDescent="0.35">
      <c r="A21" s="48" t="str">
        <f t="shared" si="1"/>
        <v xml:space="preserve">    </v>
      </c>
      <c r="B21" s="62">
        <v>12</v>
      </c>
      <c r="C21" s="63" t="s">
        <v>127</v>
      </c>
      <c r="D21" s="116" t="s">
        <v>129</v>
      </c>
      <c r="E21" s="64" t="s">
        <v>125</v>
      </c>
      <c r="F21" s="62" t="s">
        <v>118</v>
      </c>
      <c r="G21" s="117">
        <v>10.593999999999999</v>
      </c>
      <c r="H21" s="117">
        <v>10.593999999999999</v>
      </c>
      <c r="I21" s="66">
        <v>0</v>
      </c>
      <c r="J21" s="23">
        <v>9</v>
      </c>
      <c r="K21" s="117">
        <v>0</v>
      </c>
      <c r="L21" s="117">
        <v>0</v>
      </c>
      <c r="M21" s="117" t="s">
        <v>137</v>
      </c>
      <c r="N21" s="117">
        <v>10.593999999999999</v>
      </c>
      <c r="O21" s="23">
        <v>18.913752913752901</v>
      </c>
      <c r="P21" s="118">
        <v>0</v>
      </c>
      <c r="Q21" s="202">
        <v>0</v>
      </c>
      <c r="R21" s="23">
        <v>0</v>
      </c>
      <c r="S21" s="23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v>0</v>
      </c>
      <c r="AU21" s="119">
        <v>0</v>
      </c>
      <c r="AV21" s="120">
        <v>0</v>
      </c>
      <c r="AW21" s="120">
        <v>0</v>
      </c>
      <c r="AX21" s="120">
        <v>0</v>
      </c>
      <c r="AY21" s="120">
        <v>0</v>
      </c>
      <c r="AZ21" s="14"/>
    </row>
    <row r="22" spans="1:52" ht="18" x14ac:dyDescent="0.35">
      <c r="A22" s="48" t="str">
        <f t="shared" si="1"/>
        <v xml:space="preserve">    </v>
      </c>
      <c r="B22" s="62">
        <v>13</v>
      </c>
      <c r="C22" s="63" t="s">
        <v>127</v>
      </c>
      <c r="D22" s="116" t="s">
        <v>130</v>
      </c>
      <c r="E22" s="64" t="s">
        <v>125</v>
      </c>
      <c r="F22" s="62" t="s">
        <v>118</v>
      </c>
      <c r="G22" s="117">
        <v>10.398</v>
      </c>
      <c r="H22" s="117">
        <v>10.398</v>
      </c>
      <c r="I22" s="66">
        <v>0</v>
      </c>
      <c r="J22" s="23">
        <v>9</v>
      </c>
      <c r="K22" s="117">
        <v>0</v>
      </c>
      <c r="L22" s="117">
        <v>0</v>
      </c>
      <c r="M22" s="117" t="s">
        <v>137</v>
      </c>
      <c r="N22" s="117">
        <v>10.398</v>
      </c>
      <c r="O22" s="23">
        <v>19.357808857808902</v>
      </c>
      <c r="P22" s="118">
        <v>0</v>
      </c>
      <c r="Q22" s="202">
        <v>0</v>
      </c>
      <c r="R22" s="23">
        <v>0</v>
      </c>
      <c r="S22" s="23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20">
        <v>0</v>
      </c>
      <c r="AW22" s="120">
        <v>0</v>
      </c>
      <c r="AX22" s="120">
        <v>0</v>
      </c>
      <c r="AY22" s="120">
        <v>0</v>
      </c>
      <c r="AZ22" s="14"/>
    </row>
    <row r="23" spans="1:52" ht="18" x14ac:dyDescent="0.35">
      <c r="A23" s="48" t="str">
        <f t="shared" si="1"/>
        <v xml:space="preserve">    </v>
      </c>
      <c r="B23" s="62">
        <v>14</v>
      </c>
      <c r="C23" s="63" t="s">
        <v>127</v>
      </c>
      <c r="D23" s="116" t="s">
        <v>131</v>
      </c>
      <c r="E23" s="64" t="s">
        <v>125</v>
      </c>
      <c r="F23" s="62" t="s">
        <v>118</v>
      </c>
      <c r="G23" s="117">
        <v>10.202</v>
      </c>
      <c r="H23" s="117">
        <v>10.202</v>
      </c>
      <c r="I23" s="66">
        <v>0</v>
      </c>
      <c r="J23" s="23">
        <v>9</v>
      </c>
      <c r="K23" s="117">
        <v>0</v>
      </c>
      <c r="L23" s="117">
        <v>0</v>
      </c>
      <c r="M23" s="117" t="s">
        <v>137</v>
      </c>
      <c r="N23" s="117">
        <v>10.202</v>
      </c>
      <c r="O23" s="23">
        <v>19.801864801864799</v>
      </c>
      <c r="P23" s="118">
        <v>0</v>
      </c>
      <c r="Q23" s="202">
        <v>0</v>
      </c>
      <c r="R23" s="23">
        <v>0</v>
      </c>
      <c r="S23" s="23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v>0</v>
      </c>
      <c r="AU23" s="119">
        <v>0</v>
      </c>
      <c r="AV23" s="120">
        <v>0</v>
      </c>
      <c r="AW23" s="120">
        <v>0</v>
      </c>
      <c r="AX23" s="120">
        <v>0</v>
      </c>
      <c r="AY23" s="120">
        <v>0</v>
      </c>
      <c r="AZ23" s="14"/>
    </row>
    <row r="24" spans="1:52" ht="18" x14ac:dyDescent="0.35">
      <c r="A24" s="48" t="str">
        <f t="shared" si="1"/>
        <v xml:space="preserve">    </v>
      </c>
      <c r="B24" s="62">
        <v>15</v>
      </c>
      <c r="C24" s="63" t="s">
        <v>127</v>
      </c>
      <c r="D24" s="116" t="s">
        <v>132</v>
      </c>
      <c r="E24" s="64" t="s">
        <v>125</v>
      </c>
      <c r="F24" s="62" t="s">
        <v>118</v>
      </c>
      <c r="G24" s="117">
        <v>10.006</v>
      </c>
      <c r="H24" s="117">
        <v>10.006</v>
      </c>
      <c r="I24" s="66">
        <v>0</v>
      </c>
      <c r="J24" s="23">
        <v>9</v>
      </c>
      <c r="K24" s="117">
        <v>0</v>
      </c>
      <c r="L24" s="117">
        <v>0</v>
      </c>
      <c r="M24" s="117" t="s">
        <v>137</v>
      </c>
      <c r="N24" s="117">
        <v>10.006</v>
      </c>
      <c r="O24" s="23">
        <v>20.245920745920699</v>
      </c>
      <c r="P24" s="118">
        <v>0</v>
      </c>
      <c r="Q24" s="202">
        <v>0</v>
      </c>
      <c r="R24" s="23">
        <v>0</v>
      </c>
      <c r="S24" s="23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v>0</v>
      </c>
      <c r="AU24" s="119">
        <v>0</v>
      </c>
      <c r="AV24" s="120">
        <v>0</v>
      </c>
      <c r="AW24" s="120">
        <v>0</v>
      </c>
      <c r="AX24" s="120">
        <v>0</v>
      </c>
      <c r="AY24" s="120">
        <v>0</v>
      </c>
      <c r="AZ24" s="14"/>
    </row>
    <row r="25" spans="1:52" ht="18" x14ac:dyDescent="0.35">
      <c r="A25" s="48" t="str">
        <f t="shared" si="1"/>
        <v xml:space="preserve">    </v>
      </c>
      <c r="B25" s="62">
        <v>16</v>
      </c>
      <c r="C25" s="63" t="s">
        <v>127</v>
      </c>
      <c r="D25" s="116" t="s">
        <v>133</v>
      </c>
      <c r="E25" s="64" t="s">
        <v>125</v>
      </c>
      <c r="F25" s="62" t="s">
        <v>118</v>
      </c>
      <c r="G25" s="117">
        <v>9.81</v>
      </c>
      <c r="H25" s="117">
        <v>9.81</v>
      </c>
      <c r="I25" s="66">
        <v>0</v>
      </c>
      <c r="J25" s="23">
        <v>9</v>
      </c>
      <c r="K25" s="117">
        <v>0</v>
      </c>
      <c r="L25" s="117">
        <v>0</v>
      </c>
      <c r="M25" s="117" t="s">
        <v>137</v>
      </c>
      <c r="N25" s="117">
        <v>9.81</v>
      </c>
      <c r="O25" s="23">
        <v>20.689976689976699</v>
      </c>
      <c r="P25" s="118">
        <v>0</v>
      </c>
      <c r="Q25" s="202">
        <v>0</v>
      </c>
      <c r="R25" s="23">
        <v>0</v>
      </c>
      <c r="S25" s="23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v>0</v>
      </c>
      <c r="AU25" s="119">
        <v>0</v>
      </c>
      <c r="AV25" s="120">
        <v>0</v>
      </c>
      <c r="AW25" s="120">
        <v>0</v>
      </c>
      <c r="AX25" s="120">
        <v>0</v>
      </c>
      <c r="AY25" s="120">
        <v>0</v>
      </c>
      <c r="AZ25" s="14"/>
    </row>
    <row r="26" spans="1:52" ht="18" x14ac:dyDescent="0.35">
      <c r="A26" s="48" t="str">
        <f>IF(J26=1,IF(K26&gt;0,IF(L26&gt;0,IF(M26&gt;0,11,11),IF(M26&gt;0,11,"")),IF(L26&gt;0,IF(M26&gt;0,11,""),IF(M26=0,22,""))),IF(L26&gt;0,IF(M26&gt;0,IF(P26&gt;0,66,""),IF(P26&gt;0,66,"")),IF(P26&gt;0,66,"")))&amp;" "&amp;IF(J26=1,IF(K26=0,IF(L26&gt;0,IF(M26&gt;0,IF(P26&gt;0,66,""),IF(P26&gt;0,66,"")),IF(P26&gt;0,66,"")),""),IF(P26&gt;0,66,""))&amp;" "&amp;IF(J26=1,IF(K26&gt;0,IF(P26&gt;0,IF(O26&lt;=7,IF(Q26=100,"","33"),IF(O26&lt;=25,IF(Q26&gt;0,IF(Q26&lt;100,"",33),IF(Q26=0,"","33")))),IF(O26&gt;25,"",33)),""),IF(J26&gt;1,IF(P26&gt;0,"55",""),IF(J26=0,IF(P26&gt;0,"55","00"))))&amp;" "&amp;IF(P26&gt;0,IF(R26&gt;0,IF(S26&gt;0,"",88),77),"")&amp;" "&amp;IF(J26=1,IF(P26&gt;0,IF(AV26+AW26+AX26+AY26=0,99,""),""),"")</f>
        <v xml:space="preserve">    </v>
      </c>
      <c r="B26" s="62">
        <v>17</v>
      </c>
      <c r="C26" s="63" t="s">
        <v>127</v>
      </c>
      <c r="D26" s="116" t="s">
        <v>134</v>
      </c>
      <c r="E26" s="64" t="s">
        <v>125</v>
      </c>
      <c r="F26" s="62" t="s">
        <v>118</v>
      </c>
      <c r="G26" s="65">
        <v>0</v>
      </c>
      <c r="H26" s="66">
        <v>0</v>
      </c>
      <c r="I26" s="66">
        <v>0</v>
      </c>
      <c r="J26" s="23">
        <v>9</v>
      </c>
      <c r="K26" s="117">
        <v>0</v>
      </c>
      <c r="L26" s="117">
        <v>0</v>
      </c>
      <c r="M26" s="117">
        <v>0</v>
      </c>
      <c r="N26" s="117">
        <v>0</v>
      </c>
      <c r="O26" s="23">
        <v>0</v>
      </c>
      <c r="P26" s="118">
        <v>0</v>
      </c>
      <c r="Q26" s="202">
        <v>0</v>
      </c>
      <c r="R26" s="23">
        <v>0</v>
      </c>
      <c r="S26" s="23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v>0</v>
      </c>
      <c r="AU26" s="119">
        <v>0</v>
      </c>
      <c r="AV26" s="120">
        <v>0</v>
      </c>
      <c r="AW26" s="120">
        <v>0</v>
      </c>
      <c r="AX26" s="120">
        <v>0</v>
      </c>
      <c r="AY26" s="120">
        <v>0</v>
      </c>
      <c r="AZ26" s="14"/>
    </row>
    <row r="27" spans="1:52" x14ac:dyDescent="0.3">
      <c r="A27" s="79"/>
      <c r="B27" s="79"/>
      <c r="C27" s="80"/>
      <c r="D27" s="81"/>
      <c r="E27" s="80"/>
      <c r="F27" s="80"/>
      <c r="G27" s="82"/>
      <c r="H27" s="82"/>
      <c r="I27" s="82"/>
      <c r="J27" s="82"/>
      <c r="K27" s="83"/>
      <c r="L27" s="80"/>
      <c r="M27" s="80"/>
      <c r="N27" s="80"/>
      <c r="O27" s="208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26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27:R1048576">
      <formula1>0</formula1>
      <formula2>2</formula2>
    </dataValidation>
    <dataValidation type="whole" allowBlank="1" showInputMessage="1" showErrorMessage="1" error="กรอกเฉพาะ 0 1 2 3" sqref="S27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27:O1048576">
      <formula1>0</formula1>
      <formula2>100</formula2>
    </dataValidation>
    <dataValidation type="whole" allowBlank="1" showInputMessage="1" showErrorMessage="1" error="กรอกเฉพาะ 0 1 2 3 9" sqref="J27:J1048576">
      <formula1>0</formula1>
      <formula2>9</formula2>
    </dataValidation>
    <dataValidation type="textLength" operator="equal" allowBlank="1" showInputMessage="1" showErrorMessage="1" error="กรอกรหัสผิดพลาด" sqref="C27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opLeftCell="A3" zoomScale="90" zoomScaleNormal="90" workbookViewId="0">
      <selection activeCell="B10" sqref="B10:S26"/>
    </sheetView>
  </sheetViews>
  <sheetFormatPr defaultColWidth="8.8984375" defaultRowHeight="14.4" x14ac:dyDescent="0.3"/>
  <cols>
    <col min="1" max="1" width="9.19921875" style="25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7.59765625" style="8" bestFit="1" customWidth="1"/>
    <col min="12" max="12" width="7.19921875" style="8" customWidth="1"/>
    <col min="13" max="13" width="7.8984375" style="8" customWidth="1"/>
    <col min="14" max="14" width="7" style="8" customWidth="1"/>
    <col min="15" max="15" width="6" style="13" customWidth="1"/>
    <col min="16" max="16" width="8.5" style="11" customWidth="1"/>
    <col min="17" max="17" width="7.09765625" style="11" customWidth="1"/>
    <col min="18" max="19" width="11" style="11" customWidth="1"/>
    <col min="20" max="20" width="4" style="11" customWidth="1"/>
    <col min="21" max="47" width="4" style="11" bestFit="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64" t="s">
        <v>30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</row>
    <row r="2" spans="1:48" customFormat="1" ht="23.4" x14ac:dyDescent="0.45">
      <c r="B2" s="168" t="s">
        <v>1</v>
      </c>
      <c r="C2" s="168"/>
      <c r="D2" s="168"/>
      <c r="E2" s="168"/>
      <c r="F2" s="169" t="s">
        <v>123</v>
      </c>
      <c r="G2" s="169"/>
      <c r="H2" s="169"/>
      <c r="I2" s="169"/>
      <c r="J2" s="169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6" t="s">
        <v>2</v>
      </c>
      <c r="AM2" s="166"/>
      <c r="AN2" s="166"/>
      <c r="AO2" s="166"/>
      <c r="AP2" s="166"/>
      <c r="AQ2" s="166"/>
      <c r="AR2" s="170">
        <v>4054</v>
      </c>
      <c r="AS2" s="170"/>
      <c r="AT2" s="170"/>
      <c r="AU2" s="3"/>
      <c r="AV2" s="3"/>
    </row>
    <row r="3" spans="1:48" customFormat="1" ht="23.4" x14ac:dyDescent="0.45">
      <c r="B3" s="168"/>
      <c r="C3" s="168"/>
      <c r="D3" s="168"/>
      <c r="E3" s="168"/>
      <c r="F3" s="169"/>
      <c r="G3" s="169"/>
      <c r="H3" s="169"/>
      <c r="I3" s="169"/>
      <c r="J3" s="169"/>
      <c r="K3" s="51"/>
      <c r="L3" s="52"/>
      <c r="M3" s="52"/>
      <c r="N3" s="56"/>
      <c r="O3" s="56"/>
      <c r="P3" s="57"/>
      <c r="Q3" s="76"/>
      <c r="R3" s="76"/>
      <c r="S3" s="5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6" t="s">
        <v>116</v>
      </c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71">
        <v>152.4157712345</v>
      </c>
      <c r="AS3" s="171"/>
      <c r="AT3" s="171"/>
      <c r="AU3" s="165" t="s">
        <v>4</v>
      </c>
      <c r="AV3" s="165"/>
    </row>
    <row r="4" spans="1:48" customFormat="1" ht="23.4" x14ac:dyDescent="0.45">
      <c r="B4" s="168"/>
      <c r="C4" s="168"/>
      <c r="D4" s="168"/>
      <c r="E4" s="168"/>
      <c r="F4" s="169"/>
      <c r="G4" s="169"/>
      <c r="H4" s="169"/>
      <c r="I4" s="169"/>
      <c r="J4" s="169"/>
      <c r="K4" s="51"/>
      <c r="L4" s="52"/>
      <c r="M4" s="52"/>
      <c r="N4" s="59"/>
      <c r="O4" s="59"/>
      <c r="P4" s="57"/>
      <c r="Q4" s="76"/>
      <c r="R4" s="76"/>
      <c r="S4" s="60"/>
      <c r="T4" s="61"/>
      <c r="U4" s="61"/>
      <c r="V4" s="5"/>
      <c r="W4" s="5"/>
      <c r="X4" s="5"/>
      <c r="Y4" s="5"/>
      <c r="Z4" s="5"/>
      <c r="AE4" s="166" t="s">
        <v>117</v>
      </c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7">
        <v>152.4157712345</v>
      </c>
      <c r="AS4" s="167"/>
      <c r="AT4" s="167"/>
      <c r="AU4" s="165" t="s">
        <v>4</v>
      </c>
      <c r="AV4" s="165"/>
    </row>
    <row r="5" spans="1:48" customFormat="1" ht="18.75" customHeight="1" x14ac:dyDescent="0.4">
      <c r="A5" s="24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26" t="s">
        <v>6</v>
      </c>
      <c r="AS5" s="126"/>
      <c r="AT5" s="126"/>
      <c r="AU5" s="126"/>
      <c r="AV5" s="126"/>
    </row>
    <row r="6" spans="1:48" ht="21" customHeight="1" x14ac:dyDescent="0.3">
      <c r="A6" s="155" t="s">
        <v>44</v>
      </c>
      <c r="B6" s="127" t="s">
        <v>7</v>
      </c>
      <c r="C6" s="127" t="s">
        <v>8</v>
      </c>
      <c r="D6" s="127" t="s">
        <v>9</v>
      </c>
      <c r="E6" s="127" t="s">
        <v>10</v>
      </c>
      <c r="F6" s="127" t="s">
        <v>11</v>
      </c>
      <c r="G6" s="158" t="s">
        <v>46</v>
      </c>
      <c r="H6" s="159"/>
      <c r="I6" s="160"/>
      <c r="J6" s="128" t="s">
        <v>12</v>
      </c>
      <c r="K6" s="162" t="s">
        <v>37</v>
      </c>
      <c r="L6" s="162"/>
      <c r="M6" s="162"/>
      <c r="N6" s="162"/>
      <c r="O6" s="128" t="s">
        <v>13</v>
      </c>
      <c r="P6" s="139" t="s">
        <v>5</v>
      </c>
      <c r="Q6" s="128" t="s">
        <v>31</v>
      </c>
      <c r="R6" s="142" t="s">
        <v>38</v>
      </c>
      <c r="S6" s="145" t="s">
        <v>39</v>
      </c>
      <c r="T6" s="148" t="s">
        <v>14</v>
      </c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50"/>
      <c r="AV6" s="138" t="s">
        <v>47</v>
      </c>
    </row>
    <row r="7" spans="1:48" ht="18.75" customHeight="1" x14ac:dyDescent="0.3">
      <c r="A7" s="155"/>
      <c r="B7" s="127"/>
      <c r="C7" s="127"/>
      <c r="D7" s="127"/>
      <c r="E7" s="127"/>
      <c r="F7" s="127"/>
      <c r="G7" s="161" t="s">
        <v>3</v>
      </c>
      <c r="H7" s="157" t="s">
        <v>45</v>
      </c>
      <c r="I7" s="157"/>
      <c r="J7" s="129"/>
      <c r="K7" s="163" t="s">
        <v>40</v>
      </c>
      <c r="L7" s="151" t="s">
        <v>41</v>
      </c>
      <c r="M7" s="153" t="s">
        <v>42</v>
      </c>
      <c r="N7" s="154" t="s">
        <v>43</v>
      </c>
      <c r="O7" s="129"/>
      <c r="P7" s="140"/>
      <c r="Q7" s="129"/>
      <c r="R7" s="143"/>
      <c r="S7" s="146"/>
      <c r="T7" s="134" t="s">
        <v>15</v>
      </c>
      <c r="U7" s="134"/>
      <c r="V7" s="134"/>
      <c r="W7" s="134"/>
      <c r="X7" s="135" t="s">
        <v>16</v>
      </c>
      <c r="Y7" s="135"/>
      <c r="Z7" s="135"/>
      <c r="AA7" s="135"/>
      <c r="AB7" s="136" t="s">
        <v>17</v>
      </c>
      <c r="AC7" s="136"/>
      <c r="AD7" s="136"/>
      <c r="AE7" s="136"/>
      <c r="AF7" s="137" t="s">
        <v>18</v>
      </c>
      <c r="AG7" s="137"/>
      <c r="AH7" s="137"/>
      <c r="AI7" s="137"/>
      <c r="AJ7" s="131" t="s">
        <v>19</v>
      </c>
      <c r="AK7" s="131"/>
      <c r="AL7" s="131"/>
      <c r="AM7" s="131"/>
      <c r="AN7" s="132" t="s">
        <v>20</v>
      </c>
      <c r="AO7" s="132"/>
      <c r="AP7" s="132"/>
      <c r="AQ7" s="132"/>
      <c r="AR7" s="133" t="s">
        <v>21</v>
      </c>
      <c r="AS7" s="133"/>
      <c r="AT7" s="133"/>
      <c r="AU7" s="133"/>
      <c r="AV7" s="138"/>
    </row>
    <row r="8" spans="1:48" ht="21.75" customHeight="1" x14ac:dyDescent="0.3">
      <c r="A8" s="155"/>
      <c r="B8" s="127"/>
      <c r="C8" s="127"/>
      <c r="D8" s="127"/>
      <c r="E8" s="127"/>
      <c r="F8" s="127"/>
      <c r="G8" s="161"/>
      <c r="H8" s="15" t="s">
        <v>22</v>
      </c>
      <c r="I8" s="16" t="s">
        <v>23</v>
      </c>
      <c r="J8" s="130"/>
      <c r="K8" s="163"/>
      <c r="L8" s="152"/>
      <c r="M8" s="153"/>
      <c r="N8" s="154"/>
      <c r="O8" s="130"/>
      <c r="P8" s="141"/>
      <c r="Q8" s="130"/>
      <c r="R8" s="144"/>
      <c r="S8" s="147"/>
      <c r="T8" s="71" t="s">
        <v>24</v>
      </c>
      <c r="U8" s="71" t="s">
        <v>25</v>
      </c>
      <c r="V8" s="71" t="s">
        <v>26</v>
      </c>
      <c r="W8" s="71" t="s">
        <v>27</v>
      </c>
      <c r="X8" s="72" t="s">
        <v>24</v>
      </c>
      <c r="Y8" s="72" t="s">
        <v>25</v>
      </c>
      <c r="Z8" s="72" t="s">
        <v>26</v>
      </c>
      <c r="AA8" s="72" t="s">
        <v>27</v>
      </c>
      <c r="AB8" s="73" t="s">
        <v>24</v>
      </c>
      <c r="AC8" s="73" t="s">
        <v>25</v>
      </c>
      <c r="AD8" s="73" t="s">
        <v>26</v>
      </c>
      <c r="AE8" s="73" t="s">
        <v>27</v>
      </c>
      <c r="AF8" s="74" t="s">
        <v>24</v>
      </c>
      <c r="AG8" s="74" t="s">
        <v>25</v>
      </c>
      <c r="AH8" s="74" t="s">
        <v>26</v>
      </c>
      <c r="AI8" s="74" t="s">
        <v>27</v>
      </c>
      <c r="AJ8" s="68" t="s">
        <v>24</v>
      </c>
      <c r="AK8" s="68" t="s">
        <v>25</v>
      </c>
      <c r="AL8" s="68" t="s">
        <v>26</v>
      </c>
      <c r="AM8" s="68" t="s">
        <v>27</v>
      </c>
      <c r="AN8" s="69" t="s">
        <v>24</v>
      </c>
      <c r="AO8" s="69" t="s">
        <v>25</v>
      </c>
      <c r="AP8" s="69" t="s">
        <v>26</v>
      </c>
      <c r="AQ8" s="69" t="s">
        <v>27</v>
      </c>
      <c r="AR8" s="70" t="s">
        <v>24</v>
      </c>
      <c r="AS8" s="70" t="s">
        <v>25</v>
      </c>
      <c r="AT8" s="70" t="s">
        <v>26</v>
      </c>
      <c r="AU8" s="70" t="s">
        <v>27</v>
      </c>
      <c r="AV8" s="138"/>
    </row>
    <row r="9" spans="1:48" x14ac:dyDescent="0.3">
      <c r="A9" s="156" t="s">
        <v>28</v>
      </c>
      <c r="B9" s="156"/>
      <c r="C9" s="156"/>
      <c r="D9" s="156"/>
      <c r="E9" s="156"/>
      <c r="F9" s="156"/>
      <c r="G9" s="26">
        <f>I9+H9</f>
        <v>289.14577123450005</v>
      </c>
      <c r="H9" s="27">
        <f>SUM(H10:H99792)</f>
        <v>289.14577123450005</v>
      </c>
      <c r="I9" s="27">
        <f>SUM(I10:I99792)</f>
        <v>0</v>
      </c>
      <c r="J9" s="27"/>
      <c r="K9" s="27">
        <f>SUM(K10:K99792)</f>
        <v>0</v>
      </c>
      <c r="L9" s="27">
        <f>SUM(L10:L99792)</f>
        <v>0</v>
      </c>
      <c r="M9" s="27"/>
      <c r="N9" s="27">
        <f>SUM(N10:N99792)</f>
        <v>149.01</v>
      </c>
      <c r="O9" s="50"/>
      <c r="P9" s="50">
        <f>SUM(P10:P99792)</f>
        <v>0</v>
      </c>
      <c r="Q9" s="50"/>
      <c r="R9" s="50"/>
      <c r="S9" s="50"/>
      <c r="T9" s="27">
        <f t="shared" ref="T9:AU9" si="0">SUM(T10:T99792)</f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  <c r="AG9" s="27">
        <f t="shared" si="0"/>
        <v>0</v>
      </c>
      <c r="AH9" s="27">
        <f t="shared" si="0"/>
        <v>0</v>
      </c>
      <c r="AI9" s="27">
        <f t="shared" si="0"/>
        <v>0</v>
      </c>
      <c r="AJ9" s="27">
        <f t="shared" si="0"/>
        <v>0</v>
      </c>
      <c r="AK9" s="27">
        <f t="shared" si="0"/>
        <v>0</v>
      </c>
      <c r="AL9" s="27">
        <f t="shared" si="0"/>
        <v>0</v>
      </c>
      <c r="AM9" s="27">
        <f t="shared" si="0"/>
        <v>0</v>
      </c>
      <c r="AN9" s="27">
        <f t="shared" si="0"/>
        <v>0</v>
      </c>
      <c r="AO9" s="27">
        <f t="shared" si="0"/>
        <v>0</v>
      </c>
      <c r="AP9" s="27">
        <f t="shared" si="0"/>
        <v>0</v>
      </c>
      <c r="AQ9" s="27">
        <f t="shared" si="0"/>
        <v>0</v>
      </c>
      <c r="AR9" s="27">
        <f t="shared" si="0"/>
        <v>0</v>
      </c>
      <c r="AS9" s="27">
        <f t="shared" si="0"/>
        <v>0</v>
      </c>
      <c r="AT9" s="27">
        <f t="shared" si="0"/>
        <v>0</v>
      </c>
      <c r="AU9" s="27">
        <f t="shared" si="0"/>
        <v>0</v>
      </c>
      <c r="AV9" s="19"/>
    </row>
    <row r="10" spans="1:48" ht="18" x14ac:dyDescent="0.35">
      <c r="A10" s="48" t="str">
        <f t="shared" ref="A10:A26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2">
        <v>1</v>
      </c>
      <c r="C10" s="63" t="s">
        <v>124</v>
      </c>
      <c r="D10" s="116" t="s">
        <v>121</v>
      </c>
      <c r="E10" s="64" t="s">
        <v>125</v>
      </c>
      <c r="F10" s="62" t="s">
        <v>118</v>
      </c>
      <c r="G10" s="65">
        <v>61.0917215351</v>
      </c>
      <c r="H10" s="66">
        <v>61.0917215351</v>
      </c>
      <c r="I10" s="66">
        <v>0</v>
      </c>
      <c r="J10" s="23">
        <v>9</v>
      </c>
      <c r="K10" s="117">
        <v>0</v>
      </c>
      <c r="L10" s="117">
        <v>0</v>
      </c>
      <c r="M10" s="117" t="s">
        <v>137</v>
      </c>
      <c r="N10" s="117">
        <v>4</v>
      </c>
      <c r="O10" s="23">
        <v>16</v>
      </c>
      <c r="P10" s="118">
        <v>0</v>
      </c>
      <c r="Q10" s="65">
        <v>0</v>
      </c>
      <c r="R10" s="86">
        <v>0</v>
      </c>
      <c r="S10" s="86">
        <v>0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77"/>
    </row>
    <row r="11" spans="1:48" ht="18" x14ac:dyDescent="0.35">
      <c r="A11" s="48" t="str">
        <f t="shared" si="1"/>
        <v xml:space="preserve">   </v>
      </c>
      <c r="B11" s="62">
        <v>2</v>
      </c>
      <c r="C11" s="63" t="s">
        <v>124</v>
      </c>
      <c r="D11" s="116" t="s">
        <v>120</v>
      </c>
      <c r="E11" s="64" t="s">
        <v>125</v>
      </c>
      <c r="F11" s="62" t="s">
        <v>118</v>
      </c>
      <c r="G11" s="117">
        <v>24.5</v>
      </c>
      <c r="H11" s="117">
        <v>24.5</v>
      </c>
      <c r="I11" s="66">
        <v>0</v>
      </c>
      <c r="J11" s="23">
        <v>9</v>
      </c>
      <c r="K11" s="117">
        <v>0</v>
      </c>
      <c r="L11" s="117">
        <v>0</v>
      </c>
      <c r="M11" s="117" t="s">
        <v>137</v>
      </c>
      <c r="N11" s="117">
        <v>24.5</v>
      </c>
      <c r="O11" s="23">
        <v>20</v>
      </c>
      <c r="P11" s="118">
        <v>0</v>
      </c>
      <c r="Q11" s="65">
        <v>0</v>
      </c>
      <c r="R11" s="86">
        <v>0</v>
      </c>
      <c r="S11" s="86">
        <v>0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77"/>
    </row>
    <row r="12" spans="1:48" ht="18" x14ac:dyDescent="0.35">
      <c r="A12" s="48" t="str">
        <f t="shared" si="1"/>
        <v xml:space="preserve">   </v>
      </c>
      <c r="B12" s="62">
        <v>3</v>
      </c>
      <c r="C12" s="63" t="s">
        <v>124</v>
      </c>
      <c r="D12" s="116" t="s">
        <v>119</v>
      </c>
      <c r="E12" s="64" t="s">
        <v>125</v>
      </c>
      <c r="F12" s="62" t="s">
        <v>118</v>
      </c>
      <c r="G12" s="117">
        <v>8.1999999999999993</v>
      </c>
      <c r="H12" s="117">
        <v>8.1999999999999993</v>
      </c>
      <c r="I12" s="66">
        <v>0</v>
      </c>
      <c r="J12" s="23">
        <v>9</v>
      </c>
      <c r="K12" s="117">
        <v>0</v>
      </c>
      <c r="L12" s="117">
        <v>0</v>
      </c>
      <c r="M12" s="117" t="s">
        <v>137</v>
      </c>
      <c r="N12" s="117">
        <v>8.1999999999999993</v>
      </c>
      <c r="O12" s="23">
        <v>20</v>
      </c>
      <c r="P12" s="118">
        <v>0</v>
      </c>
      <c r="Q12" s="65">
        <v>0</v>
      </c>
      <c r="R12" s="86">
        <v>0</v>
      </c>
      <c r="S12" s="86">
        <v>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77"/>
    </row>
    <row r="13" spans="1:48" ht="18" x14ac:dyDescent="0.35">
      <c r="A13" s="48" t="str">
        <f t="shared" si="1"/>
        <v xml:space="preserve">   </v>
      </c>
      <c r="B13" s="62">
        <v>4</v>
      </c>
      <c r="C13" s="63" t="s">
        <v>124</v>
      </c>
      <c r="D13" s="116" t="s">
        <v>122</v>
      </c>
      <c r="E13" s="64" t="s">
        <v>125</v>
      </c>
      <c r="F13" s="62" t="s">
        <v>118</v>
      </c>
      <c r="G13" s="117">
        <v>7.88</v>
      </c>
      <c r="H13" s="117">
        <v>7.88</v>
      </c>
      <c r="I13" s="66">
        <v>0</v>
      </c>
      <c r="J13" s="23">
        <v>9</v>
      </c>
      <c r="K13" s="117">
        <v>0</v>
      </c>
      <c r="L13" s="117">
        <v>0</v>
      </c>
      <c r="M13" s="117" t="s">
        <v>137</v>
      </c>
      <c r="N13" s="117">
        <v>7.88</v>
      </c>
      <c r="O13" s="23">
        <v>18</v>
      </c>
      <c r="P13" s="118">
        <v>0</v>
      </c>
      <c r="Q13" s="65">
        <v>0</v>
      </c>
      <c r="R13" s="86">
        <v>0</v>
      </c>
      <c r="S13" s="86">
        <v>0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77"/>
    </row>
    <row r="14" spans="1:48" ht="18" x14ac:dyDescent="0.35">
      <c r="A14" s="48" t="str">
        <f t="shared" si="1"/>
        <v xml:space="preserve">   </v>
      </c>
      <c r="B14" s="62">
        <v>5</v>
      </c>
      <c r="C14" s="63" t="s">
        <v>124</v>
      </c>
      <c r="D14" s="116" t="s">
        <v>126</v>
      </c>
      <c r="E14" s="64" t="s">
        <v>125</v>
      </c>
      <c r="F14" s="62" t="s">
        <v>118</v>
      </c>
      <c r="G14" s="117">
        <v>11.33</v>
      </c>
      <c r="H14" s="117">
        <v>11.33</v>
      </c>
      <c r="I14" s="66">
        <v>0</v>
      </c>
      <c r="J14" s="23">
        <v>9</v>
      </c>
      <c r="K14" s="117">
        <v>0</v>
      </c>
      <c r="L14" s="117">
        <v>0</v>
      </c>
      <c r="M14" s="117" t="s">
        <v>137</v>
      </c>
      <c r="N14" s="117">
        <v>11.33</v>
      </c>
      <c r="O14" s="23">
        <v>25</v>
      </c>
      <c r="P14" s="118">
        <v>0</v>
      </c>
      <c r="Q14" s="65">
        <v>0</v>
      </c>
      <c r="R14" s="86">
        <v>0</v>
      </c>
      <c r="S14" s="86">
        <v>0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77"/>
    </row>
    <row r="15" spans="1:48" ht="18" x14ac:dyDescent="0.35">
      <c r="A15" s="48" t="str">
        <f t="shared" si="1"/>
        <v xml:space="preserve">   </v>
      </c>
      <c r="B15" s="62">
        <v>6</v>
      </c>
      <c r="C15" s="63" t="s">
        <v>127</v>
      </c>
      <c r="D15" s="116" t="s">
        <v>121</v>
      </c>
      <c r="E15" s="64" t="s">
        <v>125</v>
      </c>
      <c r="F15" s="62" t="s">
        <v>118</v>
      </c>
      <c r="G15" s="65">
        <v>91.324049699400007</v>
      </c>
      <c r="H15" s="66">
        <v>91.324049699400007</v>
      </c>
      <c r="I15" s="66">
        <v>0</v>
      </c>
      <c r="J15" s="23">
        <v>9</v>
      </c>
      <c r="K15" s="117">
        <v>0</v>
      </c>
      <c r="L15" s="117">
        <v>0</v>
      </c>
      <c r="M15" s="117" t="s">
        <v>137</v>
      </c>
      <c r="N15" s="117">
        <v>8.2799999999999994</v>
      </c>
      <c r="O15" s="23">
        <v>20</v>
      </c>
      <c r="P15" s="118">
        <v>0</v>
      </c>
      <c r="Q15" s="65">
        <v>0</v>
      </c>
      <c r="R15" s="86">
        <v>0</v>
      </c>
      <c r="S15" s="86">
        <v>0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77"/>
    </row>
    <row r="16" spans="1:48" ht="18" x14ac:dyDescent="0.35">
      <c r="A16" s="48" t="str">
        <f t="shared" si="1"/>
        <v xml:space="preserve">   </v>
      </c>
      <c r="B16" s="62">
        <v>7</v>
      </c>
      <c r="C16" s="63" t="s">
        <v>127</v>
      </c>
      <c r="D16" s="116" t="s">
        <v>120</v>
      </c>
      <c r="E16" s="64" t="s">
        <v>125</v>
      </c>
      <c r="F16" s="62" t="s">
        <v>118</v>
      </c>
      <c r="G16" s="117">
        <v>4.82</v>
      </c>
      <c r="H16" s="117">
        <v>4.82</v>
      </c>
      <c r="I16" s="66">
        <v>0</v>
      </c>
      <c r="J16" s="23">
        <v>9</v>
      </c>
      <c r="K16" s="117">
        <v>0</v>
      </c>
      <c r="L16" s="117">
        <v>0</v>
      </c>
      <c r="M16" s="117" t="s">
        <v>137</v>
      </c>
      <c r="N16" s="117">
        <v>4.82</v>
      </c>
      <c r="O16" s="23">
        <v>18</v>
      </c>
      <c r="P16" s="118">
        <v>0</v>
      </c>
      <c r="Q16" s="65">
        <v>0</v>
      </c>
      <c r="R16" s="86">
        <v>0</v>
      </c>
      <c r="S16" s="86">
        <v>0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77"/>
    </row>
    <row r="17" spans="1:48" ht="18" x14ac:dyDescent="0.35">
      <c r="A17" s="48" t="str">
        <f t="shared" si="1"/>
        <v xml:space="preserve">   </v>
      </c>
      <c r="B17" s="62">
        <v>8</v>
      </c>
      <c r="C17" s="63" t="s">
        <v>127</v>
      </c>
      <c r="D17" s="116" t="s">
        <v>119</v>
      </c>
      <c r="E17" s="64" t="s">
        <v>125</v>
      </c>
      <c r="F17" s="62" t="s">
        <v>118</v>
      </c>
      <c r="G17" s="117">
        <v>5.7</v>
      </c>
      <c r="H17" s="117">
        <v>5.7</v>
      </c>
      <c r="I17" s="66">
        <v>0</v>
      </c>
      <c r="J17" s="23">
        <v>9</v>
      </c>
      <c r="K17" s="117">
        <v>0</v>
      </c>
      <c r="L17" s="117">
        <v>0</v>
      </c>
      <c r="M17" s="117" t="s">
        <v>137</v>
      </c>
      <c r="N17" s="117">
        <v>5.7</v>
      </c>
      <c r="O17" s="23">
        <v>20</v>
      </c>
      <c r="P17" s="118">
        <v>0</v>
      </c>
      <c r="Q17" s="65">
        <v>0</v>
      </c>
      <c r="R17" s="86">
        <v>0</v>
      </c>
      <c r="S17" s="86">
        <v>0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77"/>
    </row>
    <row r="18" spans="1:48" ht="18" x14ac:dyDescent="0.35">
      <c r="A18" s="48" t="str">
        <f t="shared" si="1"/>
        <v xml:space="preserve">   </v>
      </c>
      <c r="B18" s="62">
        <v>9</v>
      </c>
      <c r="C18" s="63" t="s">
        <v>127</v>
      </c>
      <c r="D18" s="116" t="s">
        <v>122</v>
      </c>
      <c r="E18" s="64" t="s">
        <v>125</v>
      </c>
      <c r="F18" s="62" t="s">
        <v>118</v>
      </c>
      <c r="G18" s="117">
        <v>17.420000000000002</v>
      </c>
      <c r="H18" s="117">
        <v>17.420000000000002</v>
      </c>
      <c r="I18" s="66">
        <v>0</v>
      </c>
      <c r="J18" s="23">
        <v>9</v>
      </c>
      <c r="K18" s="117">
        <v>0</v>
      </c>
      <c r="L18" s="117">
        <v>0</v>
      </c>
      <c r="M18" s="117" t="s">
        <v>137</v>
      </c>
      <c r="N18" s="117">
        <v>17.420000000000002</v>
      </c>
      <c r="O18" s="23">
        <v>15</v>
      </c>
      <c r="P18" s="118">
        <v>0</v>
      </c>
      <c r="Q18" s="65">
        <v>0</v>
      </c>
      <c r="R18" s="86">
        <v>0</v>
      </c>
      <c r="S18" s="86">
        <v>0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77"/>
    </row>
    <row r="19" spans="1:48" ht="18" x14ac:dyDescent="0.35">
      <c r="A19" s="48" t="str">
        <f t="shared" si="1"/>
        <v xml:space="preserve">   </v>
      </c>
      <c r="B19" s="62">
        <v>10</v>
      </c>
      <c r="C19" s="63" t="s">
        <v>127</v>
      </c>
      <c r="D19" s="116" t="s">
        <v>126</v>
      </c>
      <c r="E19" s="64" t="s">
        <v>125</v>
      </c>
      <c r="F19" s="62" t="s">
        <v>118</v>
      </c>
      <c r="G19" s="117">
        <v>5.87</v>
      </c>
      <c r="H19" s="117">
        <v>5.87</v>
      </c>
      <c r="I19" s="66">
        <v>0</v>
      </c>
      <c r="J19" s="23">
        <v>9</v>
      </c>
      <c r="K19" s="117">
        <v>0</v>
      </c>
      <c r="L19" s="117">
        <v>0</v>
      </c>
      <c r="M19" s="117" t="s">
        <v>137</v>
      </c>
      <c r="N19" s="117">
        <v>5.87</v>
      </c>
      <c r="O19" s="23">
        <v>15</v>
      </c>
      <c r="P19" s="118">
        <v>0</v>
      </c>
      <c r="Q19" s="65">
        <v>0</v>
      </c>
      <c r="R19" s="86">
        <v>0</v>
      </c>
      <c r="S19" s="86">
        <v>0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77"/>
    </row>
    <row r="20" spans="1:48" ht="18" x14ac:dyDescent="0.35">
      <c r="A20" s="48" t="str">
        <f t="shared" si="1"/>
        <v xml:space="preserve">   </v>
      </c>
      <c r="B20" s="62">
        <v>11</v>
      </c>
      <c r="C20" s="63" t="s">
        <v>127</v>
      </c>
      <c r="D20" s="116" t="s">
        <v>128</v>
      </c>
      <c r="E20" s="64" t="s">
        <v>125</v>
      </c>
      <c r="F20" s="62" t="s">
        <v>118</v>
      </c>
      <c r="G20" s="65">
        <v>0</v>
      </c>
      <c r="H20" s="66">
        <v>0</v>
      </c>
      <c r="I20" s="66">
        <v>0</v>
      </c>
      <c r="J20" s="23">
        <v>9</v>
      </c>
      <c r="K20" s="117">
        <v>0</v>
      </c>
      <c r="L20" s="117">
        <v>0</v>
      </c>
      <c r="M20" s="117">
        <v>0</v>
      </c>
      <c r="N20" s="117">
        <v>0</v>
      </c>
      <c r="O20" s="86">
        <v>0</v>
      </c>
      <c r="P20" s="118">
        <v>0</v>
      </c>
      <c r="Q20" s="65">
        <v>0</v>
      </c>
      <c r="R20" s="86">
        <v>0</v>
      </c>
      <c r="S20" s="86">
        <v>0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77"/>
    </row>
    <row r="21" spans="1:48" ht="18" x14ac:dyDescent="0.35">
      <c r="A21" s="48" t="str">
        <f t="shared" si="1"/>
        <v xml:space="preserve">   </v>
      </c>
      <c r="B21" s="62">
        <v>12</v>
      </c>
      <c r="C21" s="63" t="s">
        <v>127</v>
      </c>
      <c r="D21" s="116" t="s">
        <v>129</v>
      </c>
      <c r="E21" s="64" t="s">
        <v>125</v>
      </c>
      <c r="F21" s="62" t="s">
        <v>118</v>
      </c>
      <c r="G21" s="117">
        <v>10.593999999999999</v>
      </c>
      <c r="H21" s="117">
        <v>10.593999999999999</v>
      </c>
      <c r="I21" s="66">
        <v>0</v>
      </c>
      <c r="J21" s="23">
        <v>9</v>
      </c>
      <c r="K21" s="117">
        <v>0</v>
      </c>
      <c r="L21" s="117">
        <v>0</v>
      </c>
      <c r="M21" s="117" t="s">
        <v>137</v>
      </c>
      <c r="N21" s="117">
        <v>10.593999999999999</v>
      </c>
      <c r="O21" s="23">
        <v>18.913752913752901</v>
      </c>
      <c r="P21" s="118">
        <v>0</v>
      </c>
      <c r="Q21" s="65">
        <v>0</v>
      </c>
      <c r="R21" s="86">
        <v>0</v>
      </c>
      <c r="S21" s="86">
        <v>0</v>
      </c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77"/>
    </row>
    <row r="22" spans="1:48" ht="18" x14ac:dyDescent="0.35">
      <c r="A22" s="48" t="str">
        <f t="shared" si="1"/>
        <v xml:space="preserve">   </v>
      </c>
      <c r="B22" s="62">
        <v>13</v>
      </c>
      <c r="C22" s="63" t="s">
        <v>127</v>
      </c>
      <c r="D22" s="116" t="s">
        <v>130</v>
      </c>
      <c r="E22" s="64" t="s">
        <v>125</v>
      </c>
      <c r="F22" s="62" t="s">
        <v>118</v>
      </c>
      <c r="G22" s="117">
        <v>10.398</v>
      </c>
      <c r="H22" s="117">
        <v>10.398</v>
      </c>
      <c r="I22" s="66">
        <v>0</v>
      </c>
      <c r="J22" s="23">
        <v>9</v>
      </c>
      <c r="K22" s="117">
        <v>0</v>
      </c>
      <c r="L22" s="117">
        <v>0</v>
      </c>
      <c r="M22" s="117" t="s">
        <v>137</v>
      </c>
      <c r="N22" s="117">
        <v>10.398</v>
      </c>
      <c r="O22" s="23">
        <v>19.357808857808902</v>
      </c>
      <c r="P22" s="118">
        <v>0</v>
      </c>
      <c r="Q22" s="65">
        <v>0</v>
      </c>
      <c r="R22" s="86">
        <v>0</v>
      </c>
      <c r="S22" s="86">
        <v>0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77"/>
    </row>
    <row r="23" spans="1:48" ht="18" x14ac:dyDescent="0.35">
      <c r="A23" s="48" t="str">
        <f t="shared" si="1"/>
        <v xml:space="preserve">   </v>
      </c>
      <c r="B23" s="62">
        <v>14</v>
      </c>
      <c r="C23" s="63" t="s">
        <v>127</v>
      </c>
      <c r="D23" s="116" t="s">
        <v>131</v>
      </c>
      <c r="E23" s="64" t="s">
        <v>125</v>
      </c>
      <c r="F23" s="62" t="s">
        <v>118</v>
      </c>
      <c r="G23" s="117">
        <v>10.202</v>
      </c>
      <c r="H23" s="117">
        <v>10.202</v>
      </c>
      <c r="I23" s="66">
        <v>0</v>
      </c>
      <c r="J23" s="23">
        <v>9</v>
      </c>
      <c r="K23" s="117">
        <v>0</v>
      </c>
      <c r="L23" s="117">
        <v>0</v>
      </c>
      <c r="M23" s="117" t="s">
        <v>137</v>
      </c>
      <c r="N23" s="117">
        <v>10.202</v>
      </c>
      <c r="O23" s="23">
        <v>19.801864801864799</v>
      </c>
      <c r="P23" s="118">
        <v>0</v>
      </c>
      <c r="Q23" s="65">
        <v>0</v>
      </c>
      <c r="R23" s="86">
        <v>0</v>
      </c>
      <c r="S23" s="86">
        <v>0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77"/>
    </row>
    <row r="24" spans="1:48" ht="18" x14ac:dyDescent="0.35">
      <c r="A24" s="48" t="str">
        <f t="shared" si="1"/>
        <v xml:space="preserve">   </v>
      </c>
      <c r="B24" s="62">
        <v>15</v>
      </c>
      <c r="C24" s="63" t="s">
        <v>127</v>
      </c>
      <c r="D24" s="116" t="s">
        <v>132</v>
      </c>
      <c r="E24" s="64" t="s">
        <v>125</v>
      </c>
      <c r="F24" s="62" t="s">
        <v>118</v>
      </c>
      <c r="G24" s="117">
        <v>10.006</v>
      </c>
      <c r="H24" s="117">
        <v>10.006</v>
      </c>
      <c r="I24" s="66">
        <v>0</v>
      </c>
      <c r="J24" s="23">
        <v>9</v>
      </c>
      <c r="K24" s="117">
        <v>0</v>
      </c>
      <c r="L24" s="117">
        <v>0</v>
      </c>
      <c r="M24" s="117" t="s">
        <v>137</v>
      </c>
      <c r="N24" s="117">
        <v>10.006</v>
      </c>
      <c r="O24" s="23">
        <v>20.245920745920699</v>
      </c>
      <c r="P24" s="118">
        <v>0</v>
      </c>
      <c r="Q24" s="65">
        <v>0</v>
      </c>
      <c r="R24" s="86">
        <v>0</v>
      </c>
      <c r="S24" s="86">
        <v>0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77"/>
    </row>
    <row r="25" spans="1:48" ht="18" x14ac:dyDescent="0.35">
      <c r="A25" s="48" t="str">
        <f t="shared" si="1"/>
        <v xml:space="preserve">   </v>
      </c>
      <c r="B25" s="62">
        <v>16</v>
      </c>
      <c r="C25" s="63" t="s">
        <v>127</v>
      </c>
      <c r="D25" s="116" t="s">
        <v>133</v>
      </c>
      <c r="E25" s="64" t="s">
        <v>125</v>
      </c>
      <c r="F25" s="62" t="s">
        <v>118</v>
      </c>
      <c r="G25" s="117">
        <v>9.81</v>
      </c>
      <c r="H25" s="117">
        <v>9.81</v>
      </c>
      <c r="I25" s="66">
        <v>0</v>
      </c>
      <c r="J25" s="23">
        <v>9</v>
      </c>
      <c r="K25" s="117">
        <v>0</v>
      </c>
      <c r="L25" s="117">
        <v>0</v>
      </c>
      <c r="M25" s="117" t="s">
        <v>137</v>
      </c>
      <c r="N25" s="117">
        <v>9.81</v>
      </c>
      <c r="O25" s="23">
        <v>20.689976689976699</v>
      </c>
      <c r="P25" s="118">
        <v>0</v>
      </c>
      <c r="Q25" s="65">
        <v>0</v>
      </c>
      <c r="R25" s="86">
        <v>0</v>
      </c>
      <c r="S25" s="86">
        <v>0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77"/>
    </row>
    <row r="26" spans="1:48" ht="18" x14ac:dyDescent="0.35">
      <c r="A26" s="48" t="str">
        <f t="shared" si="1"/>
        <v xml:space="preserve">   </v>
      </c>
      <c r="B26" s="62">
        <v>17</v>
      </c>
      <c r="C26" s="63" t="s">
        <v>127</v>
      </c>
      <c r="D26" s="116" t="s">
        <v>134</v>
      </c>
      <c r="E26" s="64" t="s">
        <v>125</v>
      </c>
      <c r="F26" s="62" t="s">
        <v>118</v>
      </c>
      <c r="G26" s="65">
        <v>0</v>
      </c>
      <c r="H26" s="66">
        <v>0</v>
      </c>
      <c r="I26" s="66">
        <v>0</v>
      </c>
      <c r="J26" s="23">
        <v>9</v>
      </c>
      <c r="K26" s="117">
        <v>0</v>
      </c>
      <c r="L26" s="117">
        <v>0</v>
      </c>
      <c r="M26" s="117">
        <v>0</v>
      </c>
      <c r="N26" s="117">
        <v>0</v>
      </c>
      <c r="O26" s="86">
        <v>0</v>
      </c>
      <c r="P26" s="118">
        <v>0</v>
      </c>
      <c r="Q26" s="65">
        <v>0</v>
      </c>
      <c r="R26" s="86">
        <v>0</v>
      </c>
      <c r="S26" s="86">
        <v>0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77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</mergeCells>
  <dataValidations count="6">
    <dataValidation type="whole" allowBlank="1" showInputMessage="1" showErrorMessage="1" error="กรอกเฉพาะ 0 1 2 3" sqref="S1 S5:S9 S27:S1048576">
      <formula1>0</formula1>
      <formula2>3</formula2>
    </dataValidation>
    <dataValidation type="whole" allowBlank="1" showInputMessage="1" showErrorMessage="1" error="กรอกเฉพาะ 0 1 2" sqref="R1 S2:S4 R5:R9 R27:R1048576">
      <formula1>0</formula1>
      <formula2>2</formula2>
    </dataValidation>
    <dataValidation type="whole" allowBlank="1" showInputMessage="1" showErrorMessage="1" error="กรอกเฉพาะจำนวนเต็ม" sqref="O1 O5:O9 O27:O1048576">
      <formula1>0</formula1>
      <formula2>100</formula2>
    </dataValidation>
    <dataValidation type="whole" allowBlank="1" showInputMessage="1" showErrorMessage="1" error="กรอกเฉพาะ 0 1 2 3 9" sqref="J1 J5:J9 J27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opLeftCell="G1" workbookViewId="0">
      <selection activeCell="N2" sqref="N1:N1048576"/>
    </sheetView>
  </sheetViews>
  <sheetFormatPr defaultColWidth="9.09765625" defaultRowHeight="14.4" x14ac:dyDescent="0.3"/>
  <cols>
    <col min="1" max="1" width="6.8984375" style="13" bestFit="1" customWidth="1"/>
    <col min="2" max="2" width="9.8984375" style="13" customWidth="1"/>
    <col min="3" max="3" width="7.09765625" style="11" customWidth="1"/>
    <col min="4" max="4" width="4.59765625" style="11" bestFit="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7.5" style="8" bestFit="1" customWidth="1"/>
    <col min="11" max="11" width="6.8984375" style="8" bestFit="1" customWidth="1"/>
    <col min="12" max="12" width="9.69921875" style="8" customWidth="1"/>
    <col min="13" max="13" width="8.59765625" style="8" customWidth="1"/>
    <col min="14" max="14" width="6.59765625" style="203" customWidth="1"/>
    <col min="15" max="15" width="9.8984375" style="11" customWidth="1"/>
    <col min="16" max="16" width="8.19921875" style="189" customWidth="1"/>
    <col min="17" max="17" width="11" style="189" customWidth="1"/>
    <col min="18" max="18" width="12.19921875" style="189" customWidth="1"/>
    <col min="19" max="19" width="10" style="11" customWidth="1"/>
    <col min="20" max="20" width="5" style="11" bestFit="1" customWidth="1"/>
    <col min="21" max="21" width="6" style="11" bestFit="1" customWidth="1"/>
    <col min="22" max="22" width="10.59765625" style="11" customWidth="1"/>
    <col min="23" max="23" width="15.8984375" style="11" customWidth="1"/>
    <col min="24" max="28" width="9.09765625" style="102"/>
    <col min="29" max="16384" width="9.09765625" style="11"/>
  </cols>
  <sheetData>
    <row r="1" spans="1:28" ht="23.4" x14ac:dyDescent="0.45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8" ht="23.4" x14ac:dyDescent="0.45">
      <c r="A2" s="187" t="s">
        <v>1</v>
      </c>
      <c r="B2" s="187"/>
      <c r="C2" s="187"/>
      <c r="D2" s="187"/>
      <c r="E2" s="187" t="s">
        <v>123</v>
      </c>
      <c r="F2" s="187"/>
      <c r="G2" s="187"/>
      <c r="H2" s="187"/>
      <c r="I2" s="187"/>
      <c r="J2"/>
      <c r="K2" s="3"/>
      <c r="L2" s="3"/>
      <c r="M2" s="3"/>
      <c r="N2" s="190"/>
      <c r="O2" s="3"/>
      <c r="T2" s="3"/>
      <c r="Y2" s="103"/>
      <c r="Z2" s="103"/>
      <c r="AA2" s="104"/>
      <c r="AB2" s="104"/>
    </row>
    <row r="3" spans="1:28" ht="23.4" x14ac:dyDescent="0.45">
      <c r="A3" s="187"/>
      <c r="B3" s="187"/>
      <c r="C3" s="187"/>
      <c r="D3" s="187"/>
      <c r="E3" s="187"/>
      <c r="F3" s="187"/>
      <c r="G3" s="187"/>
      <c r="H3" s="187"/>
      <c r="I3" s="187"/>
      <c r="J3"/>
      <c r="K3" s="11"/>
      <c r="L3" s="3"/>
      <c r="N3" s="190"/>
      <c r="O3" s="3"/>
      <c r="P3" s="190"/>
      <c r="Q3" s="190"/>
      <c r="R3" s="190"/>
      <c r="S3" s="3"/>
      <c r="T3" s="3"/>
      <c r="U3" s="105"/>
      <c r="V3" s="105" t="s">
        <v>2</v>
      </c>
      <c r="W3" s="106">
        <v>4054</v>
      </c>
      <c r="Y3" s="107"/>
      <c r="Z3" s="107"/>
      <c r="AB3" s="108"/>
    </row>
    <row r="4" spans="1:28" ht="23.4" x14ac:dyDescent="0.45">
      <c r="A4" s="187"/>
      <c r="B4" s="187"/>
      <c r="C4" s="187"/>
      <c r="D4" s="187"/>
      <c r="E4" s="187"/>
      <c r="F4" s="187"/>
      <c r="G4" s="187"/>
      <c r="H4" s="187"/>
      <c r="I4" s="187"/>
      <c r="J4"/>
      <c r="L4" s="3"/>
      <c r="M4" s="3"/>
      <c r="N4" s="190"/>
      <c r="O4" s="3"/>
      <c r="P4" s="190"/>
      <c r="Q4" s="190"/>
      <c r="R4" s="190"/>
      <c r="S4" s="3"/>
      <c r="T4" s="3"/>
      <c r="U4" s="105"/>
      <c r="V4" s="109"/>
      <c r="W4" s="110"/>
      <c r="Y4" s="111"/>
      <c r="Z4" s="111"/>
      <c r="AB4" s="108"/>
    </row>
    <row r="5" spans="1:28" ht="15.6" x14ac:dyDescent="0.3">
      <c r="F5" s="82"/>
      <c r="J5" s="10"/>
      <c r="K5" s="10"/>
      <c r="L5" s="10"/>
      <c r="M5" s="11"/>
      <c r="N5" s="191"/>
      <c r="O5" s="10"/>
      <c r="P5" s="191"/>
      <c r="Q5" s="191"/>
      <c r="R5" s="191"/>
      <c r="S5" s="10"/>
      <c r="T5" s="10"/>
      <c r="U5" s="10"/>
      <c r="V5" s="10"/>
      <c r="W5" s="112" t="s">
        <v>6</v>
      </c>
      <c r="Y5" s="113"/>
      <c r="Z5" s="113"/>
      <c r="AA5" s="113"/>
      <c r="AB5" s="113"/>
    </row>
    <row r="6" spans="1:28" x14ac:dyDescent="0.3">
      <c r="A6" s="127" t="s">
        <v>7</v>
      </c>
      <c r="B6" s="127" t="s">
        <v>8</v>
      </c>
      <c r="C6" s="127" t="s">
        <v>9</v>
      </c>
      <c r="D6" s="127" t="s">
        <v>10</v>
      </c>
      <c r="E6" s="127" t="s">
        <v>11</v>
      </c>
      <c r="F6" s="158" t="s">
        <v>46</v>
      </c>
      <c r="G6" s="159"/>
      <c r="H6" s="160"/>
      <c r="I6" s="128" t="s">
        <v>12</v>
      </c>
      <c r="J6" s="162" t="s">
        <v>37</v>
      </c>
      <c r="K6" s="162"/>
      <c r="L6" s="162"/>
      <c r="M6" s="162"/>
      <c r="N6" s="192" t="s">
        <v>13</v>
      </c>
      <c r="O6" s="139" t="s">
        <v>5</v>
      </c>
      <c r="P6" s="192" t="s">
        <v>31</v>
      </c>
      <c r="Q6" s="193" t="s">
        <v>38</v>
      </c>
      <c r="R6" s="194" t="s">
        <v>39</v>
      </c>
      <c r="S6" s="180" t="s">
        <v>139</v>
      </c>
      <c r="T6" s="180"/>
      <c r="U6" s="180"/>
      <c r="V6" s="181" t="s">
        <v>150</v>
      </c>
      <c r="W6" s="182" t="s">
        <v>154</v>
      </c>
    </row>
    <row r="7" spans="1:28" ht="15" customHeight="1" x14ac:dyDescent="0.3">
      <c r="A7" s="127"/>
      <c r="B7" s="127"/>
      <c r="C7" s="127"/>
      <c r="D7" s="127"/>
      <c r="E7" s="127"/>
      <c r="F7" s="161" t="s">
        <v>3</v>
      </c>
      <c r="G7" s="157" t="s">
        <v>45</v>
      </c>
      <c r="H7" s="157"/>
      <c r="I7" s="129"/>
      <c r="J7" s="163" t="s">
        <v>40</v>
      </c>
      <c r="K7" s="151" t="s">
        <v>41</v>
      </c>
      <c r="L7" s="153" t="s">
        <v>42</v>
      </c>
      <c r="M7" s="154" t="s">
        <v>43</v>
      </c>
      <c r="N7" s="195"/>
      <c r="O7" s="140"/>
      <c r="P7" s="195"/>
      <c r="Q7" s="196"/>
      <c r="R7" s="197"/>
      <c r="S7" s="185" t="s">
        <v>140</v>
      </c>
      <c r="T7" s="185" t="s">
        <v>145</v>
      </c>
      <c r="U7" s="185"/>
      <c r="V7" s="181"/>
      <c r="W7" s="183"/>
    </row>
    <row r="8" spans="1:28" x14ac:dyDescent="0.3">
      <c r="A8" s="127"/>
      <c r="B8" s="127"/>
      <c r="C8" s="127"/>
      <c r="D8" s="127"/>
      <c r="E8" s="127"/>
      <c r="F8" s="161"/>
      <c r="G8" s="15" t="s">
        <v>22</v>
      </c>
      <c r="H8" s="16" t="s">
        <v>23</v>
      </c>
      <c r="I8" s="130"/>
      <c r="J8" s="163"/>
      <c r="K8" s="152"/>
      <c r="L8" s="153"/>
      <c r="M8" s="154"/>
      <c r="N8" s="198"/>
      <c r="O8" s="141"/>
      <c r="P8" s="198"/>
      <c r="Q8" s="199"/>
      <c r="R8" s="200"/>
      <c r="S8" s="185"/>
      <c r="T8" s="114" t="s">
        <v>146</v>
      </c>
      <c r="U8" s="115" t="s">
        <v>148</v>
      </c>
      <c r="V8" s="181"/>
      <c r="W8" s="184"/>
    </row>
    <row r="9" spans="1:28" x14ac:dyDescent="0.3">
      <c r="A9" s="179" t="s">
        <v>28</v>
      </c>
      <c r="B9" s="179"/>
      <c r="C9" s="179"/>
      <c r="D9" s="179"/>
      <c r="E9" s="179"/>
      <c r="F9" s="27">
        <f>SUM(F10:F496)</f>
        <v>289.14577123450005</v>
      </c>
      <c r="G9" s="27">
        <f t="shared" ref="G9:K9" si="0">SUM(G10:G496)</f>
        <v>289.14577123450005</v>
      </c>
      <c r="H9" s="27">
        <f t="shared" si="0"/>
        <v>0</v>
      </c>
      <c r="I9" s="27"/>
      <c r="J9" s="27">
        <f t="shared" si="0"/>
        <v>0</v>
      </c>
      <c r="K9" s="27">
        <f t="shared" si="0"/>
        <v>0</v>
      </c>
      <c r="L9" s="27"/>
      <c r="M9" s="27">
        <f t="shared" ref="M9" si="1">SUM(M10:M496)</f>
        <v>149.01</v>
      </c>
      <c r="N9" s="201"/>
      <c r="O9" s="27">
        <f t="shared" ref="O9" si="2">SUM(O10:O496)</f>
        <v>0</v>
      </c>
      <c r="P9" s="201"/>
      <c r="Q9" s="201"/>
      <c r="R9" s="201"/>
      <c r="S9" s="27"/>
      <c r="T9" s="27"/>
      <c r="U9" s="27"/>
      <c r="V9" s="27"/>
      <c r="W9" s="27"/>
    </row>
    <row r="10" spans="1:28" ht="15.6" x14ac:dyDescent="0.3">
      <c r="A10" s="62">
        <v>1</v>
      </c>
      <c r="B10" s="63" t="s">
        <v>124</v>
      </c>
      <c r="C10" s="116" t="s">
        <v>121</v>
      </c>
      <c r="D10" s="64" t="s">
        <v>125</v>
      </c>
      <c r="E10" s="62" t="s">
        <v>118</v>
      </c>
      <c r="F10" s="65">
        <v>61.0917215351</v>
      </c>
      <c r="G10" s="66">
        <v>61.0917215351</v>
      </c>
      <c r="H10" s="66">
        <v>0</v>
      </c>
      <c r="I10" s="23">
        <v>9</v>
      </c>
      <c r="J10" s="117">
        <v>0</v>
      </c>
      <c r="K10" s="117">
        <v>0</v>
      </c>
      <c r="L10" s="117" t="s">
        <v>137</v>
      </c>
      <c r="M10" s="117">
        <v>4</v>
      </c>
      <c r="N10" s="23">
        <v>16</v>
      </c>
      <c r="O10" s="118">
        <v>0</v>
      </c>
      <c r="P10" s="202">
        <v>0</v>
      </c>
      <c r="Q10" s="23">
        <v>0</v>
      </c>
      <c r="R10" s="23">
        <v>0</v>
      </c>
      <c r="S10" s="188">
        <v>0</v>
      </c>
      <c r="T10" s="188">
        <v>0</v>
      </c>
      <c r="U10" s="188">
        <v>0</v>
      </c>
      <c r="V10" s="188">
        <v>0</v>
      </c>
      <c r="W10" s="14"/>
    </row>
    <row r="11" spans="1:28" ht="15.6" x14ac:dyDescent="0.3">
      <c r="A11" s="62">
        <v>2</v>
      </c>
      <c r="B11" s="63" t="s">
        <v>124</v>
      </c>
      <c r="C11" s="116" t="s">
        <v>120</v>
      </c>
      <c r="D11" s="64" t="s">
        <v>125</v>
      </c>
      <c r="E11" s="62" t="s">
        <v>118</v>
      </c>
      <c r="F11" s="117">
        <v>24.5</v>
      </c>
      <c r="G11" s="117">
        <v>24.5</v>
      </c>
      <c r="H11" s="66">
        <v>0</v>
      </c>
      <c r="I11" s="23">
        <v>9</v>
      </c>
      <c r="J11" s="117">
        <v>0</v>
      </c>
      <c r="K11" s="117">
        <v>0</v>
      </c>
      <c r="L11" s="117" t="s">
        <v>137</v>
      </c>
      <c r="M11" s="117">
        <v>24.5</v>
      </c>
      <c r="N11" s="23">
        <v>20</v>
      </c>
      <c r="O11" s="118">
        <v>0</v>
      </c>
      <c r="P11" s="202">
        <v>0</v>
      </c>
      <c r="Q11" s="23">
        <v>0</v>
      </c>
      <c r="R11" s="23">
        <v>0</v>
      </c>
      <c r="S11" s="188">
        <v>0</v>
      </c>
      <c r="T11" s="188">
        <v>0</v>
      </c>
      <c r="U11" s="188">
        <v>0</v>
      </c>
      <c r="V11" s="188">
        <v>0</v>
      </c>
      <c r="W11" s="14"/>
    </row>
    <row r="12" spans="1:28" ht="15.6" x14ac:dyDescent="0.3">
      <c r="A12" s="62">
        <v>3</v>
      </c>
      <c r="B12" s="63" t="s">
        <v>124</v>
      </c>
      <c r="C12" s="116" t="s">
        <v>119</v>
      </c>
      <c r="D12" s="64" t="s">
        <v>125</v>
      </c>
      <c r="E12" s="62" t="s">
        <v>118</v>
      </c>
      <c r="F12" s="117">
        <v>8.1999999999999993</v>
      </c>
      <c r="G12" s="117">
        <v>8.1999999999999993</v>
      </c>
      <c r="H12" s="66">
        <v>0</v>
      </c>
      <c r="I12" s="23">
        <v>9</v>
      </c>
      <c r="J12" s="117">
        <v>0</v>
      </c>
      <c r="K12" s="117">
        <v>0</v>
      </c>
      <c r="L12" s="117" t="s">
        <v>137</v>
      </c>
      <c r="M12" s="117">
        <v>8.1999999999999993</v>
      </c>
      <c r="N12" s="23">
        <v>20</v>
      </c>
      <c r="O12" s="118">
        <v>0</v>
      </c>
      <c r="P12" s="202">
        <v>0</v>
      </c>
      <c r="Q12" s="23">
        <v>0</v>
      </c>
      <c r="R12" s="23">
        <v>0</v>
      </c>
      <c r="S12" s="188">
        <v>0</v>
      </c>
      <c r="T12" s="188">
        <v>0</v>
      </c>
      <c r="U12" s="188">
        <v>0</v>
      </c>
      <c r="V12" s="188">
        <v>0</v>
      </c>
      <c r="W12" s="14"/>
    </row>
    <row r="13" spans="1:28" ht="15.6" x14ac:dyDescent="0.3">
      <c r="A13" s="62">
        <v>4</v>
      </c>
      <c r="B13" s="63" t="s">
        <v>124</v>
      </c>
      <c r="C13" s="116" t="s">
        <v>122</v>
      </c>
      <c r="D13" s="64" t="s">
        <v>125</v>
      </c>
      <c r="E13" s="62" t="s">
        <v>118</v>
      </c>
      <c r="F13" s="117">
        <v>7.88</v>
      </c>
      <c r="G13" s="117">
        <v>7.88</v>
      </c>
      <c r="H13" s="66">
        <v>0</v>
      </c>
      <c r="I13" s="23">
        <v>9</v>
      </c>
      <c r="J13" s="117">
        <v>0</v>
      </c>
      <c r="K13" s="117">
        <v>0</v>
      </c>
      <c r="L13" s="117" t="s">
        <v>137</v>
      </c>
      <c r="M13" s="117">
        <v>7.88</v>
      </c>
      <c r="N13" s="23">
        <v>18</v>
      </c>
      <c r="O13" s="118">
        <v>0</v>
      </c>
      <c r="P13" s="202">
        <v>0</v>
      </c>
      <c r="Q13" s="23">
        <v>0</v>
      </c>
      <c r="R13" s="23">
        <v>0</v>
      </c>
      <c r="S13" s="188">
        <v>0</v>
      </c>
      <c r="T13" s="188">
        <v>0</v>
      </c>
      <c r="U13" s="188">
        <v>0</v>
      </c>
      <c r="V13" s="188">
        <v>0</v>
      </c>
      <c r="W13" s="14"/>
    </row>
    <row r="14" spans="1:28" ht="15.6" x14ac:dyDescent="0.3">
      <c r="A14" s="62">
        <v>5</v>
      </c>
      <c r="B14" s="63" t="s">
        <v>124</v>
      </c>
      <c r="C14" s="116" t="s">
        <v>126</v>
      </c>
      <c r="D14" s="64" t="s">
        <v>125</v>
      </c>
      <c r="E14" s="62" t="s">
        <v>118</v>
      </c>
      <c r="F14" s="117">
        <v>11.33</v>
      </c>
      <c r="G14" s="117">
        <v>11.33</v>
      </c>
      <c r="H14" s="66">
        <v>0</v>
      </c>
      <c r="I14" s="23">
        <v>9</v>
      </c>
      <c r="J14" s="117">
        <v>0</v>
      </c>
      <c r="K14" s="117">
        <v>0</v>
      </c>
      <c r="L14" s="117" t="s">
        <v>137</v>
      </c>
      <c r="M14" s="117">
        <v>11.33</v>
      </c>
      <c r="N14" s="23">
        <v>25</v>
      </c>
      <c r="O14" s="118">
        <v>0</v>
      </c>
      <c r="P14" s="202">
        <v>0</v>
      </c>
      <c r="Q14" s="23">
        <v>0</v>
      </c>
      <c r="R14" s="23">
        <v>0</v>
      </c>
      <c r="S14" s="188">
        <v>0</v>
      </c>
      <c r="T14" s="188">
        <v>0</v>
      </c>
      <c r="U14" s="188">
        <v>0</v>
      </c>
      <c r="V14" s="188">
        <v>0</v>
      </c>
      <c r="W14" s="14"/>
    </row>
    <row r="15" spans="1:28" ht="15.6" x14ac:dyDescent="0.3">
      <c r="A15" s="62">
        <v>6</v>
      </c>
      <c r="B15" s="63" t="s">
        <v>127</v>
      </c>
      <c r="C15" s="116" t="s">
        <v>121</v>
      </c>
      <c r="D15" s="64" t="s">
        <v>125</v>
      </c>
      <c r="E15" s="62" t="s">
        <v>118</v>
      </c>
      <c r="F15" s="65">
        <v>91.324049699400007</v>
      </c>
      <c r="G15" s="66">
        <v>91.324049699400007</v>
      </c>
      <c r="H15" s="66">
        <v>0</v>
      </c>
      <c r="I15" s="23">
        <v>9</v>
      </c>
      <c r="J15" s="117">
        <v>0</v>
      </c>
      <c r="K15" s="117">
        <v>0</v>
      </c>
      <c r="L15" s="117" t="s">
        <v>137</v>
      </c>
      <c r="M15" s="117">
        <v>8.2799999999999994</v>
      </c>
      <c r="N15" s="23">
        <v>20</v>
      </c>
      <c r="O15" s="118">
        <v>0</v>
      </c>
      <c r="P15" s="202">
        <v>0</v>
      </c>
      <c r="Q15" s="23">
        <v>0</v>
      </c>
      <c r="R15" s="23">
        <v>0</v>
      </c>
      <c r="S15" s="188">
        <v>0</v>
      </c>
      <c r="T15" s="188">
        <v>0</v>
      </c>
      <c r="U15" s="188">
        <v>0</v>
      </c>
      <c r="V15" s="188">
        <v>0</v>
      </c>
      <c r="W15" s="14"/>
    </row>
    <row r="16" spans="1:28" ht="15.6" x14ac:dyDescent="0.3">
      <c r="A16" s="62">
        <v>7</v>
      </c>
      <c r="B16" s="63" t="s">
        <v>127</v>
      </c>
      <c r="C16" s="116" t="s">
        <v>120</v>
      </c>
      <c r="D16" s="64" t="s">
        <v>125</v>
      </c>
      <c r="E16" s="62" t="s">
        <v>118</v>
      </c>
      <c r="F16" s="117">
        <v>4.82</v>
      </c>
      <c r="G16" s="117">
        <v>4.82</v>
      </c>
      <c r="H16" s="66">
        <v>0</v>
      </c>
      <c r="I16" s="23">
        <v>9</v>
      </c>
      <c r="J16" s="117">
        <v>0</v>
      </c>
      <c r="K16" s="117">
        <v>0</v>
      </c>
      <c r="L16" s="117" t="s">
        <v>137</v>
      </c>
      <c r="M16" s="117">
        <v>4.82</v>
      </c>
      <c r="N16" s="23">
        <v>18</v>
      </c>
      <c r="O16" s="118">
        <v>0</v>
      </c>
      <c r="P16" s="202">
        <v>0</v>
      </c>
      <c r="Q16" s="23">
        <v>0</v>
      </c>
      <c r="R16" s="23">
        <v>0</v>
      </c>
      <c r="S16" s="188">
        <v>0</v>
      </c>
      <c r="T16" s="188">
        <v>0</v>
      </c>
      <c r="U16" s="188">
        <v>0</v>
      </c>
      <c r="V16" s="188">
        <v>0</v>
      </c>
      <c r="W16" s="14"/>
    </row>
    <row r="17" spans="1:28" ht="15.6" x14ac:dyDescent="0.3">
      <c r="A17" s="62">
        <v>8</v>
      </c>
      <c r="B17" s="63" t="s">
        <v>127</v>
      </c>
      <c r="C17" s="116" t="s">
        <v>119</v>
      </c>
      <c r="D17" s="64" t="s">
        <v>125</v>
      </c>
      <c r="E17" s="62" t="s">
        <v>118</v>
      </c>
      <c r="F17" s="117">
        <v>5.7</v>
      </c>
      <c r="G17" s="117">
        <v>5.7</v>
      </c>
      <c r="H17" s="66">
        <v>0</v>
      </c>
      <c r="I17" s="23">
        <v>9</v>
      </c>
      <c r="J17" s="117">
        <v>0</v>
      </c>
      <c r="K17" s="117">
        <v>0</v>
      </c>
      <c r="L17" s="117" t="s">
        <v>137</v>
      </c>
      <c r="M17" s="117">
        <v>5.7</v>
      </c>
      <c r="N17" s="23">
        <v>20</v>
      </c>
      <c r="O17" s="118">
        <v>0</v>
      </c>
      <c r="P17" s="202">
        <v>0</v>
      </c>
      <c r="Q17" s="23">
        <v>0</v>
      </c>
      <c r="R17" s="23">
        <v>0</v>
      </c>
      <c r="S17" s="188">
        <v>0</v>
      </c>
      <c r="T17" s="188">
        <v>0</v>
      </c>
      <c r="U17" s="188">
        <v>0</v>
      </c>
      <c r="V17" s="188">
        <v>0</v>
      </c>
      <c r="W17" s="14"/>
      <c r="X17" s="11"/>
      <c r="Y17" s="11"/>
      <c r="Z17" s="11"/>
      <c r="AA17" s="11"/>
      <c r="AB17" s="11"/>
    </row>
    <row r="18" spans="1:28" ht="15.6" x14ac:dyDescent="0.3">
      <c r="A18" s="62">
        <v>9</v>
      </c>
      <c r="B18" s="63" t="s">
        <v>127</v>
      </c>
      <c r="C18" s="116" t="s">
        <v>122</v>
      </c>
      <c r="D18" s="64" t="s">
        <v>125</v>
      </c>
      <c r="E18" s="62" t="s">
        <v>118</v>
      </c>
      <c r="F18" s="117">
        <v>17.420000000000002</v>
      </c>
      <c r="G18" s="117">
        <v>17.420000000000002</v>
      </c>
      <c r="H18" s="66">
        <v>0</v>
      </c>
      <c r="I18" s="23">
        <v>9</v>
      </c>
      <c r="J18" s="117">
        <v>0</v>
      </c>
      <c r="K18" s="117">
        <v>0</v>
      </c>
      <c r="L18" s="117" t="s">
        <v>137</v>
      </c>
      <c r="M18" s="117">
        <v>17.420000000000002</v>
      </c>
      <c r="N18" s="23">
        <v>15</v>
      </c>
      <c r="O18" s="118">
        <v>0</v>
      </c>
      <c r="P18" s="202">
        <v>0</v>
      </c>
      <c r="Q18" s="23">
        <v>0</v>
      </c>
      <c r="R18" s="23">
        <v>0</v>
      </c>
      <c r="S18" s="188">
        <v>0</v>
      </c>
      <c r="T18" s="188">
        <v>0</v>
      </c>
      <c r="U18" s="188">
        <v>0</v>
      </c>
      <c r="V18" s="188">
        <v>0</v>
      </c>
      <c r="W18" s="14"/>
      <c r="X18" s="11"/>
      <c r="Y18" s="11"/>
      <c r="Z18" s="11"/>
      <c r="AA18" s="11"/>
      <c r="AB18" s="11"/>
    </row>
    <row r="19" spans="1:28" ht="15.6" x14ac:dyDescent="0.3">
      <c r="A19" s="62">
        <v>10</v>
      </c>
      <c r="B19" s="63" t="s">
        <v>127</v>
      </c>
      <c r="C19" s="116" t="s">
        <v>126</v>
      </c>
      <c r="D19" s="64" t="s">
        <v>125</v>
      </c>
      <c r="E19" s="62" t="s">
        <v>118</v>
      </c>
      <c r="F19" s="117">
        <v>5.87</v>
      </c>
      <c r="G19" s="117">
        <v>5.87</v>
      </c>
      <c r="H19" s="66">
        <v>0</v>
      </c>
      <c r="I19" s="23">
        <v>9</v>
      </c>
      <c r="J19" s="117">
        <v>0</v>
      </c>
      <c r="K19" s="117">
        <v>0</v>
      </c>
      <c r="L19" s="117" t="s">
        <v>137</v>
      </c>
      <c r="M19" s="117">
        <v>5.87</v>
      </c>
      <c r="N19" s="23">
        <v>15</v>
      </c>
      <c r="O19" s="118">
        <v>0</v>
      </c>
      <c r="P19" s="202">
        <v>0</v>
      </c>
      <c r="Q19" s="23">
        <v>0</v>
      </c>
      <c r="R19" s="23">
        <v>0</v>
      </c>
      <c r="S19" s="188">
        <v>0</v>
      </c>
      <c r="T19" s="188">
        <v>0</v>
      </c>
      <c r="U19" s="188">
        <v>0</v>
      </c>
      <c r="V19" s="188">
        <v>0</v>
      </c>
      <c r="W19" s="14"/>
      <c r="X19" s="11"/>
      <c r="Y19" s="11"/>
      <c r="Z19" s="11"/>
      <c r="AA19" s="11"/>
      <c r="AB19" s="11"/>
    </row>
    <row r="20" spans="1:28" ht="15.6" x14ac:dyDescent="0.3">
      <c r="A20" s="62">
        <v>11</v>
      </c>
      <c r="B20" s="63" t="s">
        <v>127</v>
      </c>
      <c r="C20" s="116" t="s">
        <v>128</v>
      </c>
      <c r="D20" s="64" t="s">
        <v>125</v>
      </c>
      <c r="E20" s="62" t="s">
        <v>118</v>
      </c>
      <c r="F20" s="65">
        <v>0</v>
      </c>
      <c r="G20" s="66">
        <v>0</v>
      </c>
      <c r="H20" s="66">
        <v>0</v>
      </c>
      <c r="I20" s="23">
        <v>9</v>
      </c>
      <c r="J20" s="117">
        <v>0</v>
      </c>
      <c r="K20" s="117">
        <v>0</v>
      </c>
      <c r="L20" s="117">
        <v>0</v>
      </c>
      <c r="M20" s="117">
        <v>0</v>
      </c>
      <c r="N20" s="23">
        <v>0</v>
      </c>
      <c r="O20" s="118">
        <v>0</v>
      </c>
      <c r="P20" s="202">
        <v>0</v>
      </c>
      <c r="Q20" s="23">
        <v>0</v>
      </c>
      <c r="R20" s="23">
        <v>0</v>
      </c>
      <c r="S20" s="188">
        <v>0</v>
      </c>
      <c r="T20" s="188">
        <v>0</v>
      </c>
      <c r="U20" s="188">
        <v>0</v>
      </c>
      <c r="V20" s="188">
        <v>0</v>
      </c>
      <c r="W20" s="14"/>
      <c r="X20" s="11"/>
      <c r="Y20" s="11"/>
      <c r="Z20" s="11"/>
      <c r="AA20" s="11"/>
      <c r="AB20" s="11"/>
    </row>
    <row r="21" spans="1:28" ht="15.6" x14ac:dyDescent="0.3">
      <c r="A21" s="62">
        <v>12</v>
      </c>
      <c r="B21" s="63" t="s">
        <v>127</v>
      </c>
      <c r="C21" s="116" t="s">
        <v>129</v>
      </c>
      <c r="D21" s="64" t="s">
        <v>125</v>
      </c>
      <c r="E21" s="62" t="s">
        <v>118</v>
      </c>
      <c r="F21" s="117">
        <v>10.593999999999999</v>
      </c>
      <c r="G21" s="117">
        <v>10.593999999999999</v>
      </c>
      <c r="H21" s="66">
        <v>0</v>
      </c>
      <c r="I21" s="23">
        <v>9</v>
      </c>
      <c r="J21" s="117">
        <v>0</v>
      </c>
      <c r="K21" s="117">
        <v>0</v>
      </c>
      <c r="L21" s="117" t="s">
        <v>137</v>
      </c>
      <c r="M21" s="117">
        <v>10.593999999999999</v>
      </c>
      <c r="N21" s="23">
        <v>18.913752913752901</v>
      </c>
      <c r="O21" s="118">
        <v>0</v>
      </c>
      <c r="P21" s="202">
        <v>0</v>
      </c>
      <c r="Q21" s="23">
        <v>0</v>
      </c>
      <c r="R21" s="23">
        <v>0</v>
      </c>
      <c r="S21" s="188">
        <v>0</v>
      </c>
      <c r="T21" s="188">
        <v>0</v>
      </c>
      <c r="U21" s="188">
        <v>0</v>
      </c>
      <c r="V21" s="188">
        <v>0</v>
      </c>
      <c r="W21" s="14"/>
      <c r="X21" s="11"/>
      <c r="Y21" s="11"/>
      <c r="Z21" s="11"/>
      <c r="AA21" s="11"/>
      <c r="AB21" s="11"/>
    </row>
    <row r="22" spans="1:28" ht="15.6" x14ac:dyDescent="0.3">
      <c r="A22" s="62">
        <v>13</v>
      </c>
      <c r="B22" s="63" t="s">
        <v>127</v>
      </c>
      <c r="C22" s="116" t="s">
        <v>130</v>
      </c>
      <c r="D22" s="64" t="s">
        <v>125</v>
      </c>
      <c r="E22" s="62" t="s">
        <v>118</v>
      </c>
      <c r="F22" s="117">
        <v>10.398</v>
      </c>
      <c r="G22" s="117">
        <v>10.398</v>
      </c>
      <c r="H22" s="66">
        <v>0</v>
      </c>
      <c r="I22" s="23">
        <v>9</v>
      </c>
      <c r="J22" s="117">
        <v>0</v>
      </c>
      <c r="K22" s="117">
        <v>0</v>
      </c>
      <c r="L22" s="117" t="s">
        <v>137</v>
      </c>
      <c r="M22" s="117">
        <v>10.398</v>
      </c>
      <c r="N22" s="23">
        <v>19.357808857808902</v>
      </c>
      <c r="O22" s="118">
        <v>0</v>
      </c>
      <c r="P22" s="202">
        <v>0</v>
      </c>
      <c r="Q22" s="23">
        <v>0</v>
      </c>
      <c r="R22" s="23">
        <v>0</v>
      </c>
      <c r="S22" s="188">
        <v>0</v>
      </c>
      <c r="T22" s="188">
        <v>0</v>
      </c>
      <c r="U22" s="188">
        <v>0</v>
      </c>
      <c r="V22" s="188">
        <v>0</v>
      </c>
      <c r="W22" s="14"/>
      <c r="X22" s="11"/>
      <c r="Y22" s="11"/>
      <c r="Z22" s="11"/>
      <c r="AA22" s="11"/>
      <c r="AB22" s="11"/>
    </row>
    <row r="23" spans="1:28" ht="15.6" x14ac:dyDescent="0.3">
      <c r="A23" s="62">
        <v>14</v>
      </c>
      <c r="B23" s="63" t="s">
        <v>127</v>
      </c>
      <c r="C23" s="116" t="s">
        <v>131</v>
      </c>
      <c r="D23" s="64" t="s">
        <v>125</v>
      </c>
      <c r="E23" s="62" t="s">
        <v>118</v>
      </c>
      <c r="F23" s="117">
        <v>10.202</v>
      </c>
      <c r="G23" s="117">
        <v>10.202</v>
      </c>
      <c r="H23" s="66">
        <v>0</v>
      </c>
      <c r="I23" s="23">
        <v>9</v>
      </c>
      <c r="J23" s="117">
        <v>0</v>
      </c>
      <c r="K23" s="117">
        <v>0</v>
      </c>
      <c r="L23" s="117" t="s">
        <v>137</v>
      </c>
      <c r="M23" s="117">
        <v>10.202</v>
      </c>
      <c r="N23" s="23">
        <v>19.801864801864799</v>
      </c>
      <c r="O23" s="118">
        <v>0</v>
      </c>
      <c r="P23" s="202">
        <v>0</v>
      </c>
      <c r="Q23" s="23">
        <v>0</v>
      </c>
      <c r="R23" s="23">
        <v>0</v>
      </c>
      <c r="S23" s="188">
        <v>0</v>
      </c>
      <c r="T23" s="188">
        <v>0</v>
      </c>
      <c r="U23" s="188">
        <v>0</v>
      </c>
      <c r="V23" s="188">
        <v>0</v>
      </c>
      <c r="W23" s="14"/>
      <c r="X23" s="11"/>
      <c r="Y23" s="11"/>
      <c r="Z23" s="11"/>
      <c r="AA23" s="11"/>
      <c r="AB23" s="11"/>
    </row>
    <row r="24" spans="1:28" ht="15.6" x14ac:dyDescent="0.3">
      <c r="A24" s="62">
        <v>15</v>
      </c>
      <c r="B24" s="63" t="s">
        <v>127</v>
      </c>
      <c r="C24" s="116" t="s">
        <v>132</v>
      </c>
      <c r="D24" s="64" t="s">
        <v>125</v>
      </c>
      <c r="E24" s="62" t="s">
        <v>118</v>
      </c>
      <c r="F24" s="117">
        <v>10.006</v>
      </c>
      <c r="G24" s="117">
        <v>10.006</v>
      </c>
      <c r="H24" s="66">
        <v>0</v>
      </c>
      <c r="I24" s="23">
        <v>9</v>
      </c>
      <c r="J24" s="117">
        <v>0</v>
      </c>
      <c r="K24" s="117">
        <v>0</v>
      </c>
      <c r="L24" s="117" t="s">
        <v>137</v>
      </c>
      <c r="M24" s="117">
        <v>10.006</v>
      </c>
      <c r="N24" s="23">
        <v>20.245920745920699</v>
      </c>
      <c r="O24" s="118">
        <v>0</v>
      </c>
      <c r="P24" s="202">
        <v>0</v>
      </c>
      <c r="Q24" s="23">
        <v>0</v>
      </c>
      <c r="R24" s="23">
        <v>0</v>
      </c>
      <c r="S24" s="188">
        <v>0</v>
      </c>
      <c r="T24" s="188">
        <v>0</v>
      </c>
      <c r="U24" s="188">
        <v>0</v>
      </c>
      <c r="V24" s="188">
        <v>0</v>
      </c>
      <c r="W24" s="14"/>
      <c r="X24" s="11"/>
      <c r="Y24" s="11"/>
      <c r="Z24" s="11"/>
      <c r="AA24" s="11"/>
      <c r="AB24" s="11"/>
    </row>
    <row r="25" spans="1:28" ht="15.6" x14ac:dyDescent="0.3">
      <c r="A25" s="62">
        <v>16</v>
      </c>
      <c r="B25" s="63" t="s">
        <v>127</v>
      </c>
      <c r="C25" s="116" t="s">
        <v>133</v>
      </c>
      <c r="D25" s="64" t="s">
        <v>125</v>
      </c>
      <c r="E25" s="62" t="s">
        <v>118</v>
      </c>
      <c r="F25" s="117">
        <v>9.81</v>
      </c>
      <c r="G25" s="117">
        <v>9.81</v>
      </c>
      <c r="H25" s="66">
        <v>0</v>
      </c>
      <c r="I25" s="23">
        <v>9</v>
      </c>
      <c r="J25" s="117">
        <v>0</v>
      </c>
      <c r="K25" s="117">
        <v>0</v>
      </c>
      <c r="L25" s="117" t="s">
        <v>137</v>
      </c>
      <c r="M25" s="117">
        <v>9.81</v>
      </c>
      <c r="N25" s="23">
        <v>20.689976689976699</v>
      </c>
      <c r="O25" s="118">
        <v>0</v>
      </c>
      <c r="P25" s="202">
        <v>0</v>
      </c>
      <c r="Q25" s="23">
        <v>0</v>
      </c>
      <c r="R25" s="23">
        <v>0</v>
      </c>
      <c r="S25" s="188">
        <v>0</v>
      </c>
      <c r="T25" s="188">
        <v>0</v>
      </c>
      <c r="U25" s="188">
        <v>0</v>
      </c>
      <c r="V25" s="188">
        <v>0</v>
      </c>
      <c r="W25" s="14"/>
      <c r="X25" s="11"/>
      <c r="Y25" s="11"/>
      <c r="Z25" s="11"/>
      <c r="AA25" s="11"/>
      <c r="AB25" s="11"/>
    </row>
    <row r="26" spans="1:28" ht="15.6" x14ac:dyDescent="0.3">
      <c r="A26" s="62">
        <v>17</v>
      </c>
      <c r="B26" s="63" t="s">
        <v>127</v>
      </c>
      <c r="C26" s="116" t="s">
        <v>134</v>
      </c>
      <c r="D26" s="64" t="s">
        <v>125</v>
      </c>
      <c r="E26" s="62" t="s">
        <v>118</v>
      </c>
      <c r="F26" s="65">
        <v>0</v>
      </c>
      <c r="G26" s="66">
        <v>0</v>
      </c>
      <c r="H26" s="66">
        <v>0</v>
      </c>
      <c r="I26" s="23">
        <v>9</v>
      </c>
      <c r="J26" s="117">
        <v>0</v>
      </c>
      <c r="K26" s="117">
        <v>0</v>
      </c>
      <c r="L26" s="117">
        <v>0</v>
      </c>
      <c r="M26" s="117">
        <v>0</v>
      </c>
      <c r="N26" s="23">
        <v>0</v>
      </c>
      <c r="O26" s="118">
        <v>0</v>
      </c>
      <c r="P26" s="202">
        <v>0</v>
      </c>
      <c r="Q26" s="23">
        <v>0</v>
      </c>
      <c r="R26" s="23">
        <v>0</v>
      </c>
      <c r="S26" s="188">
        <v>0</v>
      </c>
      <c r="T26" s="188">
        <v>0</v>
      </c>
      <c r="U26" s="188">
        <v>0</v>
      </c>
      <c r="V26" s="188">
        <v>0</v>
      </c>
      <c r="W26" s="14"/>
      <c r="X26" s="11"/>
      <c r="Y26" s="11"/>
      <c r="Z26" s="11"/>
      <c r="AA26" s="11"/>
      <c r="AB26" s="11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27:R1048576">
      <formula1>0</formula1>
      <formula2>3</formula2>
    </dataValidation>
    <dataValidation type="whole" allowBlank="1" showInputMessage="1" showErrorMessage="1" error="กรอกเฉพาะ 0 1 2" sqref="Q6:Q8 Q27:Q1048576">
      <formula1>0</formula1>
      <formula2>2</formula2>
    </dataValidation>
    <dataValidation type="whole" allowBlank="1" showInputMessage="1" showErrorMessage="1" error="กรอกเฉพาะจำนวนเต็ม" sqref="N6:N8 N27:N1048576">
      <formula1>0</formula1>
      <formula2>100</formula2>
    </dataValidation>
    <dataValidation type="whole" allowBlank="1" showInputMessage="1" showErrorMessage="1" error="กรอกเฉพาะ 0 1 2 3 9" sqref="I5:I8 I27:I1048576">
      <formula1>0</formula1>
      <formula2>9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</cp:lastModifiedBy>
  <cp:lastPrinted>2015-05-24T06:58:51Z</cp:lastPrinted>
  <dcterms:created xsi:type="dcterms:W3CDTF">2015-04-23T11:57:55Z</dcterms:created>
  <dcterms:modified xsi:type="dcterms:W3CDTF">2015-07-16T11:00:24Z</dcterms:modified>
</cp:coreProperties>
</file>