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52" windowWidth="15576" windowHeight="11016" tabRatio="759" activeTab="1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Print_Titles" localSheetId="3">การจัดการไม้ยางพารา!$1:$8</definedName>
    <definedName name="_xlnm.Print_Titles" localSheetId="4">การสำรวจผู้ดำเนินการ!$1:$9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45621"/>
</workbook>
</file>

<file path=xl/calcChain.xml><?xml version="1.0" encoding="utf-8"?>
<calcChain xmlns="http://schemas.openxmlformats.org/spreadsheetml/2006/main">
  <c r="A11" i="1" l="1"/>
  <c r="O9" i="13" l="1"/>
  <c r="M9" i="13"/>
  <c r="K9" i="13"/>
  <c r="J9" i="13"/>
  <c r="H9" i="13"/>
  <c r="G9" i="13"/>
  <c r="F9" i="13"/>
  <c r="A12" i="1"/>
  <c r="A14" i="1"/>
  <c r="A16" i="1"/>
  <c r="A18" i="1"/>
  <c r="A20" i="1"/>
  <c r="A21" i="1"/>
  <c r="A22" i="1"/>
  <c r="A10" i="1"/>
  <c r="AU9" i="11" l="1"/>
  <c r="AT9" i="1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P9" i="11"/>
  <c r="N9" i="11"/>
  <c r="L9" i="11"/>
  <c r="K9" i="11"/>
  <c r="I9" i="11"/>
  <c r="H9" i="1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P9" i="1"/>
  <c r="N9" i="1"/>
  <c r="M9" i="1"/>
  <c r="L9" i="1"/>
  <c r="K9" i="1"/>
  <c r="I9" i="1"/>
  <c r="H9" i="1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P9" i="10"/>
  <c r="N9" i="10"/>
  <c r="L9" i="10"/>
  <c r="K9" i="10"/>
  <c r="I9" i="10"/>
  <c r="H9" i="10"/>
  <c r="G9" i="1" l="1"/>
  <c r="G9" i="10"/>
  <c r="G9" i="11"/>
</calcChain>
</file>

<file path=xl/sharedStrings.xml><?xml version="1.0" encoding="utf-8"?>
<sst xmlns="http://schemas.openxmlformats.org/spreadsheetml/2006/main" count="580" uniqueCount="156">
  <si>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</si>
  <si>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</si>
  <si>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</si>
  <si>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</si>
  <si>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</si>
  <si>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</si>
  <si>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</si>
  <si>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</si>
  <si>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</si>
  <si>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</si>
  <si>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</si>
  <si>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</si>
  <si>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</si>
  <si>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</si>
  <si>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</si>
  <si>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</si>
  <si>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</si>
  <si>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</si>
  <si>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</si>
  <si>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</si>
  <si>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</si>
  <si>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</si>
  <si>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</si>
  <si>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</si>
  <si>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</si>
  <si>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</si>
  <si>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</si>
  <si>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</si>
  <si>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</si>
  <si>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</si>
  <si>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</si>
  <si>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</si>
  <si>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</si>
  <si>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</si>
  <si>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</si>
  <si>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</si>
  <si>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</si>
  <si>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</si>
  <si>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</si>
  <si>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</si>
  <si>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</si>
  <si>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</si>
  <si>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</si>
  <si>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</si>
  <si>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</si>
  <si>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</si>
  <si>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</si>
  <si>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</si>
  <si>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</si>
  <si>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</si>
  <si>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</si>
  <si>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</si>
  <si>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</si>
  <si>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</si>
  <si>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</si>
  <si>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</si>
  <si>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</si>
  <si>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</si>
  <si>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</si>
  <si>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</si>
  <si>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</si>
  <si>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</si>
  <si>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</si>
  <si>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</si>
  <si>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</si>
  <si>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</si>
  <si>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</si>
  <si>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</si>
  <si>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</si>
  <si>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</si>
  <si>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</si>
  <si>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</si>
  <si>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</si>
  <si>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</si>
  <si>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</si>
  <si>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</si>
  <si>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</si>
  <si>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</si>
  <si>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</si>
  <si>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</si>
  <si>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</si>
  <si>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</si>
  <si>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</si>
  <si>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</si>
  <si>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</si>
  <si>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</si>
  <si>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</si>
  <si>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</si>
  <si>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</si>
  <si>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</si>
  <si>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</si>
  <si>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</si>
  <si>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</si>
  <si>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</si>
  <si>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</si>
  <si>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</si>
  <si>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</si>
  <si>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</si>
  <si>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</si>
  <si>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</si>
  <si>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</si>
  <si>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</si>
  <si>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</si>
  <si>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</si>
  <si>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</si>
  <si>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</si>
  <si>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</si>
  <si>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</si>
  <si>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</si>
  <si>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</si>
  <si>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</si>
  <si>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</si>
  <si>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</si>
  <si>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</si>
  <si>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</si>
  <si>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</si>
  <si>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</si>
  <si>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</si>
  <si>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</si>
  <si>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วนอุทยานควนเขาวัง</t>
  </si>
  <si>
    <t>R40350001</t>
  </si>
  <si>
    <t>จ.สงขลา</t>
  </si>
  <si>
    <t>06A</t>
  </si>
  <si>
    <t>R40350002</t>
  </si>
  <si>
    <t>R40350003</t>
  </si>
  <si>
    <t>R40350004</t>
  </si>
  <si>
    <t>R40350005</t>
  </si>
  <si>
    <t>R40350006</t>
  </si>
  <si>
    <t>R40350007</t>
  </si>
  <si>
    <t>R40350008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</si>
  <si>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</si>
  <si>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</si>
  <si>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</si>
  <si>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</si>
  <si>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</si>
  <si>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</si>
  <si>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</si>
  <si>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</si>
  <si>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</si>
  <si>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</si>
  <si>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</si>
  <si>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</si>
  <si>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</si>
  <si>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</si>
  <si>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</si>
  <si>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</si>
  <si>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</si>
  <si>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</si>
  <si>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</si>
  <si>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</si>
  <si>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</si>
  <si>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</si>
  <si>
    <t>0001</t>
  </si>
  <si>
    <t>0002</t>
  </si>
  <si>
    <t xml:space="preserve">  33 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</si>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</sst>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207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/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43" fontId="16" fillId="2" borderId="5" xfId="0" applyNumberFormat="1" applyFont="1" applyFill="1" applyBorder="1"/>
    <xf numFmtId="43" fontId="16" fillId="5" borderId="5" xfId="0" applyNumberFormat="1" applyFont="1" applyFill="1" applyBorder="1"/>
    <xf numFmtId="43" fontId="16" fillId="2" borderId="5" xfId="1" applyFont="1" applyFill="1" applyBorder="1"/>
    <xf numFmtId="0" fontId="14" fillId="0" borderId="0" xfId="0" applyFont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6" fillId="2" borderId="6" xfId="0" applyNumberFormat="1" applyFont="1" applyFill="1" applyBorder="1"/>
    <xf numFmtId="43" fontId="16" fillId="5" borderId="6" xfId="0" applyNumberFormat="1" applyFont="1" applyFill="1" applyBorder="1"/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14" fillId="0" borderId="5" xfId="0" quotePrefix="1" applyFont="1" applyBorder="1" applyAlignment="1">
      <alignment horizontal="center"/>
    </xf>
    <xf numFmtId="43" fontId="12" fillId="0" borderId="1" xfId="1" applyFont="1" applyBorder="1" applyAlignment="1"/>
    <xf numFmtId="43" fontId="16" fillId="5" borderId="6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2" fontId="11" fillId="0" borderId="5" xfId="0" applyNumberFormat="1" applyFont="1" applyFill="1" applyBorder="1" applyAlignment="1">
      <alignment horizontal="right"/>
    </xf>
    <xf numFmtId="1" fontId="11" fillId="0" borderId="5" xfId="0" applyNumberFormat="1" applyFont="1" applyFill="1" applyBorder="1" applyAlignment="1">
      <alignment horizontal="right"/>
    </xf>
    <xf numFmtId="0" fontId="11" fillId="0" borderId="5" xfId="0" applyFont="1" applyFill="1" applyBorder="1"/>
    <xf numFmtId="2" fontId="11" fillId="0" borderId="5" xfId="0" applyNumberFormat="1" applyFont="1" applyFill="1" applyBorder="1"/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188" fontId="16" fillId="5" borderId="5" xfId="0" applyNumberFormat="1" applyFont="1" applyFill="1" applyBorder="1"/>
    <xf numFmtId="2" fontId="14" fillId="0" borderId="0" xfId="1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4" fillId="13" borderId="15" xfId="0" applyFont="1" applyFill="1" applyBorder="1"/>
    <xf numFmtId="0" fontId="14" fillId="13" borderId="16" xfId="0" applyFont="1" applyFill="1" applyBorder="1"/>
    <xf numFmtId="0" fontId="21" fillId="13" borderId="17" xfId="0" applyFont="1" applyFill="1" applyBorder="1" applyAlignment="1">
      <alignment horizontal="center"/>
    </xf>
    <xf numFmtId="0" fontId="14" fillId="13" borderId="0" xfId="0" applyFont="1" applyFill="1" applyBorder="1" applyAlignment="1">
      <alignment horizontal="left"/>
    </xf>
    <xf numFmtId="0" fontId="14" fillId="13" borderId="0" xfId="0" applyFont="1" applyFill="1" applyBorder="1" applyAlignment="1"/>
    <xf numFmtId="0" fontId="14" fillId="13" borderId="0" xfId="0" applyFont="1" applyFill="1" applyBorder="1"/>
    <xf numFmtId="0" fontId="14" fillId="13" borderId="18" xfId="0" applyFont="1" applyFill="1" applyBorder="1"/>
    <xf numFmtId="0" fontId="14" fillId="13" borderId="17" xfId="0" applyFont="1" applyFill="1" applyBorder="1"/>
    <xf numFmtId="0" fontId="14" fillId="13" borderId="0" xfId="0" applyFont="1" applyFill="1" applyBorder="1" applyAlignment="1">
      <alignment horizontal="left" indent="2"/>
    </xf>
    <xf numFmtId="0" fontId="14" fillId="13" borderId="0" xfId="0" applyFont="1" applyFill="1" applyBorder="1" applyAlignment="1">
      <alignment horizontal="right"/>
    </xf>
    <xf numFmtId="20" fontId="14" fillId="13" borderId="0" xfId="0" applyNumberFormat="1" applyFont="1" applyFill="1" applyBorder="1" applyAlignment="1">
      <alignment horizontal="left" indent="2"/>
    </xf>
    <xf numFmtId="0" fontId="14" fillId="13" borderId="19" xfId="0" applyFont="1" applyFill="1" applyBorder="1"/>
    <xf numFmtId="0" fontId="14" fillId="13" borderId="20" xfId="0" applyFont="1" applyFill="1" applyBorder="1"/>
    <xf numFmtId="0" fontId="14" fillId="13" borderId="20" xfId="0" applyFont="1" applyFill="1" applyBorder="1" applyAlignment="1"/>
    <xf numFmtId="0" fontId="14" fillId="13" borderId="21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21" fillId="0" borderId="0" xfId="1" applyNumberFormat="1" applyFont="1" applyFill="1" applyBorder="1" applyAlignment="1"/>
    <xf numFmtId="0" fontId="21" fillId="0" borderId="0" xfId="0" applyFont="1" applyBorder="1" applyAlignment="1"/>
    <xf numFmtId="43" fontId="6" fillId="0" borderId="0" xfId="1" applyNumberFormat="1" applyFont="1" applyFill="1" applyBorder="1" applyAlignment="1"/>
    <xf numFmtId="43" fontId="10" fillId="0" borderId="0" xfId="1" applyFont="1" applyFill="1"/>
    <xf numFmtId="43" fontId="12" fillId="0" borderId="0" xfId="1" applyFont="1" applyBorder="1" applyAlignment="1">
      <alignment horizontal="center"/>
    </xf>
    <xf numFmtId="43" fontId="12" fillId="0" borderId="0" xfId="1" applyFont="1" applyBorder="1" applyAlignment="1"/>
    <xf numFmtId="0" fontId="16" fillId="14" borderId="5" xfId="0" applyFont="1" applyFill="1" applyBorder="1" applyAlignment="1">
      <alignment horizontal="center" vertical="center" wrapText="1"/>
    </xf>
    <xf numFmtId="0" fontId="16" fillId="14" borderId="5" xfId="0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/>
    </xf>
    <xf numFmtId="43" fontId="11" fillId="0" borderId="5" xfId="1" applyFont="1" applyFill="1" applyBorder="1" applyAlignment="1">
      <alignment horizontal="right"/>
    </xf>
    <xf numFmtId="4" fontId="11" fillId="0" borderId="5" xfId="0" applyNumberFormat="1" applyFont="1" applyFill="1" applyBorder="1" applyAlignment="1">
      <alignment horizontal="right"/>
    </xf>
    <xf numFmtId="2" fontId="11" fillId="0" borderId="5" xfId="1" applyNumberFormat="1" applyFont="1" applyFill="1" applyBorder="1" applyAlignment="1">
      <alignment horizontal="center"/>
    </xf>
    <xf numFmtId="188" fontId="11" fillId="0" borderId="5" xfId="1" applyNumberFormat="1" applyFont="1" applyFill="1" applyBorder="1" applyAlignment="1">
      <alignment horizontal="right"/>
    </xf>
    <xf numFmtId="0" fontId="10" fillId="0" borderId="5" xfId="0" applyFont="1" applyBorder="1" applyAlignment="1">
      <alignment horizontal="center"/>
    </xf>
    <xf numFmtId="43" fontId="10" fillId="0" borderId="5" xfId="1" applyFont="1" applyBorder="1"/>
    <xf numFmtId="2" fontId="10" fillId="0" borderId="5" xfId="0" applyNumberFormat="1" applyFont="1" applyBorder="1"/>
    <xf numFmtId="2" fontId="11" fillId="0" borderId="5" xfId="0" applyNumberFormat="1" applyFont="1" applyFill="1" applyBorder="1" applyAlignment="1">
      <alignment horizontal="center"/>
    </xf>
    <xf numFmtId="0" fontId="11" fillId="0" borderId="5" xfId="0" applyNumberFormat="1" applyFont="1" applyFill="1" applyBorder="1" applyAlignment="1">
      <alignment horizontal="left"/>
    </xf>
    <xf numFmtId="0" fontId="11" fillId="0" borderId="5" xfId="0" quotePrefix="1" applyFont="1" applyBorder="1" applyAlignment="1">
      <alignment horizontal="center"/>
    </xf>
    <xf numFmtId="43" fontId="12" fillId="0" borderId="5" xfId="1" applyFont="1" applyFill="1" applyBorder="1"/>
    <xf numFmtId="0" fontId="11" fillId="0" borderId="0" xfId="0" applyFont="1" applyBorder="1"/>
    <xf numFmtId="0" fontId="11" fillId="0" borderId="5" xfId="0" applyFont="1" applyBorder="1" applyAlignment="1">
      <alignment horizontal="center"/>
    </xf>
    <xf numFmtId="0" fontId="11" fillId="0" borderId="5" xfId="0" applyNumberFormat="1" applyFont="1" applyBorder="1" applyAlignment="1">
      <alignment horizontal="left"/>
    </xf>
    <xf numFmtId="0" fontId="11" fillId="0" borderId="5" xfId="0" applyFont="1" applyBorder="1"/>
    <xf numFmtId="2" fontId="11" fillId="0" borderId="5" xfId="0" applyNumberFormat="1" applyFont="1" applyBorder="1"/>
    <xf numFmtId="43" fontId="11" fillId="0" borderId="5" xfId="1" applyFont="1" applyBorder="1"/>
    <xf numFmtId="0" fontId="11" fillId="0" borderId="0" xfId="0" applyFont="1" applyFill="1"/>
    <xf numFmtId="0" fontId="11" fillId="0" borderId="0" xfId="0" applyFont="1" applyAlignment="1">
      <alignment horizontal="center"/>
    </xf>
    <xf numFmtId="43" fontId="11" fillId="0" borderId="0" xfId="1" applyFont="1"/>
    <xf numFmtId="43" fontId="11" fillId="0" borderId="5" xfId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43" fontId="11" fillId="0" borderId="5" xfId="1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0" fontId="11" fillId="0" borderId="5" xfId="1" applyNumberFormat="1" applyFont="1" applyFill="1" applyBorder="1" applyAlignment="1">
      <alignment horizontal="center"/>
    </xf>
    <xf numFmtId="0" fontId="11" fillId="0" borderId="5" xfId="1" applyNumberFormat="1" applyFont="1" applyBorder="1" applyAlignment="1">
      <alignment horizontal="center"/>
    </xf>
    <xf numFmtId="0" fontId="11" fillId="0" borderId="5" xfId="0" applyNumberFormat="1" applyFont="1" applyFill="1" applyBorder="1" applyAlignment="1">
      <alignment horizontal="center"/>
    </xf>
    <xf numFmtId="0" fontId="11" fillId="0" borderId="5" xfId="0" applyNumberFormat="1" applyFont="1" applyBorder="1" applyAlignment="1">
      <alignment horizontal="center"/>
    </xf>
    <xf numFmtId="0" fontId="14" fillId="13" borderId="14" xfId="0" applyFont="1" applyFill="1" applyBorder="1" applyAlignment="1">
      <alignment horizontal="left"/>
    </xf>
    <xf numFmtId="0" fontId="14" fillId="13" borderId="15" xfId="0" applyFont="1" applyFill="1" applyBorder="1" applyAlignment="1">
      <alignment horizontal="left"/>
    </xf>
    <xf numFmtId="0" fontId="14" fillId="13" borderId="17" xfId="0" applyFont="1" applyFill="1" applyBorder="1" applyAlignment="1">
      <alignment horizontal="left"/>
    </xf>
    <xf numFmtId="0" fontId="14" fillId="1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 vertical="center"/>
    </xf>
    <xf numFmtId="43" fontId="12" fillId="0" borderId="1" xfId="1" applyFont="1" applyBorder="1" applyAlignment="1">
      <alignment horizontal="right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16" fillId="14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6" fillId="14" borderId="5" xfId="0" applyFont="1" applyFill="1" applyBorder="1" applyAlignment="1">
      <alignment horizontal="center" vertical="center"/>
    </xf>
    <xf numFmtId="0" fontId="16" fillId="15" borderId="5" xfId="0" applyFont="1" applyFill="1" applyBorder="1" applyAlignment="1">
      <alignment horizontal="center" vertical="center" wrapText="1"/>
    </xf>
    <xf numFmtId="0" fontId="16" fillId="16" borderId="2" xfId="0" applyFont="1" applyFill="1" applyBorder="1" applyAlignment="1">
      <alignment horizontal="center" vertical="center" wrapText="1"/>
    </xf>
    <xf numFmtId="0" fontId="16" fillId="16" borderId="6" xfId="0" applyFont="1" applyFill="1" applyBorder="1" applyAlignment="1">
      <alignment horizontal="center" vertical="center" wrapText="1"/>
    </xf>
    <xf numFmtId="0" fontId="16" fillId="16" borderId="9" xfId="0" applyFont="1" applyFill="1" applyBorder="1" applyAlignment="1">
      <alignment horizontal="center" vertical="center" wrapText="1"/>
    </xf>
  </cellXfs>
  <cellStyles count="6">
    <cellStyle name="Comma" xfId="1" builtinId="3"/>
    <cellStyle name="Comma 2" xfId="3"/>
    <cellStyle name="Comma 3" xfId="5"/>
    <cellStyle name="Normal" xfId="0" builtinId="0"/>
    <cellStyle name="Normal 2" xfId="4"/>
    <cellStyle name="เครื่องหมายจุลภาค 2" xfId="2"/>
  </cellStyles>
  <dxfs count="1">
    <dxf>
      <font>
        <b val="0"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ubber_palm\Result_Update_10112014\dB\&#3649;&#3612;&#3609;&#3585;&#3634;&#3619;&#3648;&#3586;&#3657;&#3634;&#3611;&#3599;&#3636;&#3610;&#3633;&#3605;&#3636;&#3585;&#3634;&#3619;&#3619;&#3634;&#3618;&#3614;&#3639;&#3657;&#3609;&#3607;&#3637;&#3656;\File_Download\&#3649;&#3610;&#3610;&#3615;&#3629;&#3619;&#3660;&#3617;&#3649;&#3585;&#3657;&#3652;&#3586;\&#3626;&#3619;&#3640;&#3611;\&#3605;&#3633;&#3604;&#3615;&#3633;&#3609;\data_complet_ey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opLeftCell="A4" workbookViewId="0">
      <selection activeCell="C18" sqref="C18"/>
    </sheetView>
  </sheetViews>
  <sheetFormatPr defaultColWidth="9.09765625" defaultRowHeight="18" x14ac:dyDescent="0.35"/>
  <cols>
    <col min="1" max="1" width="3.3984375" style="30" customWidth="1"/>
    <col min="2" max="2" width="26.59765625" style="32" customWidth="1"/>
    <col min="3" max="3" width="20" style="32" customWidth="1"/>
    <col min="4" max="4" width="15.8984375" style="32" customWidth="1"/>
    <col min="5" max="14" width="9.09765625" style="32"/>
    <col min="15" max="15" width="13" style="32" customWidth="1"/>
    <col min="16" max="16384" width="9.09765625" style="32"/>
  </cols>
  <sheetData>
    <row r="1" spans="1:4" x14ac:dyDescent="0.35">
      <c r="B1" s="31" t="s">
        <v>49</v>
      </c>
    </row>
    <row r="2" spans="1:4" x14ac:dyDescent="0.35">
      <c r="A2" s="30">
        <v>1</v>
      </c>
      <c r="B2" s="32" t="s">
        <v>8</v>
      </c>
      <c r="C2" s="32" t="s">
        <v>52</v>
      </c>
    </row>
    <row r="3" spans="1:4" x14ac:dyDescent="0.35">
      <c r="C3" s="32" t="s">
        <v>111</v>
      </c>
    </row>
    <row r="4" spans="1:4" s="35" customFormat="1" x14ac:dyDescent="0.25">
      <c r="A4" s="33">
        <v>2</v>
      </c>
      <c r="B4" s="34" t="s">
        <v>9</v>
      </c>
      <c r="C4" s="35" t="s">
        <v>53</v>
      </c>
    </row>
    <row r="5" spans="1:4" x14ac:dyDescent="0.35">
      <c r="C5" s="32" t="s">
        <v>54</v>
      </c>
    </row>
    <row r="6" spans="1:4" x14ac:dyDescent="0.35">
      <c r="A6" s="30">
        <v>3</v>
      </c>
      <c r="B6" s="32" t="s">
        <v>10</v>
      </c>
      <c r="C6" s="32" t="s">
        <v>109</v>
      </c>
    </row>
    <row r="7" spans="1:4" x14ac:dyDescent="0.35">
      <c r="A7" s="30">
        <v>4</v>
      </c>
      <c r="B7" s="32" t="s">
        <v>55</v>
      </c>
      <c r="C7" s="32" t="s">
        <v>56</v>
      </c>
    </row>
    <row r="8" spans="1:4" s="35" customFormat="1" x14ac:dyDescent="0.25">
      <c r="A8" s="33">
        <v>5</v>
      </c>
      <c r="B8" s="36" t="s">
        <v>3</v>
      </c>
      <c r="C8" s="35" t="s">
        <v>57</v>
      </c>
    </row>
    <row r="9" spans="1:4" s="35" customFormat="1" x14ac:dyDescent="0.25">
      <c r="A9" s="33"/>
      <c r="B9" s="36"/>
      <c r="C9" s="37" t="s">
        <v>58</v>
      </c>
    </row>
    <row r="10" spans="1:4" s="35" customFormat="1" x14ac:dyDescent="0.25">
      <c r="A10" s="33"/>
      <c r="B10" s="36"/>
      <c r="C10" s="38" t="s">
        <v>59</v>
      </c>
    </row>
    <row r="11" spans="1:4" s="35" customFormat="1" x14ac:dyDescent="0.25">
      <c r="A11" s="33"/>
      <c r="B11" s="36"/>
      <c r="C11" s="37" t="s">
        <v>110</v>
      </c>
    </row>
    <row r="12" spans="1:4" x14ac:dyDescent="0.35">
      <c r="A12" s="30">
        <v>6</v>
      </c>
      <c r="B12" s="32" t="s">
        <v>60</v>
      </c>
    </row>
    <row r="13" spans="1:4" x14ac:dyDescent="0.35">
      <c r="C13" s="32" t="s">
        <v>22</v>
      </c>
      <c r="D13" s="32" t="s">
        <v>61</v>
      </c>
    </row>
    <row r="14" spans="1:4" x14ac:dyDescent="0.35">
      <c r="C14" s="32" t="s">
        <v>23</v>
      </c>
      <c r="D14" s="32" t="s">
        <v>62</v>
      </c>
    </row>
    <row r="15" spans="1:4" x14ac:dyDescent="0.35">
      <c r="A15" s="30">
        <v>7</v>
      </c>
      <c r="B15" s="32" t="s">
        <v>12</v>
      </c>
      <c r="C15" s="32" t="s">
        <v>63</v>
      </c>
    </row>
    <row r="16" spans="1:4" x14ac:dyDescent="0.35">
      <c r="C16" s="39" t="s">
        <v>64</v>
      </c>
    </row>
    <row r="17" spans="1:5" x14ac:dyDescent="0.35">
      <c r="C17" s="39" t="s">
        <v>65</v>
      </c>
    </row>
    <row r="18" spans="1:5" x14ac:dyDescent="0.35">
      <c r="C18" s="39" t="s">
        <v>66</v>
      </c>
    </row>
    <row r="19" spans="1:5" x14ac:dyDescent="0.35">
      <c r="C19" s="39" t="s">
        <v>67</v>
      </c>
    </row>
    <row r="20" spans="1:5" x14ac:dyDescent="0.35">
      <c r="C20" s="39" t="s">
        <v>68</v>
      </c>
    </row>
    <row r="21" spans="1:5" x14ac:dyDescent="0.35">
      <c r="A21" s="30">
        <v>8</v>
      </c>
      <c r="B21" s="32" t="s">
        <v>102</v>
      </c>
      <c r="E21" s="32" t="s">
        <v>69</v>
      </c>
    </row>
    <row r="22" spans="1:5" x14ac:dyDescent="0.35">
      <c r="C22" s="32" t="s">
        <v>40</v>
      </c>
      <c r="D22" s="32" t="s">
        <v>70</v>
      </c>
    </row>
    <row r="23" spans="1:5" x14ac:dyDescent="0.35">
      <c r="C23" s="40" t="s">
        <v>41</v>
      </c>
      <c r="D23" s="32" t="s">
        <v>71</v>
      </c>
    </row>
    <row r="24" spans="1:5" x14ac:dyDescent="0.35">
      <c r="C24" s="32" t="s">
        <v>72</v>
      </c>
      <c r="D24" s="32" t="s">
        <v>73</v>
      </c>
    </row>
    <row r="25" spans="1:5" x14ac:dyDescent="0.35">
      <c r="C25" s="32" t="s">
        <v>43</v>
      </c>
      <c r="D25" s="32" t="s">
        <v>74</v>
      </c>
    </row>
    <row r="26" spans="1:5" x14ac:dyDescent="0.35">
      <c r="C26" s="32" t="s">
        <v>13</v>
      </c>
      <c r="D26" s="32" t="s">
        <v>75</v>
      </c>
    </row>
    <row r="27" spans="1:5" x14ac:dyDescent="0.35">
      <c r="C27" s="32" t="s">
        <v>5</v>
      </c>
      <c r="D27" s="32" t="s">
        <v>76</v>
      </c>
    </row>
    <row r="28" spans="1:5" x14ac:dyDescent="0.35">
      <c r="C28" s="32" t="s">
        <v>31</v>
      </c>
      <c r="D28" s="32" t="s">
        <v>77</v>
      </c>
    </row>
    <row r="29" spans="1:5" x14ac:dyDescent="0.35">
      <c r="D29" s="41" t="s">
        <v>78</v>
      </c>
    </row>
    <row r="30" spans="1:5" x14ac:dyDescent="0.35">
      <c r="D30" s="41" t="s">
        <v>79</v>
      </c>
    </row>
    <row r="31" spans="1:5" x14ac:dyDescent="0.35">
      <c r="D31" s="41" t="s">
        <v>80</v>
      </c>
    </row>
    <row r="32" spans="1:5" x14ac:dyDescent="0.35">
      <c r="C32" s="32" t="s">
        <v>81</v>
      </c>
      <c r="D32" s="32" t="s">
        <v>82</v>
      </c>
    </row>
    <row r="33" spans="1:4" x14ac:dyDescent="0.35">
      <c r="D33" s="41" t="s">
        <v>83</v>
      </c>
    </row>
    <row r="34" spans="1:4" x14ac:dyDescent="0.35">
      <c r="D34" s="41" t="s">
        <v>84</v>
      </c>
    </row>
    <row r="35" spans="1:4" x14ac:dyDescent="0.35">
      <c r="C35" s="32" t="s">
        <v>85</v>
      </c>
      <c r="D35" s="32" t="s">
        <v>86</v>
      </c>
    </row>
    <row r="36" spans="1:4" x14ac:dyDescent="0.35">
      <c r="D36" s="41" t="s">
        <v>87</v>
      </c>
    </row>
    <row r="37" spans="1:4" x14ac:dyDescent="0.35">
      <c r="D37" s="41" t="s">
        <v>88</v>
      </c>
    </row>
    <row r="38" spans="1:4" x14ac:dyDescent="0.35">
      <c r="D38" s="41" t="s">
        <v>89</v>
      </c>
    </row>
    <row r="40" spans="1:4" x14ac:dyDescent="0.35">
      <c r="A40" s="30">
        <v>9</v>
      </c>
      <c r="B40" s="32" t="s">
        <v>14</v>
      </c>
      <c r="C40" s="32" t="s">
        <v>103</v>
      </c>
    </row>
    <row r="41" spans="1:4" x14ac:dyDescent="0.35">
      <c r="A41" s="30">
        <v>10</v>
      </c>
      <c r="B41" s="32" t="s">
        <v>90</v>
      </c>
    </row>
    <row r="42" spans="1:4" x14ac:dyDescent="0.35">
      <c r="C42" s="32" t="s">
        <v>33</v>
      </c>
      <c r="D42" s="32" t="s">
        <v>91</v>
      </c>
    </row>
    <row r="43" spans="1:4" x14ac:dyDescent="0.35">
      <c r="C43" s="32" t="s">
        <v>34</v>
      </c>
      <c r="D43" s="32" t="s">
        <v>92</v>
      </c>
    </row>
    <row r="44" spans="1:4" x14ac:dyDescent="0.35">
      <c r="C44" s="32" t="s">
        <v>35</v>
      </c>
      <c r="D44" s="32" t="s">
        <v>93</v>
      </c>
    </row>
    <row r="45" spans="1:4" x14ac:dyDescent="0.35">
      <c r="C45" s="32" t="s">
        <v>94</v>
      </c>
      <c r="D45" s="32" t="s">
        <v>95</v>
      </c>
    </row>
    <row r="46" spans="1:4" x14ac:dyDescent="0.35">
      <c r="A46" s="30">
        <v>11</v>
      </c>
      <c r="B46" s="32" t="s">
        <v>48</v>
      </c>
      <c r="C46" s="32" t="s">
        <v>96</v>
      </c>
    </row>
    <row r="47" spans="1:4" x14ac:dyDescent="0.35">
      <c r="C47" s="32" t="s">
        <v>97</v>
      </c>
    </row>
    <row r="48" spans="1:4" ht="13.5" customHeight="1" x14ac:dyDescent="0.35">
      <c r="C48" s="32" t="s">
        <v>98</v>
      </c>
    </row>
    <row r="49" spans="1:7" x14ac:dyDescent="0.35">
      <c r="B49" s="42" t="s">
        <v>99</v>
      </c>
    </row>
    <row r="50" spans="1:7" x14ac:dyDescent="0.35">
      <c r="A50" s="43" t="s">
        <v>100</v>
      </c>
      <c r="B50" s="32" t="s">
        <v>101</v>
      </c>
    </row>
    <row r="51" spans="1:7" x14ac:dyDescent="0.35">
      <c r="A51" s="30">
        <v>12</v>
      </c>
      <c r="B51" s="32" t="s">
        <v>50</v>
      </c>
      <c r="C51" s="32" t="s">
        <v>51</v>
      </c>
    </row>
    <row r="52" spans="1:7" x14ac:dyDescent="0.35">
      <c r="B52" s="81">
        <v>0</v>
      </c>
      <c r="C52" s="82" t="s">
        <v>104</v>
      </c>
    </row>
    <row r="53" spans="1:7" x14ac:dyDescent="0.35">
      <c r="B53" s="81">
        <v>11</v>
      </c>
      <c r="C53" s="82" t="s">
        <v>105</v>
      </c>
    </row>
    <row r="54" spans="1:7" x14ac:dyDescent="0.35">
      <c r="B54" s="81">
        <v>22</v>
      </c>
      <c r="C54" s="82" t="s">
        <v>107</v>
      </c>
    </row>
    <row r="55" spans="1:7" x14ac:dyDescent="0.35">
      <c r="B55" s="81">
        <v>33</v>
      </c>
      <c r="C55" s="82" t="s">
        <v>106</v>
      </c>
    </row>
    <row r="56" spans="1:7" x14ac:dyDescent="0.35">
      <c r="B56" s="81">
        <v>44</v>
      </c>
      <c r="C56" s="82" t="s">
        <v>108</v>
      </c>
    </row>
    <row r="57" spans="1:7" x14ac:dyDescent="0.35">
      <c r="B57" s="81">
        <v>55</v>
      </c>
      <c r="C57" s="82" t="s">
        <v>130</v>
      </c>
      <c r="E57" s="44"/>
      <c r="F57" s="45"/>
      <c r="G57" s="44"/>
    </row>
    <row r="58" spans="1:7" x14ac:dyDescent="0.35">
      <c r="B58" s="81">
        <v>66</v>
      </c>
      <c r="C58" s="82" t="s">
        <v>131</v>
      </c>
      <c r="E58" s="47"/>
      <c r="F58" s="46"/>
      <c r="G58" s="47"/>
    </row>
    <row r="59" spans="1:7" x14ac:dyDescent="0.35">
      <c r="B59" s="81">
        <v>77</v>
      </c>
      <c r="C59" s="82" t="s">
        <v>116</v>
      </c>
      <c r="E59" s="47"/>
      <c r="F59" s="48"/>
      <c r="G59" s="47"/>
    </row>
    <row r="60" spans="1:7" x14ac:dyDescent="0.35">
      <c r="B60" s="81">
        <v>88</v>
      </c>
      <c r="C60" s="82" t="s">
        <v>115</v>
      </c>
      <c r="F60" s="46"/>
      <c r="G60" s="47"/>
    </row>
    <row r="61" spans="1:7" x14ac:dyDescent="0.35">
      <c r="B61" s="81">
        <v>99</v>
      </c>
      <c r="C61" s="82" t="s">
        <v>114</v>
      </c>
      <c r="F61" s="49"/>
    </row>
    <row r="62" spans="1:7" x14ac:dyDescent="0.35">
      <c r="A62" s="32"/>
      <c r="B62" s="81" t="s">
        <v>113</v>
      </c>
      <c r="C62" s="82" t="s">
        <v>112</v>
      </c>
      <c r="F62" s="30"/>
    </row>
    <row r="63" spans="1:7" x14ac:dyDescent="0.35">
      <c r="A63" s="32"/>
      <c r="B63" s="81"/>
      <c r="C63" s="82"/>
      <c r="F63" s="30"/>
    </row>
    <row r="64" spans="1:7" x14ac:dyDescent="0.35">
      <c r="A64" s="32"/>
      <c r="B64" s="81"/>
      <c r="C64" s="82"/>
      <c r="F64" s="30"/>
    </row>
    <row r="65" spans="1:15" ht="18.600000000000001" thickBot="1" x14ac:dyDescent="0.4">
      <c r="A65" s="32"/>
      <c r="B65" s="42" t="s">
        <v>132</v>
      </c>
      <c r="F65" s="30"/>
    </row>
    <row r="66" spans="1:15" ht="18.75" customHeight="1" x14ac:dyDescent="0.35">
      <c r="B66" s="141" t="s">
        <v>133</v>
      </c>
      <c r="C66" s="142"/>
      <c r="D66" s="83"/>
      <c r="E66" s="83"/>
      <c r="F66" s="83"/>
      <c r="G66" s="83"/>
      <c r="H66" s="83"/>
      <c r="I66" s="83"/>
      <c r="J66" s="83"/>
      <c r="K66" s="83"/>
      <c r="L66" s="83"/>
      <c r="M66" s="84"/>
    </row>
    <row r="67" spans="1:15" ht="18.75" customHeight="1" x14ac:dyDescent="0.35">
      <c r="B67" s="85"/>
      <c r="C67" s="86" t="s">
        <v>134</v>
      </c>
      <c r="D67" s="87" t="s">
        <v>135</v>
      </c>
      <c r="E67" s="88"/>
      <c r="F67" s="88"/>
      <c r="G67" s="88"/>
      <c r="H67" s="88"/>
      <c r="I67" s="88"/>
      <c r="J67" s="88"/>
      <c r="K67" s="88"/>
      <c r="L67" s="88"/>
      <c r="M67" s="89"/>
    </row>
    <row r="68" spans="1:15" ht="18.75" customHeight="1" x14ac:dyDescent="0.35">
      <c r="B68" s="90"/>
      <c r="C68" s="88"/>
      <c r="D68" s="91" t="s">
        <v>136</v>
      </c>
      <c r="E68" s="88"/>
      <c r="F68" s="88"/>
      <c r="G68" s="88"/>
      <c r="H68" s="88"/>
      <c r="I68" s="88"/>
      <c r="J68" s="88"/>
      <c r="K68" s="88"/>
      <c r="L68" s="88"/>
      <c r="M68" s="89"/>
    </row>
    <row r="69" spans="1:15" x14ac:dyDescent="0.35">
      <c r="B69" s="90"/>
      <c r="C69" s="88"/>
      <c r="D69" s="91" t="s">
        <v>137</v>
      </c>
      <c r="E69" s="88"/>
      <c r="F69" s="88"/>
      <c r="G69" s="88"/>
      <c r="H69" s="88"/>
      <c r="I69" s="88"/>
      <c r="J69" s="88"/>
      <c r="K69" s="88"/>
      <c r="L69" s="88"/>
      <c r="M69" s="89"/>
    </row>
    <row r="70" spans="1:15" x14ac:dyDescent="0.35">
      <c r="B70" s="90"/>
      <c r="C70" s="88"/>
      <c r="D70" s="91" t="s">
        <v>138</v>
      </c>
      <c r="E70" s="88"/>
      <c r="F70" s="88"/>
      <c r="G70" s="88"/>
      <c r="H70" s="88"/>
      <c r="I70" s="88"/>
      <c r="J70" s="88"/>
      <c r="K70" s="88"/>
      <c r="L70" s="88"/>
      <c r="M70" s="89"/>
    </row>
    <row r="71" spans="1:15" x14ac:dyDescent="0.35">
      <c r="B71" s="90"/>
      <c r="C71" s="88" t="s">
        <v>139</v>
      </c>
      <c r="D71" s="88"/>
      <c r="E71" s="88"/>
      <c r="F71" s="88"/>
      <c r="G71" s="88"/>
      <c r="H71" s="88"/>
      <c r="I71" s="88"/>
      <c r="J71" s="88"/>
      <c r="K71" s="88"/>
      <c r="L71" s="88"/>
      <c r="M71" s="89"/>
    </row>
    <row r="72" spans="1:15" x14ac:dyDescent="0.35">
      <c r="B72" s="90"/>
      <c r="C72" s="92" t="s">
        <v>140</v>
      </c>
      <c r="D72" s="87" t="s">
        <v>141</v>
      </c>
      <c r="E72" s="88"/>
      <c r="F72" s="88"/>
      <c r="G72" s="88"/>
      <c r="H72" s="88"/>
      <c r="I72" s="88"/>
      <c r="J72" s="88"/>
      <c r="K72" s="88"/>
      <c r="L72" s="88"/>
      <c r="M72" s="89"/>
      <c r="O72" s="32" t="s">
        <v>69</v>
      </c>
    </row>
    <row r="73" spans="1:15" x14ac:dyDescent="0.35">
      <c r="B73" s="90"/>
      <c r="C73" s="92" t="s">
        <v>142</v>
      </c>
      <c r="D73" s="87" t="s">
        <v>143</v>
      </c>
      <c r="E73" s="88"/>
      <c r="F73" s="88"/>
      <c r="G73" s="88"/>
      <c r="H73" s="88"/>
      <c r="I73" s="88"/>
      <c r="J73" s="88"/>
      <c r="K73" s="88"/>
      <c r="L73" s="88"/>
      <c r="M73" s="89"/>
    </row>
    <row r="74" spans="1:15" x14ac:dyDescent="0.35">
      <c r="B74" s="143" t="s">
        <v>144</v>
      </c>
      <c r="C74" s="144"/>
      <c r="D74" s="87" t="s">
        <v>151</v>
      </c>
      <c r="E74" s="88"/>
      <c r="F74" s="88"/>
      <c r="G74" s="88"/>
      <c r="H74" s="88"/>
      <c r="I74" s="88"/>
      <c r="J74" s="88"/>
      <c r="K74" s="88"/>
      <c r="L74" s="88"/>
      <c r="M74" s="89"/>
    </row>
    <row r="75" spans="1:15" x14ac:dyDescent="0.35">
      <c r="B75" s="90"/>
      <c r="C75" s="88"/>
      <c r="D75" s="93" t="s">
        <v>145</v>
      </c>
      <c r="E75" s="88"/>
      <c r="F75" s="88"/>
      <c r="G75" s="88"/>
      <c r="H75" s="88"/>
      <c r="I75" s="88"/>
      <c r="J75" s="88"/>
      <c r="K75" s="88"/>
      <c r="L75" s="88"/>
      <c r="M75" s="89"/>
    </row>
    <row r="76" spans="1:15" x14ac:dyDescent="0.35">
      <c r="B76" s="90"/>
      <c r="C76" s="88"/>
      <c r="D76" s="93" t="s">
        <v>146</v>
      </c>
      <c r="E76" s="88"/>
      <c r="F76" s="88"/>
      <c r="G76" s="88"/>
      <c r="H76" s="88"/>
      <c r="I76" s="88"/>
      <c r="J76" s="88"/>
      <c r="K76" s="88"/>
      <c r="L76" s="88"/>
      <c r="M76" s="89"/>
    </row>
    <row r="77" spans="1:15" x14ac:dyDescent="0.35">
      <c r="B77" s="90"/>
      <c r="C77" s="88"/>
      <c r="D77" s="93" t="s">
        <v>147</v>
      </c>
      <c r="E77" s="88"/>
      <c r="F77" s="88"/>
      <c r="G77" s="88"/>
      <c r="H77" s="88"/>
      <c r="I77" s="88"/>
      <c r="J77" s="88"/>
      <c r="K77" s="88"/>
      <c r="L77" s="88"/>
      <c r="M77" s="89"/>
    </row>
    <row r="78" spans="1:15" x14ac:dyDescent="0.35">
      <c r="B78" s="143" t="s">
        <v>148</v>
      </c>
      <c r="C78" s="144"/>
      <c r="D78" s="87" t="s">
        <v>149</v>
      </c>
      <c r="E78" s="88"/>
      <c r="F78" s="88"/>
      <c r="G78" s="88"/>
      <c r="H78" s="88"/>
      <c r="I78" s="88"/>
      <c r="J78" s="88"/>
      <c r="K78" s="88"/>
      <c r="L78" s="88"/>
      <c r="M78" s="89"/>
    </row>
    <row r="79" spans="1:15" ht="18.600000000000001" thickBot="1" x14ac:dyDescent="0.4">
      <c r="B79" s="94"/>
      <c r="C79" s="95"/>
      <c r="D79" s="96"/>
      <c r="E79" s="95"/>
      <c r="F79" s="95"/>
      <c r="G79" s="95"/>
      <c r="H79" s="95"/>
      <c r="I79" s="95"/>
      <c r="J79" s="95"/>
      <c r="K79" s="95"/>
      <c r="L79" s="95"/>
      <c r="M79" s="97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"/>
  <sheetViews>
    <sheetView tabSelected="1" topLeftCell="A4" zoomScale="90" zoomScaleNormal="90" workbookViewId="0">
      <selection activeCell="O16" sqref="O16"/>
    </sheetView>
  </sheetViews>
  <sheetFormatPr defaultColWidth="8.8984375" defaultRowHeight="14.4" x14ac:dyDescent="0.3"/>
  <cols>
    <col min="1" max="1" width="6" style="11" bestFit="1" customWidth="1"/>
    <col min="2" max="2" width="7.8984375" style="13" bestFit="1" customWidth="1"/>
    <col min="3" max="3" width="9" style="13" bestFit="1" customWidth="1"/>
    <col min="4" max="4" width="6.3984375" style="11" customWidth="1"/>
    <col min="5" max="5" width="7.69921875" style="11" customWidth="1"/>
    <col min="6" max="6" width="4.59765625" style="11" customWidth="1"/>
    <col min="7" max="7" width="9.59765625" style="11" bestFit="1" customWidth="1"/>
    <col min="8" max="8" width="7.3984375" style="11" customWidth="1"/>
    <col min="9" max="9" width="9.09765625" style="11" customWidth="1"/>
    <col min="10" max="10" width="5.69921875" style="11" customWidth="1"/>
    <col min="11" max="11" width="7.09765625" style="8" customWidth="1"/>
    <col min="12" max="12" width="8.8984375" style="8" customWidth="1"/>
    <col min="13" max="13" width="7.8984375" style="8" customWidth="1"/>
    <col min="14" max="14" width="7.3984375" style="8" customWidth="1"/>
    <col min="15" max="15" width="6.09765625" style="13" customWidth="1"/>
    <col min="16" max="16" width="9.09765625" style="11" customWidth="1"/>
    <col min="17" max="17" width="8.09765625" style="11" customWidth="1"/>
    <col min="18" max="18" width="10.59765625" style="11" customWidth="1"/>
    <col min="19" max="19" width="11" style="11" customWidth="1"/>
    <col min="20" max="47" width="3.8984375" style="11" customWidth="1"/>
    <col min="48" max="48" width="6.69921875" style="11" bestFit="1" customWidth="1"/>
    <col min="49" max="16384" width="8.8984375" style="11"/>
  </cols>
  <sheetData>
    <row r="1" spans="1:48" customFormat="1" ht="28.8" x14ac:dyDescent="0.55000000000000004">
      <c r="C1" s="145" t="s">
        <v>0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</row>
    <row r="2" spans="1:48" customFormat="1" ht="23.4" x14ac:dyDescent="0.45">
      <c r="B2" s="149" t="s">
        <v>1</v>
      </c>
      <c r="C2" s="149"/>
      <c r="D2" s="149"/>
      <c r="E2" s="149"/>
      <c r="F2" s="150" t="s">
        <v>119</v>
      </c>
      <c r="G2" s="150"/>
      <c r="H2" s="150"/>
      <c r="I2" s="150"/>
      <c r="J2" s="150"/>
      <c r="K2" s="53"/>
      <c r="L2" s="54"/>
      <c r="M2" s="54"/>
      <c r="N2" s="55"/>
      <c r="O2" s="55"/>
      <c r="P2" s="56"/>
      <c r="Q2" s="55"/>
      <c r="R2" s="55"/>
      <c r="S2" s="57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47" t="s">
        <v>2</v>
      </c>
      <c r="AM2" s="147"/>
      <c r="AN2" s="147"/>
      <c r="AO2" s="147"/>
      <c r="AP2" s="147"/>
      <c r="AQ2" s="147"/>
      <c r="AR2" s="151">
        <v>4035</v>
      </c>
      <c r="AS2" s="151"/>
      <c r="AT2" s="151"/>
      <c r="AU2" s="3"/>
      <c r="AV2" s="3"/>
    </row>
    <row r="3" spans="1:48" customFormat="1" ht="23.4" x14ac:dyDescent="0.45">
      <c r="B3" s="149"/>
      <c r="C3" s="149"/>
      <c r="D3" s="149"/>
      <c r="E3" s="149"/>
      <c r="F3" s="150"/>
      <c r="G3" s="150"/>
      <c r="H3" s="150"/>
      <c r="I3" s="150"/>
      <c r="J3" s="150"/>
      <c r="K3" s="53"/>
      <c r="L3" s="54"/>
      <c r="M3" s="54"/>
      <c r="N3" s="58"/>
      <c r="O3" s="58"/>
      <c r="P3" s="59"/>
      <c r="Q3" s="78"/>
      <c r="R3" s="78"/>
      <c r="S3" s="60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47" t="s">
        <v>117</v>
      </c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52">
        <v>664.68245928332988</v>
      </c>
      <c r="AS3" s="152"/>
      <c r="AT3" s="152"/>
      <c r="AU3" s="146" t="s">
        <v>4</v>
      </c>
      <c r="AV3" s="146"/>
    </row>
    <row r="4" spans="1:48" customFormat="1" ht="23.4" x14ac:dyDescent="0.45">
      <c r="B4" s="149"/>
      <c r="C4" s="149"/>
      <c r="D4" s="149"/>
      <c r="E4" s="149"/>
      <c r="F4" s="150"/>
      <c r="G4" s="150"/>
      <c r="H4" s="150"/>
      <c r="I4" s="150"/>
      <c r="J4" s="150"/>
      <c r="K4" s="53"/>
      <c r="L4" s="54"/>
      <c r="M4" s="54"/>
      <c r="N4" s="61"/>
      <c r="O4" s="61"/>
      <c r="P4" s="59"/>
      <c r="Q4" s="78"/>
      <c r="R4" s="78"/>
      <c r="S4" s="62"/>
      <c r="T4" s="63"/>
      <c r="U4" s="63"/>
      <c r="V4" s="5"/>
      <c r="W4" s="5"/>
      <c r="X4" s="5"/>
      <c r="Y4" s="5"/>
      <c r="Z4" s="5"/>
      <c r="AE4" s="147" t="s">
        <v>118</v>
      </c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8">
        <v>664.68245928332988</v>
      </c>
      <c r="AS4" s="148"/>
      <c r="AT4" s="148"/>
      <c r="AU4" s="146" t="s">
        <v>4</v>
      </c>
      <c r="AV4" s="146"/>
    </row>
    <row r="5" spans="1:48" customFormat="1" ht="18.75" customHeight="1" x14ac:dyDescent="0.4">
      <c r="A5" s="26"/>
      <c r="B5" s="6"/>
      <c r="C5" s="6"/>
      <c r="G5" s="7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AE5" s="51"/>
      <c r="AF5" s="51"/>
      <c r="AM5" s="51"/>
      <c r="AN5" s="51"/>
      <c r="AT5" s="181" t="s">
        <v>6</v>
      </c>
      <c r="AU5" s="181"/>
      <c r="AV5" s="181"/>
    </row>
    <row r="6" spans="1:48" ht="21" customHeight="1" x14ac:dyDescent="0.3">
      <c r="A6" s="157" t="s">
        <v>45</v>
      </c>
      <c r="B6" s="182" t="s">
        <v>7</v>
      </c>
      <c r="C6" s="182" t="s">
        <v>8</v>
      </c>
      <c r="D6" s="182" t="s">
        <v>9</v>
      </c>
      <c r="E6" s="182" t="s">
        <v>10</v>
      </c>
      <c r="F6" s="182" t="s">
        <v>11</v>
      </c>
      <c r="G6" s="160" t="s">
        <v>47</v>
      </c>
      <c r="H6" s="161"/>
      <c r="I6" s="162"/>
      <c r="J6" s="169" t="s">
        <v>12</v>
      </c>
      <c r="K6" s="164" t="s">
        <v>37</v>
      </c>
      <c r="L6" s="164"/>
      <c r="M6" s="164"/>
      <c r="N6" s="164"/>
      <c r="O6" s="169" t="s">
        <v>13</v>
      </c>
      <c r="P6" s="166" t="s">
        <v>5</v>
      </c>
      <c r="Q6" s="169" t="s">
        <v>31</v>
      </c>
      <c r="R6" s="172" t="s">
        <v>38</v>
      </c>
      <c r="S6" s="175" t="s">
        <v>39</v>
      </c>
      <c r="T6" s="178" t="s">
        <v>14</v>
      </c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80"/>
      <c r="AV6" s="190" t="s">
        <v>48</v>
      </c>
    </row>
    <row r="7" spans="1:48" ht="18.75" customHeight="1" x14ac:dyDescent="0.3">
      <c r="A7" s="157"/>
      <c r="B7" s="182"/>
      <c r="C7" s="182"/>
      <c r="D7" s="182"/>
      <c r="E7" s="182"/>
      <c r="F7" s="182"/>
      <c r="G7" s="163" t="s">
        <v>3</v>
      </c>
      <c r="H7" s="159" t="s">
        <v>46</v>
      </c>
      <c r="I7" s="159"/>
      <c r="J7" s="170"/>
      <c r="K7" s="165" t="s">
        <v>40</v>
      </c>
      <c r="L7" s="153" t="s">
        <v>41</v>
      </c>
      <c r="M7" s="155" t="s">
        <v>42</v>
      </c>
      <c r="N7" s="156" t="s">
        <v>43</v>
      </c>
      <c r="O7" s="170"/>
      <c r="P7" s="167"/>
      <c r="Q7" s="170"/>
      <c r="R7" s="173"/>
      <c r="S7" s="176"/>
      <c r="T7" s="186" t="s">
        <v>15</v>
      </c>
      <c r="U7" s="186"/>
      <c r="V7" s="186"/>
      <c r="W7" s="186"/>
      <c r="X7" s="187" t="s">
        <v>16</v>
      </c>
      <c r="Y7" s="187"/>
      <c r="Z7" s="187"/>
      <c r="AA7" s="187"/>
      <c r="AB7" s="188" t="s">
        <v>17</v>
      </c>
      <c r="AC7" s="188"/>
      <c r="AD7" s="188"/>
      <c r="AE7" s="188"/>
      <c r="AF7" s="189" t="s">
        <v>18</v>
      </c>
      <c r="AG7" s="189"/>
      <c r="AH7" s="189"/>
      <c r="AI7" s="189"/>
      <c r="AJ7" s="183" t="s">
        <v>19</v>
      </c>
      <c r="AK7" s="183"/>
      <c r="AL7" s="183"/>
      <c r="AM7" s="183"/>
      <c r="AN7" s="184" t="s">
        <v>20</v>
      </c>
      <c r="AO7" s="184"/>
      <c r="AP7" s="184"/>
      <c r="AQ7" s="184"/>
      <c r="AR7" s="185" t="s">
        <v>21</v>
      </c>
      <c r="AS7" s="185"/>
      <c r="AT7" s="185"/>
      <c r="AU7" s="185"/>
      <c r="AV7" s="190"/>
    </row>
    <row r="8" spans="1:48" ht="21.75" customHeight="1" x14ac:dyDescent="0.3">
      <c r="A8" s="157"/>
      <c r="B8" s="182"/>
      <c r="C8" s="182"/>
      <c r="D8" s="182"/>
      <c r="E8" s="182"/>
      <c r="F8" s="182"/>
      <c r="G8" s="163"/>
      <c r="H8" s="15" t="s">
        <v>22</v>
      </c>
      <c r="I8" s="16" t="s">
        <v>23</v>
      </c>
      <c r="J8" s="171"/>
      <c r="K8" s="165"/>
      <c r="L8" s="154"/>
      <c r="M8" s="155"/>
      <c r="N8" s="156"/>
      <c r="O8" s="171"/>
      <c r="P8" s="168"/>
      <c r="Q8" s="171"/>
      <c r="R8" s="174"/>
      <c r="S8" s="177"/>
      <c r="T8" s="73" t="s">
        <v>24</v>
      </c>
      <c r="U8" s="73" t="s">
        <v>25</v>
      </c>
      <c r="V8" s="73" t="s">
        <v>26</v>
      </c>
      <c r="W8" s="73" t="s">
        <v>27</v>
      </c>
      <c r="X8" s="74" t="s">
        <v>24</v>
      </c>
      <c r="Y8" s="74" t="s">
        <v>25</v>
      </c>
      <c r="Z8" s="74" t="s">
        <v>26</v>
      </c>
      <c r="AA8" s="74" t="s">
        <v>27</v>
      </c>
      <c r="AB8" s="75" t="s">
        <v>24</v>
      </c>
      <c r="AC8" s="75" t="s">
        <v>25</v>
      </c>
      <c r="AD8" s="75" t="s">
        <v>26</v>
      </c>
      <c r="AE8" s="75" t="s">
        <v>27</v>
      </c>
      <c r="AF8" s="76" t="s">
        <v>24</v>
      </c>
      <c r="AG8" s="76" t="s">
        <v>25</v>
      </c>
      <c r="AH8" s="76" t="s">
        <v>26</v>
      </c>
      <c r="AI8" s="76" t="s">
        <v>27</v>
      </c>
      <c r="AJ8" s="70" t="s">
        <v>24</v>
      </c>
      <c r="AK8" s="70" t="s">
        <v>25</v>
      </c>
      <c r="AL8" s="70" t="s">
        <v>26</v>
      </c>
      <c r="AM8" s="70" t="s">
        <v>27</v>
      </c>
      <c r="AN8" s="71" t="s">
        <v>24</v>
      </c>
      <c r="AO8" s="71" t="s">
        <v>25</v>
      </c>
      <c r="AP8" s="71" t="s">
        <v>26</v>
      </c>
      <c r="AQ8" s="71" t="s">
        <v>27</v>
      </c>
      <c r="AR8" s="72" t="s">
        <v>24</v>
      </c>
      <c r="AS8" s="72" t="s">
        <v>25</v>
      </c>
      <c r="AT8" s="72" t="s">
        <v>26</v>
      </c>
      <c r="AU8" s="72" t="s">
        <v>27</v>
      </c>
      <c r="AV8" s="190"/>
    </row>
    <row r="9" spans="1:48" x14ac:dyDescent="0.3">
      <c r="A9" s="158" t="s">
        <v>28</v>
      </c>
      <c r="B9" s="158"/>
      <c r="C9" s="158"/>
      <c r="D9" s="158"/>
      <c r="E9" s="158"/>
      <c r="F9" s="158"/>
      <c r="G9" s="17">
        <f>I9+H9</f>
        <v>664.68245928332988</v>
      </c>
      <c r="H9" s="18">
        <f>SUM(H10:H99861)</f>
        <v>664.68245928332988</v>
      </c>
      <c r="I9" s="18">
        <f>SUM(I10:I99861)</f>
        <v>0</v>
      </c>
      <c r="J9" s="18"/>
      <c r="K9" s="18">
        <f>SUM(K10:K99861)</f>
        <v>664.68</v>
      </c>
      <c r="L9" s="18">
        <f>SUM(L10:L99861)</f>
        <v>0</v>
      </c>
      <c r="M9" s="18">
        <f>SUM(M10:M99861)</f>
        <v>0</v>
      </c>
      <c r="N9" s="18">
        <f>SUM(N10:N99861)</f>
        <v>0</v>
      </c>
      <c r="O9" s="18"/>
      <c r="P9" s="18">
        <f>SUM(P10:P99861)</f>
        <v>0</v>
      </c>
      <c r="Q9" s="18"/>
      <c r="R9" s="18"/>
      <c r="S9" s="18"/>
      <c r="T9" s="18">
        <f t="shared" ref="T9:AU9" si="0">SUM(T10:T99861)</f>
        <v>0</v>
      </c>
      <c r="U9" s="18">
        <f t="shared" si="0"/>
        <v>0</v>
      </c>
      <c r="V9" s="18">
        <f t="shared" si="0"/>
        <v>0</v>
      </c>
      <c r="W9" s="18">
        <f t="shared" si="0"/>
        <v>0</v>
      </c>
      <c r="X9" s="18">
        <f t="shared" si="0"/>
        <v>0</v>
      </c>
      <c r="Y9" s="18">
        <f t="shared" si="0"/>
        <v>0</v>
      </c>
      <c r="Z9" s="18">
        <f t="shared" si="0"/>
        <v>0</v>
      </c>
      <c r="AA9" s="18">
        <f t="shared" si="0"/>
        <v>0</v>
      </c>
      <c r="AB9" s="18">
        <f t="shared" si="0"/>
        <v>0</v>
      </c>
      <c r="AC9" s="18">
        <f t="shared" si="0"/>
        <v>0</v>
      </c>
      <c r="AD9" s="18">
        <f t="shared" si="0"/>
        <v>0</v>
      </c>
      <c r="AE9" s="18">
        <f t="shared" si="0"/>
        <v>0</v>
      </c>
      <c r="AF9" s="18">
        <f t="shared" si="0"/>
        <v>0</v>
      </c>
      <c r="AG9" s="18">
        <f t="shared" si="0"/>
        <v>0</v>
      </c>
      <c r="AH9" s="18">
        <f t="shared" si="0"/>
        <v>0</v>
      </c>
      <c r="AI9" s="18">
        <f t="shared" si="0"/>
        <v>0</v>
      </c>
      <c r="AJ9" s="18">
        <f t="shared" si="0"/>
        <v>0</v>
      </c>
      <c r="AK9" s="18">
        <f t="shared" si="0"/>
        <v>0</v>
      </c>
      <c r="AL9" s="18">
        <f t="shared" si="0"/>
        <v>0</v>
      </c>
      <c r="AM9" s="18">
        <f t="shared" si="0"/>
        <v>0</v>
      </c>
      <c r="AN9" s="18">
        <f t="shared" si="0"/>
        <v>0</v>
      </c>
      <c r="AO9" s="18">
        <f t="shared" si="0"/>
        <v>0</v>
      </c>
      <c r="AP9" s="18">
        <f t="shared" si="0"/>
        <v>0</v>
      </c>
      <c r="AQ9" s="18">
        <f t="shared" si="0"/>
        <v>0</v>
      </c>
      <c r="AR9" s="18">
        <f t="shared" si="0"/>
        <v>0</v>
      </c>
      <c r="AS9" s="18">
        <f t="shared" si="0"/>
        <v>0</v>
      </c>
      <c r="AT9" s="18">
        <f t="shared" si="0"/>
        <v>0</v>
      </c>
      <c r="AU9" s="18">
        <f t="shared" si="0"/>
        <v>0</v>
      </c>
      <c r="AV9" s="19"/>
    </row>
    <row r="10" spans="1:48" s="20" customFormat="1" ht="18" x14ac:dyDescent="0.35">
      <c r="A10" s="50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33 </v>
      </c>
      <c r="B10" s="64">
        <v>1</v>
      </c>
      <c r="C10" s="68" t="s">
        <v>120</v>
      </c>
      <c r="D10" s="112" t="s">
        <v>152</v>
      </c>
      <c r="E10" s="65" t="s">
        <v>121</v>
      </c>
      <c r="F10" s="64" t="s">
        <v>122</v>
      </c>
      <c r="G10" s="69">
        <v>14.112929896100001</v>
      </c>
      <c r="H10" s="69">
        <v>14.112929896100001</v>
      </c>
      <c r="I10" s="69">
        <v>0</v>
      </c>
      <c r="J10" s="24">
        <v>1</v>
      </c>
      <c r="K10" s="113">
        <v>6.8</v>
      </c>
      <c r="L10" s="113">
        <v>0</v>
      </c>
      <c r="M10" s="113">
        <v>0</v>
      </c>
      <c r="N10" s="113">
        <v>0</v>
      </c>
      <c r="O10" s="24">
        <v>20</v>
      </c>
      <c r="P10" s="66">
        <v>0</v>
      </c>
      <c r="Q10" s="67">
        <v>0</v>
      </c>
      <c r="R10" s="24">
        <v>2</v>
      </c>
      <c r="S10" s="24">
        <v>2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14"/>
    </row>
    <row r="11" spans="1:48" s="20" customFormat="1" ht="18" x14ac:dyDescent="0.35">
      <c r="A11" s="50" t="str">
        <f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64"/>
      <c r="C11" s="68" t="s">
        <v>120</v>
      </c>
      <c r="D11" s="112" t="s">
        <v>153</v>
      </c>
      <c r="E11" s="65" t="s">
        <v>121</v>
      </c>
      <c r="F11" s="64" t="s">
        <v>122</v>
      </c>
      <c r="G11" s="69">
        <v>14.112929896100001</v>
      </c>
      <c r="H11" s="69"/>
      <c r="I11" s="69"/>
      <c r="J11" s="24">
        <v>3</v>
      </c>
      <c r="K11" s="113">
        <v>7.31</v>
      </c>
      <c r="L11" s="113">
        <v>0</v>
      </c>
      <c r="M11" s="113">
        <v>0</v>
      </c>
      <c r="N11" s="113">
        <v>0</v>
      </c>
      <c r="O11" s="113">
        <v>0</v>
      </c>
      <c r="P11" s="113">
        <v>0</v>
      </c>
      <c r="Q11" s="113">
        <v>0</v>
      </c>
      <c r="R11" s="113">
        <v>0</v>
      </c>
      <c r="S11" s="113">
        <v>0</v>
      </c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14"/>
    </row>
    <row r="12" spans="1:48" ht="18" x14ac:dyDescent="0.35">
      <c r="A12" s="50" t="str">
        <f t="shared" ref="A12:A22" si="1">IF(J12=1,IF(K12&gt;0,IF(L12&gt;0,IF(N12&gt;0,11,11),IF(N12&gt;0,11,"")),IF(L12&gt;0,IF(N12&gt;0,11,""),IF(N12=0,22,""))),IF(L12&gt;0,IF(N12&gt;0,IF(P12&gt;0,66,""),IF(P12&gt;0,66,"")),IF(P12&gt;0,66,"")))&amp;" "&amp;IF(J12=1,IF(K12=0,IF(L12&gt;0,IF(N12&gt;0,IF(P12&gt;0,66,""),IF(P12&gt;0,66,"")),IF(P12&gt;0,66,"")),""),IF(P12&gt;0,66,""))&amp;" "&amp;IF(J12=1,IF(K12&gt;0,IF(P12&gt;0,IF(O12&lt;=7,IF(Q12=100,"","33"),IF(O12&lt;=25,IF(Q12&gt;0,IF(Q12&lt;100,"",33),IF(Q12=0,"","33")))),IF(O12&gt;25,"",33)),""),IF(J12&gt;1,IF(P12&gt;0,"55",""),IF(J12=0,IF(P12&gt;0,"55","00"))))&amp;" "&amp;IF(P12&gt;0,IF(R12&gt;0,IF(S12&gt;0,"",88),77),"")</f>
        <v xml:space="preserve">  33 </v>
      </c>
      <c r="B12" s="64">
        <v>2</v>
      </c>
      <c r="C12" s="68" t="s">
        <v>123</v>
      </c>
      <c r="D12" s="112" t="s">
        <v>152</v>
      </c>
      <c r="E12" s="65" t="s">
        <v>121</v>
      </c>
      <c r="F12" s="64" t="s">
        <v>122</v>
      </c>
      <c r="G12" s="69">
        <v>428.60463583199999</v>
      </c>
      <c r="H12" s="69">
        <v>428.60463583199999</v>
      </c>
      <c r="I12" s="69">
        <v>0</v>
      </c>
      <c r="J12" s="24">
        <v>1</v>
      </c>
      <c r="K12" s="113">
        <v>109.09</v>
      </c>
      <c r="L12" s="113">
        <v>0</v>
      </c>
      <c r="M12" s="113">
        <v>0</v>
      </c>
      <c r="N12" s="113">
        <v>0</v>
      </c>
      <c r="O12" s="24">
        <v>20</v>
      </c>
      <c r="P12" s="66">
        <v>0</v>
      </c>
      <c r="Q12" s="67">
        <v>0</v>
      </c>
      <c r="R12" s="24">
        <v>2</v>
      </c>
      <c r="S12" s="24">
        <v>3</v>
      </c>
      <c r="T12" s="66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0</v>
      </c>
      <c r="AG12" s="66">
        <v>0</v>
      </c>
      <c r="AH12" s="66">
        <v>0</v>
      </c>
      <c r="AI12" s="66">
        <v>0</v>
      </c>
      <c r="AJ12" s="66">
        <v>0</v>
      </c>
      <c r="AK12" s="66">
        <v>0</v>
      </c>
      <c r="AL12" s="66">
        <v>0</v>
      </c>
      <c r="AM12" s="66">
        <v>0</v>
      </c>
      <c r="AN12" s="66">
        <v>0</v>
      </c>
      <c r="AO12" s="66">
        <v>0</v>
      </c>
      <c r="AP12" s="66">
        <v>0</v>
      </c>
      <c r="AQ12" s="66">
        <v>0</v>
      </c>
      <c r="AR12" s="66">
        <v>0</v>
      </c>
      <c r="AS12" s="66">
        <v>0</v>
      </c>
      <c r="AT12" s="66">
        <v>0</v>
      </c>
      <c r="AU12" s="66">
        <v>0</v>
      </c>
      <c r="AV12" s="14"/>
    </row>
    <row r="13" spans="1:48" ht="18" x14ac:dyDescent="0.35">
      <c r="A13" s="50"/>
      <c r="B13" s="64"/>
      <c r="C13" s="68" t="s">
        <v>123</v>
      </c>
      <c r="D13" s="112" t="s">
        <v>153</v>
      </c>
      <c r="E13" s="65" t="s">
        <v>121</v>
      </c>
      <c r="F13" s="64" t="s">
        <v>122</v>
      </c>
      <c r="G13" s="69">
        <v>428.6</v>
      </c>
      <c r="H13" s="69"/>
      <c r="I13" s="69"/>
      <c r="J13" s="24">
        <v>3</v>
      </c>
      <c r="K13" s="113">
        <v>319.51</v>
      </c>
      <c r="L13" s="113">
        <v>0</v>
      </c>
      <c r="M13" s="113">
        <v>0</v>
      </c>
      <c r="N13" s="113">
        <v>0</v>
      </c>
      <c r="O13" s="113">
        <v>0</v>
      </c>
      <c r="P13" s="113">
        <v>0</v>
      </c>
      <c r="Q13" s="113">
        <v>0</v>
      </c>
      <c r="R13" s="113">
        <v>0</v>
      </c>
      <c r="S13" s="113">
        <v>0</v>
      </c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14"/>
    </row>
    <row r="14" spans="1:48" ht="18" x14ac:dyDescent="0.35">
      <c r="A14" s="50" t="str">
        <f t="shared" si="1"/>
        <v xml:space="preserve">  33 </v>
      </c>
      <c r="B14" s="64">
        <v>3</v>
      </c>
      <c r="C14" s="68" t="s">
        <v>124</v>
      </c>
      <c r="D14" s="112" t="s">
        <v>152</v>
      </c>
      <c r="E14" s="65" t="s">
        <v>121</v>
      </c>
      <c r="F14" s="64" t="s">
        <v>122</v>
      </c>
      <c r="G14" s="69">
        <v>7.7149583016300003</v>
      </c>
      <c r="H14" s="69">
        <v>7.7149583016300003</v>
      </c>
      <c r="I14" s="69">
        <v>0</v>
      </c>
      <c r="J14" s="24">
        <v>1</v>
      </c>
      <c r="K14" s="113">
        <v>0.68</v>
      </c>
      <c r="L14" s="113">
        <v>0</v>
      </c>
      <c r="M14" s="113">
        <v>0</v>
      </c>
      <c r="N14" s="113">
        <v>0</v>
      </c>
      <c r="O14" s="24">
        <v>15</v>
      </c>
      <c r="P14" s="66">
        <v>0</v>
      </c>
      <c r="Q14" s="67">
        <v>0</v>
      </c>
      <c r="R14" s="24">
        <v>2</v>
      </c>
      <c r="S14" s="24">
        <v>2</v>
      </c>
      <c r="T14" s="66">
        <v>0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66">
        <v>0</v>
      </c>
      <c r="AF14" s="66">
        <v>0</v>
      </c>
      <c r="AG14" s="66">
        <v>0</v>
      </c>
      <c r="AH14" s="66">
        <v>0</v>
      </c>
      <c r="AI14" s="66">
        <v>0</v>
      </c>
      <c r="AJ14" s="66">
        <v>0</v>
      </c>
      <c r="AK14" s="66">
        <v>0</v>
      </c>
      <c r="AL14" s="66">
        <v>0</v>
      </c>
      <c r="AM14" s="66">
        <v>0</v>
      </c>
      <c r="AN14" s="66">
        <v>0</v>
      </c>
      <c r="AO14" s="66">
        <v>0</v>
      </c>
      <c r="AP14" s="66">
        <v>0</v>
      </c>
      <c r="AQ14" s="66">
        <v>0</v>
      </c>
      <c r="AR14" s="66">
        <v>0</v>
      </c>
      <c r="AS14" s="66">
        <v>0</v>
      </c>
      <c r="AT14" s="66">
        <v>0</v>
      </c>
      <c r="AU14" s="66">
        <v>0</v>
      </c>
      <c r="AV14" s="14"/>
    </row>
    <row r="15" spans="1:48" ht="18" x14ac:dyDescent="0.35">
      <c r="A15" s="50"/>
      <c r="B15" s="64"/>
      <c r="C15" s="68" t="s">
        <v>124</v>
      </c>
      <c r="D15" s="112" t="s">
        <v>153</v>
      </c>
      <c r="E15" s="65" t="s">
        <v>121</v>
      </c>
      <c r="F15" s="64" t="s">
        <v>122</v>
      </c>
      <c r="G15" s="69">
        <v>7.71</v>
      </c>
      <c r="H15" s="69"/>
      <c r="I15" s="69"/>
      <c r="J15" s="24">
        <v>3</v>
      </c>
      <c r="K15" s="113">
        <v>7.03</v>
      </c>
      <c r="L15" s="113">
        <v>0</v>
      </c>
      <c r="M15" s="113">
        <v>0</v>
      </c>
      <c r="N15" s="113">
        <v>0</v>
      </c>
      <c r="O15" s="113">
        <v>0</v>
      </c>
      <c r="P15" s="113">
        <v>0</v>
      </c>
      <c r="Q15" s="113">
        <v>0</v>
      </c>
      <c r="R15" s="113">
        <v>0</v>
      </c>
      <c r="S15" s="113">
        <v>0</v>
      </c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14"/>
    </row>
    <row r="16" spans="1:48" ht="18" x14ac:dyDescent="0.35">
      <c r="A16" s="50" t="str">
        <f t="shared" si="1"/>
        <v xml:space="preserve">  33 </v>
      </c>
      <c r="B16" s="64">
        <v>4</v>
      </c>
      <c r="C16" s="68" t="s">
        <v>125</v>
      </c>
      <c r="D16" s="112" t="s">
        <v>152</v>
      </c>
      <c r="E16" s="65" t="s">
        <v>121</v>
      </c>
      <c r="F16" s="64" t="s">
        <v>122</v>
      </c>
      <c r="G16" s="69">
        <v>19.288915604700001</v>
      </c>
      <c r="H16" s="69">
        <v>19.288915604700001</v>
      </c>
      <c r="I16" s="69">
        <v>0</v>
      </c>
      <c r="J16" s="24">
        <v>1</v>
      </c>
      <c r="K16" s="113">
        <v>5.28</v>
      </c>
      <c r="L16" s="113">
        <v>0</v>
      </c>
      <c r="M16" s="113">
        <v>0</v>
      </c>
      <c r="N16" s="113">
        <v>0</v>
      </c>
      <c r="O16" s="24">
        <v>25</v>
      </c>
      <c r="P16" s="66">
        <v>0</v>
      </c>
      <c r="Q16" s="67">
        <v>0</v>
      </c>
      <c r="R16" s="24">
        <v>2</v>
      </c>
      <c r="S16" s="24">
        <v>2</v>
      </c>
      <c r="T16" s="66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6">
        <v>0</v>
      </c>
      <c r="AC16" s="66">
        <v>0</v>
      </c>
      <c r="AD16" s="66">
        <v>0</v>
      </c>
      <c r="AE16" s="66">
        <v>0</v>
      </c>
      <c r="AF16" s="66">
        <v>0</v>
      </c>
      <c r="AG16" s="66">
        <v>0</v>
      </c>
      <c r="AH16" s="66">
        <v>0</v>
      </c>
      <c r="AI16" s="66">
        <v>0</v>
      </c>
      <c r="AJ16" s="66">
        <v>0</v>
      </c>
      <c r="AK16" s="66">
        <v>0</v>
      </c>
      <c r="AL16" s="66">
        <v>0</v>
      </c>
      <c r="AM16" s="66">
        <v>0</v>
      </c>
      <c r="AN16" s="66">
        <v>0</v>
      </c>
      <c r="AO16" s="66">
        <v>0</v>
      </c>
      <c r="AP16" s="66">
        <v>0</v>
      </c>
      <c r="AQ16" s="66">
        <v>0</v>
      </c>
      <c r="AR16" s="66">
        <v>0</v>
      </c>
      <c r="AS16" s="66">
        <v>0</v>
      </c>
      <c r="AT16" s="66">
        <v>0</v>
      </c>
      <c r="AU16" s="66">
        <v>0</v>
      </c>
      <c r="AV16" s="14"/>
    </row>
    <row r="17" spans="1:48" ht="18" x14ac:dyDescent="0.35">
      <c r="A17" s="50"/>
      <c r="B17" s="64"/>
      <c r="C17" s="68" t="s">
        <v>125</v>
      </c>
      <c r="D17" s="112" t="s">
        <v>153</v>
      </c>
      <c r="E17" s="65" t="s">
        <v>121</v>
      </c>
      <c r="F17" s="64" t="s">
        <v>122</v>
      </c>
      <c r="G17" s="69">
        <v>19.29</v>
      </c>
      <c r="H17" s="69"/>
      <c r="I17" s="69"/>
      <c r="J17" s="24">
        <v>3</v>
      </c>
      <c r="K17" s="113">
        <v>14.01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0</v>
      </c>
      <c r="R17" s="113">
        <v>0</v>
      </c>
      <c r="S17" s="113">
        <v>0</v>
      </c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14"/>
    </row>
    <row r="18" spans="1:48" ht="18" x14ac:dyDescent="0.35">
      <c r="A18" s="50" t="str">
        <f t="shared" si="1"/>
        <v xml:space="preserve">  33 </v>
      </c>
      <c r="B18" s="64">
        <v>5</v>
      </c>
      <c r="C18" s="68" t="s">
        <v>126</v>
      </c>
      <c r="D18" s="112" t="s">
        <v>152</v>
      </c>
      <c r="E18" s="65" t="s">
        <v>121</v>
      </c>
      <c r="F18" s="64" t="s">
        <v>122</v>
      </c>
      <c r="G18" s="69">
        <v>114.935360989</v>
      </c>
      <c r="H18" s="69">
        <v>114.935360989</v>
      </c>
      <c r="I18" s="69">
        <v>0</v>
      </c>
      <c r="J18" s="24">
        <v>1</v>
      </c>
      <c r="K18" s="113">
        <v>39.54</v>
      </c>
      <c r="L18" s="113">
        <v>0</v>
      </c>
      <c r="M18" s="113">
        <v>0</v>
      </c>
      <c r="N18" s="113">
        <v>0</v>
      </c>
      <c r="O18" s="24">
        <v>20</v>
      </c>
      <c r="P18" s="66">
        <v>0</v>
      </c>
      <c r="Q18" s="67">
        <v>0</v>
      </c>
      <c r="R18" s="24">
        <v>2</v>
      </c>
      <c r="S18" s="24">
        <v>3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0</v>
      </c>
      <c r="AG18" s="66">
        <v>0</v>
      </c>
      <c r="AH18" s="66">
        <v>0</v>
      </c>
      <c r="AI18" s="66">
        <v>0</v>
      </c>
      <c r="AJ18" s="66">
        <v>0</v>
      </c>
      <c r="AK18" s="66">
        <v>0</v>
      </c>
      <c r="AL18" s="66">
        <v>0</v>
      </c>
      <c r="AM18" s="66">
        <v>0</v>
      </c>
      <c r="AN18" s="66">
        <v>0</v>
      </c>
      <c r="AO18" s="66">
        <v>0</v>
      </c>
      <c r="AP18" s="66">
        <v>0</v>
      </c>
      <c r="AQ18" s="66">
        <v>0</v>
      </c>
      <c r="AR18" s="66">
        <v>0</v>
      </c>
      <c r="AS18" s="66">
        <v>0</v>
      </c>
      <c r="AT18" s="66">
        <v>0</v>
      </c>
      <c r="AU18" s="66">
        <v>0</v>
      </c>
      <c r="AV18" s="14"/>
    </row>
    <row r="19" spans="1:48" ht="18" x14ac:dyDescent="0.35">
      <c r="A19" s="50"/>
      <c r="B19" s="64"/>
      <c r="C19" s="68" t="s">
        <v>126</v>
      </c>
      <c r="D19" s="112" t="s">
        <v>153</v>
      </c>
      <c r="E19" s="65" t="s">
        <v>121</v>
      </c>
      <c r="F19" s="64" t="s">
        <v>122</v>
      </c>
      <c r="G19" s="69">
        <v>114.94</v>
      </c>
      <c r="H19" s="69"/>
      <c r="I19" s="69"/>
      <c r="J19" s="24">
        <v>3</v>
      </c>
      <c r="K19" s="113">
        <v>75.400000000000006</v>
      </c>
      <c r="L19" s="113">
        <v>0</v>
      </c>
      <c r="M19" s="113">
        <v>0</v>
      </c>
      <c r="N19" s="113">
        <v>0</v>
      </c>
      <c r="O19" s="113">
        <v>0</v>
      </c>
      <c r="P19" s="113">
        <v>0</v>
      </c>
      <c r="Q19" s="113">
        <v>0</v>
      </c>
      <c r="R19" s="113">
        <v>0</v>
      </c>
      <c r="S19" s="113">
        <v>0</v>
      </c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14"/>
    </row>
    <row r="20" spans="1:48" ht="18" x14ac:dyDescent="0.35">
      <c r="A20" s="50" t="str">
        <f t="shared" si="1"/>
        <v xml:space="preserve">   </v>
      </c>
      <c r="B20" s="64">
        <v>6</v>
      </c>
      <c r="C20" s="68" t="s">
        <v>127</v>
      </c>
      <c r="D20" s="112" t="s">
        <v>44</v>
      </c>
      <c r="E20" s="65" t="s">
        <v>121</v>
      </c>
      <c r="F20" s="64" t="s">
        <v>122</v>
      </c>
      <c r="G20" s="69">
        <v>20.376036119199998</v>
      </c>
      <c r="H20" s="69">
        <v>20.376036119199998</v>
      </c>
      <c r="I20" s="69">
        <v>0</v>
      </c>
      <c r="J20" s="24">
        <v>2</v>
      </c>
      <c r="K20" s="113">
        <v>20.38</v>
      </c>
      <c r="L20" s="113">
        <v>0</v>
      </c>
      <c r="M20" s="113">
        <v>0</v>
      </c>
      <c r="N20" s="113">
        <v>0</v>
      </c>
      <c r="O20" s="24">
        <v>0</v>
      </c>
      <c r="P20" s="66">
        <v>0</v>
      </c>
      <c r="Q20" s="67">
        <v>0</v>
      </c>
      <c r="R20" s="24">
        <v>0</v>
      </c>
      <c r="S20" s="24">
        <v>0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66">
        <v>0</v>
      </c>
      <c r="AG20" s="66">
        <v>0</v>
      </c>
      <c r="AH20" s="66">
        <v>0</v>
      </c>
      <c r="AI20" s="66">
        <v>0</v>
      </c>
      <c r="AJ20" s="66">
        <v>0</v>
      </c>
      <c r="AK20" s="66">
        <v>0</v>
      </c>
      <c r="AL20" s="66">
        <v>0</v>
      </c>
      <c r="AM20" s="66">
        <v>0</v>
      </c>
      <c r="AN20" s="66">
        <v>0</v>
      </c>
      <c r="AO20" s="66">
        <v>0</v>
      </c>
      <c r="AP20" s="66">
        <v>0</v>
      </c>
      <c r="AQ20" s="66">
        <v>0</v>
      </c>
      <c r="AR20" s="66">
        <v>0</v>
      </c>
      <c r="AS20" s="66">
        <v>0</v>
      </c>
      <c r="AT20" s="66">
        <v>0</v>
      </c>
      <c r="AU20" s="66">
        <v>0</v>
      </c>
      <c r="AV20" s="14"/>
    </row>
    <row r="21" spans="1:48" ht="18" x14ac:dyDescent="0.35">
      <c r="A21" s="50" t="str">
        <f t="shared" si="1"/>
        <v xml:space="preserve">   </v>
      </c>
      <c r="B21" s="64">
        <v>7</v>
      </c>
      <c r="C21" s="68" t="s">
        <v>128</v>
      </c>
      <c r="D21" s="112" t="s">
        <v>44</v>
      </c>
      <c r="E21" s="65" t="s">
        <v>121</v>
      </c>
      <c r="F21" s="64" t="s">
        <v>122</v>
      </c>
      <c r="G21" s="69">
        <v>27.1520185139</v>
      </c>
      <c r="H21" s="69">
        <v>27.1520185139</v>
      </c>
      <c r="I21" s="69">
        <v>0</v>
      </c>
      <c r="J21" s="24">
        <v>9</v>
      </c>
      <c r="K21" s="113">
        <v>27.15</v>
      </c>
      <c r="L21" s="113">
        <v>0</v>
      </c>
      <c r="M21" s="113">
        <v>0</v>
      </c>
      <c r="N21" s="113">
        <v>0</v>
      </c>
      <c r="O21" s="24">
        <v>0</v>
      </c>
      <c r="P21" s="66">
        <v>0</v>
      </c>
      <c r="Q21" s="67">
        <v>0</v>
      </c>
      <c r="R21" s="24">
        <v>0</v>
      </c>
      <c r="S21" s="24">
        <v>0</v>
      </c>
      <c r="T21" s="66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6">
        <v>0</v>
      </c>
      <c r="AC21" s="66">
        <v>0</v>
      </c>
      <c r="AD21" s="66">
        <v>0</v>
      </c>
      <c r="AE21" s="66">
        <v>0</v>
      </c>
      <c r="AF21" s="66">
        <v>0</v>
      </c>
      <c r="AG21" s="66">
        <v>0</v>
      </c>
      <c r="AH21" s="66">
        <v>0</v>
      </c>
      <c r="AI21" s="66">
        <v>0</v>
      </c>
      <c r="AJ21" s="66">
        <v>0</v>
      </c>
      <c r="AK21" s="66">
        <v>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6">
        <v>0</v>
      </c>
      <c r="AS21" s="66">
        <v>0</v>
      </c>
      <c r="AT21" s="66">
        <v>0</v>
      </c>
      <c r="AU21" s="66">
        <v>0</v>
      </c>
      <c r="AV21" s="14"/>
    </row>
    <row r="22" spans="1:48" ht="18" x14ac:dyDescent="0.35">
      <c r="A22" s="50" t="str">
        <f t="shared" si="1"/>
        <v xml:space="preserve">   </v>
      </c>
      <c r="B22" s="64">
        <v>8</v>
      </c>
      <c r="C22" s="68" t="s">
        <v>129</v>
      </c>
      <c r="D22" s="112" t="s">
        <v>44</v>
      </c>
      <c r="E22" s="65" t="s">
        <v>121</v>
      </c>
      <c r="F22" s="64" t="s">
        <v>122</v>
      </c>
      <c r="G22" s="69">
        <v>32.497604026799998</v>
      </c>
      <c r="H22" s="69">
        <v>32.497604026799998</v>
      </c>
      <c r="I22" s="69">
        <v>0</v>
      </c>
      <c r="J22" s="24">
        <v>9</v>
      </c>
      <c r="K22" s="113">
        <v>32.5</v>
      </c>
      <c r="L22" s="113">
        <v>0</v>
      </c>
      <c r="M22" s="113">
        <v>0</v>
      </c>
      <c r="N22" s="113">
        <v>0</v>
      </c>
      <c r="O22" s="24">
        <v>0</v>
      </c>
      <c r="P22" s="66">
        <v>0</v>
      </c>
      <c r="Q22" s="67">
        <v>0</v>
      </c>
      <c r="R22" s="24">
        <v>0</v>
      </c>
      <c r="S22" s="24">
        <v>0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  <c r="AC22" s="66">
        <v>0</v>
      </c>
      <c r="AD22" s="66">
        <v>0</v>
      </c>
      <c r="AE22" s="66">
        <v>0</v>
      </c>
      <c r="AF22" s="66">
        <v>0</v>
      </c>
      <c r="AG22" s="66">
        <v>0</v>
      </c>
      <c r="AH22" s="66">
        <v>0</v>
      </c>
      <c r="AI22" s="66">
        <v>0</v>
      </c>
      <c r="AJ22" s="66">
        <v>0</v>
      </c>
      <c r="AK22" s="66">
        <v>0</v>
      </c>
      <c r="AL22" s="66">
        <v>0</v>
      </c>
      <c r="AM22" s="66">
        <v>0</v>
      </c>
      <c r="AN22" s="66">
        <v>0</v>
      </c>
      <c r="AO22" s="66">
        <v>0</v>
      </c>
      <c r="AP22" s="66">
        <v>0</v>
      </c>
      <c r="AQ22" s="66">
        <v>0</v>
      </c>
      <c r="AR22" s="66">
        <v>0</v>
      </c>
      <c r="AS22" s="66">
        <v>0</v>
      </c>
      <c r="AT22" s="66">
        <v>0</v>
      </c>
      <c r="AU22" s="66">
        <v>0</v>
      </c>
      <c r="AV22" s="14"/>
    </row>
  </sheetData>
  <sheetProtection selectLockedCells="1"/>
  <mergeCells count="42"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O6:O8"/>
    <mergeCell ref="P6:P8"/>
    <mergeCell ref="Q6:Q8"/>
    <mergeCell ref="R6:R8"/>
    <mergeCell ref="S6:S8"/>
    <mergeCell ref="T6:AU6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</mergeCells>
  <dataValidations count="7">
    <dataValidation type="whole" allowBlank="1" showInputMessage="1" showErrorMessage="1" error="กรอกเฉพาะ 0 1 2 3" sqref="S5:S10 S12 S14 S16 S18 S20:S1048576">
      <formula1>0</formula1>
      <formula2>3</formula2>
    </dataValidation>
    <dataValidation type="whole" allowBlank="1" showInputMessage="1" showErrorMessage="1" error="กรอกเฉพาะ 0 1 2" sqref="S1:S4 R5:R10 R12 R14 R16 R18 R20:R1048576">
      <formula1>0</formula1>
      <formula2>2</formula2>
    </dataValidation>
    <dataValidation type="whole" allowBlank="1" showInputMessage="1" showErrorMessage="1" error="กรอกเฉพาะ 0 1 2 3 9" sqref="J5:J9">
      <formula1>0</formula1>
      <formula2>9</formula2>
    </dataValidation>
    <dataValidation type="whole" allowBlank="1" showInputMessage="1" showErrorMessage="1" error="กรอกเฉพาะจำนวนเต็ม" sqref="O5:O9">
      <formula1>0</formula1>
      <formula2>100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2"/>
  <sheetViews>
    <sheetView zoomScale="80" zoomScaleNormal="80" zoomScalePageLayoutView="40" workbookViewId="0">
      <selection activeCell="K20" sqref="K20:K22"/>
    </sheetView>
  </sheetViews>
  <sheetFormatPr defaultColWidth="8.8984375" defaultRowHeight="14.4" x14ac:dyDescent="0.3"/>
  <cols>
    <col min="1" max="1" width="6" style="11" bestFit="1" customWidth="1"/>
    <col min="2" max="2" width="7.8984375" style="13" bestFit="1" customWidth="1"/>
    <col min="3" max="3" width="9" style="13" bestFit="1" customWidth="1"/>
    <col min="4" max="4" width="6.3984375" style="11" customWidth="1"/>
    <col min="5" max="5" width="7.69921875" style="11" customWidth="1"/>
    <col min="6" max="6" width="4.59765625" style="11" customWidth="1"/>
    <col min="7" max="7" width="9.59765625" style="11" bestFit="1" customWidth="1"/>
    <col min="8" max="8" width="7.3984375" style="11" customWidth="1"/>
    <col min="9" max="9" width="9.09765625" style="11" customWidth="1"/>
    <col min="10" max="10" width="5.69921875" style="11" customWidth="1"/>
    <col min="11" max="11" width="7.09765625" style="8" customWidth="1"/>
    <col min="12" max="12" width="8.8984375" style="8" customWidth="1"/>
    <col min="13" max="13" width="7.8984375" style="8" customWidth="1"/>
    <col min="14" max="14" width="7.3984375" style="8" customWidth="1"/>
    <col min="15" max="15" width="7.09765625" style="13" customWidth="1"/>
    <col min="16" max="16" width="9.3984375" style="11" customWidth="1"/>
    <col min="17" max="17" width="6.69921875" style="11" customWidth="1"/>
    <col min="18" max="18" width="11.3984375" style="11" customWidth="1"/>
    <col min="19" max="19" width="11.59765625" style="11" customWidth="1"/>
    <col min="20" max="27" width="3.8984375" style="11" bestFit="1" customWidth="1"/>
    <col min="28" max="29" width="5.3984375" style="11" bestFit="1" customWidth="1"/>
    <col min="30" max="35" width="3.8984375" style="11" bestFit="1" customWidth="1"/>
    <col min="36" max="41" width="5.3984375" style="11" bestFit="1" customWidth="1"/>
    <col min="42" max="47" width="3.8984375" style="11" bestFit="1" customWidth="1"/>
    <col min="48" max="49" width="4.59765625" style="11" bestFit="1" customWidth="1"/>
    <col min="50" max="50" width="6.69921875" style="11" bestFit="1" customWidth="1"/>
    <col min="51" max="51" width="3" style="11" bestFit="1" customWidth="1"/>
    <col min="52" max="52" width="6.69921875" style="11" bestFit="1" customWidth="1"/>
    <col min="53" max="16384" width="8.8984375" style="11"/>
  </cols>
  <sheetData>
    <row r="1" spans="1:53" s="1" customFormat="1" ht="28.8" x14ac:dyDescent="0.55000000000000004">
      <c r="B1" s="145" t="s">
        <v>29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77"/>
      <c r="AW1" s="77"/>
      <c r="AX1" s="77"/>
      <c r="AY1" s="77"/>
    </row>
    <row r="2" spans="1:53" customFormat="1" ht="23.4" x14ac:dyDescent="0.45">
      <c r="B2" s="149" t="s">
        <v>1</v>
      </c>
      <c r="C2" s="149"/>
      <c r="D2" s="149"/>
      <c r="E2" s="149"/>
      <c r="F2" s="150" t="s">
        <v>119</v>
      </c>
      <c r="G2" s="150"/>
      <c r="H2" s="150"/>
      <c r="I2" s="150"/>
      <c r="J2" s="150"/>
      <c r="K2" s="53"/>
      <c r="L2" s="54"/>
      <c r="M2" s="54"/>
      <c r="N2" s="55"/>
      <c r="O2" s="55"/>
      <c r="P2" s="56"/>
      <c r="Q2" s="55"/>
      <c r="R2" s="55"/>
      <c r="S2" s="57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47" t="s">
        <v>2</v>
      </c>
      <c r="AM2" s="147"/>
      <c r="AN2" s="147"/>
      <c r="AO2" s="147"/>
      <c r="AP2" s="147"/>
      <c r="AQ2" s="147"/>
      <c r="AR2" s="151">
        <v>4035</v>
      </c>
      <c r="AS2" s="151"/>
      <c r="AT2" s="151"/>
      <c r="AU2" s="3"/>
      <c r="AV2" s="3"/>
    </row>
    <row r="3" spans="1:53" customFormat="1" ht="23.4" x14ac:dyDescent="0.45">
      <c r="B3" s="149"/>
      <c r="C3" s="149"/>
      <c r="D3" s="149"/>
      <c r="E3" s="149"/>
      <c r="F3" s="150"/>
      <c r="G3" s="150"/>
      <c r="H3" s="150"/>
      <c r="I3" s="150"/>
      <c r="J3" s="150"/>
      <c r="K3" s="53"/>
      <c r="L3" s="54"/>
      <c r="M3" s="54"/>
      <c r="N3" s="58"/>
      <c r="O3" s="58"/>
      <c r="P3" s="59"/>
      <c r="Q3" s="78"/>
      <c r="R3" s="78"/>
      <c r="S3" s="60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47" t="s">
        <v>117</v>
      </c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52">
        <v>664.68245928332988</v>
      </c>
      <c r="AS3" s="152"/>
      <c r="AT3" s="152"/>
      <c r="AU3" s="146" t="s">
        <v>4</v>
      </c>
      <c r="AV3" s="146"/>
    </row>
    <row r="4" spans="1:53" customFormat="1" ht="23.4" x14ac:dyDescent="0.45">
      <c r="B4" s="149"/>
      <c r="C4" s="149"/>
      <c r="D4" s="149"/>
      <c r="E4" s="149"/>
      <c r="F4" s="150"/>
      <c r="G4" s="150"/>
      <c r="H4" s="150"/>
      <c r="I4" s="150"/>
      <c r="J4" s="150"/>
      <c r="K4" s="53"/>
      <c r="L4" s="54"/>
      <c r="M4" s="54"/>
      <c r="N4" s="61"/>
      <c r="O4" s="61"/>
      <c r="P4" s="59"/>
      <c r="Q4" s="78"/>
      <c r="R4" s="78"/>
      <c r="S4" s="62"/>
      <c r="T4" s="63"/>
      <c r="U4" s="63"/>
      <c r="V4" s="5"/>
      <c r="W4" s="5"/>
      <c r="X4" s="5"/>
      <c r="Y4" s="5"/>
      <c r="Z4" s="5"/>
      <c r="AE4" s="147" t="s">
        <v>118</v>
      </c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8">
        <v>664.68245928332988</v>
      </c>
      <c r="AS4" s="148"/>
      <c r="AT4" s="148"/>
      <c r="AU4" s="146" t="s">
        <v>4</v>
      </c>
      <c r="AV4" s="146"/>
    </row>
    <row r="5" spans="1:53" customFormat="1" ht="18.75" customHeight="1" x14ac:dyDescent="0.4">
      <c r="A5" s="26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91" t="s">
        <v>6</v>
      </c>
      <c r="AR5" s="191"/>
      <c r="AS5" s="191"/>
      <c r="AT5" s="191"/>
      <c r="AU5" s="191"/>
      <c r="AV5" s="11"/>
      <c r="AW5" s="11"/>
      <c r="AX5" s="11"/>
      <c r="AY5" s="11"/>
      <c r="AZ5" s="11"/>
    </row>
    <row r="6" spans="1:53" ht="21" customHeight="1" x14ac:dyDescent="0.3">
      <c r="A6" s="157" t="s">
        <v>45</v>
      </c>
      <c r="B6" s="182" t="s">
        <v>7</v>
      </c>
      <c r="C6" s="182" t="s">
        <v>8</v>
      </c>
      <c r="D6" s="182" t="s">
        <v>9</v>
      </c>
      <c r="E6" s="182" t="s">
        <v>10</v>
      </c>
      <c r="F6" s="182" t="s">
        <v>11</v>
      </c>
      <c r="G6" s="160" t="s">
        <v>47</v>
      </c>
      <c r="H6" s="161"/>
      <c r="I6" s="162"/>
      <c r="J6" s="169" t="s">
        <v>12</v>
      </c>
      <c r="K6" s="164" t="s">
        <v>37</v>
      </c>
      <c r="L6" s="164"/>
      <c r="M6" s="164"/>
      <c r="N6" s="164"/>
      <c r="O6" s="169" t="s">
        <v>13</v>
      </c>
      <c r="P6" s="166" t="s">
        <v>5</v>
      </c>
      <c r="Q6" s="169" t="s">
        <v>31</v>
      </c>
      <c r="R6" s="172" t="s">
        <v>38</v>
      </c>
      <c r="S6" s="175" t="s">
        <v>39</v>
      </c>
      <c r="T6" s="178" t="s">
        <v>14</v>
      </c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80"/>
      <c r="AV6" s="192" t="s">
        <v>32</v>
      </c>
      <c r="AW6" s="193"/>
      <c r="AX6" s="193"/>
      <c r="AY6" s="194"/>
      <c r="AZ6" s="190" t="s">
        <v>48</v>
      </c>
    </row>
    <row r="7" spans="1:53" ht="18.75" customHeight="1" x14ac:dyDescent="0.3">
      <c r="A7" s="157"/>
      <c r="B7" s="182"/>
      <c r="C7" s="182"/>
      <c r="D7" s="182"/>
      <c r="E7" s="182"/>
      <c r="F7" s="182"/>
      <c r="G7" s="163" t="s">
        <v>3</v>
      </c>
      <c r="H7" s="159" t="s">
        <v>46</v>
      </c>
      <c r="I7" s="159"/>
      <c r="J7" s="170"/>
      <c r="K7" s="165" t="s">
        <v>40</v>
      </c>
      <c r="L7" s="153" t="s">
        <v>41</v>
      </c>
      <c r="M7" s="155" t="s">
        <v>42</v>
      </c>
      <c r="N7" s="156" t="s">
        <v>43</v>
      </c>
      <c r="O7" s="170"/>
      <c r="P7" s="167"/>
      <c r="Q7" s="170"/>
      <c r="R7" s="173"/>
      <c r="S7" s="176"/>
      <c r="T7" s="186" t="s">
        <v>15</v>
      </c>
      <c r="U7" s="186"/>
      <c r="V7" s="186"/>
      <c r="W7" s="186"/>
      <c r="X7" s="187" t="s">
        <v>16</v>
      </c>
      <c r="Y7" s="187"/>
      <c r="Z7" s="187"/>
      <c r="AA7" s="187"/>
      <c r="AB7" s="188" t="s">
        <v>17</v>
      </c>
      <c r="AC7" s="188"/>
      <c r="AD7" s="188"/>
      <c r="AE7" s="188"/>
      <c r="AF7" s="189" t="s">
        <v>18</v>
      </c>
      <c r="AG7" s="189"/>
      <c r="AH7" s="189"/>
      <c r="AI7" s="189"/>
      <c r="AJ7" s="183" t="s">
        <v>19</v>
      </c>
      <c r="AK7" s="183"/>
      <c r="AL7" s="183"/>
      <c r="AM7" s="183"/>
      <c r="AN7" s="184" t="s">
        <v>20</v>
      </c>
      <c r="AO7" s="184"/>
      <c r="AP7" s="184"/>
      <c r="AQ7" s="184"/>
      <c r="AR7" s="185" t="s">
        <v>21</v>
      </c>
      <c r="AS7" s="185"/>
      <c r="AT7" s="185"/>
      <c r="AU7" s="185"/>
      <c r="AV7" s="195"/>
      <c r="AW7" s="196"/>
      <c r="AX7" s="196"/>
      <c r="AY7" s="197"/>
      <c r="AZ7" s="190"/>
    </row>
    <row r="8" spans="1:53" ht="21.75" customHeight="1" x14ac:dyDescent="0.3">
      <c r="A8" s="157"/>
      <c r="B8" s="182"/>
      <c r="C8" s="182"/>
      <c r="D8" s="182"/>
      <c r="E8" s="182"/>
      <c r="F8" s="182"/>
      <c r="G8" s="163"/>
      <c r="H8" s="15" t="s">
        <v>22</v>
      </c>
      <c r="I8" s="16" t="s">
        <v>23</v>
      </c>
      <c r="J8" s="171"/>
      <c r="K8" s="165"/>
      <c r="L8" s="154"/>
      <c r="M8" s="155"/>
      <c r="N8" s="156"/>
      <c r="O8" s="171"/>
      <c r="P8" s="168"/>
      <c r="Q8" s="171"/>
      <c r="R8" s="174"/>
      <c r="S8" s="177"/>
      <c r="T8" s="73" t="s">
        <v>24</v>
      </c>
      <c r="U8" s="73" t="s">
        <v>25</v>
      </c>
      <c r="V8" s="73" t="s">
        <v>26</v>
      </c>
      <c r="W8" s="73" t="s">
        <v>27</v>
      </c>
      <c r="X8" s="74" t="s">
        <v>24</v>
      </c>
      <c r="Y8" s="74" t="s">
        <v>25</v>
      </c>
      <c r="Z8" s="74" t="s">
        <v>26</v>
      </c>
      <c r="AA8" s="74" t="s">
        <v>27</v>
      </c>
      <c r="AB8" s="75" t="s">
        <v>24</v>
      </c>
      <c r="AC8" s="75" t="s">
        <v>25</v>
      </c>
      <c r="AD8" s="75" t="s">
        <v>26</v>
      </c>
      <c r="AE8" s="75" t="s">
        <v>27</v>
      </c>
      <c r="AF8" s="76" t="s">
        <v>24</v>
      </c>
      <c r="AG8" s="76" t="s">
        <v>25</v>
      </c>
      <c r="AH8" s="76" t="s">
        <v>26</v>
      </c>
      <c r="AI8" s="76" t="s">
        <v>27</v>
      </c>
      <c r="AJ8" s="70" t="s">
        <v>24</v>
      </c>
      <c r="AK8" s="70" t="s">
        <v>25</v>
      </c>
      <c r="AL8" s="70" t="s">
        <v>26</v>
      </c>
      <c r="AM8" s="70" t="s">
        <v>27</v>
      </c>
      <c r="AN8" s="71" t="s">
        <v>24</v>
      </c>
      <c r="AO8" s="71" t="s">
        <v>25</v>
      </c>
      <c r="AP8" s="71" t="s">
        <v>26</v>
      </c>
      <c r="AQ8" s="71" t="s">
        <v>27</v>
      </c>
      <c r="AR8" s="72" t="s">
        <v>24</v>
      </c>
      <c r="AS8" s="72" t="s">
        <v>25</v>
      </c>
      <c r="AT8" s="72" t="s">
        <v>26</v>
      </c>
      <c r="AU8" s="72" t="s">
        <v>27</v>
      </c>
      <c r="AV8" s="12" t="s">
        <v>33</v>
      </c>
      <c r="AW8" s="23" t="s">
        <v>34</v>
      </c>
      <c r="AX8" s="21" t="s">
        <v>35</v>
      </c>
      <c r="AY8" s="22" t="s">
        <v>36</v>
      </c>
      <c r="AZ8" s="190"/>
    </row>
    <row r="9" spans="1:53" x14ac:dyDescent="0.3">
      <c r="A9" s="158" t="s">
        <v>28</v>
      </c>
      <c r="B9" s="158"/>
      <c r="C9" s="158"/>
      <c r="D9" s="158"/>
      <c r="E9" s="158"/>
      <c r="F9" s="158"/>
      <c r="G9" s="17">
        <f>I9+H9</f>
        <v>664.68245928332988</v>
      </c>
      <c r="H9" s="18">
        <f>SUM(H10:H99867)</f>
        <v>664.68245928332988</v>
      </c>
      <c r="I9" s="18">
        <f>SUM(I10:I99867)</f>
        <v>0</v>
      </c>
      <c r="J9" s="18"/>
      <c r="K9" s="18">
        <f>SUM(K10:K99867)</f>
        <v>664.67565865989991</v>
      </c>
      <c r="L9" s="18">
        <f>SUM(L10:L99867)</f>
        <v>0</v>
      </c>
      <c r="M9" s="18"/>
      <c r="N9" s="18">
        <f>SUM(N10:N99867)</f>
        <v>0</v>
      </c>
      <c r="O9" s="18"/>
      <c r="P9" s="18">
        <f>SUM(P10:P99867)</f>
        <v>0</v>
      </c>
      <c r="Q9" s="18"/>
      <c r="R9" s="18"/>
      <c r="S9" s="18"/>
      <c r="T9" s="18">
        <f t="shared" ref="T9:AU9" si="0">SUM(T10:T99867)</f>
        <v>0</v>
      </c>
      <c r="U9" s="18">
        <f t="shared" si="0"/>
        <v>0</v>
      </c>
      <c r="V9" s="18">
        <f t="shared" si="0"/>
        <v>0</v>
      </c>
      <c r="W9" s="18">
        <f t="shared" si="0"/>
        <v>0</v>
      </c>
      <c r="X9" s="18">
        <f t="shared" si="0"/>
        <v>0</v>
      </c>
      <c r="Y9" s="18">
        <f t="shared" si="0"/>
        <v>0</v>
      </c>
      <c r="Z9" s="18">
        <f t="shared" si="0"/>
        <v>0</v>
      </c>
      <c r="AA9" s="18">
        <f t="shared" si="0"/>
        <v>0</v>
      </c>
      <c r="AB9" s="18">
        <f t="shared" si="0"/>
        <v>0</v>
      </c>
      <c r="AC9" s="18">
        <f t="shared" si="0"/>
        <v>0</v>
      </c>
      <c r="AD9" s="18">
        <f t="shared" si="0"/>
        <v>0</v>
      </c>
      <c r="AE9" s="18">
        <f t="shared" si="0"/>
        <v>0</v>
      </c>
      <c r="AF9" s="18">
        <f t="shared" si="0"/>
        <v>0</v>
      </c>
      <c r="AG9" s="18">
        <f t="shared" si="0"/>
        <v>0</v>
      </c>
      <c r="AH9" s="18">
        <f t="shared" si="0"/>
        <v>0</v>
      </c>
      <c r="AI9" s="18">
        <f t="shared" si="0"/>
        <v>0</v>
      </c>
      <c r="AJ9" s="18">
        <f t="shared" si="0"/>
        <v>0</v>
      </c>
      <c r="AK9" s="18">
        <f t="shared" si="0"/>
        <v>0</v>
      </c>
      <c r="AL9" s="18">
        <f t="shared" si="0"/>
        <v>0</v>
      </c>
      <c r="AM9" s="18">
        <f t="shared" si="0"/>
        <v>0</v>
      </c>
      <c r="AN9" s="18">
        <f t="shared" si="0"/>
        <v>0</v>
      </c>
      <c r="AO9" s="18">
        <f t="shared" si="0"/>
        <v>0</v>
      </c>
      <c r="AP9" s="18">
        <f t="shared" si="0"/>
        <v>0</v>
      </c>
      <c r="AQ9" s="18">
        <f t="shared" si="0"/>
        <v>0</v>
      </c>
      <c r="AR9" s="18">
        <f t="shared" si="0"/>
        <v>0</v>
      </c>
      <c r="AS9" s="18">
        <f t="shared" si="0"/>
        <v>0</v>
      </c>
      <c r="AT9" s="18">
        <f t="shared" si="0"/>
        <v>0</v>
      </c>
      <c r="AU9" s="18">
        <f t="shared" si="0"/>
        <v>0</v>
      </c>
      <c r="AV9" s="79"/>
      <c r="AW9" s="79"/>
      <c r="AX9" s="79"/>
      <c r="AY9" s="79"/>
      <c r="AZ9" s="19"/>
    </row>
    <row r="10" spans="1:53" s="20" customFormat="1" ht="16.5" customHeight="1" x14ac:dyDescent="0.35">
      <c r="A10" s="50" t="s">
        <v>154</v>
      </c>
      <c r="B10" s="64">
        <v>1</v>
      </c>
      <c r="C10" s="68" t="s">
        <v>120</v>
      </c>
      <c r="D10" s="112" t="s">
        <v>152</v>
      </c>
      <c r="E10" s="65" t="s">
        <v>121</v>
      </c>
      <c r="F10" s="64" t="s">
        <v>122</v>
      </c>
      <c r="G10" s="69">
        <v>14.112929896100001</v>
      </c>
      <c r="H10" s="69">
        <v>14.112929896100001</v>
      </c>
      <c r="I10" s="69">
        <v>0</v>
      </c>
      <c r="J10" s="24">
        <v>1</v>
      </c>
      <c r="K10" s="113">
        <v>6.8</v>
      </c>
      <c r="L10" s="113">
        <v>0</v>
      </c>
      <c r="M10" s="113">
        <v>0</v>
      </c>
      <c r="N10" s="113">
        <v>0</v>
      </c>
      <c r="O10" s="24">
        <v>20</v>
      </c>
      <c r="P10" s="114">
        <v>0</v>
      </c>
      <c r="Q10" s="67">
        <v>0</v>
      </c>
      <c r="R10" s="24">
        <v>2</v>
      </c>
      <c r="S10" s="24">
        <v>2</v>
      </c>
      <c r="T10" s="115">
        <v>0</v>
      </c>
      <c r="U10" s="115">
        <v>0</v>
      </c>
      <c r="V10" s="115">
        <v>0</v>
      </c>
      <c r="W10" s="115">
        <v>0</v>
      </c>
      <c r="X10" s="115">
        <v>0</v>
      </c>
      <c r="Y10" s="115">
        <v>0</v>
      </c>
      <c r="Z10" s="115">
        <v>0</v>
      </c>
      <c r="AA10" s="115">
        <v>0</v>
      </c>
      <c r="AB10" s="115">
        <v>0</v>
      </c>
      <c r="AC10" s="115">
        <v>0</v>
      </c>
      <c r="AD10" s="115">
        <v>0</v>
      </c>
      <c r="AE10" s="115">
        <v>0</v>
      </c>
      <c r="AF10" s="115">
        <v>0</v>
      </c>
      <c r="AG10" s="115">
        <v>0</v>
      </c>
      <c r="AH10" s="115">
        <v>0</v>
      </c>
      <c r="AI10" s="115">
        <v>0</v>
      </c>
      <c r="AJ10" s="115">
        <v>0</v>
      </c>
      <c r="AK10" s="115">
        <v>0</v>
      </c>
      <c r="AL10" s="115">
        <v>0</v>
      </c>
      <c r="AM10" s="115">
        <v>0</v>
      </c>
      <c r="AN10" s="115">
        <v>0</v>
      </c>
      <c r="AO10" s="115">
        <v>0</v>
      </c>
      <c r="AP10" s="115">
        <v>0</v>
      </c>
      <c r="AQ10" s="115">
        <v>0</v>
      </c>
      <c r="AR10" s="115">
        <v>0</v>
      </c>
      <c r="AS10" s="115">
        <v>0</v>
      </c>
      <c r="AT10" s="115">
        <v>0</v>
      </c>
      <c r="AU10" s="115">
        <v>0</v>
      </c>
      <c r="AV10" s="116"/>
      <c r="AW10" s="116"/>
      <c r="AX10" s="116"/>
      <c r="AY10" s="116"/>
      <c r="AZ10" s="14"/>
      <c r="BA10" s="80"/>
    </row>
    <row r="11" spans="1:53" ht="16.5" customHeight="1" x14ac:dyDescent="0.35">
      <c r="A11" s="50" t="s">
        <v>155</v>
      </c>
      <c r="B11" s="64"/>
      <c r="C11" s="68" t="s">
        <v>120</v>
      </c>
      <c r="D11" s="112" t="s">
        <v>153</v>
      </c>
      <c r="E11" s="65" t="s">
        <v>121</v>
      </c>
      <c r="F11" s="64" t="s">
        <v>122</v>
      </c>
      <c r="G11" s="69">
        <v>14.112929896100001</v>
      </c>
      <c r="H11" s="69"/>
      <c r="I11" s="69"/>
      <c r="J11" s="24">
        <v>3</v>
      </c>
      <c r="K11" s="113">
        <v>7.31</v>
      </c>
      <c r="L11" s="113">
        <v>0</v>
      </c>
      <c r="M11" s="113">
        <v>0</v>
      </c>
      <c r="N11" s="113">
        <v>0</v>
      </c>
      <c r="O11" s="24">
        <v>0</v>
      </c>
      <c r="P11" s="114">
        <v>0</v>
      </c>
      <c r="Q11" s="67">
        <v>0</v>
      </c>
      <c r="R11" s="24">
        <v>0</v>
      </c>
      <c r="S11" s="24">
        <v>0</v>
      </c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6"/>
      <c r="AW11" s="116"/>
      <c r="AX11" s="116"/>
      <c r="AY11" s="116"/>
      <c r="AZ11" s="14"/>
      <c r="BA11" s="25"/>
    </row>
    <row r="12" spans="1:53" ht="16.5" customHeight="1" x14ac:dyDescent="0.35">
      <c r="A12" s="50" t="s">
        <v>154</v>
      </c>
      <c r="B12" s="64">
        <v>2</v>
      </c>
      <c r="C12" s="68" t="s">
        <v>123</v>
      </c>
      <c r="D12" s="112" t="s">
        <v>152</v>
      </c>
      <c r="E12" s="65" t="s">
        <v>121</v>
      </c>
      <c r="F12" s="64" t="s">
        <v>122</v>
      </c>
      <c r="G12" s="69">
        <v>428.60463583199999</v>
      </c>
      <c r="H12" s="69">
        <v>428.60463583199999</v>
      </c>
      <c r="I12" s="69">
        <v>0</v>
      </c>
      <c r="J12" s="24">
        <v>1</v>
      </c>
      <c r="K12" s="113">
        <v>109.09</v>
      </c>
      <c r="L12" s="113">
        <v>0</v>
      </c>
      <c r="M12" s="113">
        <v>0</v>
      </c>
      <c r="N12" s="113">
        <v>0</v>
      </c>
      <c r="O12" s="24">
        <v>20</v>
      </c>
      <c r="P12" s="114">
        <v>0</v>
      </c>
      <c r="Q12" s="67">
        <v>0</v>
      </c>
      <c r="R12" s="24">
        <v>2</v>
      </c>
      <c r="S12" s="24">
        <v>3</v>
      </c>
      <c r="T12" s="115">
        <v>0</v>
      </c>
      <c r="U12" s="115">
        <v>0</v>
      </c>
      <c r="V12" s="115">
        <v>0</v>
      </c>
      <c r="W12" s="115">
        <v>0</v>
      </c>
      <c r="X12" s="115">
        <v>0</v>
      </c>
      <c r="Y12" s="115">
        <v>0</v>
      </c>
      <c r="Z12" s="115">
        <v>0</v>
      </c>
      <c r="AA12" s="115">
        <v>0</v>
      </c>
      <c r="AB12" s="115">
        <v>0</v>
      </c>
      <c r="AC12" s="115">
        <v>0</v>
      </c>
      <c r="AD12" s="115">
        <v>0</v>
      </c>
      <c r="AE12" s="115">
        <v>0</v>
      </c>
      <c r="AF12" s="115">
        <v>0</v>
      </c>
      <c r="AG12" s="115">
        <v>0</v>
      </c>
      <c r="AH12" s="115">
        <v>0</v>
      </c>
      <c r="AI12" s="115">
        <v>0</v>
      </c>
      <c r="AJ12" s="115">
        <v>0</v>
      </c>
      <c r="AK12" s="115">
        <v>0</v>
      </c>
      <c r="AL12" s="115">
        <v>0</v>
      </c>
      <c r="AM12" s="115">
        <v>0</v>
      </c>
      <c r="AN12" s="115">
        <v>0</v>
      </c>
      <c r="AO12" s="115">
        <v>0</v>
      </c>
      <c r="AP12" s="115">
        <v>0</v>
      </c>
      <c r="AQ12" s="115">
        <v>0</v>
      </c>
      <c r="AR12" s="115">
        <v>0</v>
      </c>
      <c r="AS12" s="115">
        <v>0</v>
      </c>
      <c r="AT12" s="115">
        <v>0</v>
      </c>
      <c r="AU12" s="115">
        <v>0</v>
      </c>
      <c r="AV12" s="116"/>
      <c r="AW12" s="116"/>
      <c r="AX12" s="116"/>
      <c r="AY12" s="116"/>
      <c r="AZ12" s="14"/>
      <c r="BA12" s="25"/>
    </row>
    <row r="13" spans="1:53" ht="16.5" customHeight="1" x14ac:dyDescent="0.35">
      <c r="A13" s="50"/>
      <c r="B13" s="64"/>
      <c r="C13" s="68" t="s">
        <v>123</v>
      </c>
      <c r="D13" s="112" t="s">
        <v>153</v>
      </c>
      <c r="E13" s="65" t="s">
        <v>121</v>
      </c>
      <c r="F13" s="64" t="s">
        <v>122</v>
      </c>
      <c r="G13" s="69">
        <v>428.6</v>
      </c>
      <c r="H13" s="69"/>
      <c r="I13" s="69"/>
      <c r="J13" s="24">
        <v>3</v>
      </c>
      <c r="K13" s="113">
        <v>319.51</v>
      </c>
      <c r="L13" s="113">
        <v>0</v>
      </c>
      <c r="M13" s="113">
        <v>0</v>
      </c>
      <c r="N13" s="113">
        <v>0</v>
      </c>
      <c r="O13" s="24">
        <v>0</v>
      </c>
      <c r="P13" s="114">
        <v>0</v>
      </c>
      <c r="Q13" s="67">
        <v>0</v>
      </c>
      <c r="R13" s="24">
        <v>0</v>
      </c>
      <c r="S13" s="24">
        <v>0</v>
      </c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6"/>
      <c r="AW13" s="116"/>
      <c r="AX13" s="116"/>
      <c r="AY13" s="116"/>
      <c r="AZ13" s="14"/>
      <c r="BA13" s="25"/>
    </row>
    <row r="14" spans="1:53" ht="16.5" customHeight="1" x14ac:dyDescent="0.35">
      <c r="A14" s="50" t="s">
        <v>154</v>
      </c>
      <c r="B14" s="64">
        <v>3</v>
      </c>
      <c r="C14" s="68" t="s">
        <v>124</v>
      </c>
      <c r="D14" s="112" t="s">
        <v>152</v>
      </c>
      <c r="E14" s="65" t="s">
        <v>121</v>
      </c>
      <c r="F14" s="64" t="s">
        <v>122</v>
      </c>
      <c r="G14" s="69">
        <v>7.7149583016300003</v>
      </c>
      <c r="H14" s="69">
        <v>7.7149583016300003</v>
      </c>
      <c r="I14" s="69">
        <v>0</v>
      </c>
      <c r="J14" s="24">
        <v>1</v>
      </c>
      <c r="K14" s="113">
        <v>0.68</v>
      </c>
      <c r="L14" s="113">
        <v>0</v>
      </c>
      <c r="M14" s="113">
        <v>0</v>
      </c>
      <c r="N14" s="113">
        <v>0</v>
      </c>
      <c r="O14" s="24">
        <v>15</v>
      </c>
      <c r="P14" s="114">
        <v>0</v>
      </c>
      <c r="Q14" s="67">
        <v>0</v>
      </c>
      <c r="R14" s="24">
        <v>2</v>
      </c>
      <c r="S14" s="24">
        <v>2</v>
      </c>
      <c r="T14" s="115">
        <v>0</v>
      </c>
      <c r="U14" s="115">
        <v>0</v>
      </c>
      <c r="V14" s="115">
        <v>0</v>
      </c>
      <c r="W14" s="115">
        <v>0</v>
      </c>
      <c r="X14" s="115">
        <v>0</v>
      </c>
      <c r="Y14" s="115">
        <v>0</v>
      </c>
      <c r="Z14" s="115">
        <v>0</v>
      </c>
      <c r="AA14" s="115">
        <v>0</v>
      </c>
      <c r="AB14" s="115">
        <v>0</v>
      </c>
      <c r="AC14" s="115">
        <v>0</v>
      </c>
      <c r="AD14" s="115">
        <v>0</v>
      </c>
      <c r="AE14" s="115">
        <v>0</v>
      </c>
      <c r="AF14" s="115">
        <v>0</v>
      </c>
      <c r="AG14" s="115">
        <v>0</v>
      </c>
      <c r="AH14" s="115">
        <v>0</v>
      </c>
      <c r="AI14" s="115">
        <v>0</v>
      </c>
      <c r="AJ14" s="115">
        <v>0</v>
      </c>
      <c r="AK14" s="115">
        <v>0</v>
      </c>
      <c r="AL14" s="115">
        <v>0</v>
      </c>
      <c r="AM14" s="115">
        <v>0</v>
      </c>
      <c r="AN14" s="115">
        <v>0</v>
      </c>
      <c r="AO14" s="115">
        <v>0</v>
      </c>
      <c r="AP14" s="115">
        <v>0</v>
      </c>
      <c r="AQ14" s="115">
        <v>0</v>
      </c>
      <c r="AR14" s="115">
        <v>0</v>
      </c>
      <c r="AS14" s="115">
        <v>0</v>
      </c>
      <c r="AT14" s="115">
        <v>0</v>
      </c>
      <c r="AU14" s="115">
        <v>0</v>
      </c>
      <c r="AV14" s="116"/>
      <c r="AW14" s="116"/>
      <c r="AX14" s="116"/>
      <c r="AY14" s="116"/>
      <c r="AZ14" s="14"/>
      <c r="BA14" s="25"/>
    </row>
    <row r="15" spans="1:53" ht="16.5" customHeight="1" x14ac:dyDescent="0.35">
      <c r="A15" s="50"/>
      <c r="B15" s="64"/>
      <c r="C15" s="68" t="s">
        <v>124</v>
      </c>
      <c r="D15" s="112" t="s">
        <v>153</v>
      </c>
      <c r="E15" s="65" t="s">
        <v>121</v>
      </c>
      <c r="F15" s="64" t="s">
        <v>122</v>
      </c>
      <c r="G15" s="69">
        <v>7.71</v>
      </c>
      <c r="H15" s="69"/>
      <c r="I15" s="69"/>
      <c r="J15" s="24">
        <v>3</v>
      </c>
      <c r="K15" s="113">
        <v>7.03</v>
      </c>
      <c r="L15" s="113">
        <v>0</v>
      </c>
      <c r="M15" s="113">
        <v>0</v>
      </c>
      <c r="N15" s="113">
        <v>0</v>
      </c>
      <c r="O15" s="24">
        <v>0</v>
      </c>
      <c r="P15" s="114">
        <v>0</v>
      </c>
      <c r="Q15" s="67">
        <v>0</v>
      </c>
      <c r="R15" s="24">
        <v>0</v>
      </c>
      <c r="S15" s="24">
        <v>0</v>
      </c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6"/>
      <c r="AW15" s="116"/>
      <c r="AX15" s="116"/>
      <c r="AY15" s="116"/>
      <c r="AZ15" s="14"/>
      <c r="BA15" s="25"/>
    </row>
    <row r="16" spans="1:53" ht="16.5" customHeight="1" x14ac:dyDescent="0.35">
      <c r="A16" s="50" t="s">
        <v>154</v>
      </c>
      <c r="B16" s="64">
        <v>4</v>
      </c>
      <c r="C16" s="68" t="s">
        <v>125</v>
      </c>
      <c r="D16" s="112" t="s">
        <v>152</v>
      </c>
      <c r="E16" s="65" t="s">
        <v>121</v>
      </c>
      <c r="F16" s="64" t="s">
        <v>122</v>
      </c>
      <c r="G16" s="69">
        <v>19.288915604700001</v>
      </c>
      <c r="H16" s="69">
        <v>19.288915604700001</v>
      </c>
      <c r="I16" s="69">
        <v>0</v>
      </c>
      <c r="J16" s="24">
        <v>1</v>
      </c>
      <c r="K16" s="113">
        <v>5.28</v>
      </c>
      <c r="L16" s="113">
        <v>0</v>
      </c>
      <c r="M16" s="113">
        <v>0</v>
      </c>
      <c r="N16" s="113">
        <v>0</v>
      </c>
      <c r="O16" s="24">
        <v>25</v>
      </c>
      <c r="P16" s="114">
        <v>0</v>
      </c>
      <c r="Q16" s="67">
        <v>0</v>
      </c>
      <c r="R16" s="24">
        <v>2</v>
      </c>
      <c r="S16" s="24">
        <v>2</v>
      </c>
      <c r="T16" s="115">
        <v>0</v>
      </c>
      <c r="U16" s="115">
        <v>0</v>
      </c>
      <c r="V16" s="115">
        <v>0</v>
      </c>
      <c r="W16" s="115">
        <v>0</v>
      </c>
      <c r="X16" s="115">
        <v>0</v>
      </c>
      <c r="Y16" s="115">
        <v>0</v>
      </c>
      <c r="Z16" s="115">
        <v>0</v>
      </c>
      <c r="AA16" s="115">
        <v>0</v>
      </c>
      <c r="AB16" s="115">
        <v>0</v>
      </c>
      <c r="AC16" s="115">
        <v>0</v>
      </c>
      <c r="AD16" s="115">
        <v>0</v>
      </c>
      <c r="AE16" s="115">
        <v>0</v>
      </c>
      <c r="AF16" s="115">
        <v>0</v>
      </c>
      <c r="AG16" s="115">
        <v>0</v>
      </c>
      <c r="AH16" s="115">
        <v>0</v>
      </c>
      <c r="AI16" s="115">
        <v>0</v>
      </c>
      <c r="AJ16" s="115">
        <v>0</v>
      </c>
      <c r="AK16" s="115">
        <v>0</v>
      </c>
      <c r="AL16" s="115">
        <v>0</v>
      </c>
      <c r="AM16" s="115">
        <v>0</v>
      </c>
      <c r="AN16" s="115">
        <v>0</v>
      </c>
      <c r="AO16" s="115">
        <v>0</v>
      </c>
      <c r="AP16" s="115">
        <v>0</v>
      </c>
      <c r="AQ16" s="115">
        <v>0</v>
      </c>
      <c r="AR16" s="115">
        <v>0</v>
      </c>
      <c r="AS16" s="115">
        <v>0</v>
      </c>
      <c r="AT16" s="115">
        <v>0</v>
      </c>
      <c r="AU16" s="115">
        <v>0</v>
      </c>
      <c r="AV16" s="116"/>
      <c r="AW16" s="116"/>
      <c r="AX16" s="116"/>
      <c r="AY16" s="116"/>
      <c r="AZ16" s="14"/>
      <c r="BA16" s="25"/>
    </row>
    <row r="17" spans="1:52" ht="16.5" customHeight="1" x14ac:dyDescent="0.35">
      <c r="A17" s="50"/>
      <c r="B17" s="64"/>
      <c r="C17" s="68" t="s">
        <v>125</v>
      </c>
      <c r="D17" s="112" t="s">
        <v>153</v>
      </c>
      <c r="E17" s="65" t="s">
        <v>121</v>
      </c>
      <c r="F17" s="64" t="s">
        <v>122</v>
      </c>
      <c r="G17" s="69">
        <v>19.29</v>
      </c>
      <c r="H17" s="69"/>
      <c r="I17" s="69"/>
      <c r="J17" s="24">
        <v>3</v>
      </c>
      <c r="K17" s="113">
        <v>14.01</v>
      </c>
      <c r="L17" s="113">
        <v>0</v>
      </c>
      <c r="M17" s="113">
        <v>0</v>
      </c>
      <c r="N17" s="113">
        <v>0</v>
      </c>
      <c r="O17" s="24">
        <v>0</v>
      </c>
      <c r="P17" s="114">
        <v>0</v>
      </c>
      <c r="Q17" s="67">
        <v>0</v>
      </c>
      <c r="R17" s="24">
        <v>0</v>
      </c>
      <c r="S17" s="24">
        <v>0</v>
      </c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6"/>
      <c r="AW17" s="116"/>
      <c r="AX17" s="116"/>
      <c r="AY17" s="116"/>
      <c r="AZ17" s="14"/>
    </row>
    <row r="18" spans="1:52" ht="16.5" customHeight="1" x14ac:dyDescent="0.3">
      <c r="A18" s="14" t="s">
        <v>154</v>
      </c>
      <c r="B18" s="117">
        <v>5</v>
      </c>
      <c r="C18" s="117" t="s">
        <v>126</v>
      </c>
      <c r="D18" s="14" t="s">
        <v>152</v>
      </c>
      <c r="E18" s="14" t="s">
        <v>121</v>
      </c>
      <c r="F18" s="14" t="s">
        <v>122</v>
      </c>
      <c r="G18" s="119">
        <v>114.935360989</v>
      </c>
      <c r="H18" s="119">
        <v>114.935360989</v>
      </c>
      <c r="I18" s="14">
        <v>0</v>
      </c>
      <c r="J18" s="14">
        <v>1</v>
      </c>
      <c r="K18" s="118">
        <v>39.54</v>
      </c>
      <c r="L18" s="118">
        <v>0</v>
      </c>
      <c r="M18" s="118">
        <v>0</v>
      </c>
      <c r="N18" s="118">
        <v>0</v>
      </c>
      <c r="O18" s="117">
        <v>20</v>
      </c>
      <c r="P18" s="14">
        <v>0</v>
      </c>
      <c r="Q18" s="14">
        <v>0</v>
      </c>
      <c r="R18" s="14">
        <v>2</v>
      </c>
      <c r="S18" s="14">
        <v>3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14"/>
      <c r="AW18" s="14"/>
      <c r="AX18" s="14"/>
      <c r="AY18" s="14"/>
      <c r="AZ18" s="14"/>
    </row>
    <row r="19" spans="1:52" ht="16.5" customHeight="1" x14ac:dyDescent="0.3">
      <c r="A19" s="14"/>
      <c r="B19" s="117"/>
      <c r="C19" s="117" t="s">
        <v>126</v>
      </c>
      <c r="D19" s="14" t="s">
        <v>153</v>
      </c>
      <c r="E19" s="14" t="s">
        <v>121</v>
      </c>
      <c r="F19" s="14" t="s">
        <v>122</v>
      </c>
      <c r="G19" s="119">
        <v>114.94</v>
      </c>
      <c r="H19" s="119"/>
      <c r="I19" s="14"/>
      <c r="J19" s="14">
        <v>3</v>
      </c>
      <c r="K19" s="118">
        <v>75.400000000000006</v>
      </c>
      <c r="L19" s="118">
        <v>0</v>
      </c>
      <c r="M19" s="118">
        <v>0</v>
      </c>
      <c r="N19" s="118">
        <v>0</v>
      </c>
      <c r="O19" s="117">
        <v>0</v>
      </c>
      <c r="P19" s="14">
        <v>0</v>
      </c>
      <c r="Q19" s="14">
        <v>0</v>
      </c>
      <c r="R19" s="14">
        <v>0</v>
      </c>
      <c r="S19" s="14">
        <v>0</v>
      </c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</row>
    <row r="20" spans="1:52" ht="16.5" customHeight="1" x14ac:dyDescent="0.3">
      <c r="A20" s="14" t="s">
        <v>155</v>
      </c>
      <c r="B20" s="117">
        <v>6</v>
      </c>
      <c r="C20" s="117" t="s">
        <v>127</v>
      </c>
      <c r="D20" s="14" t="s">
        <v>44</v>
      </c>
      <c r="E20" s="14" t="s">
        <v>121</v>
      </c>
      <c r="F20" s="14" t="s">
        <v>122</v>
      </c>
      <c r="G20" s="119">
        <v>20.376036119199998</v>
      </c>
      <c r="H20" s="119">
        <v>20.376036119199998</v>
      </c>
      <c r="I20" s="14">
        <v>0</v>
      </c>
      <c r="J20" s="14">
        <v>2</v>
      </c>
      <c r="K20" s="118">
        <v>20.376036119199998</v>
      </c>
      <c r="L20" s="118">
        <v>0</v>
      </c>
      <c r="M20" s="118">
        <v>0</v>
      </c>
      <c r="N20" s="118">
        <v>0</v>
      </c>
      <c r="O20" s="117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/>
      <c r="AW20" s="14"/>
      <c r="AX20" s="14"/>
      <c r="AY20" s="14"/>
      <c r="AZ20" s="14"/>
    </row>
    <row r="21" spans="1:52" ht="16.5" customHeight="1" x14ac:dyDescent="0.3">
      <c r="A21" s="14" t="s">
        <v>155</v>
      </c>
      <c r="B21" s="117">
        <v>7</v>
      </c>
      <c r="C21" s="117" t="s">
        <v>128</v>
      </c>
      <c r="D21" s="14" t="s">
        <v>44</v>
      </c>
      <c r="E21" s="14" t="s">
        <v>121</v>
      </c>
      <c r="F21" s="14" t="s">
        <v>122</v>
      </c>
      <c r="G21" s="119">
        <v>27.1520185139</v>
      </c>
      <c r="H21" s="119">
        <v>27.1520185139</v>
      </c>
      <c r="I21" s="14">
        <v>0</v>
      </c>
      <c r="J21" s="14">
        <v>9</v>
      </c>
      <c r="K21" s="118">
        <v>27.1520185139</v>
      </c>
      <c r="L21" s="118">
        <v>0</v>
      </c>
      <c r="M21" s="118">
        <v>0</v>
      </c>
      <c r="N21" s="118">
        <v>0</v>
      </c>
      <c r="O21" s="117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/>
      <c r="AW21" s="14"/>
      <c r="AX21" s="14"/>
      <c r="AY21" s="14"/>
      <c r="AZ21" s="14"/>
    </row>
    <row r="22" spans="1:52" ht="16.5" customHeight="1" x14ac:dyDescent="0.3">
      <c r="A22" s="14" t="s">
        <v>155</v>
      </c>
      <c r="B22" s="117">
        <v>8</v>
      </c>
      <c r="C22" s="117" t="s">
        <v>129</v>
      </c>
      <c r="D22" s="14" t="s">
        <v>44</v>
      </c>
      <c r="E22" s="14" t="s">
        <v>121</v>
      </c>
      <c r="F22" s="14" t="s">
        <v>122</v>
      </c>
      <c r="G22" s="119">
        <v>32.497604026799998</v>
      </c>
      <c r="H22" s="119">
        <v>32.497604026799998</v>
      </c>
      <c r="I22" s="14">
        <v>0</v>
      </c>
      <c r="J22" s="14">
        <v>9</v>
      </c>
      <c r="K22" s="118">
        <v>32.497604026799998</v>
      </c>
      <c r="L22" s="118">
        <v>0</v>
      </c>
      <c r="M22" s="118">
        <v>0</v>
      </c>
      <c r="N22" s="118">
        <v>0</v>
      </c>
      <c r="O22" s="117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/>
      <c r="AW22" s="14"/>
      <c r="AX22" s="14"/>
      <c r="AY22" s="14"/>
      <c r="AZ22" s="14"/>
    </row>
  </sheetData>
  <sheetProtection selectLockedCells="1"/>
  <mergeCells count="43"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T6:AU6"/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</mergeCells>
  <conditionalFormatting sqref="T10:AU17">
    <cfRule type="cellIs" dxfId="0" priority="1" operator="greaterThan">
      <formula>0</formula>
    </cfRule>
  </conditionalFormatting>
  <dataValidations count="7">
    <dataValidation type="whole" allowBlank="1" showInputMessage="1" showErrorMessage="1" error="กรอกเฉพาะ 0 1 2" sqref="S2:S4 R18:R1048576">
      <formula1>0</formula1>
      <formula2>2</formula2>
    </dataValidation>
    <dataValidation type="whole" allowBlank="1" showInputMessage="1" showErrorMessage="1" error="กรอกเฉพาะ 0 1 2 3" sqref="S18:S1048576">
      <formula1>0</formula1>
      <formula2>3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="กรอกเฉพาะจำนวนเต็ม" sqref="O18:O1048576">
      <formula1>0</formula1>
      <formula2>100</formula2>
    </dataValidation>
    <dataValidation type="whole" allowBlank="1" showInputMessage="1" showErrorMessage="1" error="กรอกเฉพาะ 0 1 2 3 9" sqref="J18:J1048576">
      <formula1>0</formula1>
      <formula2>9</formula2>
    </dataValidation>
    <dataValidation type="textLength" operator="equal" allowBlank="1" showInputMessage="1" showErrorMessage="1" error="กรอกรหัสผิดพลาด" sqref="C18:C1048576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60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"/>
  <sheetViews>
    <sheetView topLeftCell="A4" zoomScale="90" zoomScaleNormal="90" workbookViewId="0">
      <selection activeCell="K20" sqref="K20:K22"/>
    </sheetView>
  </sheetViews>
  <sheetFormatPr defaultColWidth="8.8984375" defaultRowHeight="14.4" x14ac:dyDescent="0.3"/>
  <cols>
    <col min="1" max="1" width="9.09765625" style="27" bestFit="1" customWidth="1"/>
    <col min="2" max="2" width="7.8984375" style="13" bestFit="1" customWidth="1"/>
    <col min="3" max="3" width="9" style="13" bestFit="1" customWidth="1"/>
    <col min="4" max="4" width="6.3984375" style="11" customWidth="1"/>
    <col min="5" max="5" width="7.69921875" style="11" customWidth="1"/>
    <col min="6" max="6" width="4.59765625" style="11" customWidth="1"/>
    <col min="7" max="7" width="9.59765625" style="11" bestFit="1" customWidth="1"/>
    <col min="8" max="8" width="7.3984375" style="11" customWidth="1"/>
    <col min="9" max="9" width="9.09765625" style="11" customWidth="1"/>
    <col min="10" max="10" width="4.8984375" style="11" customWidth="1"/>
    <col min="11" max="11" width="7.59765625" style="8" bestFit="1" customWidth="1"/>
    <col min="12" max="12" width="7.09765625" style="8" customWidth="1"/>
    <col min="13" max="13" width="7.8984375" style="8" customWidth="1"/>
    <col min="14" max="14" width="7" style="8" customWidth="1"/>
    <col min="15" max="15" width="6" style="13" customWidth="1"/>
    <col min="16" max="16" width="8.3984375" style="11" customWidth="1"/>
    <col min="17" max="17" width="7.09765625" style="11" customWidth="1"/>
    <col min="18" max="18" width="10.59765625" style="11" customWidth="1"/>
    <col min="19" max="19" width="11.8984375" style="11" customWidth="1"/>
    <col min="20" max="20" width="4" style="11" customWidth="1"/>
    <col min="21" max="27" width="3.59765625" style="11" bestFit="1" customWidth="1"/>
    <col min="28" max="29" width="5" style="11" bestFit="1" customWidth="1"/>
    <col min="30" max="35" width="3.59765625" style="11" bestFit="1" customWidth="1"/>
    <col min="36" max="41" width="5" style="11" bestFit="1" customWidth="1"/>
    <col min="42" max="45" width="3.59765625" style="11" bestFit="1" customWidth="1"/>
    <col min="46" max="46" width="7" style="11" customWidth="1"/>
    <col min="47" max="47" width="3.59765625" style="11" bestFit="1" customWidth="1"/>
    <col min="48" max="48" width="6.69921875" style="11" bestFit="1" customWidth="1"/>
    <col min="49" max="16384" width="8.8984375" style="11"/>
  </cols>
  <sheetData>
    <row r="1" spans="1:48" s="1" customFormat="1" ht="28.8" x14ac:dyDescent="0.55000000000000004">
      <c r="B1" s="145" t="s">
        <v>30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</row>
    <row r="2" spans="1:48" customFormat="1" ht="23.4" x14ac:dyDescent="0.45">
      <c r="B2" s="149" t="s">
        <v>1</v>
      </c>
      <c r="C2" s="149"/>
      <c r="D2" s="149"/>
      <c r="E2" s="149"/>
      <c r="F2" s="150" t="s">
        <v>119</v>
      </c>
      <c r="G2" s="150"/>
      <c r="H2" s="150"/>
      <c r="I2" s="150"/>
      <c r="J2" s="150"/>
      <c r="K2" s="53"/>
      <c r="L2" s="54"/>
      <c r="M2" s="54"/>
      <c r="N2" s="55"/>
      <c r="O2" s="55"/>
      <c r="P2" s="56"/>
      <c r="Q2" s="55"/>
      <c r="R2" s="55"/>
      <c r="S2" s="57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47" t="s">
        <v>2</v>
      </c>
      <c r="AM2" s="147"/>
      <c r="AN2" s="147"/>
      <c r="AO2" s="147"/>
      <c r="AP2" s="147"/>
      <c r="AQ2" s="147"/>
      <c r="AR2" s="151">
        <v>4035</v>
      </c>
      <c r="AS2" s="151"/>
      <c r="AT2" s="151"/>
      <c r="AU2" s="3"/>
      <c r="AV2" s="3"/>
    </row>
    <row r="3" spans="1:48" customFormat="1" ht="23.4" x14ac:dyDescent="0.45">
      <c r="B3" s="149"/>
      <c r="C3" s="149"/>
      <c r="D3" s="149"/>
      <c r="E3" s="149"/>
      <c r="F3" s="150"/>
      <c r="G3" s="150"/>
      <c r="H3" s="150"/>
      <c r="I3" s="150"/>
      <c r="J3" s="150"/>
      <c r="K3" s="53"/>
      <c r="L3" s="54"/>
      <c r="M3" s="54"/>
      <c r="N3" s="58"/>
      <c r="O3" s="58"/>
      <c r="P3" s="59"/>
      <c r="Q3" s="78"/>
      <c r="R3" s="78"/>
      <c r="S3" s="60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47" t="s">
        <v>117</v>
      </c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52">
        <v>664.68245928332988</v>
      </c>
      <c r="AS3" s="152"/>
      <c r="AT3" s="152"/>
      <c r="AU3" s="146" t="s">
        <v>4</v>
      </c>
      <c r="AV3" s="146"/>
    </row>
    <row r="4" spans="1:48" customFormat="1" ht="23.4" x14ac:dyDescent="0.45">
      <c r="B4" s="149"/>
      <c r="C4" s="149"/>
      <c r="D4" s="149"/>
      <c r="E4" s="149"/>
      <c r="F4" s="150"/>
      <c r="G4" s="150"/>
      <c r="H4" s="150"/>
      <c r="I4" s="150"/>
      <c r="J4" s="150"/>
      <c r="K4" s="53"/>
      <c r="L4" s="54"/>
      <c r="M4" s="54"/>
      <c r="N4" s="61"/>
      <c r="O4" s="61"/>
      <c r="P4" s="59"/>
      <c r="Q4" s="78"/>
      <c r="R4" s="78"/>
      <c r="S4" s="62"/>
      <c r="T4" s="63"/>
      <c r="U4" s="63"/>
      <c r="V4" s="5"/>
      <c r="W4" s="5"/>
      <c r="X4" s="5"/>
      <c r="Y4" s="5"/>
      <c r="Z4" s="5"/>
      <c r="AE4" s="147" t="s">
        <v>118</v>
      </c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8">
        <v>664.68245928332988</v>
      </c>
      <c r="AS4" s="148"/>
      <c r="AT4" s="148"/>
      <c r="AU4" s="146" t="s">
        <v>4</v>
      </c>
      <c r="AV4" s="146"/>
    </row>
    <row r="5" spans="1:48" customFormat="1" ht="18.75" customHeight="1" x14ac:dyDescent="0.4">
      <c r="A5" s="26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81" t="s">
        <v>6</v>
      </c>
      <c r="AS5" s="181"/>
      <c r="AT5" s="181"/>
      <c r="AU5" s="181"/>
      <c r="AV5" s="181"/>
    </row>
    <row r="6" spans="1:48" ht="21" customHeight="1" x14ac:dyDescent="0.3">
      <c r="A6" s="157" t="s">
        <v>45</v>
      </c>
      <c r="B6" s="182" t="s">
        <v>7</v>
      </c>
      <c r="C6" s="182" t="s">
        <v>8</v>
      </c>
      <c r="D6" s="182" t="s">
        <v>9</v>
      </c>
      <c r="E6" s="182" t="s">
        <v>10</v>
      </c>
      <c r="F6" s="182" t="s">
        <v>11</v>
      </c>
      <c r="G6" s="160" t="s">
        <v>47</v>
      </c>
      <c r="H6" s="161"/>
      <c r="I6" s="162"/>
      <c r="J6" s="169" t="s">
        <v>12</v>
      </c>
      <c r="K6" s="164" t="s">
        <v>37</v>
      </c>
      <c r="L6" s="164"/>
      <c r="M6" s="164"/>
      <c r="N6" s="164"/>
      <c r="O6" s="169" t="s">
        <v>13</v>
      </c>
      <c r="P6" s="166" t="s">
        <v>5</v>
      </c>
      <c r="Q6" s="169" t="s">
        <v>31</v>
      </c>
      <c r="R6" s="172" t="s">
        <v>38</v>
      </c>
      <c r="S6" s="175" t="s">
        <v>39</v>
      </c>
      <c r="T6" s="178" t="s">
        <v>14</v>
      </c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80"/>
      <c r="AV6" s="190" t="s">
        <v>48</v>
      </c>
    </row>
    <row r="7" spans="1:48" ht="18.75" customHeight="1" x14ac:dyDescent="0.3">
      <c r="A7" s="157"/>
      <c r="B7" s="182"/>
      <c r="C7" s="182"/>
      <c r="D7" s="182"/>
      <c r="E7" s="182"/>
      <c r="F7" s="182"/>
      <c r="G7" s="163" t="s">
        <v>3</v>
      </c>
      <c r="H7" s="159" t="s">
        <v>46</v>
      </c>
      <c r="I7" s="159"/>
      <c r="J7" s="170"/>
      <c r="K7" s="165" t="s">
        <v>40</v>
      </c>
      <c r="L7" s="153" t="s">
        <v>41</v>
      </c>
      <c r="M7" s="155" t="s">
        <v>42</v>
      </c>
      <c r="N7" s="156" t="s">
        <v>43</v>
      </c>
      <c r="O7" s="170"/>
      <c r="P7" s="167"/>
      <c r="Q7" s="170"/>
      <c r="R7" s="173"/>
      <c r="S7" s="176"/>
      <c r="T7" s="186" t="s">
        <v>15</v>
      </c>
      <c r="U7" s="186"/>
      <c r="V7" s="186"/>
      <c r="W7" s="186"/>
      <c r="X7" s="187" t="s">
        <v>16</v>
      </c>
      <c r="Y7" s="187"/>
      <c r="Z7" s="187"/>
      <c r="AA7" s="187"/>
      <c r="AB7" s="188" t="s">
        <v>17</v>
      </c>
      <c r="AC7" s="188"/>
      <c r="AD7" s="188"/>
      <c r="AE7" s="188"/>
      <c r="AF7" s="189" t="s">
        <v>18</v>
      </c>
      <c r="AG7" s="189"/>
      <c r="AH7" s="189"/>
      <c r="AI7" s="189"/>
      <c r="AJ7" s="183" t="s">
        <v>19</v>
      </c>
      <c r="AK7" s="183"/>
      <c r="AL7" s="183"/>
      <c r="AM7" s="183"/>
      <c r="AN7" s="184" t="s">
        <v>20</v>
      </c>
      <c r="AO7" s="184"/>
      <c r="AP7" s="184"/>
      <c r="AQ7" s="184"/>
      <c r="AR7" s="185" t="s">
        <v>21</v>
      </c>
      <c r="AS7" s="185"/>
      <c r="AT7" s="185"/>
      <c r="AU7" s="185"/>
      <c r="AV7" s="190"/>
    </row>
    <row r="8" spans="1:48" ht="21.75" customHeight="1" x14ac:dyDescent="0.3">
      <c r="A8" s="157"/>
      <c r="B8" s="182"/>
      <c r="C8" s="182"/>
      <c r="D8" s="182"/>
      <c r="E8" s="182"/>
      <c r="F8" s="182"/>
      <c r="G8" s="163"/>
      <c r="H8" s="15" t="s">
        <v>22</v>
      </c>
      <c r="I8" s="16" t="s">
        <v>23</v>
      </c>
      <c r="J8" s="171"/>
      <c r="K8" s="165"/>
      <c r="L8" s="154"/>
      <c r="M8" s="155"/>
      <c r="N8" s="156"/>
      <c r="O8" s="171"/>
      <c r="P8" s="168"/>
      <c r="Q8" s="171"/>
      <c r="R8" s="174"/>
      <c r="S8" s="177"/>
      <c r="T8" s="73" t="s">
        <v>24</v>
      </c>
      <c r="U8" s="73" t="s">
        <v>25</v>
      </c>
      <c r="V8" s="73" t="s">
        <v>26</v>
      </c>
      <c r="W8" s="73" t="s">
        <v>27</v>
      </c>
      <c r="X8" s="74" t="s">
        <v>24</v>
      </c>
      <c r="Y8" s="74" t="s">
        <v>25</v>
      </c>
      <c r="Z8" s="74" t="s">
        <v>26</v>
      </c>
      <c r="AA8" s="74" t="s">
        <v>27</v>
      </c>
      <c r="AB8" s="75" t="s">
        <v>24</v>
      </c>
      <c r="AC8" s="75" t="s">
        <v>25</v>
      </c>
      <c r="AD8" s="75" t="s">
        <v>26</v>
      </c>
      <c r="AE8" s="75" t="s">
        <v>27</v>
      </c>
      <c r="AF8" s="76" t="s">
        <v>24</v>
      </c>
      <c r="AG8" s="76" t="s">
        <v>25</v>
      </c>
      <c r="AH8" s="76" t="s">
        <v>26</v>
      </c>
      <c r="AI8" s="76" t="s">
        <v>27</v>
      </c>
      <c r="AJ8" s="70" t="s">
        <v>24</v>
      </c>
      <c r="AK8" s="70" t="s">
        <v>25</v>
      </c>
      <c r="AL8" s="70" t="s">
        <v>26</v>
      </c>
      <c r="AM8" s="70" t="s">
        <v>27</v>
      </c>
      <c r="AN8" s="71" t="s">
        <v>24</v>
      </c>
      <c r="AO8" s="71" t="s">
        <v>25</v>
      </c>
      <c r="AP8" s="71" t="s">
        <v>26</v>
      </c>
      <c r="AQ8" s="71" t="s">
        <v>27</v>
      </c>
      <c r="AR8" s="72" t="s">
        <v>24</v>
      </c>
      <c r="AS8" s="72" t="s">
        <v>25</v>
      </c>
      <c r="AT8" s="72" t="s">
        <v>26</v>
      </c>
      <c r="AU8" s="72" t="s">
        <v>27</v>
      </c>
      <c r="AV8" s="190"/>
    </row>
    <row r="9" spans="1:48" x14ac:dyDescent="0.3">
      <c r="A9" s="158" t="s">
        <v>28</v>
      </c>
      <c r="B9" s="158"/>
      <c r="C9" s="158"/>
      <c r="D9" s="158"/>
      <c r="E9" s="158"/>
      <c r="F9" s="158"/>
      <c r="G9" s="28">
        <f>I9+H9</f>
        <v>664.68245928332988</v>
      </c>
      <c r="H9" s="29">
        <f>SUM(H10:H99799)</f>
        <v>664.68245928332988</v>
      </c>
      <c r="I9" s="29">
        <f>SUM(I10:I99799)</f>
        <v>0</v>
      </c>
      <c r="J9" s="29"/>
      <c r="K9" s="29">
        <f>SUM(K10:K99799)</f>
        <v>664.67565865989991</v>
      </c>
      <c r="L9" s="29">
        <f>SUM(L10:L99799)</f>
        <v>0</v>
      </c>
      <c r="M9" s="29"/>
      <c r="N9" s="29">
        <f>SUM(N10:N99799)</f>
        <v>0</v>
      </c>
      <c r="O9" s="52"/>
      <c r="P9" s="52">
        <f>SUM(P10:P99799)</f>
        <v>0</v>
      </c>
      <c r="Q9" s="52"/>
      <c r="R9" s="52"/>
      <c r="S9" s="52"/>
      <c r="T9" s="29">
        <f t="shared" ref="T9:AU9" si="0">SUM(T10:T99799)</f>
        <v>0</v>
      </c>
      <c r="U9" s="29">
        <f t="shared" si="0"/>
        <v>0</v>
      </c>
      <c r="V9" s="29">
        <f t="shared" si="0"/>
        <v>0</v>
      </c>
      <c r="W9" s="29">
        <f t="shared" si="0"/>
        <v>0</v>
      </c>
      <c r="X9" s="29">
        <f t="shared" si="0"/>
        <v>0</v>
      </c>
      <c r="Y9" s="29">
        <f t="shared" si="0"/>
        <v>0</v>
      </c>
      <c r="Z9" s="29">
        <f t="shared" si="0"/>
        <v>0</v>
      </c>
      <c r="AA9" s="29">
        <f t="shared" si="0"/>
        <v>0</v>
      </c>
      <c r="AB9" s="29">
        <f t="shared" si="0"/>
        <v>0</v>
      </c>
      <c r="AC9" s="29">
        <f t="shared" si="0"/>
        <v>0</v>
      </c>
      <c r="AD9" s="29">
        <f t="shared" si="0"/>
        <v>0</v>
      </c>
      <c r="AE9" s="29">
        <f t="shared" si="0"/>
        <v>0</v>
      </c>
      <c r="AF9" s="29">
        <f t="shared" si="0"/>
        <v>0</v>
      </c>
      <c r="AG9" s="29">
        <f t="shared" si="0"/>
        <v>0</v>
      </c>
      <c r="AH9" s="29">
        <f t="shared" si="0"/>
        <v>0</v>
      </c>
      <c r="AI9" s="29">
        <f t="shared" si="0"/>
        <v>0</v>
      </c>
      <c r="AJ9" s="29">
        <f t="shared" si="0"/>
        <v>0</v>
      </c>
      <c r="AK9" s="29">
        <f t="shared" si="0"/>
        <v>0</v>
      </c>
      <c r="AL9" s="29">
        <f t="shared" si="0"/>
        <v>0</v>
      </c>
      <c r="AM9" s="29">
        <f t="shared" si="0"/>
        <v>0</v>
      </c>
      <c r="AN9" s="29">
        <f t="shared" si="0"/>
        <v>0</v>
      </c>
      <c r="AO9" s="29">
        <f t="shared" si="0"/>
        <v>0</v>
      </c>
      <c r="AP9" s="29">
        <f t="shared" si="0"/>
        <v>0</v>
      </c>
      <c r="AQ9" s="29">
        <f t="shared" si="0"/>
        <v>0</v>
      </c>
      <c r="AR9" s="29">
        <f t="shared" si="0"/>
        <v>0</v>
      </c>
      <c r="AS9" s="29">
        <f t="shared" si="0"/>
        <v>0</v>
      </c>
      <c r="AT9" s="29">
        <f t="shared" si="0"/>
        <v>0</v>
      </c>
      <c r="AU9" s="29">
        <f t="shared" si="0"/>
        <v>0</v>
      </c>
      <c r="AV9" s="19"/>
    </row>
    <row r="10" spans="1:48" s="124" customFormat="1" ht="16.5" customHeight="1" x14ac:dyDescent="0.3">
      <c r="A10" s="122" t="s">
        <v>154</v>
      </c>
      <c r="B10" s="64">
        <v>1</v>
      </c>
      <c r="C10" s="121" t="s">
        <v>120</v>
      </c>
      <c r="D10" s="112" t="s">
        <v>152</v>
      </c>
      <c r="E10" s="65" t="s">
        <v>121</v>
      </c>
      <c r="F10" s="64" t="s">
        <v>122</v>
      </c>
      <c r="G10" s="69">
        <v>14.112929896100001</v>
      </c>
      <c r="H10" s="69">
        <v>14.112929896100001</v>
      </c>
      <c r="I10" s="69">
        <v>0</v>
      </c>
      <c r="J10" s="24">
        <v>1</v>
      </c>
      <c r="K10" s="113">
        <v>6.8</v>
      </c>
      <c r="L10" s="113">
        <v>0</v>
      </c>
      <c r="M10" s="113">
        <v>0</v>
      </c>
      <c r="N10" s="113">
        <v>0</v>
      </c>
      <c r="O10" s="24">
        <v>20</v>
      </c>
      <c r="P10" s="114">
        <v>0</v>
      </c>
      <c r="Q10" s="67">
        <v>0</v>
      </c>
      <c r="R10" s="24">
        <v>2</v>
      </c>
      <c r="S10" s="24">
        <v>2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0</v>
      </c>
      <c r="AJ10" s="69">
        <v>0</v>
      </c>
      <c r="AK10" s="69">
        <v>0</v>
      </c>
      <c r="AL10" s="69">
        <v>0</v>
      </c>
      <c r="AM10" s="69">
        <v>0</v>
      </c>
      <c r="AN10" s="69">
        <v>0</v>
      </c>
      <c r="AO10" s="69">
        <v>0</v>
      </c>
      <c r="AP10" s="69">
        <v>0</v>
      </c>
      <c r="AQ10" s="69">
        <v>0</v>
      </c>
      <c r="AR10" s="69">
        <v>0</v>
      </c>
      <c r="AS10" s="69">
        <v>0</v>
      </c>
      <c r="AT10" s="69">
        <v>0</v>
      </c>
      <c r="AU10" s="69">
        <v>0</v>
      </c>
      <c r="AV10" s="123"/>
    </row>
    <row r="11" spans="1:48" s="10" customFormat="1" ht="16.5" customHeight="1" x14ac:dyDescent="0.3">
      <c r="A11" s="122" t="s">
        <v>155</v>
      </c>
      <c r="B11" s="64"/>
      <c r="C11" s="121" t="s">
        <v>120</v>
      </c>
      <c r="D11" s="112" t="s">
        <v>153</v>
      </c>
      <c r="E11" s="65" t="s">
        <v>121</v>
      </c>
      <c r="F11" s="64" t="s">
        <v>122</v>
      </c>
      <c r="G11" s="69">
        <v>14.112929896100001</v>
      </c>
      <c r="H11" s="69"/>
      <c r="I11" s="69"/>
      <c r="J11" s="24">
        <v>3</v>
      </c>
      <c r="K11" s="113">
        <v>7.31</v>
      </c>
      <c r="L11" s="113">
        <v>0</v>
      </c>
      <c r="M11" s="113">
        <v>0</v>
      </c>
      <c r="N11" s="113">
        <v>0</v>
      </c>
      <c r="O11" s="24">
        <v>0</v>
      </c>
      <c r="P11" s="114">
        <v>0</v>
      </c>
      <c r="Q11" s="67">
        <v>0</v>
      </c>
      <c r="R11" s="24">
        <v>0</v>
      </c>
      <c r="S11" s="24">
        <v>0</v>
      </c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123"/>
    </row>
    <row r="12" spans="1:48" s="10" customFormat="1" ht="16.5" customHeight="1" x14ac:dyDescent="0.3">
      <c r="A12" s="122" t="s">
        <v>154</v>
      </c>
      <c r="B12" s="64">
        <v>2</v>
      </c>
      <c r="C12" s="121" t="s">
        <v>123</v>
      </c>
      <c r="D12" s="112" t="s">
        <v>152</v>
      </c>
      <c r="E12" s="65" t="s">
        <v>121</v>
      </c>
      <c r="F12" s="64" t="s">
        <v>122</v>
      </c>
      <c r="G12" s="69">
        <v>428.60463583199999</v>
      </c>
      <c r="H12" s="69">
        <v>428.60463583199999</v>
      </c>
      <c r="I12" s="69">
        <v>0</v>
      </c>
      <c r="J12" s="24">
        <v>1</v>
      </c>
      <c r="K12" s="113">
        <v>109.09</v>
      </c>
      <c r="L12" s="113">
        <v>0</v>
      </c>
      <c r="M12" s="113">
        <v>0</v>
      </c>
      <c r="N12" s="113">
        <v>0</v>
      </c>
      <c r="O12" s="24">
        <v>20</v>
      </c>
      <c r="P12" s="114">
        <v>0</v>
      </c>
      <c r="Q12" s="67">
        <v>0</v>
      </c>
      <c r="R12" s="24">
        <v>2</v>
      </c>
      <c r="S12" s="24">
        <v>3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0</v>
      </c>
      <c r="AJ12" s="69">
        <v>0</v>
      </c>
      <c r="AK12" s="69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0</v>
      </c>
      <c r="AQ12" s="69">
        <v>0</v>
      </c>
      <c r="AR12" s="69">
        <v>0</v>
      </c>
      <c r="AS12" s="69">
        <v>0</v>
      </c>
      <c r="AT12" s="69">
        <v>0</v>
      </c>
      <c r="AU12" s="69">
        <v>0</v>
      </c>
      <c r="AV12" s="123"/>
    </row>
    <row r="13" spans="1:48" s="10" customFormat="1" ht="16.5" customHeight="1" x14ac:dyDescent="0.3">
      <c r="A13" s="122"/>
      <c r="B13" s="64"/>
      <c r="C13" s="121" t="s">
        <v>123</v>
      </c>
      <c r="D13" s="112" t="s">
        <v>153</v>
      </c>
      <c r="E13" s="65" t="s">
        <v>121</v>
      </c>
      <c r="F13" s="64" t="s">
        <v>122</v>
      </c>
      <c r="G13" s="69">
        <v>428.6</v>
      </c>
      <c r="H13" s="69"/>
      <c r="I13" s="69"/>
      <c r="J13" s="24">
        <v>3</v>
      </c>
      <c r="K13" s="113">
        <v>319.51</v>
      </c>
      <c r="L13" s="113">
        <v>0</v>
      </c>
      <c r="M13" s="113">
        <v>0</v>
      </c>
      <c r="N13" s="113">
        <v>0</v>
      </c>
      <c r="O13" s="24">
        <v>0</v>
      </c>
      <c r="P13" s="114">
        <v>0</v>
      </c>
      <c r="Q13" s="67">
        <v>0</v>
      </c>
      <c r="R13" s="24">
        <v>0</v>
      </c>
      <c r="S13" s="24">
        <v>0</v>
      </c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123"/>
    </row>
    <row r="14" spans="1:48" s="10" customFormat="1" ht="16.5" customHeight="1" x14ac:dyDescent="0.3">
      <c r="A14" s="122" t="s">
        <v>154</v>
      </c>
      <c r="B14" s="64">
        <v>3</v>
      </c>
      <c r="C14" s="121" t="s">
        <v>124</v>
      </c>
      <c r="D14" s="112" t="s">
        <v>152</v>
      </c>
      <c r="E14" s="65" t="s">
        <v>121</v>
      </c>
      <c r="F14" s="64" t="s">
        <v>122</v>
      </c>
      <c r="G14" s="69">
        <v>7.7149583016300003</v>
      </c>
      <c r="H14" s="69">
        <v>7.7149583016300003</v>
      </c>
      <c r="I14" s="69">
        <v>0</v>
      </c>
      <c r="J14" s="24">
        <v>1</v>
      </c>
      <c r="K14" s="113">
        <v>0.68</v>
      </c>
      <c r="L14" s="113">
        <v>0</v>
      </c>
      <c r="M14" s="113">
        <v>0</v>
      </c>
      <c r="N14" s="113">
        <v>0</v>
      </c>
      <c r="O14" s="24">
        <v>15</v>
      </c>
      <c r="P14" s="114">
        <v>0</v>
      </c>
      <c r="Q14" s="67">
        <v>0</v>
      </c>
      <c r="R14" s="24">
        <v>2</v>
      </c>
      <c r="S14" s="24">
        <v>2</v>
      </c>
      <c r="T14" s="69">
        <v>0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9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69">
        <v>0</v>
      </c>
      <c r="AK14" s="69">
        <v>0</v>
      </c>
      <c r="AL14" s="69">
        <v>0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  <c r="AR14" s="69">
        <v>0</v>
      </c>
      <c r="AS14" s="69">
        <v>0</v>
      </c>
      <c r="AT14" s="69">
        <v>0</v>
      </c>
      <c r="AU14" s="69">
        <v>0</v>
      </c>
      <c r="AV14" s="123"/>
    </row>
    <row r="15" spans="1:48" s="10" customFormat="1" ht="16.5" customHeight="1" x14ac:dyDescent="0.3">
      <c r="A15" s="122"/>
      <c r="B15" s="64"/>
      <c r="C15" s="121" t="s">
        <v>124</v>
      </c>
      <c r="D15" s="112" t="s">
        <v>153</v>
      </c>
      <c r="E15" s="65" t="s">
        <v>121</v>
      </c>
      <c r="F15" s="64" t="s">
        <v>122</v>
      </c>
      <c r="G15" s="69">
        <v>7.71</v>
      </c>
      <c r="H15" s="69"/>
      <c r="I15" s="69"/>
      <c r="J15" s="24">
        <v>3</v>
      </c>
      <c r="K15" s="113">
        <v>7.03</v>
      </c>
      <c r="L15" s="113">
        <v>0</v>
      </c>
      <c r="M15" s="113">
        <v>0</v>
      </c>
      <c r="N15" s="113">
        <v>0</v>
      </c>
      <c r="O15" s="24">
        <v>0</v>
      </c>
      <c r="P15" s="114">
        <v>0</v>
      </c>
      <c r="Q15" s="67">
        <v>0</v>
      </c>
      <c r="R15" s="24">
        <v>0</v>
      </c>
      <c r="S15" s="24">
        <v>0</v>
      </c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123"/>
    </row>
    <row r="16" spans="1:48" s="10" customFormat="1" ht="16.5" customHeight="1" x14ac:dyDescent="0.3">
      <c r="A16" s="122" t="s">
        <v>154</v>
      </c>
      <c r="B16" s="64">
        <v>4</v>
      </c>
      <c r="C16" s="121" t="s">
        <v>125</v>
      </c>
      <c r="D16" s="112" t="s">
        <v>152</v>
      </c>
      <c r="E16" s="65" t="s">
        <v>121</v>
      </c>
      <c r="F16" s="64" t="s">
        <v>122</v>
      </c>
      <c r="G16" s="69">
        <v>19.288915604700001</v>
      </c>
      <c r="H16" s="69">
        <v>19.288915604700001</v>
      </c>
      <c r="I16" s="69">
        <v>0</v>
      </c>
      <c r="J16" s="24">
        <v>1</v>
      </c>
      <c r="K16" s="113">
        <v>5.28</v>
      </c>
      <c r="L16" s="113">
        <v>0</v>
      </c>
      <c r="M16" s="113">
        <v>0</v>
      </c>
      <c r="N16" s="113">
        <v>0</v>
      </c>
      <c r="O16" s="24">
        <v>25</v>
      </c>
      <c r="P16" s="114">
        <v>0</v>
      </c>
      <c r="Q16" s="67">
        <v>0</v>
      </c>
      <c r="R16" s="24">
        <v>2</v>
      </c>
      <c r="S16" s="24">
        <v>2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0</v>
      </c>
      <c r="AV16" s="123"/>
    </row>
    <row r="17" spans="1:48" s="10" customFormat="1" ht="16.5" customHeight="1" x14ac:dyDescent="0.3">
      <c r="A17" s="122"/>
      <c r="B17" s="64"/>
      <c r="C17" s="121" t="s">
        <v>125</v>
      </c>
      <c r="D17" s="112" t="s">
        <v>153</v>
      </c>
      <c r="E17" s="65" t="s">
        <v>121</v>
      </c>
      <c r="F17" s="64" t="s">
        <v>122</v>
      </c>
      <c r="G17" s="69">
        <v>19.29</v>
      </c>
      <c r="H17" s="69"/>
      <c r="I17" s="69"/>
      <c r="J17" s="24">
        <v>3</v>
      </c>
      <c r="K17" s="113">
        <v>14.01</v>
      </c>
      <c r="L17" s="113">
        <v>0</v>
      </c>
      <c r="M17" s="113">
        <v>0</v>
      </c>
      <c r="N17" s="113">
        <v>0</v>
      </c>
      <c r="O17" s="24">
        <v>0</v>
      </c>
      <c r="P17" s="114">
        <v>0</v>
      </c>
      <c r="Q17" s="67">
        <v>0</v>
      </c>
      <c r="R17" s="24">
        <v>0</v>
      </c>
      <c r="S17" s="24">
        <v>0</v>
      </c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123"/>
    </row>
    <row r="18" spans="1:48" s="10" customFormat="1" ht="16.5" customHeight="1" x14ac:dyDescent="0.3">
      <c r="A18" s="64" t="s">
        <v>154</v>
      </c>
      <c r="B18" s="125">
        <v>5</v>
      </c>
      <c r="C18" s="126" t="s">
        <v>126</v>
      </c>
      <c r="D18" s="125" t="s">
        <v>152</v>
      </c>
      <c r="E18" s="127" t="s">
        <v>121</v>
      </c>
      <c r="F18" s="127" t="s">
        <v>122</v>
      </c>
      <c r="G18" s="128">
        <v>114.935360989</v>
      </c>
      <c r="H18" s="128">
        <v>114.935360989</v>
      </c>
      <c r="I18" s="127">
        <v>0</v>
      </c>
      <c r="J18" s="125">
        <v>1</v>
      </c>
      <c r="K18" s="129">
        <v>39.54</v>
      </c>
      <c r="L18" s="129">
        <v>0</v>
      </c>
      <c r="M18" s="129">
        <v>0</v>
      </c>
      <c r="N18" s="129">
        <v>0</v>
      </c>
      <c r="O18" s="125">
        <v>20</v>
      </c>
      <c r="P18" s="128">
        <v>0</v>
      </c>
      <c r="Q18" s="127">
        <v>0</v>
      </c>
      <c r="R18" s="125">
        <v>2</v>
      </c>
      <c r="S18" s="125">
        <v>3</v>
      </c>
      <c r="T18" s="128">
        <v>0</v>
      </c>
      <c r="U18" s="128">
        <v>0</v>
      </c>
      <c r="V18" s="128">
        <v>0</v>
      </c>
      <c r="W18" s="128">
        <v>0</v>
      </c>
      <c r="X18" s="128">
        <v>0</v>
      </c>
      <c r="Y18" s="128">
        <v>0</v>
      </c>
      <c r="Z18" s="128">
        <v>0</v>
      </c>
      <c r="AA18" s="128">
        <v>0</v>
      </c>
      <c r="AB18" s="128">
        <v>0</v>
      </c>
      <c r="AC18" s="128">
        <v>0</v>
      </c>
      <c r="AD18" s="128">
        <v>0</v>
      </c>
      <c r="AE18" s="128">
        <v>0</v>
      </c>
      <c r="AF18" s="128">
        <v>0</v>
      </c>
      <c r="AG18" s="128">
        <v>0</v>
      </c>
      <c r="AH18" s="128">
        <v>0</v>
      </c>
      <c r="AI18" s="128">
        <v>0</v>
      </c>
      <c r="AJ18" s="128">
        <v>0</v>
      </c>
      <c r="AK18" s="128">
        <v>0</v>
      </c>
      <c r="AL18" s="128">
        <v>0</v>
      </c>
      <c r="AM18" s="128">
        <v>0</v>
      </c>
      <c r="AN18" s="128">
        <v>0</v>
      </c>
      <c r="AO18" s="128">
        <v>0</v>
      </c>
      <c r="AP18" s="128">
        <v>0</v>
      </c>
      <c r="AQ18" s="128">
        <v>0</v>
      </c>
      <c r="AR18" s="128">
        <v>0</v>
      </c>
      <c r="AS18" s="128">
        <v>0</v>
      </c>
      <c r="AT18" s="128">
        <v>0</v>
      </c>
      <c r="AU18" s="128">
        <v>0</v>
      </c>
      <c r="AV18" s="127"/>
    </row>
    <row r="19" spans="1:48" s="10" customFormat="1" ht="16.5" customHeight="1" x14ac:dyDescent="0.3">
      <c r="A19" s="64"/>
      <c r="B19" s="125"/>
      <c r="C19" s="126" t="s">
        <v>126</v>
      </c>
      <c r="D19" s="125" t="s">
        <v>153</v>
      </c>
      <c r="E19" s="127" t="s">
        <v>121</v>
      </c>
      <c r="F19" s="127" t="s">
        <v>122</v>
      </c>
      <c r="G19" s="128">
        <v>114.94</v>
      </c>
      <c r="H19" s="128"/>
      <c r="I19" s="127"/>
      <c r="J19" s="125">
        <v>3</v>
      </c>
      <c r="K19" s="129">
        <v>75.400000000000006</v>
      </c>
      <c r="L19" s="129">
        <v>0</v>
      </c>
      <c r="M19" s="129">
        <v>0</v>
      </c>
      <c r="N19" s="129">
        <v>0</v>
      </c>
      <c r="O19" s="125">
        <v>0</v>
      </c>
      <c r="P19" s="128">
        <v>0</v>
      </c>
      <c r="Q19" s="127">
        <v>0</v>
      </c>
      <c r="R19" s="125">
        <v>0</v>
      </c>
      <c r="S19" s="125">
        <v>0</v>
      </c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7"/>
    </row>
    <row r="20" spans="1:48" s="10" customFormat="1" ht="16.5" customHeight="1" x14ac:dyDescent="0.3">
      <c r="A20" s="64" t="s">
        <v>155</v>
      </c>
      <c r="B20" s="125">
        <v>6</v>
      </c>
      <c r="C20" s="126" t="s">
        <v>127</v>
      </c>
      <c r="D20" s="125" t="s">
        <v>44</v>
      </c>
      <c r="E20" s="127" t="s">
        <v>121</v>
      </c>
      <c r="F20" s="127" t="s">
        <v>122</v>
      </c>
      <c r="G20" s="128">
        <v>20.376036119199998</v>
      </c>
      <c r="H20" s="128">
        <v>20.376036119199998</v>
      </c>
      <c r="I20" s="127">
        <v>0</v>
      </c>
      <c r="J20" s="125">
        <v>2</v>
      </c>
      <c r="K20" s="129">
        <v>20.376036119199998</v>
      </c>
      <c r="L20" s="129">
        <v>0</v>
      </c>
      <c r="M20" s="129">
        <v>0</v>
      </c>
      <c r="N20" s="129">
        <v>0</v>
      </c>
      <c r="O20" s="125">
        <v>0</v>
      </c>
      <c r="P20" s="128">
        <v>0</v>
      </c>
      <c r="Q20" s="127">
        <v>0</v>
      </c>
      <c r="R20" s="125">
        <v>0</v>
      </c>
      <c r="S20" s="125">
        <v>0</v>
      </c>
      <c r="T20" s="128">
        <v>0</v>
      </c>
      <c r="U20" s="128">
        <v>0</v>
      </c>
      <c r="V20" s="128">
        <v>0</v>
      </c>
      <c r="W20" s="128">
        <v>0</v>
      </c>
      <c r="X20" s="128">
        <v>0</v>
      </c>
      <c r="Y20" s="128">
        <v>0</v>
      </c>
      <c r="Z20" s="128">
        <v>0</v>
      </c>
      <c r="AA20" s="128">
        <v>0</v>
      </c>
      <c r="AB20" s="128">
        <v>0</v>
      </c>
      <c r="AC20" s="128">
        <v>0</v>
      </c>
      <c r="AD20" s="128">
        <v>0</v>
      </c>
      <c r="AE20" s="128">
        <v>0</v>
      </c>
      <c r="AF20" s="128">
        <v>0</v>
      </c>
      <c r="AG20" s="128">
        <v>0</v>
      </c>
      <c r="AH20" s="128">
        <v>0</v>
      </c>
      <c r="AI20" s="128">
        <v>0</v>
      </c>
      <c r="AJ20" s="128">
        <v>0</v>
      </c>
      <c r="AK20" s="128">
        <v>0</v>
      </c>
      <c r="AL20" s="128">
        <v>0</v>
      </c>
      <c r="AM20" s="128">
        <v>0</v>
      </c>
      <c r="AN20" s="128">
        <v>0</v>
      </c>
      <c r="AO20" s="128">
        <v>0</v>
      </c>
      <c r="AP20" s="128">
        <v>0</v>
      </c>
      <c r="AQ20" s="128">
        <v>0</v>
      </c>
      <c r="AR20" s="128">
        <v>0</v>
      </c>
      <c r="AS20" s="128">
        <v>0</v>
      </c>
      <c r="AT20" s="128">
        <v>0</v>
      </c>
      <c r="AU20" s="128">
        <v>0</v>
      </c>
      <c r="AV20" s="127"/>
    </row>
    <row r="21" spans="1:48" s="10" customFormat="1" ht="16.5" customHeight="1" x14ac:dyDescent="0.3">
      <c r="A21" s="64" t="s">
        <v>155</v>
      </c>
      <c r="B21" s="125">
        <v>7</v>
      </c>
      <c r="C21" s="126" t="s">
        <v>128</v>
      </c>
      <c r="D21" s="125" t="s">
        <v>44</v>
      </c>
      <c r="E21" s="127" t="s">
        <v>121</v>
      </c>
      <c r="F21" s="127" t="s">
        <v>122</v>
      </c>
      <c r="G21" s="128">
        <v>27.1520185139</v>
      </c>
      <c r="H21" s="128">
        <v>27.1520185139</v>
      </c>
      <c r="I21" s="127">
        <v>0</v>
      </c>
      <c r="J21" s="125">
        <v>9</v>
      </c>
      <c r="K21" s="129">
        <v>27.1520185139</v>
      </c>
      <c r="L21" s="129">
        <v>0</v>
      </c>
      <c r="M21" s="129">
        <v>0</v>
      </c>
      <c r="N21" s="129">
        <v>0</v>
      </c>
      <c r="O21" s="125">
        <v>0</v>
      </c>
      <c r="P21" s="128">
        <v>0</v>
      </c>
      <c r="Q21" s="127">
        <v>0</v>
      </c>
      <c r="R21" s="125">
        <v>0</v>
      </c>
      <c r="S21" s="125">
        <v>0</v>
      </c>
      <c r="T21" s="128">
        <v>0</v>
      </c>
      <c r="U21" s="128">
        <v>0</v>
      </c>
      <c r="V21" s="128">
        <v>0</v>
      </c>
      <c r="W21" s="128">
        <v>0</v>
      </c>
      <c r="X21" s="128">
        <v>0</v>
      </c>
      <c r="Y21" s="128">
        <v>0</v>
      </c>
      <c r="Z21" s="128">
        <v>0</v>
      </c>
      <c r="AA21" s="128">
        <v>0</v>
      </c>
      <c r="AB21" s="128">
        <v>0</v>
      </c>
      <c r="AC21" s="128">
        <v>0</v>
      </c>
      <c r="AD21" s="128">
        <v>0</v>
      </c>
      <c r="AE21" s="128">
        <v>0</v>
      </c>
      <c r="AF21" s="128">
        <v>0</v>
      </c>
      <c r="AG21" s="128">
        <v>0</v>
      </c>
      <c r="AH21" s="128">
        <v>0</v>
      </c>
      <c r="AI21" s="128">
        <v>0</v>
      </c>
      <c r="AJ21" s="128">
        <v>0</v>
      </c>
      <c r="AK21" s="128">
        <v>0</v>
      </c>
      <c r="AL21" s="128">
        <v>0</v>
      </c>
      <c r="AM21" s="128">
        <v>0</v>
      </c>
      <c r="AN21" s="128">
        <v>0</v>
      </c>
      <c r="AO21" s="128">
        <v>0</v>
      </c>
      <c r="AP21" s="128">
        <v>0</v>
      </c>
      <c r="AQ21" s="128">
        <v>0</v>
      </c>
      <c r="AR21" s="128">
        <v>0</v>
      </c>
      <c r="AS21" s="128">
        <v>0</v>
      </c>
      <c r="AT21" s="128">
        <v>0</v>
      </c>
      <c r="AU21" s="128">
        <v>0</v>
      </c>
      <c r="AV21" s="127"/>
    </row>
    <row r="22" spans="1:48" s="10" customFormat="1" ht="16.5" customHeight="1" x14ac:dyDescent="0.3">
      <c r="A22" s="64" t="s">
        <v>155</v>
      </c>
      <c r="B22" s="125">
        <v>8</v>
      </c>
      <c r="C22" s="126" t="s">
        <v>129</v>
      </c>
      <c r="D22" s="125" t="s">
        <v>44</v>
      </c>
      <c r="E22" s="127" t="s">
        <v>121</v>
      </c>
      <c r="F22" s="127" t="s">
        <v>122</v>
      </c>
      <c r="G22" s="128">
        <v>32.497604026799998</v>
      </c>
      <c r="H22" s="128">
        <v>32.497604026799998</v>
      </c>
      <c r="I22" s="127">
        <v>0</v>
      </c>
      <c r="J22" s="125">
        <v>9</v>
      </c>
      <c r="K22" s="129">
        <v>32.497604026799998</v>
      </c>
      <c r="L22" s="129">
        <v>0</v>
      </c>
      <c r="M22" s="129">
        <v>0</v>
      </c>
      <c r="N22" s="129">
        <v>0</v>
      </c>
      <c r="O22" s="125">
        <v>0</v>
      </c>
      <c r="P22" s="128">
        <v>0</v>
      </c>
      <c r="Q22" s="127">
        <v>0</v>
      </c>
      <c r="R22" s="125">
        <v>0</v>
      </c>
      <c r="S22" s="125">
        <v>0</v>
      </c>
      <c r="T22" s="128">
        <v>0</v>
      </c>
      <c r="U22" s="128">
        <v>0</v>
      </c>
      <c r="V22" s="128">
        <v>0</v>
      </c>
      <c r="W22" s="128">
        <v>0</v>
      </c>
      <c r="X22" s="128">
        <v>0</v>
      </c>
      <c r="Y22" s="128">
        <v>0</v>
      </c>
      <c r="Z22" s="128">
        <v>0</v>
      </c>
      <c r="AA22" s="128">
        <v>0</v>
      </c>
      <c r="AB22" s="128">
        <v>0</v>
      </c>
      <c r="AC22" s="128">
        <v>0</v>
      </c>
      <c r="AD22" s="128">
        <v>0</v>
      </c>
      <c r="AE22" s="128">
        <v>0</v>
      </c>
      <c r="AF22" s="128">
        <v>0</v>
      </c>
      <c r="AG22" s="128">
        <v>0</v>
      </c>
      <c r="AH22" s="128">
        <v>0</v>
      </c>
      <c r="AI22" s="128">
        <v>0</v>
      </c>
      <c r="AJ22" s="128">
        <v>0</v>
      </c>
      <c r="AK22" s="128">
        <v>0</v>
      </c>
      <c r="AL22" s="128">
        <v>0</v>
      </c>
      <c r="AM22" s="128">
        <v>0</v>
      </c>
      <c r="AN22" s="128">
        <v>0</v>
      </c>
      <c r="AO22" s="128">
        <v>0</v>
      </c>
      <c r="AP22" s="128">
        <v>0</v>
      </c>
      <c r="AQ22" s="128">
        <v>0</v>
      </c>
      <c r="AR22" s="128">
        <v>0</v>
      </c>
      <c r="AS22" s="128">
        <v>0</v>
      </c>
      <c r="AT22" s="128">
        <v>0</v>
      </c>
      <c r="AU22" s="128">
        <v>0</v>
      </c>
      <c r="AV22" s="127"/>
    </row>
    <row r="23" spans="1:48" s="10" customFormat="1" ht="15.75" x14ac:dyDescent="0.25">
      <c r="A23" s="130"/>
      <c r="B23" s="131"/>
      <c r="C23" s="131"/>
      <c r="K23" s="132"/>
      <c r="L23" s="132"/>
      <c r="M23" s="132"/>
      <c r="N23" s="132"/>
      <c r="O23" s="131"/>
    </row>
  </sheetData>
  <sheetProtection selectLockedCells="1"/>
  <mergeCells count="42">
    <mergeCell ref="T6:AU6"/>
    <mergeCell ref="X7:AA7"/>
    <mergeCell ref="AB7:AE7"/>
    <mergeCell ref="AF7:AI7"/>
    <mergeCell ref="AJ7:AM7"/>
    <mergeCell ref="T7:W7"/>
    <mergeCell ref="K6:N6"/>
    <mergeCell ref="O6:O8"/>
    <mergeCell ref="P6:P8"/>
    <mergeCell ref="Q6:Q8"/>
    <mergeCell ref="A9:F9"/>
    <mergeCell ref="L7:L8"/>
    <mergeCell ref="M7:M8"/>
    <mergeCell ref="N7:N8"/>
    <mergeCell ref="K7:K8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AV6:AV8"/>
    <mergeCell ref="G7:G8"/>
    <mergeCell ref="H7:I7"/>
    <mergeCell ref="R6:R8"/>
    <mergeCell ref="S6:S8"/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</mergeCells>
  <dataValidations count="6">
    <dataValidation type="whole" allowBlank="1" showInputMessage="1" showErrorMessage="1" error="กรอกเฉพาะ 0 1 2 3" sqref="S1 S5:S9 S18:S1048576">
      <formula1>0</formula1>
      <formula2>3</formula2>
    </dataValidation>
    <dataValidation type="whole" allowBlank="1" showInputMessage="1" showErrorMessage="1" error="กรอกเฉพาะ 0 1 2" sqref="S2:S4 R1 R5:R9 R18:R1048576">
      <formula1>0</formula1>
      <formula2>2</formula2>
    </dataValidation>
    <dataValidation type="whole" allowBlank="1" showInputMessage="1" showErrorMessage="1" error="กรอกเฉพาะจำนวนเต็ม" sqref="O1 O5:O9 O18:O1048576">
      <formula1>0</formula1>
      <formula2>100</formula2>
    </dataValidation>
    <dataValidation type="whole" allowBlank="1" showInputMessage="1" showErrorMessage="1" error="กรอกเฉพาะ 0 1 2 3 9" sqref="J1 J5:J9 J18:J1048576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topLeftCell="A3" workbookViewId="0">
      <selection activeCell="J20" sqref="J20:J22"/>
    </sheetView>
  </sheetViews>
  <sheetFormatPr defaultColWidth="9.09765625" defaultRowHeight="14.4" x14ac:dyDescent="0.3"/>
  <cols>
    <col min="1" max="1" width="6.8984375" style="13" bestFit="1" customWidth="1"/>
    <col min="2" max="2" width="7.59765625" style="13" bestFit="1" customWidth="1"/>
    <col min="3" max="3" width="7.09765625" style="11" customWidth="1"/>
    <col min="4" max="4" width="7.69921875" style="11" customWidth="1"/>
    <col min="5" max="5" width="4.59765625" style="11" customWidth="1"/>
    <col min="6" max="6" width="9.59765625" style="11" bestFit="1" customWidth="1"/>
    <col min="7" max="7" width="7.3984375" style="11" customWidth="1"/>
    <col min="8" max="8" width="9.09765625" style="11" customWidth="1"/>
    <col min="9" max="9" width="4.8984375" style="11" customWidth="1"/>
    <col min="10" max="10" width="7.3984375" style="8" bestFit="1" customWidth="1"/>
    <col min="11" max="11" width="6.8984375" style="8" bestFit="1" customWidth="1"/>
    <col min="12" max="12" width="8.8984375" style="8" customWidth="1"/>
    <col min="13" max="13" width="8.59765625" style="8" customWidth="1"/>
    <col min="14" max="14" width="6.59765625" style="13" customWidth="1"/>
    <col min="15" max="15" width="9.8984375" style="11" customWidth="1"/>
    <col min="16" max="16" width="8.09765625" style="11" customWidth="1"/>
    <col min="17" max="17" width="11" style="11" customWidth="1"/>
    <col min="18" max="18" width="12.09765625" style="11" customWidth="1"/>
    <col min="19" max="19" width="7.69921875" style="11" customWidth="1"/>
    <col min="20" max="20" width="7.3984375" style="11" customWidth="1"/>
    <col min="21" max="21" width="6" style="11" bestFit="1" customWidth="1"/>
    <col min="22" max="22" width="10.59765625" style="11" customWidth="1"/>
    <col min="23" max="23" width="14" style="11" customWidth="1"/>
    <col min="24" max="28" width="9.09765625" style="25"/>
    <col min="29" max="16384" width="9.09765625" style="11"/>
  </cols>
  <sheetData>
    <row r="1" spans="1:28" ht="23.4" x14ac:dyDescent="0.45">
      <c r="A1" s="198" t="s">
        <v>150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</row>
    <row r="2" spans="1:28" ht="23.4" x14ac:dyDescent="0.45">
      <c r="A2" s="199" t="s">
        <v>1</v>
      </c>
      <c r="B2" s="199"/>
      <c r="C2" s="199"/>
      <c r="D2" s="199"/>
      <c r="E2" s="199" t="s">
        <v>119</v>
      </c>
      <c r="F2" s="199"/>
      <c r="G2" s="199"/>
      <c r="H2" s="199"/>
      <c r="I2" s="199"/>
      <c r="J2"/>
      <c r="K2" s="3"/>
      <c r="L2" s="3"/>
      <c r="M2" s="3"/>
      <c r="N2" s="3"/>
      <c r="O2" s="3"/>
      <c r="T2" s="3"/>
      <c r="Y2" s="98"/>
      <c r="Z2" s="98"/>
      <c r="AA2" s="99"/>
      <c r="AB2" s="99"/>
    </row>
    <row r="3" spans="1:28" ht="23.4" x14ac:dyDescent="0.45">
      <c r="A3" s="199"/>
      <c r="B3" s="199"/>
      <c r="C3" s="199"/>
      <c r="D3" s="199"/>
      <c r="E3" s="199"/>
      <c r="F3" s="199"/>
      <c r="G3" s="199"/>
      <c r="H3" s="199"/>
      <c r="I3" s="199"/>
      <c r="J3"/>
      <c r="K3" s="11"/>
      <c r="L3" s="3"/>
      <c r="N3" s="3"/>
      <c r="O3" s="3"/>
      <c r="P3" s="3"/>
      <c r="Q3" s="3"/>
      <c r="R3" s="3"/>
      <c r="S3" s="3"/>
      <c r="T3" s="3"/>
      <c r="U3" s="100"/>
      <c r="V3" s="100" t="s">
        <v>2</v>
      </c>
      <c r="W3" s="101">
        <v>4035</v>
      </c>
      <c r="Y3" s="102"/>
      <c r="Z3" s="102"/>
      <c r="AB3" s="103"/>
    </row>
    <row r="4" spans="1:28" ht="23.4" x14ac:dyDescent="0.45">
      <c r="A4" s="199"/>
      <c r="B4" s="199"/>
      <c r="C4" s="199"/>
      <c r="D4" s="199"/>
      <c r="E4" s="199"/>
      <c r="F4" s="199"/>
      <c r="G4" s="199"/>
      <c r="H4" s="199"/>
      <c r="I4" s="199"/>
      <c r="J4"/>
      <c r="L4" s="3"/>
      <c r="M4" s="3"/>
      <c r="N4" s="3"/>
      <c r="O4" s="3"/>
      <c r="P4" s="3"/>
      <c r="Q4" s="3"/>
      <c r="R4" s="3"/>
      <c r="S4" s="3"/>
      <c r="T4" s="3"/>
      <c r="U4" s="100"/>
      <c r="V4" s="104"/>
      <c r="W4" s="105"/>
      <c r="Y4" s="106"/>
      <c r="Z4" s="106"/>
      <c r="AB4" s="103"/>
    </row>
    <row r="5" spans="1:28" ht="15.6" x14ac:dyDescent="0.3">
      <c r="F5" s="107"/>
      <c r="J5" s="10"/>
      <c r="K5" s="10"/>
      <c r="L5" s="10"/>
      <c r="M5" s="11"/>
      <c r="N5" s="10"/>
      <c r="O5" s="10"/>
      <c r="P5" s="10"/>
      <c r="Q5" s="10"/>
      <c r="R5" s="10"/>
      <c r="S5" s="10"/>
      <c r="T5" s="10"/>
      <c r="U5" s="10"/>
      <c r="V5" s="10"/>
      <c r="W5" s="108" t="s">
        <v>6</v>
      </c>
      <c r="Y5" s="109"/>
      <c r="Z5" s="109"/>
      <c r="AA5" s="109"/>
      <c r="AB5" s="109"/>
    </row>
    <row r="6" spans="1:28" x14ac:dyDescent="0.3">
      <c r="A6" s="182" t="s">
        <v>7</v>
      </c>
      <c r="B6" s="182" t="s">
        <v>8</v>
      </c>
      <c r="C6" s="182" t="s">
        <v>9</v>
      </c>
      <c r="D6" s="182" t="s">
        <v>10</v>
      </c>
      <c r="E6" s="182" t="s">
        <v>11</v>
      </c>
      <c r="F6" s="160" t="s">
        <v>47</v>
      </c>
      <c r="G6" s="161"/>
      <c r="H6" s="162"/>
      <c r="I6" s="169" t="s">
        <v>12</v>
      </c>
      <c r="J6" s="164" t="s">
        <v>37</v>
      </c>
      <c r="K6" s="164"/>
      <c r="L6" s="164"/>
      <c r="M6" s="164"/>
      <c r="N6" s="169" t="s">
        <v>13</v>
      </c>
      <c r="O6" s="166" t="s">
        <v>5</v>
      </c>
      <c r="P6" s="169" t="s">
        <v>31</v>
      </c>
      <c r="Q6" s="172" t="s">
        <v>38</v>
      </c>
      <c r="R6" s="175" t="s">
        <v>39</v>
      </c>
      <c r="S6" s="202" t="s">
        <v>133</v>
      </c>
      <c r="T6" s="202"/>
      <c r="U6" s="202"/>
      <c r="V6" s="203" t="s">
        <v>144</v>
      </c>
      <c r="W6" s="204" t="s">
        <v>148</v>
      </c>
    </row>
    <row r="7" spans="1:28" ht="15" customHeight="1" x14ac:dyDescent="0.3">
      <c r="A7" s="182"/>
      <c r="B7" s="182"/>
      <c r="C7" s="182"/>
      <c r="D7" s="182"/>
      <c r="E7" s="182"/>
      <c r="F7" s="163" t="s">
        <v>3</v>
      </c>
      <c r="G7" s="159" t="s">
        <v>46</v>
      </c>
      <c r="H7" s="159"/>
      <c r="I7" s="170"/>
      <c r="J7" s="165" t="s">
        <v>40</v>
      </c>
      <c r="K7" s="153" t="s">
        <v>41</v>
      </c>
      <c r="L7" s="155" t="s">
        <v>42</v>
      </c>
      <c r="M7" s="156" t="s">
        <v>43</v>
      </c>
      <c r="N7" s="170"/>
      <c r="O7" s="167"/>
      <c r="P7" s="170"/>
      <c r="Q7" s="173"/>
      <c r="R7" s="176"/>
      <c r="S7" s="200" t="s">
        <v>134</v>
      </c>
      <c r="T7" s="200" t="s">
        <v>139</v>
      </c>
      <c r="U7" s="200"/>
      <c r="V7" s="203"/>
      <c r="W7" s="205"/>
    </row>
    <row r="8" spans="1:28" x14ac:dyDescent="0.3">
      <c r="A8" s="182"/>
      <c r="B8" s="182"/>
      <c r="C8" s="182"/>
      <c r="D8" s="182"/>
      <c r="E8" s="182"/>
      <c r="F8" s="163"/>
      <c r="G8" s="15" t="s">
        <v>22</v>
      </c>
      <c r="H8" s="16" t="s">
        <v>23</v>
      </c>
      <c r="I8" s="171"/>
      <c r="J8" s="165"/>
      <c r="K8" s="154"/>
      <c r="L8" s="155"/>
      <c r="M8" s="156"/>
      <c r="N8" s="171"/>
      <c r="O8" s="168"/>
      <c r="P8" s="171"/>
      <c r="Q8" s="174"/>
      <c r="R8" s="177"/>
      <c r="S8" s="200"/>
      <c r="T8" s="110" t="s">
        <v>140</v>
      </c>
      <c r="U8" s="111" t="s">
        <v>142</v>
      </c>
      <c r="V8" s="203"/>
      <c r="W8" s="206"/>
    </row>
    <row r="9" spans="1:28" x14ac:dyDescent="0.3">
      <c r="A9" s="201" t="s">
        <v>28</v>
      </c>
      <c r="B9" s="201"/>
      <c r="C9" s="201"/>
      <c r="D9" s="201"/>
      <c r="E9" s="201"/>
      <c r="F9" s="29">
        <f>SUM(F10:F489)</f>
        <v>1249.3353891794302</v>
      </c>
      <c r="G9" s="29">
        <f t="shared" ref="G9:K9" si="0">SUM(G10:G489)</f>
        <v>664.68245928332988</v>
      </c>
      <c r="H9" s="29">
        <f t="shared" si="0"/>
        <v>0</v>
      </c>
      <c r="I9" s="29"/>
      <c r="J9" s="29">
        <f t="shared" si="0"/>
        <v>664.67565865989991</v>
      </c>
      <c r="K9" s="29">
        <f t="shared" si="0"/>
        <v>0</v>
      </c>
      <c r="L9" s="29"/>
      <c r="M9" s="29">
        <f t="shared" ref="M9" si="1">SUM(M10:M489)</f>
        <v>0</v>
      </c>
      <c r="N9" s="29"/>
      <c r="O9" s="29">
        <f t="shared" ref="O9" si="2">SUM(O10:O489)</f>
        <v>0</v>
      </c>
      <c r="P9" s="29"/>
      <c r="Q9" s="29"/>
      <c r="R9" s="29"/>
      <c r="S9" s="29"/>
      <c r="T9" s="29"/>
      <c r="U9" s="29"/>
      <c r="V9" s="29"/>
      <c r="W9" s="29"/>
    </row>
    <row r="10" spans="1:28" s="131" customFormat="1" ht="16.5" customHeight="1" x14ac:dyDescent="0.3">
      <c r="A10" s="64">
        <v>1</v>
      </c>
      <c r="B10" s="112" t="s">
        <v>120</v>
      </c>
      <c r="C10" s="64" t="s">
        <v>152</v>
      </c>
      <c r="D10" s="64" t="s">
        <v>121</v>
      </c>
      <c r="E10" s="120" t="s">
        <v>122</v>
      </c>
      <c r="F10" s="120">
        <v>14.112929896100001</v>
      </c>
      <c r="G10" s="120">
        <v>14.112929896100001</v>
      </c>
      <c r="H10" s="24">
        <v>0</v>
      </c>
      <c r="I10" s="137">
        <v>1</v>
      </c>
      <c r="J10" s="133">
        <v>6.8</v>
      </c>
      <c r="K10" s="133">
        <v>0</v>
      </c>
      <c r="L10" s="133">
        <v>0</v>
      </c>
      <c r="M10" s="24">
        <v>0</v>
      </c>
      <c r="N10" s="139">
        <v>20</v>
      </c>
      <c r="O10" s="24">
        <v>0</v>
      </c>
      <c r="P10" s="24">
        <v>0</v>
      </c>
      <c r="Q10" s="24">
        <v>2</v>
      </c>
      <c r="R10" s="125">
        <v>2</v>
      </c>
      <c r="S10" s="125">
        <v>0</v>
      </c>
      <c r="T10" s="125">
        <v>0</v>
      </c>
      <c r="U10" s="125">
        <v>0</v>
      </c>
      <c r="V10" s="125">
        <v>0</v>
      </c>
      <c r="W10" s="125">
        <v>0</v>
      </c>
      <c r="X10" s="134"/>
      <c r="Y10" s="134"/>
      <c r="Z10" s="134"/>
      <c r="AA10" s="134"/>
    </row>
    <row r="11" spans="1:28" s="131" customFormat="1" ht="16.5" customHeight="1" x14ac:dyDescent="0.3">
      <c r="A11" s="64"/>
      <c r="B11" s="112" t="s">
        <v>120</v>
      </c>
      <c r="C11" s="64" t="s">
        <v>153</v>
      </c>
      <c r="D11" s="64" t="s">
        <v>121</v>
      </c>
      <c r="E11" s="120" t="s">
        <v>122</v>
      </c>
      <c r="F11" s="120">
        <v>14.112929896100001</v>
      </c>
      <c r="G11" s="120"/>
      <c r="H11" s="24"/>
      <c r="I11" s="137">
        <v>3</v>
      </c>
      <c r="J11" s="133">
        <v>7.31</v>
      </c>
      <c r="K11" s="133">
        <v>0</v>
      </c>
      <c r="L11" s="133">
        <v>0</v>
      </c>
      <c r="M11" s="24">
        <v>0</v>
      </c>
      <c r="N11" s="139">
        <v>0</v>
      </c>
      <c r="O11" s="24">
        <v>0</v>
      </c>
      <c r="P11" s="24">
        <v>0</v>
      </c>
      <c r="Q11" s="24">
        <v>0</v>
      </c>
      <c r="R11" s="125">
        <v>0</v>
      </c>
      <c r="S11" s="125"/>
      <c r="T11" s="125"/>
      <c r="U11" s="125"/>
      <c r="V11" s="125"/>
      <c r="W11" s="125"/>
      <c r="X11" s="134"/>
      <c r="Y11" s="134"/>
      <c r="Z11" s="134"/>
      <c r="AA11" s="134"/>
    </row>
    <row r="12" spans="1:28" s="131" customFormat="1" ht="16.5" customHeight="1" x14ac:dyDescent="0.3">
      <c r="A12" s="64">
        <v>2</v>
      </c>
      <c r="B12" s="112" t="s">
        <v>123</v>
      </c>
      <c r="C12" s="64" t="s">
        <v>152</v>
      </c>
      <c r="D12" s="64" t="s">
        <v>121</v>
      </c>
      <c r="E12" s="120" t="s">
        <v>122</v>
      </c>
      <c r="F12" s="120">
        <v>428.60463583199999</v>
      </c>
      <c r="G12" s="120">
        <v>428.60463583199999</v>
      </c>
      <c r="H12" s="24">
        <v>0</v>
      </c>
      <c r="I12" s="137">
        <v>1</v>
      </c>
      <c r="J12" s="133">
        <v>109.09</v>
      </c>
      <c r="K12" s="133">
        <v>0</v>
      </c>
      <c r="L12" s="133">
        <v>0</v>
      </c>
      <c r="M12" s="24">
        <v>0</v>
      </c>
      <c r="N12" s="139">
        <v>20</v>
      </c>
      <c r="O12" s="24">
        <v>0</v>
      </c>
      <c r="P12" s="24">
        <v>0</v>
      </c>
      <c r="Q12" s="24">
        <v>2</v>
      </c>
      <c r="R12" s="125">
        <v>3</v>
      </c>
      <c r="S12" s="125">
        <v>0</v>
      </c>
      <c r="T12" s="125">
        <v>0</v>
      </c>
      <c r="U12" s="125">
        <v>0</v>
      </c>
      <c r="V12" s="125">
        <v>0</v>
      </c>
      <c r="W12" s="125">
        <v>0</v>
      </c>
      <c r="X12" s="134"/>
      <c r="Y12" s="134"/>
      <c r="Z12" s="134"/>
      <c r="AA12" s="134"/>
    </row>
    <row r="13" spans="1:28" s="131" customFormat="1" ht="16.5" customHeight="1" x14ac:dyDescent="0.3">
      <c r="A13" s="64"/>
      <c r="B13" s="112" t="s">
        <v>123</v>
      </c>
      <c r="C13" s="64" t="s">
        <v>153</v>
      </c>
      <c r="D13" s="64" t="s">
        <v>121</v>
      </c>
      <c r="E13" s="120" t="s">
        <v>122</v>
      </c>
      <c r="F13" s="120">
        <v>428.6</v>
      </c>
      <c r="G13" s="120"/>
      <c r="H13" s="24"/>
      <c r="I13" s="137">
        <v>3</v>
      </c>
      <c r="J13" s="133">
        <v>319.51</v>
      </c>
      <c r="K13" s="133">
        <v>0</v>
      </c>
      <c r="L13" s="133">
        <v>0</v>
      </c>
      <c r="M13" s="24">
        <v>0</v>
      </c>
      <c r="N13" s="139">
        <v>0</v>
      </c>
      <c r="O13" s="24">
        <v>0</v>
      </c>
      <c r="P13" s="24">
        <v>0</v>
      </c>
      <c r="Q13" s="24">
        <v>0</v>
      </c>
      <c r="R13" s="125">
        <v>0</v>
      </c>
      <c r="S13" s="125"/>
      <c r="T13" s="125"/>
      <c r="U13" s="125"/>
      <c r="V13" s="125"/>
      <c r="W13" s="125"/>
      <c r="X13" s="134"/>
      <c r="Y13" s="134"/>
      <c r="Z13" s="134"/>
      <c r="AA13" s="134"/>
    </row>
    <row r="14" spans="1:28" s="131" customFormat="1" ht="16.5" customHeight="1" x14ac:dyDescent="0.3">
      <c r="A14" s="64">
        <v>3</v>
      </c>
      <c r="B14" s="112" t="s">
        <v>124</v>
      </c>
      <c r="C14" s="64" t="s">
        <v>152</v>
      </c>
      <c r="D14" s="64" t="s">
        <v>121</v>
      </c>
      <c r="E14" s="120" t="s">
        <v>122</v>
      </c>
      <c r="F14" s="120">
        <v>7.7149583016300003</v>
      </c>
      <c r="G14" s="120">
        <v>7.7149583016300003</v>
      </c>
      <c r="H14" s="24">
        <v>0</v>
      </c>
      <c r="I14" s="137">
        <v>1</v>
      </c>
      <c r="J14" s="133">
        <v>0.68</v>
      </c>
      <c r="K14" s="133">
        <v>0</v>
      </c>
      <c r="L14" s="133">
        <v>0</v>
      </c>
      <c r="M14" s="24">
        <v>0</v>
      </c>
      <c r="N14" s="139">
        <v>15</v>
      </c>
      <c r="O14" s="24">
        <v>0</v>
      </c>
      <c r="P14" s="24">
        <v>0</v>
      </c>
      <c r="Q14" s="24">
        <v>2</v>
      </c>
      <c r="R14" s="125">
        <v>2</v>
      </c>
      <c r="S14" s="125">
        <v>0</v>
      </c>
      <c r="T14" s="125">
        <v>0</v>
      </c>
      <c r="U14" s="125">
        <v>0</v>
      </c>
      <c r="V14" s="125">
        <v>0</v>
      </c>
      <c r="W14" s="125">
        <v>0</v>
      </c>
      <c r="X14" s="134"/>
      <c r="Y14" s="134"/>
      <c r="Z14" s="134"/>
      <c r="AA14" s="134"/>
    </row>
    <row r="15" spans="1:28" s="131" customFormat="1" ht="16.5" customHeight="1" x14ac:dyDescent="0.3">
      <c r="A15" s="64"/>
      <c r="B15" s="112" t="s">
        <v>124</v>
      </c>
      <c r="C15" s="64" t="s">
        <v>153</v>
      </c>
      <c r="D15" s="64" t="s">
        <v>121</v>
      </c>
      <c r="E15" s="120" t="s">
        <v>122</v>
      </c>
      <c r="F15" s="120">
        <v>7.71</v>
      </c>
      <c r="G15" s="120"/>
      <c r="H15" s="24"/>
      <c r="I15" s="137">
        <v>3</v>
      </c>
      <c r="J15" s="133">
        <v>7.03</v>
      </c>
      <c r="K15" s="133">
        <v>0</v>
      </c>
      <c r="L15" s="133">
        <v>0</v>
      </c>
      <c r="M15" s="24">
        <v>0</v>
      </c>
      <c r="N15" s="139">
        <v>0</v>
      </c>
      <c r="O15" s="24">
        <v>0</v>
      </c>
      <c r="P15" s="24">
        <v>0</v>
      </c>
      <c r="Q15" s="24">
        <v>0</v>
      </c>
      <c r="R15" s="125">
        <v>0</v>
      </c>
      <c r="S15" s="125"/>
      <c r="T15" s="125"/>
      <c r="U15" s="125"/>
      <c r="V15" s="125"/>
      <c r="W15" s="125"/>
      <c r="X15" s="134"/>
      <c r="Y15" s="134"/>
      <c r="Z15" s="134"/>
      <c r="AA15" s="134"/>
    </row>
    <row r="16" spans="1:28" s="131" customFormat="1" ht="16.5" customHeight="1" x14ac:dyDescent="0.3">
      <c r="A16" s="64">
        <v>4</v>
      </c>
      <c r="B16" s="112" t="s">
        <v>125</v>
      </c>
      <c r="C16" s="64" t="s">
        <v>152</v>
      </c>
      <c r="D16" s="64" t="s">
        <v>121</v>
      </c>
      <c r="E16" s="120" t="s">
        <v>122</v>
      </c>
      <c r="F16" s="120">
        <v>19.288915604700001</v>
      </c>
      <c r="G16" s="120">
        <v>19.288915604700001</v>
      </c>
      <c r="H16" s="24">
        <v>0</v>
      </c>
      <c r="I16" s="137">
        <v>1</v>
      </c>
      <c r="J16" s="133">
        <v>5.28</v>
      </c>
      <c r="K16" s="133">
        <v>0</v>
      </c>
      <c r="L16" s="133">
        <v>0</v>
      </c>
      <c r="M16" s="24">
        <v>0</v>
      </c>
      <c r="N16" s="139">
        <v>25</v>
      </c>
      <c r="O16" s="24">
        <v>0</v>
      </c>
      <c r="P16" s="24">
        <v>0</v>
      </c>
      <c r="Q16" s="24">
        <v>2</v>
      </c>
      <c r="R16" s="125">
        <v>2</v>
      </c>
      <c r="S16" s="125">
        <v>0</v>
      </c>
      <c r="T16" s="125">
        <v>0</v>
      </c>
      <c r="U16" s="125">
        <v>0</v>
      </c>
      <c r="V16" s="125">
        <v>0</v>
      </c>
      <c r="W16" s="125">
        <v>0</v>
      </c>
      <c r="X16" s="134"/>
      <c r="Y16" s="134"/>
      <c r="Z16" s="134"/>
      <c r="AA16" s="134"/>
    </row>
    <row r="17" spans="1:27" s="131" customFormat="1" ht="16.5" customHeight="1" x14ac:dyDescent="0.3">
      <c r="A17" s="64"/>
      <c r="B17" s="112" t="s">
        <v>125</v>
      </c>
      <c r="C17" s="64" t="s">
        <v>153</v>
      </c>
      <c r="D17" s="64" t="s">
        <v>121</v>
      </c>
      <c r="E17" s="120" t="s">
        <v>122</v>
      </c>
      <c r="F17" s="120">
        <v>19.29</v>
      </c>
      <c r="G17" s="120"/>
      <c r="H17" s="24"/>
      <c r="I17" s="137">
        <v>3</v>
      </c>
      <c r="J17" s="133">
        <v>14.01</v>
      </c>
      <c r="K17" s="133">
        <v>0</v>
      </c>
      <c r="L17" s="133">
        <v>0</v>
      </c>
      <c r="M17" s="24">
        <v>0</v>
      </c>
      <c r="N17" s="139">
        <v>0</v>
      </c>
      <c r="O17" s="24">
        <v>0</v>
      </c>
      <c r="P17" s="24">
        <v>0</v>
      </c>
      <c r="Q17" s="24">
        <v>0</v>
      </c>
      <c r="R17" s="125">
        <v>0</v>
      </c>
      <c r="S17" s="125"/>
      <c r="T17" s="125"/>
      <c r="U17" s="125"/>
      <c r="V17" s="125"/>
      <c r="W17" s="125"/>
    </row>
    <row r="18" spans="1:27" s="131" customFormat="1" ht="16.5" customHeight="1" x14ac:dyDescent="0.3">
      <c r="A18" s="125">
        <v>5</v>
      </c>
      <c r="B18" s="125" t="s">
        <v>126</v>
      </c>
      <c r="C18" s="125" t="s">
        <v>152</v>
      </c>
      <c r="D18" s="125" t="s">
        <v>121</v>
      </c>
      <c r="E18" s="125" t="s">
        <v>122</v>
      </c>
      <c r="F18" s="136">
        <v>114.935360989</v>
      </c>
      <c r="G18" s="136">
        <v>114.935360989</v>
      </c>
      <c r="H18" s="125">
        <v>0</v>
      </c>
      <c r="I18" s="138">
        <v>1</v>
      </c>
      <c r="J18" s="135">
        <v>39.54</v>
      </c>
      <c r="K18" s="135">
        <v>0</v>
      </c>
      <c r="L18" s="135">
        <v>0</v>
      </c>
      <c r="M18" s="125">
        <v>0</v>
      </c>
      <c r="N18" s="140">
        <v>20</v>
      </c>
      <c r="O18" s="125">
        <v>0</v>
      </c>
      <c r="P18" s="125">
        <v>0</v>
      </c>
      <c r="Q18" s="125">
        <v>2</v>
      </c>
      <c r="R18" s="125">
        <v>3</v>
      </c>
      <c r="S18" s="125">
        <v>0</v>
      </c>
      <c r="T18" s="125">
        <v>0</v>
      </c>
      <c r="U18" s="125">
        <v>0</v>
      </c>
      <c r="V18" s="125">
        <v>0</v>
      </c>
      <c r="W18" s="125">
        <v>0</v>
      </c>
      <c r="X18" s="134"/>
      <c r="Y18" s="134"/>
      <c r="Z18" s="134"/>
      <c r="AA18" s="134"/>
    </row>
    <row r="19" spans="1:27" s="131" customFormat="1" ht="16.5" customHeight="1" x14ac:dyDescent="0.3">
      <c r="A19" s="125"/>
      <c r="B19" s="125" t="s">
        <v>126</v>
      </c>
      <c r="C19" s="125" t="s">
        <v>153</v>
      </c>
      <c r="D19" s="125" t="s">
        <v>121</v>
      </c>
      <c r="E19" s="125" t="s">
        <v>122</v>
      </c>
      <c r="F19" s="136">
        <v>114.94</v>
      </c>
      <c r="G19" s="136"/>
      <c r="H19" s="125"/>
      <c r="I19" s="138">
        <v>3</v>
      </c>
      <c r="J19" s="135">
        <v>75.400000000000006</v>
      </c>
      <c r="K19" s="135">
        <v>0</v>
      </c>
      <c r="L19" s="135">
        <v>0</v>
      </c>
      <c r="M19" s="125">
        <v>0</v>
      </c>
      <c r="N19" s="140">
        <v>0</v>
      </c>
      <c r="O19" s="125">
        <v>0</v>
      </c>
      <c r="P19" s="125">
        <v>0</v>
      </c>
      <c r="Q19" s="125">
        <v>0</v>
      </c>
      <c r="R19" s="125">
        <v>0</v>
      </c>
      <c r="S19" s="125"/>
      <c r="T19" s="125"/>
      <c r="U19" s="125"/>
      <c r="V19" s="125"/>
      <c r="W19" s="125"/>
      <c r="X19" s="134"/>
      <c r="Y19" s="134"/>
      <c r="Z19" s="134"/>
      <c r="AA19" s="134"/>
    </row>
    <row r="20" spans="1:27" s="131" customFormat="1" ht="16.5" customHeight="1" x14ac:dyDescent="0.3">
      <c r="A20" s="125">
        <v>6</v>
      </c>
      <c r="B20" s="125" t="s">
        <v>127</v>
      </c>
      <c r="C20" s="125" t="s">
        <v>44</v>
      </c>
      <c r="D20" s="125" t="s">
        <v>121</v>
      </c>
      <c r="E20" s="125" t="s">
        <v>122</v>
      </c>
      <c r="F20" s="136">
        <v>20.376036119199998</v>
      </c>
      <c r="G20" s="136">
        <v>20.376036119199998</v>
      </c>
      <c r="H20" s="125">
        <v>0</v>
      </c>
      <c r="I20" s="138">
        <v>2</v>
      </c>
      <c r="J20" s="135">
        <v>20.376036119199998</v>
      </c>
      <c r="K20" s="135">
        <v>0</v>
      </c>
      <c r="L20" s="135">
        <v>0</v>
      </c>
      <c r="M20" s="125">
        <v>0</v>
      </c>
      <c r="N20" s="140">
        <v>0</v>
      </c>
      <c r="O20" s="125">
        <v>0</v>
      </c>
      <c r="P20" s="125">
        <v>0</v>
      </c>
      <c r="Q20" s="125">
        <v>0</v>
      </c>
      <c r="R20" s="125">
        <v>0</v>
      </c>
      <c r="S20" s="125">
        <v>0</v>
      </c>
      <c r="T20" s="125">
        <v>0</v>
      </c>
      <c r="U20" s="125">
        <v>0</v>
      </c>
      <c r="V20" s="125">
        <v>0</v>
      </c>
      <c r="W20" s="125">
        <v>0</v>
      </c>
      <c r="X20" s="134"/>
      <c r="Y20" s="134"/>
      <c r="Z20" s="134"/>
      <c r="AA20" s="134"/>
    </row>
    <row r="21" spans="1:27" s="131" customFormat="1" ht="16.5" customHeight="1" x14ac:dyDescent="0.3">
      <c r="A21" s="125">
        <v>7</v>
      </c>
      <c r="B21" s="125" t="s">
        <v>128</v>
      </c>
      <c r="C21" s="125" t="s">
        <v>44</v>
      </c>
      <c r="D21" s="125" t="s">
        <v>121</v>
      </c>
      <c r="E21" s="125" t="s">
        <v>122</v>
      </c>
      <c r="F21" s="136">
        <v>27.1520185139</v>
      </c>
      <c r="G21" s="136">
        <v>27.1520185139</v>
      </c>
      <c r="H21" s="125">
        <v>0</v>
      </c>
      <c r="I21" s="138">
        <v>9</v>
      </c>
      <c r="J21" s="135">
        <v>27.1520185139</v>
      </c>
      <c r="K21" s="135">
        <v>0</v>
      </c>
      <c r="L21" s="135">
        <v>0</v>
      </c>
      <c r="M21" s="125">
        <v>0</v>
      </c>
      <c r="N21" s="140">
        <v>0</v>
      </c>
      <c r="O21" s="125">
        <v>0</v>
      </c>
      <c r="P21" s="125">
        <v>0</v>
      </c>
      <c r="Q21" s="125">
        <v>0</v>
      </c>
      <c r="R21" s="125">
        <v>0</v>
      </c>
      <c r="S21" s="125">
        <v>0</v>
      </c>
      <c r="T21" s="125">
        <v>0</v>
      </c>
      <c r="U21" s="125">
        <v>0</v>
      </c>
      <c r="V21" s="125">
        <v>0</v>
      </c>
      <c r="W21" s="125">
        <v>0</v>
      </c>
      <c r="X21" s="134"/>
      <c r="Y21" s="134"/>
      <c r="Z21" s="134"/>
      <c r="AA21" s="134"/>
    </row>
    <row r="22" spans="1:27" s="131" customFormat="1" ht="16.5" customHeight="1" x14ac:dyDescent="0.3">
      <c r="A22" s="125">
        <v>8</v>
      </c>
      <c r="B22" s="125" t="s">
        <v>129</v>
      </c>
      <c r="C22" s="125" t="s">
        <v>44</v>
      </c>
      <c r="D22" s="125" t="s">
        <v>121</v>
      </c>
      <c r="E22" s="125" t="s">
        <v>122</v>
      </c>
      <c r="F22" s="136">
        <v>32.497604026799998</v>
      </c>
      <c r="G22" s="136">
        <v>32.497604026799998</v>
      </c>
      <c r="H22" s="125">
        <v>0</v>
      </c>
      <c r="I22" s="138">
        <v>9</v>
      </c>
      <c r="J22" s="135">
        <v>32.497604026799998</v>
      </c>
      <c r="K22" s="135">
        <v>0</v>
      </c>
      <c r="L22" s="135">
        <v>0</v>
      </c>
      <c r="M22" s="125">
        <v>0</v>
      </c>
      <c r="N22" s="140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0</v>
      </c>
      <c r="T22" s="125">
        <v>0</v>
      </c>
      <c r="U22" s="125">
        <v>0</v>
      </c>
      <c r="V22" s="125">
        <v>0</v>
      </c>
      <c r="W22" s="125">
        <v>0</v>
      </c>
      <c r="X22" s="134"/>
      <c r="Y22" s="134"/>
      <c r="Z22" s="134"/>
      <c r="AA22" s="134"/>
    </row>
  </sheetData>
  <mergeCells count="28"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</mergeCells>
  <dataValidations count="4">
    <dataValidation type="whole" allowBlank="1" showInputMessage="1" showErrorMessage="1" error="กรอกเฉพาะ 0 1 2 3" sqref="R6:R8 Q18:Q22 R23:R1048576">
      <formula1>0</formula1>
      <formula2>3</formula2>
    </dataValidation>
    <dataValidation type="whole" allowBlank="1" showInputMessage="1" showErrorMessage="1" error="กรอกเฉพาะ 0 1 2" sqref="Q6:Q8 P18:P22 Q23:Q1048576">
      <formula1>0</formula1>
      <formula2>2</formula2>
    </dataValidation>
    <dataValidation type="whole" allowBlank="1" showInputMessage="1" showErrorMessage="1" error="กรอกเฉพาะจำนวนเต็ม" sqref="N6:N8 M18:M22 N23:N1048576">
      <formula1>0</formula1>
      <formula2>100</formula2>
    </dataValidation>
    <dataValidation type="whole" allowBlank="1" showInputMessage="1" showErrorMessage="1" error="กรอกเฉพาะ 0 1 2 3 9" sqref="I5:I8 H18:H22 I23:I1048576">
      <formula1>0</formula1>
      <formula2>9</formula2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การสำรวจผู้ดำเนินการ!Print_Titles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Chonlada Prasertsung</cp:lastModifiedBy>
  <cp:lastPrinted>2015-05-24T06:58:51Z</cp:lastPrinted>
  <dcterms:created xsi:type="dcterms:W3CDTF">2015-04-23T11:57:55Z</dcterms:created>
  <dcterms:modified xsi:type="dcterms:W3CDTF">2015-09-07T08:03:02Z</dcterms:modified>
</cp:coreProperties>
</file>