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งานบิว\แผนยางพารา\สฟอ 1\สฟอ1_แก้ไข Error_Ck2\"/>
    </mc:Choice>
  </mc:AlternateContent>
  <bookViews>
    <workbookView xWindow="480" yWindow="555" windowWidth="15570" windowHeight="9435" tabRatio="759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52511"/>
</workbook>
</file>

<file path=xl/calcChain.xml><?xml version="1.0" encoding="utf-8"?>
<calcChain xmlns="http://schemas.openxmlformats.org/spreadsheetml/2006/main">
  <c r="F17" i="13" l="1"/>
  <c r="F9" i="13"/>
  <c r="O9" i="13"/>
  <c r="M9" i="13"/>
  <c r="K9" i="13"/>
  <c r="J9" i="13"/>
  <c r="H9" i="13"/>
  <c r="G9" i="13"/>
  <c r="A11" i="11" l="1"/>
  <c r="A12" i="11"/>
  <c r="A13" i="11"/>
  <c r="A14" i="11"/>
  <c r="A11" i="10"/>
  <c r="A12" i="10"/>
  <c r="A13" i="10"/>
  <c r="A14" i="10"/>
  <c r="I9" i="1"/>
  <c r="A11" i="1"/>
  <c r="A12" i="1"/>
  <c r="A13" i="1"/>
  <c r="A14" i="1"/>
  <c r="A10" i="10" l="1"/>
  <c r="A10" i="1"/>
  <c r="A10" i="11"/>
  <c r="P9" i="11" l="1"/>
  <c r="AU9" i="11"/>
  <c r="I9" i="11"/>
  <c r="J9" i="11"/>
  <c r="K9" i="11"/>
  <c r="L9" i="11"/>
  <c r="N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H9" i="11"/>
  <c r="I9" i="10"/>
  <c r="K9" i="10"/>
  <c r="L9" i="10"/>
  <c r="N9" i="10"/>
  <c r="P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H9" i="10"/>
  <c r="K9" i="1"/>
  <c r="L9" i="1"/>
  <c r="N9" i="1"/>
  <c r="P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H9" i="1"/>
  <c r="G9" i="1" l="1"/>
  <c r="G9" i="11"/>
  <c r="G9" i="10"/>
</calcChain>
</file>

<file path=xl/sharedStrings.xml><?xml version="1.0" encoding="utf-8"?>
<sst xmlns="http://schemas.openxmlformats.org/spreadsheetml/2006/main" count="440" uniqueCount="149">
  <si>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</si>
  <si>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</si>
  <si>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</si>
  <si>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</si>
  <si>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</si>
  <si>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</si>
  <si>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</si>
  <si>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</si>
  <si>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</si>
  <si>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</si>
  <si>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</si>
  <si>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</si>
  <si>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</si>
  <si>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</si>
  <si>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</si>
  <si>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</si>
  <si>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</si>
  <si>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</si>
  <si>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</si>
  <si>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</si>
  <si>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</si>
  <si>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</si>
  <si>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</si>
  <si>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</si>
  <si>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</si>
  <si>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</si>
  <si>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</si>
  <si>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</si>
  <si>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</si>
  <si>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</si>
  <si>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</si>
  <si>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</si>
  <si>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</si>
  <si>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</si>
  <si>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</si>
  <si>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</si>
  <si>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</si>
  <si>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</si>
  <si>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</si>
  <si>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</si>
  <si>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</si>
  <si>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</si>
  <si>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</si>
  <si>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</si>
  <si>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</si>
  <si>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</si>
  <si>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</si>
  <si>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</si>
  <si>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</si>
  <si>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</si>
  <si>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</si>
  <si>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</si>
  <si>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</si>
  <si>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</si>
  <si>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</si>
  <si>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</si>
  <si>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</si>
  <si>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</si>
  <si>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</si>
  <si>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</si>
  <si>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</si>
  <si>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</si>
  <si>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</si>
  <si>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</si>
  <si>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</si>
  <si>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</si>
  <si>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</si>
  <si>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</si>
  <si>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</si>
  <si>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</si>
  <si>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</si>
  <si>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</si>
  <si>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</si>
  <si>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</si>
  <si>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</si>
  <si>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</si>
  <si>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</si>
  <si>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</si>
  <si>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</si>
  <si>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</si>
  <si>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</si>
  <si>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</si>
  <si>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</si>
  <si>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</si>
  <si>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</si>
  <si>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</si>
  <si>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</si>
  <si>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</si>
  <si>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</si>
  <si>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</si>
  <si>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</si>
  <si>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</si>
  <si>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</si>
  <si>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</si>
  <si>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</si>
  <si>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</si>
  <si>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</si>
  <si>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</si>
  <si>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</si>
  <si>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</si>
  <si>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</si>
  <si>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</si>
  <si>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</si>
  <si>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</si>
  <si>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</si>
  <si>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</si>
  <si>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</si>
  <si>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</si>
  <si>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</si>
  <si>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</si>
  <si>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</si>
  <si>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</si>
  <si>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</si>
  <si>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</si>
  <si>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</si>
  <si>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</si>
  <si>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0002</t>
  </si>
  <si>
    <t>R40160001</t>
  </si>
  <si>
    <t>0001</t>
  </si>
  <si>
    <t>จ.ขอนแก่น</t>
  </si>
  <si>
    <t>08A</t>
  </si>
  <si>
    <t>R40160002</t>
  </si>
  <si>
    <t>วนอุทยานน้ำตกบ๋าหลวง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</si>
  <si>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</si>
  <si>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</si>
  <si>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R40160003</t>
  </si>
  <si>
    <t>สำรวจเพิ่มเติม</t>
  </si>
  <si>
    <t>R40160004</t>
  </si>
  <si>
    <t>0000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</si>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</sst>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99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/>
    <xf numFmtId="0" fontId="5" fillId="0" borderId="0" xfId="0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11" fillId="0" borderId="5" xfId="0" applyNumberFormat="1" applyFont="1" applyFill="1" applyBorder="1" applyAlignment="1">
      <alignment horizontal="center"/>
    </xf>
    <xf numFmtId="43" fontId="10" fillId="0" borderId="0" xfId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5" xfId="0" applyFont="1" applyBorder="1"/>
    <xf numFmtId="0" fontId="14" fillId="0" borderId="0" xfId="0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2" fontId="10" fillId="0" borderId="0" xfId="0" applyNumberFormat="1" applyFont="1"/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topLeftCell="A57" zoomScale="90" zoomScaleNormal="90" workbookViewId="0">
      <selection activeCell="D70" sqref="D70"/>
    </sheetView>
  </sheetViews>
  <sheetFormatPr defaultColWidth="9.125" defaultRowHeight="18.75" x14ac:dyDescent="0.3"/>
  <cols>
    <col min="1" max="1" width="3.375" style="46" customWidth="1"/>
    <col min="2" max="2" width="26.625" style="48" customWidth="1"/>
    <col min="3" max="3" width="20" style="48" customWidth="1"/>
    <col min="4" max="4" width="15.875" style="48" customWidth="1"/>
    <col min="5" max="14" width="9.125" style="48"/>
    <col min="15" max="15" width="13" style="48" customWidth="1"/>
    <col min="16" max="16384" width="9.125" style="48"/>
  </cols>
  <sheetData>
    <row r="1" spans="1:4" x14ac:dyDescent="0.3">
      <c r="B1" s="47" t="s">
        <v>46</v>
      </c>
    </row>
    <row r="2" spans="1:4" x14ac:dyDescent="0.3">
      <c r="A2" s="46">
        <v>1</v>
      </c>
      <c r="B2" s="48" t="s">
        <v>7</v>
      </c>
      <c r="C2" s="48" t="s">
        <v>49</v>
      </c>
    </row>
    <row r="3" spans="1:4" x14ac:dyDescent="0.3">
      <c r="C3" s="48" t="s">
        <v>108</v>
      </c>
    </row>
    <row r="4" spans="1:4" s="51" customFormat="1" x14ac:dyDescent="0.2">
      <c r="A4" s="49">
        <v>2</v>
      </c>
      <c r="B4" s="50" t="s">
        <v>8</v>
      </c>
      <c r="C4" s="51" t="s">
        <v>50</v>
      </c>
    </row>
    <row r="5" spans="1:4" x14ac:dyDescent="0.3">
      <c r="C5" s="48" t="s">
        <v>51</v>
      </c>
    </row>
    <row r="6" spans="1:4" x14ac:dyDescent="0.3">
      <c r="A6" s="46">
        <v>3</v>
      </c>
      <c r="B6" s="48" t="s">
        <v>9</v>
      </c>
      <c r="C6" s="48" t="s">
        <v>106</v>
      </c>
    </row>
    <row r="7" spans="1:4" x14ac:dyDescent="0.3">
      <c r="A7" s="46">
        <v>4</v>
      </c>
      <c r="B7" s="48" t="s">
        <v>52</v>
      </c>
      <c r="C7" s="48" t="s">
        <v>53</v>
      </c>
    </row>
    <row r="8" spans="1:4" s="51" customFormat="1" x14ac:dyDescent="0.2">
      <c r="A8" s="49">
        <v>5</v>
      </c>
      <c r="B8" s="52" t="s">
        <v>2</v>
      </c>
      <c r="C8" s="51" t="s">
        <v>54</v>
      </c>
    </row>
    <row r="9" spans="1:4" s="51" customFormat="1" x14ac:dyDescent="0.2">
      <c r="A9" s="49"/>
      <c r="B9" s="52"/>
      <c r="C9" s="53" t="s">
        <v>55</v>
      </c>
    </row>
    <row r="10" spans="1:4" s="51" customFormat="1" x14ac:dyDescent="0.2">
      <c r="A10" s="49"/>
      <c r="B10" s="52"/>
      <c r="C10" s="54" t="s">
        <v>56</v>
      </c>
    </row>
    <row r="11" spans="1:4" s="51" customFormat="1" x14ac:dyDescent="0.2">
      <c r="A11" s="49"/>
      <c r="B11" s="52"/>
      <c r="C11" s="53" t="s">
        <v>107</v>
      </c>
    </row>
    <row r="12" spans="1:4" x14ac:dyDescent="0.3">
      <c r="A12" s="46">
        <v>6</v>
      </c>
      <c r="B12" s="48" t="s">
        <v>57</v>
      </c>
    </row>
    <row r="13" spans="1:4" x14ac:dyDescent="0.3">
      <c r="C13" s="48" t="s">
        <v>21</v>
      </c>
      <c r="D13" s="48" t="s">
        <v>58</v>
      </c>
    </row>
    <row r="14" spans="1:4" x14ac:dyDescent="0.3">
      <c r="C14" s="48" t="s">
        <v>22</v>
      </c>
      <c r="D14" s="48" t="s">
        <v>59</v>
      </c>
    </row>
    <row r="15" spans="1:4" x14ac:dyDescent="0.3">
      <c r="A15" s="46">
        <v>7</v>
      </c>
      <c r="B15" s="48" t="s">
        <v>11</v>
      </c>
      <c r="C15" s="48" t="s">
        <v>60</v>
      </c>
    </row>
    <row r="16" spans="1:4" x14ac:dyDescent="0.3">
      <c r="C16" s="55" t="s">
        <v>61</v>
      </c>
    </row>
    <row r="17" spans="1:5" x14ac:dyDescent="0.3">
      <c r="C17" s="55" t="s">
        <v>62</v>
      </c>
    </row>
    <row r="18" spans="1:5" x14ac:dyDescent="0.3">
      <c r="C18" s="55" t="s">
        <v>63</v>
      </c>
    </row>
    <row r="19" spans="1:5" x14ac:dyDescent="0.3">
      <c r="C19" s="55" t="s">
        <v>64</v>
      </c>
    </row>
    <row r="20" spans="1:5" x14ac:dyDescent="0.3">
      <c r="C20" s="55" t="s">
        <v>65</v>
      </c>
    </row>
    <row r="21" spans="1:5" x14ac:dyDescent="0.3">
      <c r="A21" s="46">
        <v>8</v>
      </c>
      <c r="B21" s="48" t="s">
        <v>99</v>
      </c>
      <c r="E21" s="48" t="s">
        <v>66</v>
      </c>
    </row>
    <row r="22" spans="1:5" x14ac:dyDescent="0.3">
      <c r="C22" s="48" t="s">
        <v>38</v>
      </c>
      <c r="D22" s="48" t="s">
        <v>67</v>
      </c>
    </row>
    <row r="23" spans="1:5" x14ac:dyDescent="0.3">
      <c r="C23" s="56" t="s">
        <v>39</v>
      </c>
      <c r="D23" s="48" t="s">
        <v>68</v>
      </c>
    </row>
    <row r="24" spans="1:5" x14ac:dyDescent="0.3">
      <c r="C24" s="48" t="s">
        <v>69</v>
      </c>
      <c r="D24" s="48" t="s">
        <v>70</v>
      </c>
    </row>
    <row r="25" spans="1:5" x14ac:dyDescent="0.3">
      <c r="C25" s="48" t="s">
        <v>41</v>
      </c>
      <c r="D25" s="48" t="s">
        <v>71</v>
      </c>
    </row>
    <row r="26" spans="1:5" x14ac:dyDescent="0.3">
      <c r="C26" s="48" t="s">
        <v>12</v>
      </c>
      <c r="D26" s="48" t="s">
        <v>72</v>
      </c>
    </row>
    <row r="27" spans="1:5" x14ac:dyDescent="0.3">
      <c r="C27" s="48" t="s">
        <v>4</v>
      </c>
      <c r="D27" s="48" t="s">
        <v>73</v>
      </c>
    </row>
    <row r="28" spans="1:5" x14ac:dyDescent="0.3">
      <c r="C28" s="48" t="s">
        <v>29</v>
      </c>
      <c r="D28" s="48" t="s">
        <v>74</v>
      </c>
    </row>
    <row r="29" spans="1:5" x14ac:dyDescent="0.3">
      <c r="D29" s="57" t="s">
        <v>75</v>
      </c>
    </row>
    <row r="30" spans="1:5" x14ac:dyDescent="0.3">
      <c r="D30" s="57" t="s">
        <v>76</v>
      </c>
    </row>
    <row r="31" spans="1:5" x14ac:dyDescent="0.3">
      <c r="D31" s="57" t="s">
        <v>77</v>
      </c>
    </row>
    <row r="32" spans="1:5" x14ac:dyDescent="0.3">
      <c r="C32" s="48" t="s">
        <v>78</v>
      </c>
      <c r="D32" s="48" t="s">
        <v>79</v>
      </c>
    </row>
    <row r="33" spans="1:4" x14ac:dyDescent="0.3">
      <c r="D33" s="57" t="s">
        <v>80</v>
      </c>
    </row>
    <row r="34" spans="1:4" x14ac:dyDescent="0.3">
      <c r="D34" s="57" t="s">
        <v>81</v>
      </c>
    </row>
    <row r="35" spans="1:4" x14ac:dyDescent="0.3">
      <c r="C35" s="48" t="s">
        <v>82</v>
      </c>
      <c r="D35" s="48" t="s">
        <v>83</v>
      </c>
    </row>
    <row r="36" spans="1:4" x14ac:dyDescent="0.3">
      <c r="D36" s="57" t="s">
        <v>84</v>
      </c>
    </row>
    <row r="37" spans="1:4" x14ac:dyDescent="0.3">
      <c r="D37" s="57" t="s">
        <v>85</v>
      </c>
    </row>
    <row r="38" spans="1:4" x14ac:dyDescent="0.3">
      <c r="D38" s="57" t="s">
        <v>86</v>
      </c>
    </row>
    <row r="40" spans="1:4" x14ac:dyDescent="0.3">
      <c r="A40" s="46">
        <v>9</v>
      </c>
      <c r="B40" s="48" t="s">
        <v>13</v>
      </c>
      <c r="C40" s="48" t="s">
        <v>100</v>
      </c>
    </row>
    <row r="41" spans="1:4" x14ac:dyDescent="0.3">
      <c r="A41" s="46">
        <v>10</v>
      </c>
      <c r="B41" s="48" t="s">
        <v>87</v>
      </c>
    </row>
    <row r="42" spans="1:4" x14ac:dyDescent="0.3">
      <c r="C42" s="48" t="s">
        <v>31</v>
      </c>
      <c r="D42" s="48" t="s">
        <v>88</v>
      </c>
    </row>
    <row r="43" spans="1:4" x14ac:dyDescent="0.3">
      <c r="C43" s="48" t="s">
        <v>32</v>
      </c>
      <c r="D43" s="48" t="s">
        <v>89</v>
      </c>
    </row>
    <row r="44" spans="1:4" x14ac:dyDescent="0.3">
      <c r="C44" s="48" t="s">
        <v>33</v>
      </c>
      <c r="D44" s="48" t="s">
        <v>90</v>
      </c>
    </row>
    <row r="45" spans="1:4" x14ac:dyDescent="0.3">
      <c r="C45" s="48" t="s">
        <v>91</v>
      </c>
      <c r="D45" s="48" t="s">
        <v>92</v>
      </c>
    </row>
    <row r="46" spans="1:4" x14ac:dyDescent="0.3">
      <c r="A46" s="46">
        <v>11</v>
      </c>
      <c r="B46" s="48" t="s">
        <v>45</v>
      </c>
      <c r="C46" s="48" t="s">
        <v>93</v>
      </c>
    </row>
    <row r="47" spans="1:4" x14ac:dyDescent="0.3">
      <c r="C47" s="48" t="s">
        <v>94</v>
      </c>
    </row>
    <row r="48" spans="1:4" ht="13.5" customHeight="1" x14ac:dyDescent="0.3">
      <c r="C48" s="48" t="s">
        <v>95</v>
      </c>
    </row>
    <row r="49" spans="1:7" x14ac:dyDescent="0.3">
      <c r="B49" s="58" t="s">
        <v>96</v>
      </c>
    </row>
    <row r="50" spans="1:7" x14ac:dyDescent="0.3">
      <c r="A50" s="59" t="s">
        <v>97</v>
      </c>
      <c r="B50" s="48" t="s">
        <v>98</v>
      </c>
    </row>
    <row r="51" spans="1:7" x14ac:dyDescent="0.3">
      <c r="A51" s="46">
        <v>12</v>
      </c>
      <c r="B51" s="48" t="s">
        <v>47</v>
      </c>
      <c r="C51" s="48" t="s">
        <v>48</v>
      </c>
    </row>
    <row r="52" spans="1:7" x14ac:dyDescent="0.3">
      <c r="B52" s="82">
        <v>0</v>
      </c>
      <c r="C52" s="83" t="s">
        <v>101</v>
      </c>
    </row>
    <row r="53" spans="1:7" x14ac:dyDescent="0.3">
      <c r="B53" s="82">
        <v>11</v>
      </c>
      <c r="C53" s="83" t="s">
        <v>102</v>
      </c>
    </row>
    <row r="54" spans="1:7" x14ac:dyDescent="0.3">
      <c r="B54" s="82">
        <v>22</v>
      </c>
      <c r="C54" s="83" t="s">
        <v>104</v>
      </c>
    </row>
    <row r="55" spans="1:7" x14ac:dyDescent="0.3">
      <c r="B55" s="82">
        <v>33</v>
      </c>
      <c r="C55" s="83" t="s">
        <v>103</v>
      </c>
    </row>
    <row r="56" spans="1:7" x14ac:dyDescent="0.3">
      <c r="B56" s="82">
        <v>44</v>
      </c>
      <c r="C56" s="83" t="s">
        <v>105</v>
      </c>
    </row>
    <row r="57" spans="1:7" x14ac:dyDescent="0.3">
      <c r="B57" s="82">
        <v>55</v>
      </c>
      <c r="C57" s="83" t="s">
        <v>123</v>
      </c>
      <c r="E57" s="60"/>
      <c r="F57" s="61"/>
      <c r="G57" s="60"/>
    </row>
    <row r="58" spans="1:7" x14ac:dyDescent="0.3">
      <c r="B58" s="82">
        <v>66</v>
      </c>
      <c r="C58" s="83" t="s">
        <v>124</v>
      </c>
      <c r="E58" s="63"/>
      <c r="F58" s="62"/>
      <c r="G58" s="63"/>
    </row>
    <row r="59" spans="1:7" x14ac:dyDescent="0.3">
      <c r="B59" s="82">
        <v>77</v>
      </c>
      <c r="C59" s="83" t="s">
        <v>113</v>
      </c>
      <c r="E59" s="63"/>
      <c r="F59" s="64"/>
      <c r="G59" s="63"/>
    </row>
    <row r="60" spans="1:7" x14ac:dyDescent="0.3">
      <c r="B60" s="82">
        <v>88</v>
      </c>
      <c r="C60" s="83" t="s">
        <v>112</v>
      </c>
      <c r="F60" s="62"/>
      <c r="G60" s="63"/>
    </row>
    <row r="61" spans="1:7" x14ac:dyDescent="0.3">
      <c r="B61" s="82">
        <v>99</v>
      </c>
      <c r="C61" s="83" t="s">
        <v>111</v>
      </c>
      <c r="F61" s="65"/>
    </row>
    <row r="62" spans="1:7" x14ac:dyDescent="0.3">
      <c r="A62" s="48"/>
      <c r="B62" s="82" t="s">
        <v>110</v>
      </c>
      <c r="C62" s="83" t="s">
        <v>109</v>
      </c>
      <c r="F62" s="46"/>
    </row>
    <row r="63" spans="1:7" x14ac:dyDescent="0.3">
      <c r="A63" s="48"/>
      <c r="B63" s="82"/>
      <c r="C63" s="83"/>
      <c r="F63" s="46"/>
    </row>
    <row r="64" spans="1:7" x14ac:dyDescent="0.3">
      <c r="A64" s="48"/>
      <c r="B64" s="82"/>
      <c r="C64" s="83"/>
      <c r="F64" s="46"/>
    </row>
    <row r="65" spans="1:15" ht="19.5" thickBot="1" x14ac:dyDescent="0.35">
      <c r="A65" s="48"/>
      <c r="B65" s="58" t="s">
        <v>129</v>
      </c>
      <c r="F65" s="46"/>
    </row>
    <row r="66" spans="1:15" ht="18.75" customHeight="1" x14ac:dyDescent="0.3">
      <c r="B66" s="133" t="s">
        <v>130</v>
      </c>
      <c r="C66" s="134"/>
      <c r="D66" s="98"/>
      <c r="E66" s="98"/>
      <c r="F66" s="98"/>
      <c r="G66" s="98"/>
      <c r="H66" s="98"/>
      <c r="I66" s="98"/>
      <c r="J66" s="98"/>
      <c r="K66" s="98"/>
      <c r="L66" s="98"/>
      <c r="M66" s="99"/>
    </row>
    <row r="67" spans="1:15" ht="18.75" customHeight="1" x14ac:dyDescent="0.3">
      <c r="B67" s="100"/>
      <c r="C67" s="101" t="s">
        <v>131</v>
      </c>
      <c r="D67" s="102" t="s">
        <v>132</v>
      </c>
      <c r="E67" s="103"/>
      <c r="F67" s="103"/>
      <c r="G67" s="103"/>
      <c r="H67" s="103"/>
      <c r="I67" s="103"/>
      <c r="J67" s="103"/>
      <c r="K67" s="103"/>
      <c r="L67" s="103"/>
      <c r="M67" s="104"/>
    </row>
    <row r="68" spans="1:15" ht="18.75" customHeight="1" x14ac:dyDescent="0.3">
      <c r="B68" s="105"/>
      <c r="C68" s="103"/>
      <c r="D68" s="106" t="s">
        <v>133</v>
      </c>
      <c r="E68" s="103"/>
      <c r="F68" s="103"/>
      <c r="G68" s="103"/>
      <c r="H68" s="103"/>
      <c r="I68" s="103"/>
      <c r="J68" s="103"/>
      <c r="K68" s="103"/>
      <c r="L68" s="103"/>
      <c r="M68" s="104"/>
    </row>
    <row r="69" spans="1:15" x14ac:dyDescent="0.3">
      <c r="B69" s="105"/>
      <c r="C69" s="103"/>
      <c r="D69" s="106" t="s">
        <v>134</v>
      </c>
      <c r="E69" s="103"/>
      <c r="F69" s="103"/>
      <c r="G69" s="103"/>
      <c r="H69" s="103"/>
      <c r="I69" s="103"/>
      <c r="J69" s="103"/>
      <c r="K69" s="103"/>
      <c r="L69" s="103"/>
      <c r="M69" s="104"/>
    </row>
    <row r="70" spans="1:15" x14ac:dyDescent="0.3">
      <c r="B70" s="105"/>
      <c r="C70" s="103"/>
      <c r="D70" s="106" t="s">
        <v>135</v>
      </c>
      <c r="E70" s="103"/>
      <c r="F70" s="103"/>
      <c r="G70" s="103"/>
      <c r="H70" s="103"/>
      <c r="I70" s="103"/>
      <c r="J70" s="103"/>
      <c r="K70" s="103"/>
      <c r="L70" s="103"/>
      <c r="M70" s="104"/>
    </row>
    <row r="71" spans="1:15" x14ac:dyDescent="0.3">
      <c r="B71" s="105"/>
      <c r="C71" s="103" t="s">
        <v>136</v>
      </c>
      <c r="D71" s="103"/>
      <c r="E71" s="103"/>
      <c r="F71" s="103"/>
      <c r="G71" s="103"/>
      <c r="H71" s="103"/>
      <c r="I71" s="103"/>
      <c r="J71" s="103"/>
      <c r="K71" s="103"/>
      <c r="L71" s="103"/>
      <c r="M71" s="104"/>
    </row>
    <row r="72" spans="1:15" x14ac:dyDescent="0.3">
      <c r="B72" s="105"/>
      <c r="C72" s="107" t="s">
        <v>137</v>
      </c>
      <c r="D72" s="102" t="s">
        <v>138</v>
      </c>
      <c r="E72" s="103"/>
      <c r="F72" s="103"/>
      <c r="G72" s="103"/>
      <c r="H72" s="103"/>
      <c r="I72" s="103"/>
      <c r="J72" s="103"/>
      <c r="K72" s="103"/>
      <c r="L72" s="103"/>
      <c r="M72" s="104"/>
      <c r="O72" s="48" t="s">
        <v>66</v>
      </c>
    </row>
    <row r="73" spans="1:15" x14ac:dyDescent="0.3">
      <c r="B73" s="105"/>
      <c r="C73" s="107" t="s">
        <v>139</v>
      </c>
      <c r="D73" s="102" t="s">
        <v>140</v>
      </c>
      <c r="E73" s="103"/>
      <c r="F73" s="103"/>
      <c r="G73" s="103"/>
      <c r="H73" s="103"/>
      <c r="I73" s="103"/>
      <c r="J73" s="103"/>
      <c r="K73" s="103"/>
      <c r="L73" s="103"/>
      <c r="M73" s="104"/>
    </row>
    <row r="74" spans="1:15" x14ac:dyDescent="0.3">
      <c r="B74" s="135" t="s">
        <v>141</v>
      </c>
      <c r="C74" s="136"/>
      <c r="D74" s="102" t="s">
        <v>148</v>
      </c>
      <c r="E74" s="103"/>
      <c r="F74" s="103"/>
      <c r="G74" s="103"/>
      <c r="H74" s="103"/>
      <c r="I74" s="103"/>
      <c r="J74" s="103"/>
      <c r="K74" s="103"/>
      <c r="L74" s="103"/>
      <c r="M74" s="104"/>
    </row>
    <row r="75" spans="1:15" x14ac:dyDescent="0.3">
      <c r="B75" s="105"/>
      <c r="C75" s="103"/>
      <c r="D75" s="108" t="s">
        <v>142</v>
      </c>
      <c r="E75" s="103"/>
      <c r="F75" s="103"/>
      <c r="G75" s="103"/>
      <c r="H75" s="103"/>
      <c r="I75" s="103"/>
      <c r="J75" s="103"/>
      <c r="K75" s="103"/>
      <c r="L75" s="103"/>
      <c r="M75" s="104"/>
    </row>
    <row r="76" spans="1:15" x14ac:dyDescent="0.3">
      <c r="B76" s="105"/>
      <c r="C76" s="103"/>
      <c r="D76" s="108" t="s">
        <v>143</v>
      </c>
      <c r="E76" s="103"/>
      <c r="F76" s="103"/>
      <c r="G76" s="103"/>
      <c r="H76" s="103"/>
      <c r="I76" s="103"/>
      <c r="J76" s="103"/>
      <c r="K76" s="103"/>
      <c r="L76" s="103"/>
      <c r="M76" s="104"/>
    </row>
    <row r="77" spans="1:15" x14ac:dyDescent="0.3">
      <c r="B77" s="105"/>
      <c r="C77" s="103"/>
      <c r="D77" s="108" t="s">
        <v>144</v>
      </c>
      <c r="E77" s="103"/>
      <c r="F77" s="103"/>
      <c r="G77" s="103"/>
      <c r="H77" s="103"/>
      <c r="I77" s="103"/>
      <c r="J77" s="103"/>
      <c r="K77" s="103"/>
      <c r="L77" s="103"/>
      <c r="M77" s="104"/>
    </row>
    <row r="78" spans="1:15" x14ac:dyDescent="0.3">
      <c r="B78" s="135" t="s">
        <v>145</v>
      </c>
      <c r="C78" s="136"/>
      <c r="D78" s="102" t="s">
        <v>146</v>
      </c>
      <c r="E78" s="103"/>
      <c r="F78" s="103"/>
      <c r="G78" s="103"/>
      <c r="H78" s="103"/>
      <c r="I78" s="103"/>
      <c r="J78" s="103"/>
      <c r="K78" s="103"/>
      <c r="L78" s="103"/>
      <c r="M78" s="104"/>
    </row>
    <row r="79" spans="1:15" ht="19.5" thickBot="1" x14ac:dyDescent="0.35">
      <c r="B79" s="109"/>
      <c r="C79" s="110"/>
      <c r="D79" s="111"/>
      <c r="E79" s="110"/>
      <c r="F79" s="110"/>
      <c r="G79" s="110"/>
      <c r="H79" s="110"/>
      <c r="I79" s="110"/>
      <c r="J79" s="110"/>
      <c r="K79" s="110"/>
      <c r="L79" s="110"/>
      <c r="M79" s="112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60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zoomScale="85" zoomScaleNormal="85" workbookViewId="0">
      <selection activeCell="I19" sqref="I19"/>
    </sheetView>
  </sheetViews>
  <sheetFormatPr defaultColWidth="8.75" defaultRowHeight="15" x14ac:dyDescent="0.25"/>
  <cols>
    <col min="1" max="1" width="5.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9.375" style="8" customWidth="1"/>
    <col min="14" max="14" width="7.375" style="8" customWidth="1"/>
    <col min="15" max="15" width="6.25" style="13" customWidth="1"/>
    <col min="16" max="16" width="9.125" style="11" customWidth="1"/>
    <col min="17" max="17" width="7.625" style="11" customWidth="1"/>
    <col min="18" max="18" width="9.5" style="11" customWidth="1"/>
    <col min="19" max="19" width="10.875" style="11" customWidth="1"/>
    <col min="20" max="45" width="3.75" style="11" bestFit="1" customWidth="1"/>
    <col min="46" max="46" width="6.5" style="11" customWidth="1"/>
    <col min="47" max="47" width="4.75" style="11" customWidth="1"/>
    <col min="48" max="48" width="7.625" style="11" bestFit="1" customWidth="1"/>
    <col min="49" max="16384" width="8.75" style="11"/>
  </cols>
  <sheetData>
    <row r="1" spans="1:48" customFormat="1" ht="28.5" x14ac:dyDescent="0.45">
      <c r="B1" s="137" t="s">
        <v>28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"/>
    </row>
    <row r="2" spans="1:48" customFormat="1" ht="23.25" x14ac:dyDescent="0.35">
      <c r="B2" s="141" t="s">
        <v>0</v>
      </c>
      <c r="C2" s="141"/>
      <c r="D2" s="141"/>
      <c r="E2" s="141"/>
      <c r="F2" s="142" t="s">
        <v>122</v>
      </c>
      <c r="G2" s="142"/>
      <c r="H2" s="142"/>
      <c r="I2" s="142"/>
      <c r="J2" s="142"/>
      <c r="K2" s="67"/>
      <c r="L2" s="68"/>
      <c r="M2" s="68"/>
      <c r="N2" s="69"/>
      <c r="O2" s="69"/>
      <c r="P2" s="70"/>
      <c r="Q2" s="69"/>
      <c r="R2" s="69"/>
      <c r="S2" s="7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39" t="s">
        <v>1</v>
      </c>
      <c r="AM2" s="139"/>
      <c r="AN2" s="139"/>
      <c r="AO2" s="139"/>
      <c r="AP2" s="139"/>
      <c r="AQ2" s="139"/>
      <c r="AR2" s="143">
        <v>4016</v>
      </c>
      <c r="AS2" s="143"/>
      <c r="AT2" s="143"/>
      <c r="AU2" s="3"/>
      <c r="AV2" s="3"/>
    </row>
    <row r="3" spans="1:48" customFormat="1" ht="23.25" x14ac:dyDescent="0.35">
      <c r="B3" s="141"/>
      <c r="C3" s="141"/>
      <c r="D3" s="141"/>
      <c r="E3" s="141"/>
      <c r="F3" s="142"/>
      <c r="G3" s="142"/>
      <c r="H3" s="142"/>
      <c r="I3" s="142"/>
      <c r="J3" s="142"/>
      <c r="K3" s="67"/>
      <c r="L3" s="68"/>
      <c r="M3" s="68"/>
      <c r="N3" s="72"/>
      <c r="O3" s="72"/>
      <c r="P3" s="73"/>
      <c r="Q3" s="81"/>
      <c r="R3" s="81"/>
      <c r="S3" s="74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39" t="s">
        <v>114</v>
      </c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44">
        <v>11.224747963900001</v>
      </c>
      <c r="AS3" s="144"/>
      <c r="AT3" s="144"/>
      <c r="AU3" s="138" t="s">
        <v>3</v>
      </c>
      <c r="AV3" s="138"/>
    </row>
    <row r="4" spans="1:48" customFormat="1" ht="23.25" x14ac:dyDescent="0.35">
      <c r="B4" s="141"/>
      <c r="C4" s="141"/>
      <c r="D4" s="141"/>
      <c r="E4" s="141"/>
      <c r="F4" s="142"/>
      <c r="G4" s="142"/>
      <c r="H4" s="142"/>
      <c r="I4" s="142"/>
      <c r="J4" s="142"/>
      <c r="K4" s="67"/>
      <c r="L4" s="68"/>
      <c r="M4" s="68"/>
      <c r="N4" s="75"/>
      <c r="O4" s="75"/>
      <c r="P4" s="73"/>
      <c r="Q4" s="81"/>
      <c r="R4" s="81"/>
      <c r="S4" s="76"/>
      <c r="T4" s="77"/>
      <c r="U4" s="77"/>
      <c r="V4" s="5"/>
      <c r="W4" s="5"/>
      <c r="X4" s="5"/>
      <c r="Y4" s="5"/>
      <c r="Z4" s="5"/>
      <c r="AE4" s="139" t="s">
        <v>115</v>
      </c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40">
        <v>11.224747963900001</v>
      </c>
      <c r="AS4" s="140"/>
      <c r="AT4" s="140"/>
      <c r="AU4" s="138" t="s">
        <v>3</v>
      </c>
      <c r="AV4" s="138"/>
    </row>
    <row r="5" spans="1:48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3" t="s">
        <v>5</v>
      </c>
      <c r="AS5" s="173"/>
      <c r="AT5" s="173"/>
      <c r="AU5" s="173"/>
      <c r="AV5" s="173"/>
    </row>
    <row r="6" spans="1:48" ht="21" customHeight="1" x14ac:dyDescent="0.25">
      <c r="A6" s="149" t="s">
        <v>42</v>
      </c>
      <c r="B6" s="174" t="s">
        <v>6</v>
      </c>
      <c r="C6" s="174" t="s">
        <v>7</v>
      </c>
      <c r="D6" s="174" t="s">
        <v>8</v>
      </c>
      <c r="E6" s="174" t="s">
        <v>9</v>
      </c>
      <c r="F6" s="174" t="s">
        <v>10</v>
      </c>
      <c r="G6" s="152" t="s">
        <v>44</v>
      </c>
      <c r="H6" s="153"/>
      <c r="I6" s="154"/>
      <c r="J6" s="161" t="s">
        <v>11</v>
      </c>
      <c r="K6" s="156" t="s">
        <v>35</v>
      </c>
      <c r="L6" s="156"/>
      <c r="M6" s="156"/>
      <c r="N6" s="156"/>
      <c r="O6" s="161" t="s">
        <v>12</v>
      </c>
      <c r="P6" s="158" t="s">
        <v>4</v>
      </c>
      <c r="Q6" s="161" t="s">
        <v>29</v>
      </c>
      <c r="R6" s="164" t="s">
        <v>36</v>
      </c>
      <c r="S6" s="167" t="s">
        <v>37</v>
      </c>
      <c r="T6" s="170" t="s">
        <v>13</v>
      </c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2"/>
      <c r="AV6" s="182" t="s">
        <v>45</v>
      </c>
    </row>
    <row r="7" spans="1:48" ht="18.75" customHeight="1" x14ac:dyDescent="0.25">
      <c r="A7" s="149"/>
      <c r="B7" s="174"/>
      <c r="C7" s="174"/>
      <c r="D7" s="174"/>
      <c r="E7" s="174"/>
      <c r="F7" s="174"/>
      <c r="G7" s="155" t="s">
        <v>2</v>
      </c>
      <c r="H7" s="151" t="s">
        <v>43</v>
      </c>
      <c r="I7" s="151"/>
      <c r="J7" s="162"/>
      <c r="K7" s="157" t="s">
        <v>38</v>
      </c>
      <c r="L7" s="145" t="s">
        <v>39</v>
      </c>
      <c r="M7" s="147" t="s">
        <v>40</v>
      </c>
      <c r="N7" s="148" t="s">
        <v>41</v>
      </c>
      <c r="O7" s="162"/>
      <c r="P7" s="159"/>
      <c r="Q7" s="162"/>
      <c r="R7" s="165"/>
      <c r="S7" s="168"/>
      <c r="T7" s="178" t="s">
        <v>14</v>
      </c>
      <c r="U7" s="178"/>
      <c r="V7" s="178"/>
      <c r="W7" s="178"/>
      <c r="X7" s="179" t="s">
        <v>15</v>
      </c>
      <c r="Y7" s="179"/>
      <c r="Z7" s="179"/>
      <c r="AA7" s="179"/>
      <c r="AB7" s="180" t="s">
        <v>16</v>
      </c>
      <c r="AC7" s="180"/>
      <c r="AD7" s="180"/>
      <c r="AE7" s="180"/>
      <c r="AF7" s="181" t="s">
        <v>17</v>
      </c>
      <c r="AG7" s="181"/>
      <c r="AH7" s="181"/>
      <c r="AI7" s="181"/>
      <c r="AJ7" s="175" t="s">
        <v>18</v>
      </c>
      <c r="AK7" s="175"/>
      <c r="AL7" s="175"/>
      <c r="AM7" s="175"/>
      <c r="AN7" s="176" t="s">
        <v>19</v>
      </c>
      <c r="AO7" s="176"/>
      <c r="AP7" s="176"/>
      <c r="AQ7" s="176"/>
      <c r="AR7" s="177" t="s">
        <v>20</v>
      </c>
      <c r="AS7" s="177"/>
      <c r="AT7" s="177"/>
      <c r="AU7" s="177"/>
      <c r="AV7" s="182"/>
    </row>
    <row r="8" spans="1:48" ht="21.75" customHeight="1" x14ac:dyDescent="0.25">
      <c r="A8" s="149"/>
      <c r="B8" s="174"/>
      <c r="C8" s="174"/>
      <c r="D8" s="174"/>
      <c r="E8" s="174"/>
      <c r="F8" s="174"/>
      <c r="G8" s="155"/>
      <c r="H8" s="15" t="s">
        <v>21</v>
      </c>
      <c r="I8" s="16" t="s">
        <v>22</v>
      </c>
      <c r="J8" s="163"/>
      <c r="K8" s="157"/>
      <c r="L8" s="146"/>
      <c r="M8" s="147"/>
      <c r="N8" s="148"/>
      <c r="O8" s="163"/>
      <c r="P8" s="160"/>
      <c r="Q8" s="163"/>
      <c r="R8" s="166"/>
      <c r="S8" s="169"/>
      <c r="T8" s="18" t="s">
        <v>23</v>
      </c>
      <c r="U8" s="18" t="s">
        <v>24</v>
      </c>
      <c r="V8" s="18" t="s">
        <v>25</v>
      </c>
      <c r="W8" s="18" t="s">
        <v>26</v>
      </c>
      <c r="X8" s="19" t="s">
        <v>23</v>
      </c>
      <c r="Y8" s="19" t="s">
        <v>24</v>
      </c>
      <c r="Z8" s="19" t="s">
        <v>25</v>
      </c>
      <c r="AA8" s="19" t="s">
        <v>26</v>
      </c>
      <c r="AB8" s="20" t="s">
        <v>23</v>
      </c>
      <c r="AC8" s="20" t="s">
        <v>24</v>
      </c>
      <c r="AD8" s="20" t="s">
        <v>25</v>
      </c>
      <c r="AE8" s="20" t="s">
        <v>26</v>
      </c>
      <c r="AF8" s="21" t="s">
        <v>23</v>
      </c>
      <c r="AG8" s="21" t="s">
        <v>24</v>
      </c>
      <c r="AH8" s="21" t="s">
        <v>25</v>
      </c>
      <c r="AI8" s="21" t="s">
        <v>26</v>
      </c>
      <c r="AJ8" s="22" t="s">
        <v>23</v>
      </c>
      <c r="AK8" s="22" t="s">
        <v>24</v>
      </c>
      <c r="AL8" s="22" t="s">
        <v>25</v>
      </c>
      <c r="AM8" s="22" t="s">
        <v>26</v>
      </c>
      <c r="AN8" s="17" t="s">
        <v>23</v>
      </c>
      <c r="AO8" s="17" t="s">
        <v>24</v>
      </c>
      <c r="AP8" s="17" t="s">
        <v>25</v>
      </c>
      <c r="AQ8" s="17" t="s">
        <v>26</v>
      </c>
      <c r="AR8" s="23" t="s">
        <v>23</v>
      </c>
      <c r="AS8" s="23" t="s">
        <v>24</v>
      </c>
      <c r="AT8" s="23" t="s">
        <v>25</v>
      </c>
      <c r="AU8" s="23" t="s">
        <v>26</v>
      </c>
      <c r="AV8" s="182"/>
    </row>
    <row r="9" spans="1:48" x14ac:dyDescent="0.25">
      <c r="A9" s="150" t="s">
        <v>27</v>
      </c>
      <c r="B9" s="150"/>
      <c r="C9" s="150"/>
      <c r="D9" s="150"/>
      <c r="E9" s="150"/>
      <c r="F9" s="150"/>
      <c r="G9" s="24">
        <f>I9+H9</f>
        <v>31.57</v>
      </c>
      <c r="H9" s="25">
        <f>SUM(H10:H9999)</f>
        <v>0</v>
      </c>
      <c r="I9" s="25">
        <f>SUM(I10:I99)</f>
        <v>31.57</v>
      </c>
      <c r="J9" s="25"/>
      <c r="K9" s="25">
        <f>SUM(K10:K9999)</f>
        <v>0</v>
      </c>
      <c r="L9" s="25">
        <f>SUM(L10:L9999)</f>
        <v>31.57</v>
      </c>
      <c r="M9" s="25"/>
      <c r="N9" s="25">
        <f>SUM(N10:N9999)</f>
        <v>0</v>
      </c>
      <c r="O9" s="25"/>
      <c r="P9" s="25">
        <f>SUM(P10:P9999)</f>
        <v>0</v>
      </c>
      <c r="Q9" s="25"/>
      <c r="R9" s="25"/>
      <c r="S9" s="25"/>
      <c r="T9" s="25">
        <f t="shared" ref="T9:AV9" si="0">SUM(T10:T9999)</f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5">
        <f t="shared" si="0"/>
        <v>0</v>
      </c>
    </row>
    <row r="10" spans="1:48" s="27" customFormat="1" ht="18.75" x14ac:dyDescent="0.3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92">
        <v>1</v>
      </c>
      <c r="C10" s="96" t="s">
        <v>117</v>
      </c>
      <c r="D10" s="84" t="s">
        <v>118</v>
      </c>
      <c r="E10" s="93" t="s">
        <v>119</v>
      </c>
      <c r="F10" s="127" t="s">
        <v>120</v>
      </c>
      <c r="G10" s="97">
        <v>7.34</v>
      </c>
      <c r="H10" s="97">
        <v>0</v>
      </c>
      <c r="I10" s="97">
        <v>7.34</v>
      </c>
      <c r="J10" s="90">
        <v>1</v>
      </c>
      <c r="K10" s="128">
        <v>0</v>
      </c>
      <c r="L10" s="128">
        <v>7.34</v>
      </c>
      <c r="M10" s="128">
        <v>0</v>
      </c>
      <c r="N10" s="128">
        <v>0</v>
      </c>
      <c r="O10" s="90">
        <v>8</v>
      </c>
      <c r="P10" s="78">
        <v>0</v>
      </c>
      <c r="Q10" s="79">
        <v>0</v>
      </c>
      <c r="R10" s="39">
        <v>2</v>
      </c>
      <c r="S10" s="39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8">
        <v>0</v>
      </c>
      <c r="AN10" s="78">
        <v>0</v>
      </c>
      <c r="AO10" s="78">
        <v>0</v>
      </c>
      <c r="AP10" s="78">
        <v>0</v>
      </c>
      <c r="AQ10" s="78">
        <v>0</v>
      </c>
      <c r="AR10" s="78">
        <v>0</v>
      </c>
      <c r="AS10" s="78">
        <v>0</v>
      </c>
      <c r="AT10" s="78">
        <v>0</v>
      </c>
      <c r="AU10" s="78">
        <v>0</v>
      </c>
      <c r="AV10" s="14"/>
    </row>
    <row r="11" spans="1:48" ht="18.75" x14ac:dyDescent="0.3">
      <c r="A11" s="66" t="str">
        <f t="shared" ref="A11:A1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92">
        <v>2</v>
      </c>
      <c r="C11" s="96" t="s">
        <v>117</v>
      </c>
      <c r="D11" s="84" t="s">
        <v>116</v>
      </c>
      <c r="E11" s="93" t="s">
        <v>119</v>
      </c>
      <c r="F11" s="127" t="s">
        <v>120</v>
      </c>
      <c r="G11" s="97">
        <v>4.3</v>
      </c>
      <c r="H11" s="97">
        <v>0</v>
      </c>
      <c r="I11" s="97">
        <v>4.3</v>
      </c>
      <c r="J11" s="90">
        <v>1</v>
      </c>
      <c r="K11" s="128">
        <v>0</v>
      </c>
      <c r="L11" s="128">
        <v>4.3</v>
      </c>
      <c r="M11" s="128">
        <v>0</v>
      </c>
      <c r="N11" s="128">
        <v>0</v>
      </c>
      <c r="O11" s="90">
        <v>8</v>
      </c>
      <c r="P11" s="78">
        <v>0</v>
      </c>
      <c r="Q11" s="79">
        <v>0</v>
      </c>
      <c r="R11" s="39">
        <v>2</v>
      </c>
      <c r="S11" s="39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v>0</v>
      </c>
      <c r="AU11" s="78">
        <v>0</v>
      </c>
      <c r="AV11" s="14"/>
    </row>
    <row r="12" spans="1:48" s="89" customFormat="1" ht="18.75" x14ac:dyDescent="0.3">
      <c r="A12" s="66" t="str">
        <f t="shared" si="1"/>
        <v xml:space="preserve">   </v>
      </c>
      <c r="B12" s="92">
        <v>3</v>
      </c>
      <c r="C12" s="96" t="s">
        <v>121</v>
      </c>
      <c r="D12" s="84" t="s">
        <v>128</v>
      </c>
      <c r="E12" s="93" t="s">
        <v>119</v>
      </c>
      <c r="F12" s="127" t="s">
        <v>120</v>
      </c>
      <c r="G12" s="97">
        <v>0.35</v>
      </c>
      <c r="H12" s="97">
        <v>0</v>
      </c>
      <c r="I12" s="97">
        <v>0.35</v>
      </c>
      <c r="J12" s="90">
        <v>1</v>
      </c>
      <c r="K12" s="128">
        <v>0</v>
      </c>
      <c r="L12" s="128">
        <v>0.35</v>
      </c>
      <c r="M12" s="128">
        <v>0</v>
      </c>
      <c r="N12" s="128">
        <v>0</v>
      </c>
      <c r="O12" s="90">
        <v>4</v>
      </c>
      <c r="P12" s="94">
        <v>0</v>
      </c>
      <c r="Q12" s="95">
        <v>0</v>
      </c>
      <c r="R12" s="90">
        <v>2</v>
      </c>
      <c r="S12" s="90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0</v>
      </c>
      <c r="AM12" s="94">
        <v>0</v>
      </c>
      <c r="AN12" s="94">
        <v>0</v>
      </c>
      <c r="AO12" s="94">
        <v>0</v>
      </c>
      <c r="AP12" s="94">
        <v>0</v>
      </c>
      <c r="AQ12" s="94">
        <v>0</v>
      </c>
      <c r="AR12" s="94">
        <v>0</v>
      </c>
      <c r="AS12" s="94">
        <v>0</v>
      </c>
      <c r="AT12" s="94">
        <v>0</v>
      </c>
      <c r="AU12" s="94">
        <v>0</v>
      </c>
      <c r="AV12" s="88" t="s">
        <v>126</v>
      </c>
    </row>
    <row r="13" spans="1:48" s="86" customFormat="1" ht="18.75" x14ac:dyDescent="0.3">
      <c r="A13" s="66" t="str">
        <f t="shared" si="1"/>
        <v xml:space="preserve">   </v>
      </c>
      <c r="B13" s="92">
        <v>4</v>
      </c>
      <c r="C13" s="96" t="s">
        <v>125</v>
      </c>
      <c r="D13" s="84" t="s">
        <v>128</v>
      </c>
      <c r="E13" s="93" t="s">
        <v>119</v>
      </c>
      <c r="F13" s="127" t="s">
        <v>120</v>
      </c>
      <c r="G13" s="97">
        <v>1.74</v>
      </c>
      <c r="H13" s="97">
        <v>0</v>
      </c>
      <c r="I13" s="97">
        <v>1.74</v>
      </c>
      <c r="J13" s="90">
        <v>1</v>
      </c>
      <c r="K13" s="128">
        <v>0</v>
      </c>
      <c r="L13" s="128">
        <v>1.74</v>
      </c>
      <c r="M13" s="128">
        <v>0</v>
      </c>
      <c r="N13" s="128">
        <v>0</v>
      </c>
      <c r="O13" s="90">
        <v>6</v>
      </c>
      <c r="P13" s="94">
        <v>0</v>
      </c>
      <c r="Q13" s="95">
        <v>0</v>
      </c>
      <c r="R13" s="90">
        <v>2</v>
      </c>
      <c r="S13" s="90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94">
        <v>0</v>
      </c>
      <c r="AN13" s="94">
        <v>0</v>
      </c>
      <c r="AO13" s="94">
        <v>0</v>
      </c>
      <c r="AP13" s="94">
        <v>0</v>
      </c>
      <c r="AQ13" s="94">
        <v>0</v>
      </c>
      <c r="AR13" s="94">
        <v>0</v>
      </c>
      <c r="AS13" s="94">
        <v>0</v>
      </c>
      <c r="AT13" s="94">
        <v>0</v>
      </c>
      <c r="AU13" s="94">
        <v>0</v>
      </c>
      <c r="AV13" s="88" t="s">
        <v>126</v>
      </c>
    </row>
    <row r="14" spans="1:48" s="89" customFormat="1" ht="18.75" x14ac:dyDescent="0.3">
      <c r="A14" s="66" t="str">
        <f t="shared" si="1"/>
        <v xml:space="preserve">   </v>
      </c>
      <c r="B14" s="92">
        <v>5</v>
      </c>
      <c r="C14" s="96" t="s">
        <v>127</v>
      </c>
      <c r="D14" s="84" t="s">
        <v>128</v>
      </c>
      <c r="E14" s="93" t="s">
        <v>119</v>
      </c>
      <c r="F14" s="127" t="s">
        <v>120</v>
      </c>
      <c r="G14" s="97">
        <v>17.84</v>
      </c>
      <c r="H14" s="97">
        <v>0</v>
      </c>
      <c r="I14" s="97">
        <v>17.84</v>
      </c>
      <c r="J14" s="90">
        <v>1</v>
      </c>
      <c r="K14" s="128">
        <v>0</v>
      </c>
      <c r="L14" s="128">
        <v>17.84</v>
      </c>
      <c r="M14" s="128">
        <v>0</v>
      </c>
      <c r="N14" s="128">
        <v>0</v>
      </c>
      <c r="O14" s="90">
        <v>8</v>
      </c>
      <c r="P14" s="94">
        <v>0</v>
      </c>
      <c r="Q14" s="95">
        <v>0</v>
      </c>
      <c r="R14" s="90">
        <v>2</v>
      </c>
      <c r="S14" s="90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0</v>
      </c>
      <c r="AO14" s="94">
        <v>0</v>
      </c>
      <c r="AP14" s="94">
        <v>0</v>
      </c>
      <c r="AQ14" s="94">
        <v>0</v>
      </c>
      <c r="AR14" s="94">
        <v>0</v>
      </c>
      <c r="AS14" s="94">
        <v>0</v>
      </c>
      <c r="AT14" s="94">
        <v>0</v>
      </c>
      <c r="AU14" s="94">
        <v>0</v>
      </c>
      <c r="AV14" s="88" t="s">
        <v>126</v>
      </c>
    </row>
    <row r="15" spans="1:48" ht="15" customHeight="1" x14ac:dyDescent="0.25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</row>
    <row r="16" spans="1:48" x14ac:dyDescent="0.25">
      <c r="B16" s="87"/>
      <c r="C16" s="87"/>
      <c r="D16" s="86"/>
      <c r="E16" s="86"/>
      <c r="F16" s="86"/>
      <c r="G16" s="86"/>
      <c r="H16" s="86"/>
      <c r="I16" s="86"/>
      <c r="J16" s="86"/>
      <c r="K16" s="85"/>
      <c r="L16" s="85"/>
      <c r="M16" s="85"/>
      <c r="N16" s="85"/>
      <c r="O16" s="87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</row>
  </sheetData>
  <sheetProtection selectLockedCells="1"/>
  <mergeCells count="42">
    <mergeCell ref="AR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B1:AU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6">
    <dataValidation type="whole" allowBlank="1" showInputMessage="1" showErrorMessage="1" error="กรอกเฉพาะ 0 1 2 3" sqref="S10:S1048576 S5:S8 S1">
      <formula1>0</formula1>
      <formula2>3</formula2>
    </dataValidation>
    <dataValidation type="whole" allowBlank="1" showInputMessage="1" showErrorMessage="1" error="กรอกเฉพาะ 0 1 2" sqref="S2:S4 R5:R8 R1 R10:R1048576">
      <formula1>0</formula1>
      <formula2>2</formula2>
    </dataValidation>
    <dataValidation type="whole" allowBlank="1" showInputMessage="1" showErrorMessage="1" error="กรอกเฉพาะ 0 1 2 3 9" sqref="J5:J8 J1">
      <formula1>0</formula1>
      <formula2>9</formula2>
    </dataValidation>
    <dataValidation type="whole" allowBlank="1" showInputMessage="1" showErrorMessage="1" error="กรอกเฉพาะจำนวนเต็ม" sqref="O5:O8 O1">
      <formula1>0</formula1>
      <formula2>100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zoomScale="60" zoomScaleNormal="60" zoomScalePageLayoutView="40" workbookViewId="0">
      <selection activeCell="C10" sqref="C10:C14"/>
    </sheetView>
  </sheetViews>
  <sheetFormatPr defaultColWidth="8.875" defaultRowHeight="15" x14ac:dyDescent="0.25"/>
  <cols>
    <col min="1" max="1" width="6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41" width="3.75" style="11" bestFit="1" customWidth="1"/>
    <col min="42" max="43" width="3.75" style="11" customWidth="1"/>
    <col min="44" max="45" width="3.75" style="11" bestFit="1" customWidth="1"/>
    <col min="46" max="46" width="3.875" style="11" bestFit="1" customWidth="1"/>
    <col min="47" max="47" width="4.25" style="11" bestFit="1" customWidth="1"/>
    <col min="48" max="48" width="4.125" style="11" bestFit="1" customWidth="1"/>
    <col min="49" max="49" width="4.375" style="11" bestFit="1" customWidth="1"/>
    <col min="50" max="50" width="6" style="11" customWidth="1"/>
    <col min="51" max="51" width="4.125" style="11" bestFit="1" customWidth="1"/>
    <col min="52" max="52" width="6.75" style="11" bestFit="1" customWidth="1"/>
    <col min="53" max="16384" width="8.875" style="11"/>
  </cols>
  <sheetData>
    <row r="1" spans="1:52" s="1" customFormat="1" ht="28.5" x14ac:dyDescent="0.45">
      <c r="B1" s="137" t="s">
        <v>28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W1" s="28"/>
      <c r="AX1" s="28"/>
      <c r="AY1" s="28"/>
    </row>
    <row r="2" spans="1:52" customFormat="1" ht="23.25" x14ac:dyDescent="0.35">
      <c r="B2" s="141" t="s">
        <v>0</v>
      </c>
      <c r="C2" s="141"/>
      <c r="D2" s="141"/>
      <c r="E2" s="141"/>
      <c r="F2" s="142" t="s">
        <v>122</v>
      </c>
      <c r="G2" s="142"/>
      <c r="H2" s="142"/>
      <c r="I2" s="142"/>
      <c r="J2" s="142"/>
      <c r="K2" s="67"/>
      <c r="L2" s="68"/>
      <c r="M2" s="68"/>
      <c r="N2" s="69"/>
      <c r="O2" s="69"/>
      <c r="P2" s="70"/>
      <c r="Q2" s="69"/>
      <c r="R2" s="69"/>
      <c r="S2" s="7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39" t="s">
        <v>1</v>
      </c>
      <c r="AM2" s="139"/>
      <c r="AN2" s="139"/>
      <c r="AO2" s="139"/>
      <c r="AP2" s="139"/>
      <c r="AQ2" s="139"/>
      <c r="AR2" s="143">
        <v>4016</v>
      </c>
      <c r="AS2" s="143"/>
      <c r="AT2" s="143"/>
      <c r="AU2" s="3"/>
      <c r="AV2" s="3"/>
    </row>
    <row r="3" spans="1:52" customFormat="1" ht="23.25" x14ac:dyDescent="0.35">
      <c r="B3" s="141"/>
      <c r="C3" s="141"/>
      <c r="D3" s="141"/>
      <c r="E3" s="141"/>
      <c r="F3" s="142"/>
      <c r="G3" s="142"/>
      <c r="H3" s="142"/>
      <c r="I3" s="142"/>
      <c r="J3" s="142"/>
      <c r="K3" s="67"/>
      <c r="L3" s="68"/>
      <c r="M3" s="68"/>
      <c r="N3" s="72"/>
      <c r="O3" s="72"/>
      <c r="P3" s="73"/>
      <c r="Q3" s="81"/>
      <c r="R3" s="81"/>
      <c r="S3" s="74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39" t="s">
        <v>114</v>
      </c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44">
        <v>11.224747963900001</v>
      </c>
      <c r="AS3" s="144"/>
      <c r="AT3" s="144"/>
      <c r="AU3" s="138" t="s">
        <v>3</v>
      </c>
      <c r="AV3" s="138"/>
    </row>
    <row r="4" spans="1:52" customFormat="1" ht="23.25" x14ac:dyDescent="0.35">
      <c r="B4" s="141"/>
      <c r="C4" s="141"/>
      <c r="D4" s="141"/>
      <c r="E4" s="141"/>
      <c r="F4" s="142"/>
      <c r="G4" s="142"/>
      <c r="H4" s="142"/>
      <c r="I4" s="142"/>
      <c r="J4" s="142"/>
      <c r="K4" s="67"/>
      <c r="L4" s="68"/>
      <c r="M4" s="68"/>
      <c r="N4" s="75"/>
      <c r="O4" s="75"/>
      <c r="P4" s="73"/>
      <c r="Q4" s="81"/>
      <c r="R4" s="81"/>
      <c r="S4" s="76"/>
      <c r="T4" s="77"/>
      <c r="U4" s="77"/>
      <c r="V4" s="5"/>
      <c r="W4" s="5"/>
      <c r="X4" s="5"/>
      <c r="Y4" s="5"/>
      <c r="Z4" s="5"/>
      <c r="AE4" s="139" t="s">
        <v>115</v>
      </c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40">
        <v>11.224747963900001</v>
      </c>
      <c r="AS4" s="140"/>
      <c r="AT4" s="140"/>
      <c r="AU4" s="138" t="s">
        <v>3</v>
      </c>
      <c r="AV4" s="138"/>
    </row>
    <row r="5" spans="1:52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3" t="s">
        <v>5</v>
      </c>
      <c r="AS5" s="173"/>
      <c r="AT5" s="173"/>
      <c r="AU5" s="173"/>
      <c r="AV5" s="173"/>
      <c r="AW5" s="11"/>
      <c r="AX5" s="11"/>
      <c r="AY5" s="11"/>
      <c r="AZ5" s="11"/>
    </row>
    <row r="6" spans="1:52" ht="21" customHeight="1" x14ac:dyDescent="0.25">
      <c r="A6" s="149" t="s">
        <v>42</v>
      </c>
      <c r="B6" s="174" t="s">
        <v>6</v>
      </c>
      <c r="C6" s="174" t="s">
        <v>7</v>
      </c>
      <c r="D6" s="174" t="s">
        <v>8</v>
      </c>
      <c r="E6" s="174" t="s">
        <v>9</v>
      </c>
      <c r="F6" s="174" t="s">
        <v>10</v>
      </c>
      <c r="G6" s="152" t="s">
        <v>44</v>
      </c>
      <c r="H6" s="153"/>
      <c r="I6" s="154"/>
      <c r="J6" s="161" t="s">
        <v>11</v>
      </c>
      <c r="K6" s="156" t="s">
        <v>35</v>
      </c>
      <c r="L6" s="156"/>
      <c r="M6" s="156"/>
      <c r="N6" s="156"/>
      <c r="O6" s="161" t="s">
        <v>12</v>
      </c>
      <c r="P6" s="158" t="s">
        <v>4</v>
      </c>
      <c r="Q6" s="161" t="s">
        <v>29</v>
      </c>
      <c r="R6" s="164" t="s">
        <v>36</v>
      </c>
      <c r="S6" s="167" t="s">
        <v>37</v>
      </c>
      <c r="T6" s="170" t="s">
        <v>13</v>
      </c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2"/>
      <c r="AV6" s="183" t="s">
        <v>30</v>
      </c>
      <c r="AW6" s="184"/>
      <c r="AX6" s="184"/>
      <c r="AY6" s="185"/>
      <c r="AZ6" s="182" t="s">
        <v>45</v>
      </c>
    </row>
    <row r="7" spans="1:52" ht="18.75" customHeight="1" x14ac:dyDescent="0.25">
      <c r="A7" s="149"/>
      <c r="B7" s="174"/>
      <c r="C7" s="174"/>
      <c r="D7" s="174"/>
      <c r="E7" s="174"/>
      <c r="F7" s="174"/>
      <c r="G7" s="155" t="s">
        <v>2</v>
      </c>
      <c r="H7" s="151" t="s">
        <v>43</v>
      </c>
      <c r="I7" s="151"/>
      <c r="J7" s="162"/>
      <c r="K7" s="157" t="s">
        <v>38</v>
      </c>
      <c r="L7" s="145" t="s">
        <v>39</v>
      </c>
      <c r="M7" s="147" t="s">
        <v>40</v>
      </c>
      <c r="N7" s="148" t="s">
        <v>41</v>
      </c>
      <c r="O7" s="162"/>
      <c r="P7" s="159"/>
      <c r="Q7" s="162"/>
      <c r="R7" s="165"/>
      <c r="S7" s="168"/>
      <c r="T7" s="178" t="s">
        <v>14</v>
      </c>
      <c r="U7" s="178"/>
      <c r="V7" s="178"/>
      <c r="W7" s="178"/>
      <c r="X7" s="179" t="s">
        <v>15</v>
      </c>
      <c r="Y7" s="179"/>
      <c r="Z7" s="179"/>
      <c r="AA7" s="179"/>
      <c r="AB7" s="180" t="s">
        <v>16</v>
      </c>
      <c r="AC7" s="180"/>
      <c r="AD7" s="180"/>
      <c r="AE7" s="180"/>
      <c r="AF7" s="181" t="s">
        <v>17</v>
      </c>
      <c r="AG7" s="181"/>
      <c r="AH7" s="181"/>
      <c r="AI7" s="181"/>
      <c r="AJ7" s="175" t="s">
        <v>18</v>
      </c>
      <c r="AK7" s="175"/>
      <c r="AL7" s="175"/>
      <c r="AM7" s="175"/>
      <c r="AN7" s="176" t="s">
        <v>19</v>
      </c>
      <c r="AO7" s="176"/>
      <c r="AP7" s="176"/>
      <c r="AQ7" s="176"/>
      <c r="AR7" s="177" t="s">
        <v>20</v>
      </c>
      <c r="AS7" s="177"/>
      <c r="AT7" s="177"/>
      <c r="AU7" s="177"/>
      <c r="AV7" s="186"/>
      <c r="AW7" s="187"/>
      <c r="AX7" s="187"/>
      <c r="AY7" s="188"/>
      <c r="AZ7" s="182"/>
    </row>
    <row r="8" spans="1:52" ht="21.75" customHeight="1" x14ac:dyDescent="0.25">
      <c r="A8" s="149"/>
      <c r="B8" s="174"/>
      <c r="C8" s="174"/>
      <c r="D8" s="174"/>
      <c r="E8" s="174"/>
      <c r="F8" s="174"/>
      <c r="G8" s="155"/>
      <c r="H8" s="15" t="s">
        <v>21</v>
      </c>
      <c r="I8" s="16" t="s">
        <v>22</v>
      </c>
      <c r="J8" s="163"/>
      <c r="K8" s="157"/>
      <c r="L8" s="146"/>
      <c r="M8" s="147"/>
      <c r="N8" s="148"/>
      <c r="O8" s="163"/>
      <c r="P8" s="160"/>
      <c r="Q8" s="163"/>
      <c r="R8" s="166"/>
      <c r="S8" s="169"/>
      <c r="T8" s="32" t="s">
        <v>23</v>
      </c>
      <c r="U8" s="32" t="s">
        <v>24</v>
      </c>
      <c r="V8" s="32" t="s">
        <v>25</v>
      </c>
      <c r="W8" s="32" t="s">
        <v>26</v>
      </c>
      <c r="X8" s="33" t="s">
        <v>23</v>
      </c>
      <c r="Y8" s="33" t="s">
        <v>24</v>
      </c>
      <c r="Z8" s="33" t="s">
        <v>25</v>
      </c>
      <c r="AA8" s="33" t="s">
        <v>26</v>
      </c>
      <c r="AB8" s="34" t="s">
        <v>23</v>
      </c>
      <c r="AC8" s="34" t="s">
        <v>24</v>
      </c>
      <c r="AD8" s="34" t="s">
        <v>25</v>
      </c>
      <c r="AE8" s="34" t="s">
        <v>26</v>
      </c>
      <c r="AF8" s="35" t="s">
        <v>23</v>
      </c>
      <c r="AG8" s="35" t="s">
        <v>24</v>
      </c>
      <c r="AH8" s="35" t="s">
        <v>25</v>
      </c>
      <c r="AI8" s="35" t="s">
        <v>26</v>
      </c>
      <c r="AJ8" s="29" t="s">
        <v>23</v>
      </c>
      <c r="AK8" s="29" t="s">
        <v>24</v>
      </c>
      <c r="AL8" s="29" t="s">
        <v>25</v>
      </c>
      <c r="AM8" s="29" t="s">
        <v>26</v>
      </c>
      <c r="AN8" s="30" t="s">
        <v>23</v>
      </c>
      <c r="AO8" s="30" t="s">
        <v>24</v>
      </c>
      <c r="AP8" s="30" t="s">
        <v>25</v>
      </c>
      <c r="AQ8" s="30" t="s">
        <v>26</v>
      </c>
      <c r="AR8" s="31" t="s">
        <v>23</v>
      </c>
      <c r="AS8" s="31" t="s">
        <v>24</v>
      </c>
      <c r="AT8" s="31" t="s">
        <v>25</v>
      </c>
      <c r="AU8" s="31" t="s">
        <v>26</v>
      </c>
      <c r="AV8" s="12" t="s">
        <v>31</v>
      </c>
      <c r="AW8" s="38" t="s">
        <v>32</v>
      </c>
      <c r="AX8" s="36" t="s">
        <v>33</v>
      </c>
      <c r="AY8" s="37" t="s">
        <v>34</v>
      </c>
      <c r="AZ8" s="182"/>
    </row>
    <row r="9" spans="1:52" x14ac:dyDescent="0.25">
      <c r="A9" s="150" t="s">
        <v>27</v>
      </c>
      <c r="B9" s="150"/>
      <c r="C9" s="150"/>
      <c r="D9" s="150"/>
      <c r="E9" s="150"/>
      <c r="F9" s="150"/>
      <c r="G9" s="24">
        <f>I9+H9</f>
        <v>31.57</v>
      </c>
      <c r="H9" s="25">
        <f>SUM(H10:H10000)</f>
        <v>0</v>
      </c>
      <c r="I9" s="25">
        <f t="shared" ref="I9:AY9" si="0">SUM(I10:I10000)</f>
        <v>31.57</v>
      </c>
      <c r="J9" s="25"/>
      <c r="K9" s="25">
        <f t="shared" si="0"/>
        <v>0</v>
      </c>
      <c r="L9" s="25">
        <f t="shared" si="0"/>
        <v>31.57</v>
      </c>
      <c r="M9" s="25"/>
      <c r="N9" s="25">
        <f t="shared" si="0"/>
        <v>0</v>
      </c>
      <c r="O9" s="25"/>
      <c r="P9" s="25">
        <f t="shared" si="0"/>
        <v>0</v>
      </c>
      <c r="Q9" s="25"/>
      <c r="R9" s="25"/>
      <c r="S9" s="25"/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5">
        <f t="shared" si="0"/>
        <v>0</v>
      </c>
      <c r="AW9" s="25">
        <f t="shared" si="0"/>
        <v>0</v>
      </c>
      <c r="AX9" s="25">
        <f t="shared" si="0"/>
        <v>0</v>
      </c>
      <c r="AY9" s="25">
        <f t="shared" si="0"/>
        <v>0</v>
      </c>
      <c r="AZ9" s="26"/>
    </row>
    <row r="10" spans="1:52" s="27" customFormat="1" ht="18.75" x14ac:dyDescent="0.3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92">
        <v>1</v>
      </c>
      <c r="C10" s="96" t="s">
        <v>117</v>
      </c>
      <c r="D10" s="84" t="s">
        <v>118</v>
      </c>
      <c r="E10" s="93" t="s">
        <v>119</v>
      </c>
      <c r="F10" s="127" t="s">
        <v>120</v>
      </c>
      <c r="G10" s="97">
        <v>7.34</v>
      </c>
      <c r="H10" s="97">
        <v>0</v>
      </c>
      <c r="I10" s="97">
        <v>7.34</v>
      </c>
      <c r="J10" s="90">
        <v>1</v>
      </c>
      <c r="K10" s="128">
        <v>0</v>
      </c>
      <c r="L10" s="128">
        <v>7.34</v>
      </c>
      <c r="M10" s="128">
        <v>0</v>
      </c>
      <c r="N10" s="128">
        <v>0</v>
      </c>
      <c r="O10" s="90">
        <v>8</v>
      </c>
      <c r="P10" s="129">
        <v>0</v>
      </c>
      <c r="Q10" s="95">
        <v>0</v>
      </c>
      <c r="R10" s="90">
        <v>2</v>
      </c>
      <c r="S10" s="9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130">
        <v>0</v>
      </c>
      <c r="AB10" s="130">
        <v>0</v>
      </c>
      <c r="AC10" s="130">
        <v>0</v>
      </c>
      <c r="AD10" s="130">
        <v>0</v>
      </c>
      <c r="AE10" s="130">
        <v>0</v>
      </c>
      <c r="AF10" s="130">
        <v>0</v>
      </c>
      <c r="AG10" s="130">
        <v>0</v>
      </c>
      <c r="AH10" s="130">
        <v>0</v>
      </c>
      <c r="AI10" s="130">
        <v>0</v>
      </c>
      <c r="AJ10" s="130">
        <v>0</v>
      </c>
      <c r="AK10" s="130">
        <v>0</v>
      </c>
      <c r="AL10" s="130">
        <v>0</v>
      </c>
      <c r="AM10" s="130">
        <v>0</v>
      </c>
      <c r="AN10" s="130">
        <v>0</v>
      </c>
      <c r="AO10" s="130">
        <v>0</v>
      </c>
      <c r="AP10" s="130">
        <v>0</v>
      </c>
      <c r="AQ10" s="130">
        <v>0</v>
      </c>
      <c r="AR10" s="130">
        <v>0</v>
      </c>
      <c r="AS10" s="130">
        <v>0</v>
      </c>
      <c r="AT10" s="130">
        <v>0</v>
      </c>
      <c r="AU10" s="130">
        <v>0</v>
      </c>
      <c r="AV10" s="131">
        <v>0</v>
      </c>
      <c r="AW10" s="131">
        <v>0</v>
      </c>
      <c r="AX10" s="131">
        <v>0</v>
      </c>
      <c r="AY10" s="131">
        <v>0</v>
      </c>
      <c r="AZ10" s="14"/>
    </row>
    <row r="11" spans="1:52" ht="18.75" x14ac:dyDescent="0.3">
      <c r="A11" s="66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92">
        <v>2</v>
      </c>
      <c r="C11" s="96" t="s">
        <v>117</v>
      </c>
      <c r="D11" s="84" t="s">
        <v>116</v>
      </c>
      <c r="E11" s="93" t="s">
        <v>119</v>
      </c>
      <c r="F11" s="127" t="s">
        <v>120</v>
      </c>
      <c r="G11" s="97">
        <v>4.3</v>
      </c>
      <c r="H11" s="97">
        <v>0</v>
      </c>
      <c r="I11" s="97">
        <v>4.3</v>
      </c>
      <c r="J11" s="90">
        <v>1</v>
      </c>
      <c r="K11" s="128">
        <v>0</v>
      </c>
      <c r="L11" s="128">
        <v>4.3</v>
      </c>
      <c r="M11" s="128">
        <v>0</v>
      </c>
      <c r="N11" s="128">
        <v>0</v>
      </c>
      <c r="O11" s="90">
        <v>8</v>
      </c>
      <c r="P11" s="129">
        <v>0</v>
      </c>
      <c r="Q11" s="95">
        <v>0</v>
      </c>
      <c r="R11" s="90">
        <v>2</v>
      </c>
      <c r="S11" s="9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0</v>
      </c>
      <c r="Y11" s="130">
        <v>0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0">
        <v>0</v>
      </c>
      <c r="AF11" s="130">
        <v>0</v>
      </c>
      <c r="AG11" s="130">
        <v>0</v>
      </c>
      <c r="AH11" s="130">
        <v>0</v>
      </c>
      <c r="AI11" s="130">
        <v>0</v>
      </c>
      <c r="AJ11" s="130">
        <v>0</v>
      </c>
      <c r="AK11" s="130">
        <v>0</v>
      </c>
      <c r="AL11" s="130">
        <v>0</v>
      </c>
      <c r="AM11" s="130">
        <v>0</v>
      </c>
      <c r="AN11" s="130">
        <v>0</v>
      </c>
      <c r="AO11" s="130">
        <v>0</v>
      </c>
      <c r="AP11" s="130">
        <v>0</v>
      </c>
      <c r="AQ11" s="130">
        <v>0</v>
      </c>
      <c r="AR11" s="130">
        <v>0</v>
      </c>
      <c r="AS11" s="130">
        <v>0</v>
      </c>
      <c r="AT11" s="130">
        <v>0</v>
      </c>
      <c r="AU11" s="130">
        <v>0</v>
      </c>
      <c r="AV11" s="131">
        <v>0</v>
      </c>
      <c r="AW11" s="131">
        <v>0</v>
      </c>
      <c r="AX11" s="131">
        <v>0</v>
      </c>
      <c r="AY11" s="131">
        <v>0</v>
      </c>
      <c r="AZ11" s="14"/>
    </row>
    <row r="12" spans="1:52" s="89" customFormat="1" ht="18.75" x14ac:dyDescent="0.3">
      <c r="A12" s="66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"&amp;IF(P12&gt;0,IF(R12&gt;0,IF(S12&gt;0,"",88),77),"")&amp;" "&amp;IF(J12=1,IF(P12&gt;0,IF(AV12+AW12+AX12+AY12=0,99,""),""),"")</f>
        <v xml:space="preserve">    </v>
      </c>
      <c r="B12" s="92">
        <v>3</v>
      </c>
      <c r="C12" s="96" t="s">
        <v>121</v>
      </c>
      <c r="D12" s="84" t="s">
        <v>128</v>
      </c>
      <c r="E12" s="93" t="s">
        <v>119</v>
      </c>
      <c r="F12" s="127" t="s">
        <v>120</v>
      </c>
      <c r="G12" s="97">
        <v>0.35</v>
      </c>
      <c r="H12" s="97">
        <v>0</v>
      </c>
      <c r="I12" s="97">
        <v>0.35</v>
      </c>
      <c r="J12" s="90">
        <v>1</v>
      </c>
      <c r="K12" s="128">
        <v>0</v>
      </c>
      <c r="L12" s="128">
        <v>0.35</v>
      </c>
      <c r="M12" s="128">
        <v>0</v>
      </c>
      <c r="N12" s="128">
        <v>0</v>
      </c>
      <c r="O12" s="90">
        <v>4</v>
      </c>
      <c r="P12" s="129">
        <v>0</v>
      </c>
      <c r="Q12" s="95">
        <v>0</v>
      </c>
      <c r="R12" s="90">
        <v>2</v>
      </c>
      <c r="S12" s="9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0</v>
      </c>
      <c r="AE12" s="130">
        <v>0</v>
      </c>
      <c r="AF12" s="130"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v>0</v>
      </c>
      <c r="AN12" s="130"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v>0</v>
      </c>
      <c r="AU12" s="130">
        <v>0</v>
      </c>
      <c r="AV12" s="131">
        <v>0</v>
      </c>
      <c r="AW12" s="131">
        <v>0</v>
      </c>
      <c r="AX12" s="131">
        <v>0</v>
      </c>
      <c r="AY12" s="131">
        <v>0</v>
      </c>
      <c r="AZ12" s="88" t="s">
        <v>126</v>
      </c>
    </row>
    <row r="13" spans="1:52" s="89" customFormat="1" ht="18.75" x14ac:dyDescent="0.3">
      <c r="A13" s="66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"&amp;IF(J13=1,IF(K13&gt;0,IF(P13&gt;0,IF(O13&lt;=7,IF(Q13=100,"","33"),IF(O13&lt;=25,IF(Q13&gt;0,IF(Q13&lt;100,"",33),IF(Q13=0,"","33")))),IF(O13&gt;25,"",33)),""),IF(J13&gt;1,IF(P13&gt;0,"55",""),IF(J13=0,IF(P13&gt;0,"55","00"))))&amp;" "&amp;IF(P13&gt;0,IF(R13&gt;0,IF(S13&gt;0,"",88),77),"")&amp;" "&amp;IF(J13=1,IF(P13&gt;0,IF(AV13+AW13+AX13+AY13=0,99,""),""),"")</f>
        <v xml:space="preserve">    </v>
      </c>
      <c r="B13" s="92">
        <v>4</v>
      </c>
      <c r="C13" s="96" t="s">
        <v>125</v>
      </c>
      <c r="D13" s="84" t="s">
        <v>128</v>
      </c>
      <c r="E13" s="93" t="s">
        <v>119</v>
      </c>
      <c r="F13" s="127" t="s">
        <v>120</v>
      </c>
      <c r="G13" s="97">
        <v>1.74</v>
      </c>
      <c r="H13" s="97">
        <v>0</v>
      </c>
      <c r="I13" s="97">
        <v>1.74</v>
      </c>
      <c r="J13" s="90">
        <v>1</v>
      </c>
      <c r="K13" s="128">
        <v>0</v>
      </c>
      <c r="L13" s="128">
        <v>1.74</v>
      </c>
      <c r="M13" s="128">
        <v>0</v>
      </c>
      <c r="N13" s="128">
        <v>0</v>
      </c>
      <c r="O13" s="90">
        <v>6</v>
      </c>
      <c r="P13" s="129">
        <v>0</v>
      </c>
      <c r="Q13" s="95">
        <v>0</v>
      </c>
      <c r="R13" s="90">
        <v>2</v>
      </c>
      <c r="S13" s="9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0">
        <v>0</v>
      </c>
      <c r="AF13" s="130"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v>0</v>
      </c>
      <c r="AN13" s="130"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v>0</v>
      </c>
      <c r="AU13" s="130">
        <v>0</v>
      </c>
      <c r="AV13" s="131">
        <v>0</v>
      </c>
      <c r="AW13" s="131">
        <v>0</v>
      </c>
      <c r="AX13" s="131">
        <v>0</v>
      </c>
      <c r="AY13" s="131">
        <v>0</v>
      </c>
      <c r="AZ13" s="88" t="s">
        <v>126</v>
      </c>
    </row>
    <row r="14" spans="1:52" s="86" customFormat="1" ht="18.75" x14ac:dyDescent="0.3">
      <c r="A14" s="66" t="str">
        <f>IF(J14=1,IF(K14&gt;0,IF(L14&gt;0,IF(N14&gt;0,11,11),IF(N14&gt;0,11,"")),IF(L14&gt;0,IF(N14&gt;0,11,""),IF(N14=0,22,""))),IF(L14&gt;0,IF(N14&gt;0,IF(P14&gt;0,66,""),IF(P14&gt;0,66,"")),IF(P14&gt;0,66,"")))&amp;" "&amp;IF(J14=1,IF(K14=0,IF(L14&gt;0,IF(N14&gt;0,IF(P14&gt;0,66,""),IF(P14&gt;0,66,"")),IF(P14&gt;0,66,"")),""),IF(P14&gt;0,66,""))&amp;" "&amp;IF(J14=1,IF(K14&gt;0,IF(P14&gt;0,IF(O14&lt;=7,IF(Q14=100,"","33"),IF(O14&lt;=25,IF(Q14&gt;0,IF(Q14&lt;100,"",33),IF(Q14=0,"","33")))),IF(O14&gt;25,"",33)),""),IF(J14&gt;1,IF(P14&gt;0,"55",""),IF(J14=0,IF(P14&gt;0,"55","00"))))&amp;" "&amp;IF(P14&gt;0,IF(R14&gt;0,IF(S14&gt;0,"",88),77),"")&amp;" "&amp;IF(J14=1,IF(P14&gt;0,IF(AV14+AW14+AX14+AY14=0,99,""),""),"")</f>
        <v xml:space="preserve">    </v>
      </c>
      <c r="B14" s="92">
        <v>5</v>
      </c>
      <c r="C14" s="96" t="s">
        <v>127</v>
      </c>
      <c r="D14" s="84" t="s">
        <v>128</v>
      </c>
      <c r="E14" s="93" t="s">
        <v>119</v>
      </c>
      <c r="F14" s="127" t="s">
        <v>120</v>
      </c>
      <c r="G14" s="97">
        <v>17.84</v>
      </c>
      <c r="H14" s="97">
        <v>0</v>
      </c>
      <c r="I14" s="97">
        <v>17.84</v>
      </c>
      <c r="J14" s="90">
        <v>1</v>
      </c>
      <c r="K14" s="128">
        <v>0</v>
      </c>
      <c r="L14" s="128">
        <v>17.84</v>
      </c>
      <c r="M14" s="128">
        <v>0</v>
      </c>
      <c r="N14" s="128">
        <v>0</v>
      </c>
      <c r="O14" s="90">
        <v>8</v>
      </c>
      <c r="P14" s="129">
        <v>0</v>
      </c>
      <c r="Q14" s="95">
        <v>0</v>
      </c>
      <c r="R14" s="90">
        <v>2</v>
      </c>
      <c r="S14" s="9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30">
        <v>0</v>
      </c>
      <c r="Z14" s="130">
        <v>0</v>
      </c>
      <c r="AA14" s="130">
        <v>0</v>
      </c>
      <c r="AB14" s="130">
        <v>0</v>
      </c>
      <c r="AC14" s="130">
        <v>0</v>
      </c>
      <c r="AD14" s="130">
        <v>0</v>
      </c>
      <c r="AE14" s="130">
        <v>0</v>
      </c>
      <c r="AF14" s="130"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v>0</v>
      </c>
      <c r="AN14" s="130"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v>0</v>
      </c>
      <c r="AU14" s="130">
        <v>0</v>
      </c>
      <c r="AV14" s="131">
        <v>0</v>
      </c>
      <c r="AW14" s="131">
        <v>0</v>
      </c>
      <c r="AX14" s="131">
        <v>0</v>
      </c>
      <c r="AY14" s="131">
        <v>0</v>
      </c>
      <c r="AZ14" s="88" t="s">
        <v>126</v>
      </c>
    </row>
    <row r="15" spans="1:52" x14ac:dyDescent="0.25">
      <c r="B15" s="11"/>
      <c r="C15" s="11"/>
      <c r="K15" s="11"/>
      <c r="L15" s="11"/>
      <c r="M15" s="11"/>
      <c r="N15" s="11"/>
      <c r="O15" s="11"/>
    </row>
    <row r="16" spans="1:52" x14ac:dyDescent="0.25">
      <c r="B16" s="11"/>
      <c r="C16" s="11"/>
      <c r="K16" s="11"/>
      <c r="L16" s="11"/>
      <c r="M16" s="11"/>
      <c r="N16" s="11"/>
      <c r="O16" s="11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R5:AV5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</mergeCells>
  <conditionalFormatting sqref="T10:AU14">
    <cfRule type="cellIs" dxfId="0" priority="3" operator="greaterThan">
      <formula>0</formula>
    </cfRule>
  </conditionalFormatting>
  <dataValidations count="7">
    <dataValidation type="whole" allowBlank="1" showInputMessage="1" showErrorMessage="1" error="กรอกเฉพาะ 0 1 2" sqref="R5 R1 S2:S4 R15:R1048576">
      <formula1>0</formula1>
      <formula2>2</formula2>
    </dataValidation>
    <dataValidation type="whole" allowBlank="1" showInputMessage="1" showErrorMessage="1" error="กรอกเฉพาะ 0 1 2 3" sqref="S5 S1 S15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5 O1 O15:O1048576">
      <formula1>0</formula1>
      <formula2>100</formula2>
    </dataValidation>
    <dataValidation type="whole" allowBlank="1" showInputMessage="1" showErrorMessage="1" error="กรอกเฉพาะ 0 1 2 3 9" sqref="J5 J1 J15:J1048576">
      <formula1>0</formula1>
      <formula2>9</formula2>
    </dataValidation>
    <dataValidation type="textLength" operator="equal" allowBlank="1" showInputMessage="1" showErrorMessage="1" error="กรอกรหัสผิดพลาด" sqref="C15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zoomScale="80" zoomScaleNormal="80" workbookViewId="0">
      <selection activeCell="C10" sqref="C10:C14"/>
    </sheetView>
  </sheetViews>
  <sheetFormatPr defaultColWidth="8.875" defaultRowHeight="15" x14ac:dyDescent="0.25"/>
  <cols>
    <col min="1" max="1" width="6" style="42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7.625" style="8" bestFit="1" customWidth="1"/>
    <col min="12" max="12" width="7.25" style="8" customWidth="1"/>
    <col min="13" max="13" width="9.5" style="8" customWidth="1"/>
    <col min="14" max="14" width="7" style="8" customWidth="1"/>
    <col min="15" max="15" width="6" style="13" customWidth="1"/>
    <col min="16" max="16" width="8.5" style="11" customWidth="1"/>
    <col min="17" max="17" width="7.125" style="11" customWidth="1"/>
    <col min="18" max="18" width="10.125" style="11" customWidth="1"/>
    <col min="19" max="19" width="12.375" style="11" customWidth="1"/>
    <col min="20" max="20" width="4" style="11" customWidth="1"/>
    <col min="21" max="45" width="4" style="11" bestFit="1" customWidth="1"/>
    <col min="46" max="46" width="5.125" style="11" customWidth="1"/>
    <col min="47" max="47" width="4" style="11" bestFit="1" customWidth="1"/>
    <col min="48" max="48" width="6.75" style="11" bestFit="1" customWidth="1"/>
    <col min="49" max="16384" width="8.875" style="11"/>
  </cols>
  <sheetData>
    <row r="1" spans="1:48" s="1" customFormat="1" ht="28.5" x14ac:dyDescent="0.45">
      <c r="B1" s="137" t="s">
        <v>28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</row>
    <row r="2" spans="1:48" customFormat="1" ht="23.25" x14ac:dyDescent="0.35">
      <c r="B2" s="141" t="s">
        <v>0</v>
      </c>
      <c r="C2" s="141"/>
      <c r="D2" s="141"/>
      <c r="E2" s="141"/>
      <c r="F2" s="142" t="s">
        <v>122</v>
      </c>
      <c r="G2" s="142"/>
      <c r="H2" s="142"/>
      <c r="I2" s="142"/>
      <c r="J2" s="142"/>
      <c r="K2" s="67"/>
      <c r="L2" s="68"/>
      <c r="M2" s="68"/>
      <c r="N2" s="69"/>
      <c r="O2" s="69"/>
      <c r="P2" s="70"/>
      <c r="Q2" s="69"/>
      <c r="R2" s="69"/>
      <c r="S2" s="7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39" t="s">
        <v>1</v>
      </c>
      <c r="AM2" s="139"/>
      <c r="AN2" s="139"/>
      <c r="AO2" s="139"/>
      <c r="AP2" s="139"/>
      <c r="AQ2" s="139"/>
      <c r="AR2" s="143">
        <v>4016</v>
      </c>
      <c r="AS2" s="143"/>
      <c r="AT2" s="143"/>
      <c r="AU2" s="3"/>
      <c r="AV2" s="3"/>
    </row>
    <row r="3" spans="1:48" customFormat="1" ht="23.25" x14ac:dyDescent="0.35">
      <c r="B3" s="141"/>
      <c r="C3" s="141"/>
      <c r="D3" s="141"/>
      <c r="E3" s="141"/>
      <c r="F3" s="142"/>
      <c r="G3" s="142"/>
      <c r="H3" s="142"/>
      <c r="I3" s="142"/>
      <c r="J3" s="142"/>
      <c r="K3" s="67"/>
      <c r="L3" s="68"/>
      <c r="M3" s="68"/>
      <c r="N3" s="72"/>
      <c r="O3" s="72"/>
      <c r="P3" s="73"/>
      <c r="Q3" s="81"/>
      <c r="R3" s="81"/>
      <c r="S3" s="74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39" t="s">
        <v>114</v>
      </c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44">
        <v>11.224747963900001</v>
      </c>
      <c r="AS3" s="144"/>
      <c r="AT3" s="144"/>
      <c r="AU3" s="138" t="s">
        <v>3</v>
      </c>
      <c r="AV3" s="138"/>
    </row>
    <row r="4" spans="1:48" customFormat="1" ht="23.25" x14ac:dyDescent="0.35">
      <c r="B4" s="141"/>
      <c r="C4" s="141"/>
      <c r="D4" s="141"/>
      <c r="E4" s="141"/>
      <c r="F4" s="142"/>
      <c r="G4" s="142"/>
      <c r="H4" s="142"/>
      <c r="I4" s="142"/>
      <c r="J4" s="142"/>
      <c r="K4" s="67"/>
      <c r="L4" s="68"/>
      <c r="M4" s="68"/>
      <c r="N4" s="75"/>
      <c r="O4" s="75"/>
      <c r="P4" s="73"/>
      <c r="Q4" s="81"/>
      <c r="R4" s="81"/>
      <c r="S4" s="76"/>
      <c r="T4" s="77"/>
      <c r="U4" s="77"/>
      <c r="V4" s="5"/>
      <c r="W4" s="5"/>
      <c r="X4" s="5"/>
      <c r="Y4" s="5"/>
      <c r="Z4" s="5"/>
      <c r="AE4" s="139" t="s">
        <v>115</v>
      </c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40">
        <v>11.224747963900001</v>
      </c>
      <c r="AS4" s="140"/>
      <c r="AT4" s="140"/>
      <c r="AU4" s="138" t="s">
        <v>3</v>
      </c>
      <c r="AV4" s="138"/>
    </row>
    <row r="5" spans="1:48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3" t="s">
        <v>5</v>
      </c>
      <c r="AS5" s="173"/>
      <c r="AT5" s="173"/>
      <c r="AU5" s="173"/>
      <c r="AV5" s="173"/>
    </row>
    <row r="6" spans="1:48" ht="21" customHeight="1" x14ac:dyDescent="0.25">
      <c r="A6" s="149" t="s">
        <v>42</v>
      </c>
      <c r="B6" s="174" t="s">
        <v>6</v>
      </c>
      <c r="C6" s="174" t="s">
        <v>7</v>
      </c>
      <c r="D6" s="174" t="s">
        <v>8</v>
      </c>
      <c r="E6" s="174" t="s">
        <v>9</v>
      </c>
      <c r="F6" s="174" t="s">
        <v>10</v>
      </c>
      <c r="G6" s="152" t="s">
        <v>44</v>
      </c>
      <c r="H6" s="153"/>
      <c r="I6" s="154"/>
      <c r="J6" s="161" t="s">
        <v>11</v>
      </c>
      <c r="K6" s="156" t="s">
        <v>35</v>
      </c>
      <c r="L6" s="156"/>
      <c r="M6" s="156"/>
      <c r="N6" s="156"/>
      <c r="O6" s="161" t="s">
        <v>12</v>
      </c>
      <c r="P6" s="158" t="s">
        <v>4</v>
      </c>
      <c r="Q6" s="161" t="s">
        <v>29</v>
      </c>
      <c r="R6" s="164" t="s">
        <v>36</v>
      </c>
      <c r="S6" s="167" t="s">
        <v>37</v>
      </c>
      <c r="T6" s="170" t="s">
        <v>13</v>
      </c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2"/>
      <c r="AV6" s="182" t="s">
        <v>45</v>
      </c>
    </row>
    <row r="7" spans="1:48" ht="18.75" customHeight="1" x14ac:dyDescent="0.25">
      <c r="A7" s="149"/>
      <c r="B7" s="174"/>
      <c r="C7" s="174"/>
      <c r="D7" s="174"/>
      <c r="E7" s="174"/>
      <c r="F7" s="174"/>
      <c r="G7" s="155" t="s">
        <v>2</v>
      </c>
      <c r="H7" s="151" t="s">
        <v>43</v>
      </c>
      <c r="I7" s="151"/>
      <c r="J7" s="162"/>
      <c r="K7" s="157" t="s">
        <v>38</v>
      </c>
      <c r="L7" s="145" t="s">
        <v>39</v>
      </c>
      <c r="M7" s="147" t="s">
        <v>40</v>
      </c>
      <c r="N7" s="148" t="s">
        <v>41</v>
      </c>
      <c r="O7" s="162"/>
      <c r="P7" s="159"/>
      <c r="Q7" s="162"/>
      <c r="R7" s="165"/>
      <c r="S7" s="168"/>
      <c r="T7" s="178" t="s">
        <v>14</v>
      </c>
      <c r="U7" s="178"/>
      <c r="V7" s="178"/>
      <c r="W7" s="178"/>
      <c r="X7" s="179" t="s">
        <v>15</v>
      </c>
      <c r="Y7" s="179"/>
      <c r="Z7" s="179"/>
      <c r="AA7" s="179"/>
      <c r="AB7" s="180" t="s">
        <v>16</v>
      </c>
      <c r="AC7" s="180"/>
      <c r="AD7" s="180"/>
      <c r="AE7" s="180"/>
      <c r="AF7" s="181" t="s">
        <v>17</v>
      </c>
      <c r="AG7" s="181"/>
      <c r="AH7" s="181"/>
      <c r="AI7" s="181"/>
      <c r="AJ7" s="175" t="s">
        <v>18</v>
      </c>
      <c r="AK7" s="175"/>
      <c r="AL7" s="175"/>
      <c r="AM7" s="175"/>
      <c r="AN7" s="176" t="s">
        <v>19</v>
      </c>
      <c r="AO7" s="176"/>
      <c r="AP7" s="176"/>
      <c r="AQ7" s="176"/>
      <c r="AR7" s="177" t="s">
        <v>20</v>
      </c>
      <c r="AS7" s="177"/>
      <c r="AT7" s="177"/>
      <c r="AU7" s="177"/>
      <c r="AV7" s="182"/>
    </row>
    <row r="8" spans="1:48" ht="21.75" customHeight="1" x14ac:dyDescent="0.25">
      <c r="A8" s="149"/>
      <c r="B8" s="174"/>
      <c r="C8" s="174"/>
      <c r="D8" s="174"/>
      <c r="E8" s="174"/>
      <c r="F8" s="174"/>
      <c r="G8" s="155"/>
      <c r="H8" s="15" t="s">
        <v>21</v>
      </c>
      <c r="I8" s="16" t="s">
        <v>22</v>
      </c>
      <c r="J8" s="163"/>
      <c r="K8" s="157"/>
      <c r="L8" s="146"/>
      <c r="M8" s="147"/>
      <c r="N8" s="148"/>
      <c r="O8" s="163"/>
      <c r="P8" s="160"/>
      <c r="Q8" s="163"/>
      <c r="R8" s="166"/>
      <c r="S8" s="169"/>
      <c r="T8" s="32" t="s">
        <v>23</v>
      </c>
      <c r="U8" s="32" t="s">
        <v>24</v>
      </c>
      <c r="V8" s="32" t="s">
        <v>25</v>
      </c>
      <c r="W8" s="32" t="s">
        <v>26</v>
      </c>
      <c r="X8" s="33" t="s">
        <v>23</v>
      </c>
      <c r="Y8" s="33" t="s">
        <v>24</v>
      </c>
      <c r="Z8" s="33" t="s">
        <v>25</v>
      </c>
      <c r="AA8" s="33" t="s">
        <v>26</v>
      </c>
      <c r="AB8" s="34" t="s">
        <v>23</v>
      </c>
      <c r="AC8" s="34" t="s">
        <v>24</v>
      </c>
      <c r="AD8" s="34" t="s">
        <v>25</v>
      </c>
      <c r="AE8" s="34" t="s">
        <v>26</v>
      </c>
      <c r="AF8" s="35" t="s">
        <v>23</v>
      </c>
      <c r="AG8" s="35" t="s">
        <v>24</v>
      </c>
      <c r="AH8" s="35" t="s">
        <v>25</v>
      </c>
      <c r="AI8" s="35" t="s">
        <v>26</v>
      </c>
      <c r="AJ8" s="29" t="s">
        <v>23</v>
      </c>
      <c r="AK8" s="29" t="s">
        <v>24</v>
      </c>
      <c r="AL8" s="29" t="s">
        <v>25</v>
      </c>
      <c r="AM8" s="29" t="s">
        <v>26</v>
      </c>
      <c r="AN8" s="30" t="s">
        <v>23</v>
      </c>
      <c r="AO8" s="30" t="s">
        <v>24</v>
      </c>
      <c r="AP8" s="30" t="s">
        <v>25</v>
      </c>
      <c r="AQ8" s="30" t="s">
        <v>26</v>
      </c>
      <c r="AR8" s="31" t="s">
        <v>23</v>
      </c>
      <c r="AS8" s="31" t="s">
        <v>24</v>
      </c>
      <c r="AT8" s="31" t="s">
        <v>25</v>
      </c>
      <c r="AU8" s="31" t="s">
        <v>26</v>
      </c>
      <c r="AV8" s="182"/>
    </row>
    <row r="9" spans="1:48" x14ac:dyDescent="0.25">
      <c r="A9" s="150" t="s">
        <v>27</v>
      </c>
      <c r="B9" s="150"/>
      <c r="C9" s="150"/>
      <c r="D9" s="150"/>
      <c r="E9" s="150"/>
      <c r="F9" s="150"/>
      <c r="G9" s="43">
        <f>I9+H9</f>
        <v>31.57</v>
      </c>
      <c r="H9" s="44">
        <f>SUM(H10:H10000)</f>
        <v>0</v>
      </c>
      <c r="I9" s="44">
        <f t="shared" ref="I9:AT9" si="0">SUM(I10:I10000)</f>
        <v>31.57</v>
      </c>
      <c r="J9" s="44">
        <f t="shared" si="0"/>
        <v>5</v>
      </c>
      <c r="K9" s="44">
        <f t="shared" si="0"/>
        <v>0</v>
      </c>
      <c r="L9" s="44">
        <f t="shared" si="0"/>
        <v>31.57</v>
      </c>
      <c r="M9" s="44"/>
      <c r="N9" s="44">
        <f t="shared" si="0"/>
        <v>0</v>
      </c>
      <c r="O9" s="44"/>
      <c r="P9" s="44">
        <f t="shared" si="0"/>
        <v>0</v>
      </c>
      <c r="Q9" s="44"/>
      <c r="R9" s="44"/>
      <c r="S9" s="44"/>
      <c r="T9" s="44">
        <f t="shared" si="0"/>
        <v>0</v>
      </c>
      <c r="U9" s="44">
        <f t="shared" si="0"/>
        <v>0</v>
      </c>
      <c r="V9" s="44">
        <f t="shared" si="0"/>
        <v>0</v>
      </c>
      <c r="W9" s="44">
        <f t="shared" si="0"/>
        <v>0</v>
      </c>
      <c r="X9" s="44">
        <f t="shared" si="0"/>
        <v>0</v>
      </c>
      <c r="Y9" s="44">
        <f t="shared" si="0"/>
        <v>0</v>
      </c>
      <c r="Z9" s="44">
        <f t="shared" si="0"/>
        <v>0</v>
      </c>
      <c r="AA9" s="44">
        <f t="shared" si="0"/>
        <v>0</v>
      </c>
      <c r="AB9" s="44">
        <f t="shared" si="0"/>
        <v>0</v>
      </c>
      <c r="AC9" s="44">
        <f t="shared" si="0"/>
        <v>0</v>
      </c>
      <c r="AD9" s="44">
        <f t="shared" si="0"/>
        <v>0</v>
      </c>
      <c r="AE9" s="44">
        <f t="shared" si="0"/>
        <v>0</v>
      </c>
      <c r="AF9" s="44">
        <f t="shared" si="0"/>
        <v>0</v>
      </c>
      <c r="AG9" s="44">
        <f t="shared" si="0"/>
        <v>0</v>
      </c>
      <c r="AH9" s="44">
        <f t="shared" si="0"/>
        <v>0</v>
      </c>
      <c r="AI9" s="44">
        <f t="shared" si="0"/>
        <v>0</v>
      </c>
      <c r="AJ9" s="44">
        <f t="shared" si="0"/>
        <v>0</v>
      </c>
      <c r="AK9" s="44">
        <f t="shared" si="0"/>
        <v>0</v>
      </c>
      <c r="AL9" s="44">
        <f t="shared" si="0"/>
        <v>0</v>
      </c>
      <c r="AM9" s="44">
        <f t="shared" si="0"/>
        <v>0</v>
      </c>
      <c r="AN9" s="44">
        <f t="shared" si="0"/>
        <v>0</v>
      </c>
      <c r="AO9" s="44">
        <f t="shared" si="0"/>
        <v>0</v>
      </c>
      <c r="AP9" s="44">
        <f t="shared" si="0"/>
        <v>0</v>
      </c>
      <c r="AQ9" s="44">
        <f t="shared" si="0"/>
        <v>0</v>
      </c>
      <c r="AR9" s="44">
        <f t="shared" si="0"/>
        <v>0</v>
      </c>
      <c r="AS9" s="44">
        <f t="shared" si="0"/>
        <v>0</v>
      </c>
      <c r="AT9" s="44">
        <f t="shared" si="0"/>
        <v>0</v>
      </c>
      <c r="AU9" s="44">
        <f>SUM(AU10:AU10000)</f>
        <v>0</v>
      </c>
      <c r="AV9" s="45"/>
    </row>
    <row r="10" spans="1:48" s="40" customFormat="1" ht="18.75" x14ac:dyDescent="0.3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92">
        <v>1</v>
      </c>
      <c r="C10" s="96" t="s">
        <v>117</v>
      </c>
      <c r="D10" s="84" t="s">
        <v>118</v>
      </c>
      <c r="E10" s="93" t="s">
        <v>119</v>
      </c>
      <c r="F10" s="127" t="s">
        <v>120</v>
      </c>
      <c r="G10" s="97">
        <v>7.34</v>
      </c>
      <c r="H10" s="97">
        <v>0</v>
      </c>
      <c r="I10" s="97">
        <v>7.34</v>
      </c>
      <c r="J10" s="90">
        <v>1</v>
      </c>
      <c r="K10" s="128">
        <v>0</v>
      </c>
      <c r="L10" s="128">
        <v>7.34</v>
      </c>
      <c r="M10" s="128">
        <v>0</v>
      </c>
      <c r="N10" s="128">
        <v>0</v>
      </c>
      <c r="O10" s="90">
        <v>8</v>
      </c>
      <c r="P10" s="129">
        <v>0</v>
      </c>
      <c r="Q10" s="95">
        <v>0</v>
      </c>
      <c r="R10" s="90">
        <v>2</v>
      </c>
      <c r="S10" s="90">
        <v>0</v>
      </c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</row>
    <row r="11" spans="1:48" ht="18.75" x14ac:dyDescent="0.3">
      <c r="A11" s="66" t="str">
        <f t="shared" ref="A11:A1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92">
        <v>2</v>
      </c>
      <c r="C11" s="96" t="s">
        <v>117</v>
      </c>
      <c r="D11" s="84" t="s">
        <v>116</v>
      </c>
      <c r="E11" s="93" t="s">
        <v>119</v>
      </c>
      <c r="F11" s="127" t="s">
        <v>120</v>
      </c>
      <c r="G11" s="97">
        <v>4.3</v>
      </c>
      <c r="H11" s="97">
        <v>0</v>
      </c>
      <c r="I11" s="97">
        <v>4.3</v>
      </c>
      <c r="J11" s="90">
        <v>1</v>
      </c>
      <c r="K11" s="128">
        <v>0</v>
      </c>
      <c r="L11" s="128">
        <v>4.3</v>
      </c>
      <c r="M11" s="128">
        <v>0</v>
      </c>
      <c r="N11" s="128">
        <v>0</v>
      </c>
      <c r="O11" s="90">
        <v>8</v>
      </c>
      <c r="P11" s="129">
        <v>0</v>
      </c>
      <c r="Q11" s="95">
        <v>0</v>
      </c>
      <c r="R11" s="90">
        <v>2</v>
      </c>
      <c r="S11" s="90">
        <v>0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</row>
    <row r="12" spans="1:48" s="91" customFormat="1" ht="18.75" x14ac:dyDescent="0.3">
      <c r="A12" s="66" t="str">
        <f t="shared" si="1"/>
        <v xml:space="preserve">   </v>
      </c>
      <c r="B12" s="92">
        <v>3</v>
      </c>
      <c r="C12" s="96" t="s">
        <v>121</v>
      </c>
      <c r="D12" s="84" t="s">
        <v>128</v>
      </c>
      <c r="E12" s="93" t="s">
        <v>119</v>
      </c>
      <c r="F12" s="127" t="s">
        <v>120</v>
      </c>
      <c r="G12" s="97">
        <v>0.35</v>
      </c>
      <c r="H12" s="97">
        <v>0</v>
      </c>
      <c r="I12" s="97">
        <v>0.35</v>
      </c>
      <c r="J12" s="90">
        <v>1</v>
      </c>
      <c r="K12" s="128">
        <v>0</v>
      </c>
      <c r="L12" s="128">
        <v>0.35</v>
      </c>
      <c r="M12" s="128">
        <v>0</v>
      </c>
      <c r="N12" s="128">
        <v>0</v>
      </c>
      <c r="O12" s="90">
        <v>4</v>
      </c>
      <c r="P12" s="129">
        <v>0</v>
      </c>
      <c r="Q12" s="95">
        <v>0</v>
      </c>
      <c r="R12" s="90">
        <v>2</v>
      </c>
      <c r="S12" s="90">
        <v>0</v>
      </c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</row>
    <row r="13" spans="1:48" s="86" customFormat="1" ht="18.75" x14ac:dyDescent="0.3">
      <c r="A13" s="66" t="str">
        <f t="shared" si="1"/>
        <v xml:space="preserve">   </v>
      </c>
      <c r="B13" s="92">
        <v>4</v>
      </c>
      <c r="C13" s="96" t="s">
        <v>125</v>
      </c>
      <c r="D13" s="84" t="s">
        <v>128</v>
      </c>
      <c r="E13" s="93" t="s">
        <v>119</v>
      </c>
      <c r="F13" s="127" t="s">
        <v>120</v>
      </c>
      <c r="G13" s="97">
        <v>1.74</v>
      </c>
      <c r="H13" s="97">
        <v>0</v>
      </c>
      <c r="I13" s="97">
        <v>1.74</v>
      </c>
      <c r="J13" s="90">
        <v>1</v>
      </c>
      <c r="K13" s="128">
        <v>0</v>
      </c>
      <c r="L13" s="128">
        <v>1.74</v>
      </c>
      <c r="M13" s="128">
        <v>0</v>
      </c>
      <c r="N13" s="128">
        <v>0</v>
      </c>
      <c r="O13" s="90">
        <v>6</v>
      </c>
      <c r="P13" s="129">
        <v>0</v>
      </c>
      <c r="Q13" s="95">
        <v>0</v>
      </c>
      <c r="R13" s="90">
        <v>2</v>
      </c>
      <c r="S13" s="90">
        <v>0</v>
      </c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</row>
    <row r="14" spans="1:48" s="91" customFormat="1" ht="18.75" x14ac:dyDescent="0.3">
      <c r="A14" s="66" t="str">
        <f t="shared" si="1"/>
        <v xml:space="preserve">   </v>
      </c>
      <c r="B14" s="92">
        <v>5</v>
      </c>
      <c r="C14" s="96" t="s">
        <v>127</v>
      </c>
      <c r="D14" s="84" t="s">
        <v>128</v>
      </c>
      <c r="E14" s="93" t="s">
        <v>119</v>
      </c>
      <c r="F14" s="127" t="s">
        <v>120</v>
      </c>
      <c r="G14" s="97">
        <v>17.84</v>
      </c>
      <c r="H14" s="97">
        <v>0</v>
      </c>
      <c r="I14" s="97">
        <v>17.84</v>
      </c>
      <c r="J14" s="90">
        <v>1</v>
      </c>
      <c r="K14" s="128">
        <v>0</v>
      </c>
      <c r="L14" s="128">
        <v>17.84</v>
      </c>
      <c r="M14" s="128">
        <v>0</v>
      </c>
      <c r="N14" s="128">
        <v>0</v>
      </c>
      <c r="O14" s="90">
        <v>8</v>
      </c>
      <c r="P14" s="129">
        <v>0</v>
      </c>
      <c r="Q14" s="95">
        <v>0</v>
      </c>
      <c r="R14" s="90">
        <v>2</v>
      </c>
      <c r="S14" s="90">
        <v>0</v>
      </c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</row>
    <row r="15" spans="1:48" x14ac:dyDescent="0.25">
      <c r="A15" s="11"/>
      <c r="B15" s="11"/>
      <c r="C15" s="11"/>
      <c r="K15" s="11"/>
      <c r="L15" s="11"/>
      <c r="M15" s="11"/>
      <c r="N15" s="11"/>
      <c r="O15" s="11"/>
    </row>
    <row r="16" spans="1:48" x14ac:dyDescent="0.25">
      <c r="A16" s="11"/>
      <c r="B16" s="11"/>
      <c r="C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K19" s="11"/>
      <c r="L19" s="11"/>
      <c r="M19" s="11"/>
      <c r="N19" s="11"/>
      <c r="O19" s="11"/>
    </row>
  </sheetData>
  <sheetProtection selectLockedCells="1"/>
  <mergeCells count="42"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6">
    <dataValidation type="whole" allowBlank="1" showInputMessage="1" showErrorMessage="1" error="กรอกเฉพาะ 0 1 2 3" sqref="S5:S8 S1 S15:S1048576">
      <formula1>0</formula1>
      <formula2>3</formula2>
    </dataValidation>
    <dataValidation type="whole" allowBlank="1" showInputMessage="1" showErrorMessage="1" error="กรอกเฉพาะ 0 1 2" sqref="R5:R8 S2:S4 R1 R15:R1048576">
      <formula1>0</formula1>
      <formula2>2</formula2>
    </dataValidation>
    <dataValidation type="whole" allowBlank="1" showInputMessage="1" showErrorMessage="1" error="กรอกเฉพาะจำนวนเต็ม" sqref="O1 O5:O8 O15:O1048576">
      <formula1>0</formula1>
      <formula2>100</formula2>
    </dataValidation>
    <dataValidation type="whole" allowBlank="1" showInputMessage="1" showErrorMessage="1" error="กรอกเฉพาะ 0 1 2 3 9" sqref="J1 J5:J8 J15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selection activeCell="B10" sqref="B10:B14"/>
    </sheetView>
  </sheetViews>
  <sheetFormatPr defaultColWidth="9.125" defaultRowHeight="15" x14ac:dyDescent="0.25"/>
  <cols>
    <col min="1" max="1" width="6.875" style="87" bestFit="1" customWidth="1"/>
    <col min="2" max="2" width="7.625" style="87" bestFit="1" customWidth="1"/>
    <col min="3" max="3" width="7" style="86" customWidth="1"/>
    <col min="4" max="4" width="7.75" style="86" customWidth="1"/>
    <col min="5" max="5" width="4.625" style="86" customWidth="1"/>
    <col min="6" max="6" width="9.625" style="86" bestFit="1" customWidth="1"/>
    <col min="7" max="7" width="7.375" style="86" customWidth="1"/>
    <col min="8" max="8" width="9.125" style="86" customWidth="1"/>
    <col min="9" max="9" width="4.875" style="86" customWidth="1"/>
    <col min="10" max="10" width="9" style="85" customWidth="1"/>
    <col min="11" max="11" width="6.875" style="85" bestFit="1" customWidth="1"/>
    <col min="12" max="12" width="10" style="85" bestFit="1" customWidth="1"/>
    <col min="13" max="13" width="8" style="85" customWidth="1"/>
    <col min="14" max="14" width="6.625" style="87" customWidth="1"/>
    <col min="15" max="15" width="8.875" style="86" customWidth="1"/>
    <col min="16" max="16" width="8.25" style="86" customWidth="1"/>
    <col min="17" max="17" width="11" style="86" customWidth="1"/>
    <col min="18" max="18" width="12.25" style="86" customWidth="1"/>
    <col min="19" max="19" width="10" style="86" customWidth="1"/>
    <col min="20" max="20" width="5" style="86" bestFit="1" customWidth="1"/>
    <col min="21" max="21" width="6" style="86" bestFit="1" customWidth="1"/>
    <col min="22" max="22" width="10.625" style="86" customWidth="1"/>
    <col min="23" max="23" width="14.5" style="86" customWidth="1"/>
    <col min="24" max="28" width="9.125" style="91"/>
    <col min="29" max="16384" width="9.125" style="86"/>
  </cols>
  <sheetData>
    <row r="1" spans="1:28" ht="23.25" x14ac:dyDescent="0.35">
      <c r="A1" s="196" t="s">
        <v>147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8" ht="23.25" x14ac:dyDescent="0.35">
      <c r="A2" s="197" t="s">
        <v>0</v>
      </c>
      <c r="B2" s="197"/>
      <c r="C2" s="197"/>
      <c r="D2" s="197"/>
      <c r="E2" s="197" t="s">
        <v>122</v>
      </c>
      <c r="F2" s="197"/>
      <c r="G2" s="197"/>
      <c r="H2" s="197"/>
      <c r="I2" s="197"/>
      <c r="J2"/>
      <c r="K2" s="3"/>
      <c r="L2" s="3"/>
      <c r="M2" s="3"/>
      <c r="N2" s="3"/>
      <c r="O2" s="3"/>
      <c r="T2" s="3"/>
      <c r="Y2" s="113"/>
      <c r="Z2" s="113"/>
      <c r="AA2" s="114"/>
      <c r="AB2" s="114"/>
    </row>
    <row r="3" spans="1:28" ht="23.25" x14ac:dyDescent="0.35">
      <c r="A3" s="197"/>
      <c r="B3" s="197"/>
      <c r="C3" s="197"/>
      <c r="D3" s="197"/>
      <c r="E3" s="197"/>
      <c r="F3" s="197"/>
      <c r="G3" s="197"/>
      <c r="H3" s="197"/>
      <c r="I3" s="197"/>
      <c r="J3"/>
      <c r="K3" s="86"/>
      <c r="L3" s="3"/>
      <c r="N3" s="3"/>
      <c r="O3" s="3"/>
      <c r="P3" s="3"/>
      <c r="Q3" s="3"/>
      <c r="R3" s="3"/>
      <c r="S3" s="3"/>
      <c r="T3" s="3"/>
      <c r="U3" s="115"/>
      <c r="V3" s="115" t="s">
        <v>1</v>
      </c>
      <c r="W3" s="116">
        <v>4016</v>
      </c>
      <c r="Y3" s="117"/>
      <c r="Z3" s="117"/>
      <c r="AB3" s="118"/>
    </row>
    <row r="4" spans="1:28" ht="23.25" x14ac:dyDescent="0.35">
      <c r="A4" s="197"/>
      <c r="B4" s="197"/>
      <c r="C4" s="197"/>
      <c r="D4" s="197"/>
      <c r="E4" s="197"/>
      <c r="F4" s="197"/>
      <c r="G4" s="197"/>
      <c r="H4" s="197"/>
      <c r="I4" s="197"/>
      <c r="J4"/>
      <c r="L4" s="3"/>
      <c r="M4" s="3"/>
      <c r="N4" s="3"/>
      <c r="O4" s="3"/>
      <c r="P4" s="3"/>
      <c r="Q4" s="3"/>
      <c r="R4" s="3"/>
      <c r="S4" s="3"/>
      <c r="T4" s="3"/>
      <c r="U4" s="115"/>
      <c r="V4" s="119"/>
      <c r="W4" s="120"/>
      <c r="Y4" s="121"/>
      <c r="Z4" s="121"/>
      <c r="AB4" s="118"/>
    </row>
    <row r="5" spans="1:28" ht="15.75" x14ac:dyDescent="0.25">
      <c r="F5" s="122"/>
      <c r="J5" s="10"/>
      <c r="K5" s="10"/>
      <c r="L5" s="10"/>
      <c r="M5" s="86"/>
      <c r="N5" s="10"/>
      <c r="O5" s="10"/>
      <c r="P5" s="10"/>
      <c r="Q5" s="10"/>
      <c r="R5" s="10"/>
      <c r="S5" s="10"/>
      <c r="T5" s="10"/>
      <c r="U5" s="10"/>
      <c r="V5" s="10"/>
      <c r="W5" s="123" t="s">
        <v>5</v>
      </c>
      <c r="Y5" s="124"/>
      <c r="Z5" s="124"/>
      <c r="AA5" s="124"/>
      <c r="AB5" s="124"/>
    </row>
    <row r="6" spans="1:28" x14ac:dyDescent="0.25">
      <c r="A6" s="174" t="s">
        <v>6</v>
      </c>
      <c r="B6" s="174" t="s">
        <v>7</v>
      </c>
      <c r="C6" s="174" t="s">
        <v>8</v>
      </c>
      <c r="D6" s="174" t="s">
        <v>9</v>
      </c>
      <c r="E6" s="174" t="s">
        <v>10</v>
      </c>
      <c r="F6" s="152" t="s">
        <v>44</v>
      </c>
      <c r="G6" s="153"/>
      <c r="H6" s="154"/>
      <c r="I6" s="161" t="s">
        <v>11</v>
      </c>
      <c r="J6" s="156" t="s">
        <v>35</v>
      </c>
      <c r="K6" s="156"/>
      <c r="L6" s="156"/>
      <c r="M6" s="156"/>
      <c r="N6" s="161" t="s">
        <v>12</v>
      </c>
      <c r="O6" s="158" t="s">
        <v>4</v>
      </c>
      <c r="P6" s="161" t="s">
        <v>29</v>
      </c>
      <c r="Q6" s="164" t="s">
        <v>36</v>
      </c>
      <c r="R6" s="167" t="s">
        <v>37</v>
      </c>
      <c r="S6" s="190" t="s">
        <v>130</v>
      </c>
      <c r="T6" s="190"/>
      <c r="U6" s="190"/>
      <c r="V6" s="191" t="s">
        <v>141</v>
      </c>
      <c r="W6" s="192" t="s">
        <v>145</v>
      </c>
    </row>
    <row r="7" spans="1:28" ht="15" customHeight="1" x14ac:dyDescent="0.25">
      <c r="A7" s="174"/>
      <c r="B7" s="174"/>
      <c r="C7" s="174"/>
      <c r="D7" s="174"/>
      <c r="E7" s="174"/>
      <c r="F7" s="155" t="s">
        <v>2</v>
      </c>
      <c r="G7" s="151" t="s">
        <v>43</v>
      </c>
      <c r="H7" s="151"/>
      <c r="I7" s="162"/>
      <c r="J7" s="157" t="s">
        <v>38</v>
      </c>
      <c r="K7" s="145" t="s">
        <v>39</v>
      </c>
      <c r="L7" s="147" t="s">
        <v>40</v>
      </c>
      <c r="M7" s="148" t="s">
        <v>41</v>
      </c>
      <c r="N7" s="162"/>
      <c r="O7" s="159"/>
      <c r="P7" s="162"/>
      <c r="Q7" s="165"/>
      <c r="R7" s="168"/>
      <c r="S7" s="195" t="s">
        <v>131</v>
      </c>
      <c r="T7" s="195" t="s">
        <v>136</v>
      </c>
      <c r="U7" s="195"/>
      <c r="V7" s="191"/>
      <c r="W7" s="193"/>
    </row>
    <row r="8" spans="1:28" x14ac:dyDescent="0.25">
      <c r="A8" s="174"/>
      <c r="B8" s="174"/>
      <c r="C8" s="174"/>
      <c r="D8" s="174"/>
      <c r="E8" s="174"/>
      <c r="F8" s="155"/>
      <c r="G8" s="15" t="s">
        <v>21</v>
      </c>
      <c r="H8" s="16" t="s">
        <v>22</v>
      </c>
      <c r="I8" s="163"/>
      <c r="J8" s="157"/>
      <c r="K8" s="146"/>
      <c r="L8" s="147"/>
      <c r="M8" s="148"/>
      <c r="N8" s="163"/>
      <c r="O8" s="160"/>
      <c r="P8" s="163"/>
      <c r="Q8" s="166"/>
      <c r="R8" s="169"/>
      <c r="S8" s="195"/>
      <c r="T8" s="125" t="s">
        <v>137</v>
      </c>
      <c r="U8" s="126" t="s">
        <v>139</v>
      </c>
      <c r="V8" s="191"/>
      <c r="W8" s="194"/>
    </row>
    <row r="9" spans="1:28" x14ac:dyDescent="0.25">
      <c r="A9" s="189" t="s">
        <v>27</v>
      </c>
      <c r="B9" s="189"/>
      <c r="C9" s="189"/>
      <c r="D9" s="189"/>
      <c r="E9" s="189"/>
      <c r="F9" s="44">
        <f>SUM(F10:F486)</f>
        <v>43.21</v>
      </c>
      <c r="G9" s="44">
        <f t="shared" ref="G9:K9" si="0">SUM(G10:G486)</f>
        <v>0</v>
      </c>
      <c r="H9" s="44">
        <f t="shared" si="0"/>
        <v>31.57</v>
      </c>
      <c r="I9" s="44"/>
      <c r="J9" s="44">
        <f t="shared" si="0"/>
        <v>0</v>
      </c>
      <c r="K9" s="44">
        <f t="shared" si="0"/>
        <v>31.57</v>
      </c>
      <c r="L9" s="44"/>
      <c r="M9" s="44">
        <f t="shared" ref="M9" si="1">SUM(M10:M486)</f>
        <v>0</v>
      </c>
      <c r="N9" s="44"/>
      <c r="O9" s="44">
        <f t="shared" ref="O9" si="2">SUM(O10:O486)</f>
        <v>0</v>
      </c>
      <c r="P9" s="44"/>
      <c r="Q9" s="44"/>
      <c r="R9" s="44"/>
      <c r="S9" s="44"/>
      <c r="T9" s="44"/>
      <c r="U9" s="44"/>
      <c r="V9" s="44"/>
      <c r="W9" s="44"/>
    </row>
    <row r="10" spans="1:28" ht="15.75" x14ac:dyDescent="0.25">
      <c r="A10" s="92">
        <v>1</v>
      </c>
      <c r="B10" s="96" t="s">
        <v>117</v>
      </c>
      <c r="C10" s="84" t="s">
        <v>118</v>
      </c>
      <c r="D10" s="93" t="s">
        <v>119</v>
      </c>
      <c r="E10" s="127" t="s">
        <v>120</v>
      </c>
      <c r="F10" s="97">
        <v>7.34</v>
      </c>
      <c r="G10" s="97">
        <v>0</v>
      </c>
      <c r="H10" s="97">
        <v>7.34</v>
      </c>
      <c r="I10" s="90">
        <v>1</v>
      </c>
      <c r="J10" s="128">
        <v>0</v>
      </c>
      <c r="K10" s="128">
        <v>7.34</v>
      </c>
      <c r="L10" s="128">
        <v>0</v>
      </c>
      <c r="M10" s="128">
        <v>0</v>
      </c>
      <c r="N10" s="90">
        <v>8</v>
      </c>
      <c r="O10" s="129">
        <v>0</v>
      </c>
      <c r="P10" s="95">
        <v>0</v>
      </c>
      <c r="Q10" s="90">
        <v>2</v>
      </c>
      <c r="R10" s="90">
        <v>0</v>
      </c>
      <c r="S10" s="132">
        <v>1</v>
      </c>
      <c r="T10" s="132">
        <v>0</v>
      </c>
      <c r="U10" s="132">
        <v>0</v>
      </c>
      <c r="V10" s="132">
        <v>2</v>
      </c>
      <c r="W10" s="88"/>
    </row>
    <row r="11" spans="1:28" ht="15.75" x14ac:dyDescent="0.25">
      <c r="A11" s="92">
        <v>2</v>
      </c>
      <c r="B11" s="96" t="s">
        <v>117</v>
      </c>
      <c r="C11" s="84" t="s">
        <v>116</v>
      </c>
      <c r="D11" s="93" t="s">
        <v>119</v>
      </c>
      <c r="E11" s="127" t="s">
        <v>120</v>
      </c>
      <c r="F11" s="97">
        <v>4.3</v>
      </c>
      <c r="G11" s="97">
        <v>0</v>
      </c>
      <c r="H11" s="97">
        <v>4.3</v>
      </c>
      <c r="I11" s="90">
        <v>1</v>
      </c>
      <c r="J11" s="128">
        <v>0</v>
      </c>
      <c r="K11" s="128">
        <v>4.3</v>
      </c>
      <c r="L11" s="128">
        <v>0</v>
      </c>
      <c r="M11" s="128">
        <v>0</v>
      </c>
      <c r="N11" s="90">
        <v>8</v>
      </c>
      <c r="O11" s="129">
        <v>0</v>
      </c>
      <c r="P11" s="95">
        <v>0</v>
      </c>
      <c r="Q11" s="90">
        <v>2</v>
      </c>
      <c r="R11" s="90">
        <v>0</v>
      </c>
      <c r="S11" s="132">
        <v>1</v>
      </c>
      <c r="T11" s="132">
        <v>0</v>
      </c>
      <c r="U11" s="132">
        <v>0</v>
      </c>
      <c r="V11" s="132">
        <v>2</v>
      </c>
      <c r="W11" s="88"/>
    </row>
    <row r="12" spans="1:28" ht="15.75" x14ac:dyDescent="0.25">
      <c r="A12" s="92">
        <v>3</v>
      </c>
      <c r="B12" s="96" t="s">
        <v>121</v>
      </c>
      <c r="C12" s="84" t="s">
        <v>128</v>
      </c>
      <c r="D12" s="93" t="s">
        <v>119</v>
      </c>
      <c r="E12" s="127" t="s">
        <v>120</v>
      </c>
      <c r="F12" s="97">
        <v>0.35</v>
      </c>
      <c r="G12" s="97">
        <v>0</v>
      </c>
      <c r="H12" s="97">
        <v>0.35</v>
      </c>
      <c r="I12" s="90">
        <v>1</v>
      </c>
      <c r="J12" s="128">
        <v>0</v>
      </c>
      <c r="K12" s="128">
        <v>0.35</v>
      </c>
      <c r="L12" s="128">
        <v>0</v>
      </c>
      <c r="M12" s="128">
        <v>0</v>
      </c>
      <c r="N12" s="90">
        <v>4</v>
      </c>
      <c r="O12" s="129">
        <v>0</v>
      </c>
      <c r="P12" s="95">
        <v>0</v>
      </c>
      <c r="Q12" s="90">
        <v>2</v>
      </c>
      <c r="R12" s="90">
        <v>0</v>
      </c>
      <c r="S12" s="132">
        <v>1</v>
      </c>
      <c r="T12" s="132">
        <v>0</v>
      </c>
      <c r="U12" s="132">
        <v>0</v>
      </c>
      <c r="V12" s="132">
        <v>2</v>
      </c>
      <c r="W12" s="88"/>
    </row>
    <row r="13" spans="1:28" ht="15.75" x14ac:dyDescent="0.25">
      <c r="A13" s="92">
        <v>4</v>
      </c>
      <c r="B13" s="96" t="s">
        <v>125</v>
      </c>
      <c r="C13" s="84" t="s">
        <v>128</v>
      </c>
      <c r="D13" s="93" t="s">
        <v>119</v>
      </c>
      <c r="E13" s="127" t="s">
        <v>120</v>
      </c>
      <c r="F13" s="97">
        <v>1.74</v>
      </c>
      <c r="G13" s="97">
        <v>0</v>
      </c>
      <c r="H13" s="97">
        <v>1.74</v>
      </c>
      <c r="I13" s="90">
        <v>1</v>
      </c>
      <c r="J13" s="128">
        <v>0</v>
      </c>
      <c r="K13" s="128">
        <v>1.74</v>
      </c>
      <c r="L13" s="128">
        <v>0</v>
      </c>
      <c r="M13" s="128">
        <v>0</v>
      </c>
      <c r="N13" s="90">
        <v>6</v>
      </c>
      <c r="O13" s="129">
        <v>0</v>
      </c>
      <c r="P13" s="95">
        <v>0</v>
      </c>
      <c r="Q13" s="90">
        <v>2</v>
      </c>
      <c r="R13" s="90">
        <v>0</v>
      </c>
      <c r="S13" s="132">
        <v>1</v>
      </c>
      <c r="T13" s="132">
        <v>0</v>
      </c>
      <c r="U13" s="132">
        <v>0</v>
      </c>
      <c r="V13" s="132">
        <v>2</v>
      </c>
      <c r="W13" s="88"/>
    </row>
    <row r="14" spans="1:28" ht="15.75" x14ac:dyDescent="0.25">
      <c r="A14" s="92">
        <v>5</v>
      </c>
      <c r="B14" s="96" t="s">
        <v>127</v>
      </c>
      <c r="C14" s="84" t="s">
        <v>128</v>
      </c>
      <c r="D14" s="93" t="s">
        <v>119</v>
      </c>
      <c r="E14" s="127" t="s">
        <v>120</v>
      </c>
      <c r="F14" s="97">
        <v>17.84</v>
      </c>
      <c r="G14" s="97">
        <v>0</v>
      </c>
      <c r="H14" s="97">
        <v>17.84</v>
      </c>
      <c r="I14" s="90">
        <v>1</v>
      </c>
      <c r="J14" s="128">
        <v>0</v>
      </c>
      <c r="K14" s="128">
        <v>17.84</v>
      </c>
      <c r="L14" s="128">
        <v>0</v>
      </c>
      <c r="M14" s="128">
        <v>0</v>
      </c>
      <c r="N14" s="90">
        <v>8</v>
      </c>
      <c r="O14" s="129">
        <v>0</v>
      </c>
      <c r="P14" s="95">
        <v>0</v>
      </c>
      <c r="Q14" s="90">
        <v>2</v>
      </c>
      <c r="R14" s="90">
        <v>0</v>
      </c>
      <c r="S14" s="132">
        <v>1</v>
      </c>
      <c r="T14" s="132">
        <v>0</v>
      </c>
      <c r="U14" s="132">
        <v>0</v>
      </c>
      <c r="V14" s="132">
        <v>1</v>
      </c>
      <c r="W14" s="88"/>
    </row>
    <row r="17" spans="6:6" x14ac:dyDescent="0.25">
      <c r="F17" s="198">
        <f>SUM(F10:F11)</f>
        <v>11.64</v>
      </c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4">
    <dataValidation type="whole" allowBlank="1" showInputMessage="1" showErrorMessage="1" error="กรอกเฉพาะ 0 1 2 3" sqref="R6:R8 R15:R1048576">
      <formula1>0</formula1>
      <formula2>3</formula2>
    </dataValidation>
    <dataValidation type="whole" allowBlank="1" showInputMessage="1" showErrorMessage="1" error="กรอกเฉพาะ 0 1 2" sqref="Q6:Q8 Q15:Q1048576">
      <formula1>0</formula1>
      <formula2>2</formula2>
    </dataValidation>
    <dataValidation type="whole" allowBlank="1" showInputMessage="1" showErrorMessage="1" error="กรอกเฉพาะจำนวนเต็ม" sqref="N6:N8 N15:N1048576">
      <formula1>0</formula1>
      <formula2>100</formula2>
    </dataValidation>
    <dataValidation type="whole" allowBlank="1" showInputMessage="1" showErrorMessage="1" error="กรอกเฉพาะ 0 1 2 3 9" sqref="I5:I8 I15:I1048576">
      <formula1>0</formula1>
      <formula2>9</formula2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Y480</cp:lastModifiedBy>
  <cp:lastPrinted>2015-05-24T06:58:51Z</cp:lastPrinted>
  <dcterms:created xsi:type="dcterms:W3CDTF">2015-04-23T11:57:55Z</dcterms:created>
  <dcterms:modified xsi:type="dcterms:W3CDTF">2015-08-21T04:36:44Z</dcterms:modified>
</cp:coreProperties>
</file>