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55" windowWidth="15570" windowHeight="9435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4525"/>
</workbook>
</file>

<file path=xl/calcChain.xml><?xml version="1.0" encoding="utf-8"?>
<calcChain xmlns="http://schemas.openxmlformats.org/spreadsheetml/2006/main">
  <c r="O9" i="13" l="1"/>
  <c r="M9" i="13"/>
  <c r="K9" i="13"/>
  <c r="J9" i="13"/>
  <c r="H9" i="13"/>
  <c r="G9" i="13"/>
  <c r="F9" i="13"/>
  <c r="A10" i="11" l="1"/>
  <c r="A11" i="11"/>
  <c r="A12" i="11"/>
  <c r="A13" i="11"/>
  <c r="A9" i="11"/>
  <c r="A11" i="1"/>
  <c r="A12" i="1"/>
  <c r="A13" i="1"/>
  <c r="A14" i="1"/>
  <c r="A10" i="1"/>
  <c r="AU8" i="11" l="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P8" i="11"/>
  <c r="N8" i="11"/>
  <c r="M8" i="11"/>
  <c r="L8" i="11"/>
  <c r="K8" i="11"/>
  <c r="I8" i="11"/>
  <c r="H8" i="11"/>
  <c r="AY8" i="10"/>
  <c r="AX8" i="10"/>
  <c r="AW8" i="10"/>
  <c r="AV8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P8" i="10"/>
  <c r="N8" i="10"/>
  <c r="M8" i="10"/>
  <c r="L8" i="10"/>
  <c r="K8" i="10"/>
  <c r="I8" i="10"/>
  <c r="H8" i="10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P9" i="1"/>
  <c r="N9" i="1"/>
  <c r="M9" i="1"/>
  <c r="L9" i="1"/>
  <c r="K9" i="1"/>
  <c r="I9" i="1"/>
  <c r="H9" i="1"/>
  <c r="G8" i="10" l="1"/>
  <c r="G8" i="11"/>
  <c r="G9" i="1"/>
</calcChain>
</file>

<file path=xl/sharedStrings.xml><?xml version="1.0" encoding="utf-8"?>
<sst xmlns="http://schemas.openxmlformats.org/spreadsheetml/2006/main" count="457" uniqueCount="148">
  <si>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</si>
  <si>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</si>
  <si>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</si>
  <si>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</si>
  <si>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</si>
  <si>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</si>
  <si>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</si>
  <si>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</si>
  <si>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</si>
  <si>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</si>
  <si>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</si>
  <si>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</si>
  <si>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</si>
  <si>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</si>
  <si>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</si>
  <si>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</si>
  <si>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</si>
  <si>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</si>
  <si>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</si>
  <si>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</si>
  <si>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</si>
  <si>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</si>
  <si>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</si>
  <si>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</si>
  <si>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</si>
  <si>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</si>
  <si>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</si>
  <si>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</si>
  <si>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</si>
  <si>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</si>
  <si>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</si>
  <si>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</si>
  <si>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</si>
  <si>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</si>
  <si>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</si>
  <si>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</si>
  <si>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</si>
  <si>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</si>
  <si>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</si>
  <si>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</si>
  <si>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</si>
  <si>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</si>
  <si>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</si>
  <si>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</si>
  <si>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</si>
  <si>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</si>
  <si>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</si>
  <si>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</si>
  <si>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</si>
  <si>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</si>
  <si>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</si>
  <si>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</si>
  <si>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</si>
  <si>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</si>
  <si>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</si>
  <si>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</si>
  <si>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</si>
  <si>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</si>
  <si>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</si>
  <si>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</si>
  <si>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</si>
  <si>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</si>
  <si>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</si>
  <si>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</si>
  <si>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</si>
  <si>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</si>
  <si>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</si>
  <si>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</si>
  <si>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</si>
  <si>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</si>
  <si>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</si>
  <si>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</si>
  <si>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</si>
  <si>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</si>
  <si>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</si>
  <si>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</si>
  <si>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</si>
  <si>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</si>
  <si>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</si>
  <si>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</si>
  <si>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</si>
  <si>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</si>
  <si>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</si>
  <si>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</si>
  <si>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</si>
  <si>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</si>
  <si>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</si>
  <si>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</si>
  <si>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</si>
  <si>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</si>
  <si>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</si>
  <si>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</si>
  <si>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</si>
  <si>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</si>
  <si>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</si>
  <si>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</si>
  <si>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</si>
  <si>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</si>
  <si>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</si>
  <si>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</si>
  <si>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</si>
  <si>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</si>
  <si>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</si>
  <si>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</si>
  <si>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</si>
  <si>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</si>
  <si>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</si>
  <si>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</si>
  <si>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</si>
  <si>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</si>
  <si>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</si>
  <si>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</si>
  <si>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</si>
  <si>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</si>
  <si>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</si>
  <si>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</si>
  <si>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แผนการปฏิบัติการพื้นที่ปลูกยางพาราในพื้นที่ป่าอนุรักษ์ (ดำเนินการตามมาตรา 22/25)</t>
  </si>
  <si>
    <t>เขตห้ามล่าสัตว์ป่าป่ากราด</t>
  </si>
  <si>
    <t>R30220001</t>
  </si>
  <si>
    <t>จ.สงขลา</t>
  </si>
  <si>
    <t>06A</t>
  </si>
  <si>
    <t>R30220002</t>
  </si>
  <si>
    <t>R30220003</t>
  </si>
  <si>
    <t>R30220004</t>
  </si>
  <si>
    <t>R30220005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</si>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</sst>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5" fillId="0" borderId="0" xfId="0" applyFont="1" applyFill="1" applyAlignment="1">
      <alignment horizontal="right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43" fontId="12" fillId="0" borderId="1" xfId="1" applyFont="1" applyBorder="1" applyAlignment="1"/>
    <xf numFmtId="2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center"/>
    </xf>
    <xf numFmtId="1" fontId="11" fillId="0" borderId="5" xfId="1" applyNumberFormat="1" applyFont="1" applyFill="1" applyBorder="1" applyAlignment="1">
      <alignment horizontal="right"/>
    </xf>
    <xf numFmtId="43" fontId="16" fillId="5" borderId="6" xfId="0" applyNumberFormat="1" applyFont="1" applyFill="1" applyBorder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3" fontId="12" fillId="0" borderId="1" xfId="1" applyFont="1" applyBorder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1"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="80" zoomScaleNormal="80" workbookViewId="0"/>
  </sheetViews>
  <sheetFormatPr defaultColWidth="9.125" defaultRowHeight="18.75" x14ac:dyDescent="0.3"/>
  <cols>
    <col min="1" max="1" width="3.375" style="31" customWidth="1"/>
    <col min="2" max="2" width="26.625" style="33" customWidth="1"/>
    <col min="3" max="3" width="20" style="33" customWidth="1"/>
    <col min="4" max="4" width="15.875" style="33" customWidth="1"/>
    <col min="5" max="14" width="9.125" style="33"/>
    <col min="15" max="15" width="13" style="33" customWidth="1"/>
    <col min="16" max="16384" width="9.125" style="33"/>
  </cols>
  <sheetData>
    <row r="1" spans="1:4" x14ac:dyDescent="0.3">
      <c r="B1" s="32" t="s">
        <v>46</v>
      </c>
    </row>
    <row r="2" spans="1:4" x14ac:dyDescent="0.3">
      <c r="A2" s="31">
        <v>1</v>
      </c>
      <c r="B2" s="33" t="s">
        <v>7</v>
      </c>
      <c r="C2" s="33" t="s">
        <v>49</v>
      </c>
    </row>
    <row r="3" spans="1:4" x14ac:dyDescent="0.3">
      <c r="C3" s="33" t="s">
        <v>108</v>
      </c>
    </row>
    <row r="4" spans="1:4" s="36" customFormat="1" x14ac:dyDescent="0.2">
      <c r="A4" s="34">
        <v>2</v>
      </c>
      <c r="B4" s="35" t="s">
        <v>8</v>
      </c>
      <c r="C4" s="36" t="s">
        <v>50</v>
      </c>
    </row>
    <row r="5" spans="1:4" x14ac:dyDescent="0.3">
      <c r="C5" s="33" t="s">
        <v>51</v>
      </c>
    </row>
    <row r="6" spans="1:4" x14ac:dyDescent="0.3">
      <c r="A6" s="31">
        <v>3</v>
      </c>
      <c r="B6" s="33" t="s">
        <v>9</v>
      </c>
      <c r="C6" s="33" t="s">
        <v>106</v>
      </c>
    </row>
    <row r="7" spans="1:4" x14ac:dyDescent="0.3">
      <c r="A7" s="31">
        <v>4</v>
      </c>
      <c r="B7" s="33" t="s">
        <v>52</v>
      </c>
      <c r="C7" s="33" t="s">
        <v>53</v>
      </c>
    </row>
    <row r="8" spans="1:4" s="36" customFormat="1" x14ac:dyDescent="0.2">
      <c r="A8" s="34">
        <v>5</v>
      </c>
      <c r="B8" s="37" t="s">
        <v>2</v>
      </c>
      <c r="C8" s="36" t="s">
        <v>54</v>
      </c>
    </row>
    <row r="9" spans="1:4" s="36" customFormat="1" x14ac:dyDescent="0.2">
      <c r="A9" s="34"/>
      <c r="B9" s="37"/>
      <c r="C9" s="38" t="s">
        <v>55</v>
      </c>
    </row>
    <row r="10" spans="1:4" s="36" customFormat="1" x14ac:dyDescent="0.2">
      <c r="A10" s="34"/>
      <c r="B10" s="37"/>
      <c r="C10" s="39" t="s">
        <v>56</v>
      </c>
    </row>
    <row r="11" spans="1:4" s="36" customFormat="1" x14ac:dyDescent="0.2">
      <c r="A11" s="34"/>
      <c r="B11" s="37"/>
      <c r="C11" s="38" t="s">
        <v>107</v>
      </c>
    </row>
    <row r="12" spans="1:4" x14ac:dyDescent="0.3">
      <c r="A12" s="31">
        <v>6</v>
      </c>
      <c r="B12" s="33" t="s">
        <v>57</v>
      </c>
    </row>
    <row r="13" spans="1:4" x14ac:dyDescent="0.3">
      <c r="C13" s="33" t="s">
        <v>21</v>
      </c>
      <c r="D13" s="33" t="s">
        <v>58</v>
      </c>
    </row>
    <row r="14" spans="1:4" x14ac:dyDescent="0.3">
      <c r="C14" s="33" t="s">
        <v>22</v>
      </c>
      <c r="D14" s="33" t="s">
        <v>59</v>
      </c>
    </row>
    <row r="15" spans="1:4" x14ac:dyDescent="0.3">
      <c r="A15" s="31">
        <v>7</v>
      </c>
      <c r="B15" s="33" t="s">
        <v>11</v>
      </c>
      <c r="C15" s="33" t="s">
        <v>60</v>
      </c>
    </row>
    <row r="16" spans="1:4" x14ac:dyDescent="0.3">
      <c r="C16" s="40" t="s">
        <v>61</v>
      </c>
    </row>
    <row r="17" spans="1:5" x14ac:dyDescent="0.3">
      <c r="C17" s="40" t="s">
        <v>62</v>
      </c>
    </row>
    <row r="18" spans="1:5" x14ac:dyDescent="0.3">
      <c r="C18" s="40" t="s">
        <v>63</v>
      </c>
    </row>
    <row r="19" spans="1:5" x14ac:dyDescent="0.3">
      <c r="C19" s="40" t="s">
        <v>64</v>
      </c>
    </row>
    <row r="20" spans="1:5" x14ac:dyDescent="0.3">
      <c r="C20" s="40" t="s">
        <v>65</v>
      </c>
    </row>
    <row r="21" spans="1:5" x14ac:dyDescent="0.3">
      <c r="A21" s="31">
        <v>8</v>
      </c>
      <c r="B21" s="33" t="s">
        <v>99</v>
      </c>
      <c r="E21" s="33" t="s">
        <v>66</v>
      </c>
    </row>
    <row r="22" spans="1:5" x14ac:dyDescent="0.3">
      <c r="C22" s="33" t="s">
        <v>37</v>
      </c>
      <c r="D22" s="33" t="s">
        <v>67</v>
      </c>
    </row>
    <row r="23" spans="1:5" x14ac:dyDescent="0.3">
      <c r="C23" s="41" t="s">
        <v>38</v>
      </c>
      <c r="D23" s="33" t="s">
        <v>68</v>
      </c>
    </row>
    <row r="24" spans="1:5" x14ac:dyDescent="0.3">
      <c r="C24" s="33" t="s">
        <v>69</v>
      </c>
      <c r="D24" s="33" t="s">
        <v>70</v>
      </c>
    </row>
    <row r="25" spans="1:5" x14ac:dyDescent="0.3">
      <c r="C25" s="33" t="s">
        <v>40</v>
      </c>
      <c r="D25" s="33" t="s">
        <v>71</v>
      </c>
    </row>
    <row r="26" spans="1:5" x14ac:dyDescent="0.3">
      <c r="C26" s="33" t="s">
        <v>12</v>
      </c>
      <c r="D26" s="33" t="s">
        <v>72</v>
      </c>
    </row>
    <row r="27" spans="1:5" x14ac:dyDescent="0.3">
      <c r="C27" s="33" t="s">
        <v>4</v>
      </c>
      <c r="D27" s="33" t="s">
        <v>73</v>
      </c>
    </row>
    <row r="28" spans="1:5" x14ac:dyDescent="0.3">
      <c r="C28" s="33" t="s">
        <v>28</v>
      </c>
      <c r="D28" s="33" t="s">
        <v>74</v>
      </c>
    </row>
    <row r="29" spans="1:5" x14ac:dyDescent="0.3">
      <c r="D29" s="42" t="s">
        <v>75</v>
      </c>
    </row>
    <row r="30" spans="1:5" x14ac:dyDescent="0.3">
      <c r="D30" s="42" t="s">
        <v>76</v>
      </c>
    </row>
    <row r="31" spans="1:5" x14ac:dyDescent="0.3">
      <c r="D31" s="42" t="s">
        <v>77</v>
      </c>
    </row>
    <row r="32" spans="1:5" x14ac:dyDescent="0.3">
      <c r="C32" s="33" t="s">
        <v>78</v>
      </c>
      <c r="D32" s="33" t="s">
        <v>79</v>
      </c>
    </row>
    <row r="33" spans="1:4" x14ac:dyDescent="0.3">
      <c r="D33" s="42" t="s">
        <v>80</v>
      </c>
    </row>
    <row r="34" spans="1:4" x14ac:dyDescent="0.3">
      <c r="D34" s="42" t="s">
        <v>81</v>
      </c>
    </row>
    <row r="35" spans="1:4" x14ac:dyDescent="0.3">
      <c r="C35" s="33" t="s">
        <v>82</v>
      </c>
      <c r="D35" s="33" t="s">
        <v>83</v>
      </c>
    </row>
    <row r="36" spans="1:4" x14ac:dyDescent="0.3">
      <c r="D36" s="42" t="s">
        <v>84</v>
      </c>
    </row>
    <row r="37" spans="1:4" x14ac:dyDescent="0.3">
      <c r="D37" s="42" t="s">
        <v>85</v>
      </c>
    </row>
    <row r="38" spans="1:4" x14ac:dyDescent="0.3">
      <c r="D38" s="42" t="s">
        <v>86</v>
      </c>
    </row>
    <row r="40" spans="1:4" x14ac:dyDescent="0.3">
      <c r="A40" s="31">
        <v>9</v>
      </c>
      <c r="B40" s="33" t="s">
        <v>13</v>
      </c>
      <c r="C40" s="33" t="s">
        <v>100</v>
      </c>
    </row>
    <row r="41" spans="1:4" x14ac:dyDescent="0.3">
      <c r="A41" s="31">
        <v>10</v>
      </c>
      <c r="B41" s="33" t="s">
        <v>87</v>
      </c>
    </row>
    <row r="42" spans="1:4" x14ac:dyDescent="0.3">
      <c r="C42" s="33" t="s">
        <v>30</v>
      </c>
      <c r="D42" s="33" t="s">
        <v>88</v>
      </c>
    </row>
    <row r="43" spans="1:4" x14ac:dyDescent="0.3">
      <c r="C43" s="33" t="s">
        <v>31</v>
      </c>
      <c r="D43" s="33" t="s">
        <v>89</v>
      </c>
    </row>
    <row r="44" spans="1:4" x14ac:dyDescent="0.3">
      <c r="C44" s="33" t="s">
        <v>32</v>
      </c>
      <c r="D44" s="33" t="s">
        <v>90</v>
      </c>
    </row>
    <row r="45" spans="1:4" x14ac:dyDescent="0.3">
      <c r="C45" s="33" t="s">
        <v>91</v>
      </c>
      <c r="D45" s="33" t="s">
        <v>92</v>
      </c>
    </row>
    <row r="46" spans="1:4" x14ac:dyDescent="0.3">
      <c r="A46" s="31">
        <v>11</v>
      </c>
      <c r="B46" s="33" t="s">
        <v>45</v>
      </c>
      <c r="C46" s="33" t="s">
        <v>93</v>
      </c>
    </row>
    <row r="47" spans="1:4" x14ac:dyDescent="0.3">
      <c r="C47" s="33" t="s">
        <v>94</v>
      </c>
    </row>
    <row r="48" spans="1:4" ht="13.5" customHeight="1" x14ac:dyDescent="0.3">
      <c r="C48" s="33" t="s">
        <v>95</v>
      </c>
    </row>
    <row r="49" spans="1:7" x14ac:dyDescent="0.3">
      <c r="B49" s="43" t="s">
        <v>96</v>
      </c>
    </row>
    <row r="50" spans="1:7" x14ac:dyDescent="0.3">
      <c r="A50" s="44" t="s">
        <v>97</v>
      </c>
      <c r="B50" s="33" t="s">
        <v>98</v>
      </c>
    </row>
    <row r="51" spans="1:7" x14ac:dyDescent="0.3">
      <c r="A51" s="31">
        <v>12</v>
      </c>
      <c r="B51" s="33" t="s">
        <v>47</v>
      </c>
      <c r="C51" s="33" t="s">
        <v>48</v>
      </c>
    </row>
    <row r="52" spans="1:7" x14ac:dyDescent="0.3">
      <c r="B52" s="81">
        <v>0</v>
      </c>
      <c r="C52" s="82" t="s">
        <v>101</v>
      </c>
    </row>
    <row r="53" spans="1:7" x14ac:dyDescent="0.3">
      <c r="B53" s="81">
        <v>11</v>
      </c>
      <c r="C53" s="82" t="s">
        <v>102</v>
      </c>
    </row>
    <row r="54" spans="1:7" x14ac:dyDescent="0.3">
      <c r="B54" s="81">
        <v>22</v>
      </c>
      <c r="C54" s="82" t="s">
        <v>104</v>
      </c>
    </row>
    <row r="55" spans="1:7" x14ac:dyDescent="0.3">
      <c r="B55" s="81">
        <v>33</v>
      </c>
      <c r="C55" s="82" t="s">
        <v>103</v>
      </c>
    </row>
    <row r="56" spans="1:7" x14ac:dyDescent="0.3">
      <c r="B56" s="81">
        <v>44</v>
      </c>
      <c r="C56" s="82" t="s">
        <v>105</v>
      </c>
    </row>
    <row r="57" spans="1:7" x14ac:dyDescent="0.3">
      <c r="B57" s="81">
        <v>55</v>
      </c>
      <c r="C57" s="82" t="s">
        <v>125</v>
      </c>
      <c r="E57" s="45"/>
      <c r="F57" s="46"/>
      <c r="G57" s="45"/>
    </row>
    <row r="58" spans="1:7" x14ac:dyDescent="0.3">
      <c r="B58" s="81">
        <v>66</v>
      </c>
      <c r="C58" s="82" t="s">
        <v>126</v>
      </c>
      <c r="E58" s="48"/>
      <c r="F58" s="47"/>
      <c r="G58" s="48"/>
    </row>
    <row r="59" spans="1:7" x14ac:dyDescent="0.3">
      <c r="B59" s="81">
        <v>77</v>
      </c>
      <c r="C59" s="82" t="s">
        <v>113</v>
      </c>
      <c r="E59" s="48"/>
      <c r="F59" s="49"/>
      <c r="G59" s="48"/>
    </row>
    <row r="60" spans="1:7" x14ac:dyDescent="0.3">
      <c r="B60" s="81">
        <v>88</v>
      </c>
      <c r="C60" s="82" t="s">
        <v>112</v>
      </c>
      <c r="F60" s="47"/>
      <c r="G60" s="48"/>
    </row>
    <row r="61" spans="1:7" x14ac:dyDescent="0.3">
      <c r="B61" s="81">
        <v>99</v>
      </c>
      <c r="C61" s="82" t="s">
        <v>111</v>
      </c>
      <c r="F61" s="50"/>
    </row>
    <row r="62" spans="1:7" x14ac:dyDescent="0.3">
      <c r="A62" s="33"/>
      <c r="B62" s="81" t="s">
        <v>110</v>
      </c>
      <c r="C62" s="82" t="s">
        <v>109</v>
      </c>
      <c r="F62" s="31"/>
    </row>
    <row r="63" spans="1:7" x14ac:dyDescent="0.3">
      <c r="A63" s="33"/>
      <c r="B63" s="81"/>
      <c r="C63" s="82"/>
      <c r="F63" s="31"/>
    </row>
    <row r="64" spans="1:7" x14ac:dyDescent="0.3">
      <c r="A64" s="33"/>
      <c r="B64" s="81"/>
      <c r="C64" s="82"/>
      <c r="F64" s="31"/>
    </row>
    <row r="65" spans="1:15" ht="19.5" thickBot="1" x14ac:dyDescent="0.35">
      <c r="A65" s="33"/>
      <c r="B65" s="43" t="s">
        <v>127</v>
      </c>
      <c r="F65" s="31"/>
    </row>
    <row r="66" spans="1:15" ht="18.75" customHeight="1" x14ac:dyDescent="0.3">
      <c r="B66" s="119" t="s">
        <v>128</v>
      </c>
      <c r="C66" s="120"/>
      <c r="D66" s="83"/>
      <c r="E66" s="83"/>
      <c r="F66" s="83"/>
      <c r="G66" s="83"/>
      <c r="H66" s="83"/>
      <c r="I66" s="83"/>
      <c r="J66" s="83"/>
      <c r="K66" s="83"/>
      <c r="L66" s="83"/>
      <c r="M66" s="84"/>
    </row>
    <row r="67" spans="1:15" ht="18.75" customHeight="1" x14ac:dyDescent="0.3">
      <c r="B67" s="85"/>
      <c r="C67" s="86" t="s">
        <v>129</v>
      </c>
      <c r="D67" s="87" t="s">
        <v>130</v>
      </c>
      <c r="E67" s="88"/>
      <c r="F67" s="88"/>
      <c r="G67" s="88"/>
      <c r="H67" s="88"/>
      <c r="I67" s="88"/>
      <c r="J67" s="88"/>
      <c r="K67" s="88"/>
      <c r="L67" s="88"/>
      <c r="M67" s="89"/>
    </row>
    <row r="68" spans="1:15" ht="18.75" customHeight="1" x14ac:dyDescent="0.3">
      <c r="B68" s="90"/>
      <c r="C68" s="88"/>
      <c r="D68" s="91" t="s">
        <v>131</v>
      </c>
      <c r="E68" s="88"/>
      <c r="F68" s="88"/>
      <c r="G68" s="88"/>
      <c r="H68" s="88"/>
      <c r="I68" s="88"/>
      <c r="J68" s="88"/>
      <c r="K68" s="88"/>
      <c r="L68" s="88"/>
      <c r="M68" s="89"/>
    </row>
    <row r="69" spans="1:15" x14ac:dyDescent="0.3">
      <c r="B69" s="90"/>
      <c r="C69" s="88"/>
      <c r="D69" s="91" t="s">
        <v>132</v>
      </c>
      <c r="E69" s="88"/>
      <c r="F69" s="88"/>
      <c r="G69" s="88"/>
      <c r="H69" s="88"/>
      <c r="I69" s="88"/>
      <c r="J69" s="88"/>
      <c r="K69" s="88"/>
      <c r="L69" s="88"/>
      <c r="M69" s="89"/>
    </row>
    <row r="70" spans="1:15" x14ac:dyDescent="0.3">
      <c r="B70" s="90"/>
      <c r="C70" s="88"/>
      <c r="D70" s="91" t="s">
        <v>133</v>
      </c>
      <c r="E70" s="88"/>
      <c r="F70" s="88"/>
      <c r="G70" s="88"/>
      <c r="H70" s="88"/>
      <c r="I70" s="88"/>
      <c r="J70" s="88"/>
      <c r="K70" s="88"/>
      <c r="L70" s="88"/>
      <c r="M70" s="89"/>
    </row>
    <row r="71" spans="1:15" x14ac:dyDescent="0.3">
      <c r="B71" s="90"/>
      <c r="C71" s="88" t="s">
        <v>134</v>
      </c>
      <c r="D71" s="88"/>
      <c r="E71" s="88"/>
      <c r="F71" s="88"/>
      <c r="G71" s="88"/>
      <c r="H71" s="88"/>
      <c r="I71" s="88"/>
      <c r="J71" s="88"/>
      <c r="K71" s="88"/>
      <c r="L71" s="88"/>
      <c r="M71" s="89"/>
    </row>
    <row r="72" spans="1:15" x14ac:dyDescent="0.3">
      <c r="B72" s="90"/>
      <c r="C72" s="92" t="s">
        <v>135</v>
      </c>
      <c r="D72" s="87" t="s">
        <v>136</v>
      </c>
      <c r="E72" s="88"/>
      <c r="F72" s="88"/>
      <c r="G72" s="88"/>
      <c r="H72" s="88"/>
      <c r="I72" s="88"/>
      <c r="J72" s="88"/>
      <c r="K72" s="88"/>
      <c r="L72" s="88"/>
      <c r="M72" s="89"/>
      <c r="O72" s="33" t="s">
        <v>66</v>
      </c>
    </row>
    <row r="73" spans="1:15" x14ac:dyDescent="0.3">
      <c r="B73" s="90"/>
      <c r="C73" s="92" t="s">
        <v>137</v>
      </c>
      <c r="D73" s="87" t="s">
        <v>138</v>
      </c>
      <c r="E73" s="88"/>
      <c r="F73" s="88"/>
      <c r="G73" s="88"/>
      <c r="H73" s="88"/>
      <c r="I73" s="88"/>
      <c r="J73" s="88"/>
      <c r="K73" s="88"/>
      <c r="L73" s="88"/>
      <c r="M73" s="89"/>
    </row>
    <row r="74" spans="1:15" x14ac:dyDescent="0.3">
      <c r="B74" s="121" t="s">
        <v>139</v>
      </c>
      <c r="C74" s="122"/>
      <c r="D74" s="87" t="s">
        <v>146</v>
      </c>
      <c r="E74" s="88"/>
      <c r="F74" s="88"/>
      <c r="G74" s="88"/>
      <c r="H74" s="88"/>
      <c r="I74" s="88"/>
      <c r="J74" s="88"/>
      <c r="K74" s="88"/>
      <c r="L74" s="88"/>
      <c r="M74" s="89"/>
    </row>
    <row r="75" spans="1:15" x14ac:dyDescent="0.3">
      <c r="B75" s="90"/>
      <c r="C75" s="88"/>
      <c r="D75" s="93" t="s">
        <v>140</v>
      </c>
      <c r="E75" s="88"/>
      <c r="F75" s="88"/>
      <c r="G75" s="88"/>
      <c r="H75" s="88"/>
      <c r="I75" s="88"/>
      <c r="J75" s="88"/>
      <c r="K75" s="88"/>
      <c r="L75" s="88"/>
      <c r="M75" s="89"/>
    </row>
    <row r="76" spans="1:15" x14ac:dyDescent="0.3">
      <c r="B76" s="90"/>
      <c r="C76" s="88"/>
      <c r="D76" s="93" t="s">
        <v>141</v>
      </c>
      <c r="E76" s="88"/>
      <c r="F76" s="88"/>
      <c r="G76" s="88"/>
      <c r="H76" s="88"/>
      <c r="I76" s="88"/>
      <c r="J76" s="88"/>
      <c r="K76" s="88"/>
      <c r="L76" s="88"/>
      <c r="M76" s="89"/>
    </row>
    <row r="77" spans="1:15" x14ac:dyDescent="0.3">
      <c r="B77" s="90"/>
      <c r="C77" s="88"/>
      <c r="D77" s="93" t="s">
        <v>142</v>
      </c>
      <c r="E77" s="88"/>
      <c r="F77" s="88"/>
      <c r="G77" s="88"/>
      <c r="H77" s="88"/>
      <c r="I77" s="88"/>
      <c r="J77" s="88"/>
      <c r="K77" s="88"/>
      <c r="L77" s="88"/>
      <c r="M77" s="89"/>
    </row>
    <row r="78" spans="1:15" x14ac:dyDescent="0.3">
      <c r="B78" s="121" t="s">
        <v>143</v>
      </c>
      <c r="C78" s="122"/>
      <c r="D78" s="87" t="s">
        <v>144</v>
      </c>
      <c r="E78" s="88"/>
      <c r="F78" s="88"/>
      <c r="G78" s="88"/>
      <c r="H78" s="88"/>
      <c r="I78" s="88"/>
      <c r="J78" s="88"/>
      <c r="K78" s="88"/>
      <c r="L78" s="88"/>
      <c r="M78" s="89"/>
    </row>
    <row r="79" spans="1:15" ht="19.5" thickBot="1" x14ac:dyDescent="0.35">
      <c r="B79" s="94"/>
      <c r="C79" s="95"/>
      <c r="D79" s="96"/>
      <c r="E79" s="95"/>
      <c r="F79" s="95"/>
      <c r="G79" s="95"/>
      <c r="H79" s="95"/>
      <c r="I79" s="95"/>
      <c r="J79" s="95"/>
      <c r="K79" s="95"/>
      <c r="L79" s="95"/>
      <c r="M79" s="97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workbookViewId="0">
      <selection activeCell="B10" sqref="B10:S14"/>
    </sheetView>
  </sheetViews>
  <sheetFormatPr defaultColWidth="8.875" defaultRowHeight="15" x14ac:dyDescent="0.25"/>
  <cols>
    <col min="1" max="1" width="14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8.375" style="11" customWidth="1"/>
    <col min="19" max="19" width="9.375" style="11" customWidth="1"/>
    <col min="20" max="45" width="3.75" style="11" bestFit="1" customWidth="1"/>
    <col min="46" max="46" width="6.375" style="11" customWidth="1"/>
    <col min="47" max="47" width="4.75" style="11" customWidth="1"/>
    <col min="48" max="48" width="6.75" style="11" bestFit="1" customWidth="1"/>
    <col min="49" max="16384" width="8.875" style="11"/>
  </cols>
  <sheetData>
    <row r="1" spans="1:48" customFormat="1" ht="28.5" x14ac:dyDescent="0.45">
      <c r="C1" s="123" t="s">
        <v>116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</row>
    <row r="2" spans="1:48" customFormat="1" ht="23.25" x14ac:dyDescent="0.35">
      <c r="B2" s="128" t="s">
        <v>0</v>
      </c>
      <c r="C2" s="128"/>
      <c r="D2" s="128"/>
      <c r="E2" s="128"/>
      <c r="F2" s="129" t="s">
        <v>117</v>
      </c>
      <c r="G2" s="129"/>
      <c r="H2" s="129"/>
      <c r="I2" s="129"/>
      <c r="J2" s="129"/>
      <c r="K2" s="52"/>
      <c r="L2" s="53"/>
      <c r="M2" s="53"/>
      <c r="N2" s="54"/>
      <c r="O2" s="54"/>
      <c r="P2" s="55"/>
      <c r="Q2" s="54"/>
      <c r="R2" s="54"/>
      <c r="S2" s="56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26" t="s">
        <v>1</v>
      </c>
      <c r="AM2" s="126"/>
      <c r="AN2" s="126"/>
      <c r="AO2" s="126"/>
      <c r="AP2" s="126"/>
      <c r="AQ2" s="126"/>
      <c r="AR2" s="130">
        <v>3022</v>
      </c>
      <c r="AS2" s="130"/>
      <c r="AT2" s="130"/>
      <c r="AU2" s="3"/>
      <c r="AV2" s="3"/>
    </row>
    <row r="3" spans="1:48" customFormat="1" ht="23.25" x14ac:dyDescent="0.35">
      <c r="B3" s="128"/>
      <c r="C3" s="128"/>
      <c r="D3" s="128"/>
      <c r="E3" s="128"/>
      <c r="F3" s="129"/>
      <c r="G3" s="129"/>
      <c r="H3" s="129"/>
      <c r="I3" s="129"/>
      <c r="J3" s="129"/>
      <c r="K3" s="52"/>
      <c r="L3" s="53"/>
      <c r="M3" s="53"/>
      <c r="N3" s="57"/>
      <c r="O3" s="57"/>
      <c r="P3" s="58"/>
      <c r="Q3" s="68"/>
      <c r="R3" s="68"/>
      <c r="S3" s="59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26" t="s">
        <v>114</v>
      </c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31">
        <v>1585.4786527450999</v>
      </c>
      <c r="AS3" s="131"/>
      <c r="AT3" s="131"/>
      <c r="AU3" s="125" t="s">
        <v>3</v>
      </c>
      <c r="AV3" s="125"/>
    </row>
    <row r="4" spans="1:48" customFormat="1" ht="23.25" x14ac:dyDescent="0.35">
      <c r="B4" s="128"/>
      <c r="C4" s="128"/>
      <c r="D4" s="128"/>
      <c r="E4" s="128"/>
      <c r="F4" s="129"/>
      <c r="G4" s="129"/>
      <c r="H4" s="129"/>
      <c r="I4" s="129"/>
      <c r="J4" s="129"/>
      <c r="K4" s="52"/>
      <c r="L4" s="53"/>
      <c r="M4" s="53"/>
      <c r="N4" s="60"/>
      <c r="O4" s="60"/>
      <c r="P4" s="58"/>
      <c r="Q4" s="68"/>
      <c r="R4" s="68"/>
      <c r="S4" s="61"/>
      <c r="T4" s="62"/>
      <c r="U4" s="62"/>
      <c r="V4" s="5"/>
      <c r="W4" s="5"/>
      <c r="X4" s="5"/>
      <c r="Y4" s="5"/>
      <c r="Z4" s="5"/>
      <c r="AE4" s="126" t="s">
        <v>115</v>
      </c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7">
        <v>1198.5459075301378</v>
      </c>
      <c r="AS4" s="127"/>
      <c r="AT4" s="127"/>
      <c r="AU4" s="125" t="s">
        <v>3</v>
      </c>
      <c r="AV4" s="125"/>
    </row>
    <row r="5" spans="1:48" customFormat="1" ht="18.75" customHeight="1" x14ac:dyDescent="0.35">
      <c r="A5" s="26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76"/>
      <c r="AF5" s="76"/>
      <c r="AM5" s="76"/>
      <c r="AN5" s="76"/>
      <c r="AT5" s="124" t="s">
        <v>5</v>
      </c>
      <c r="AU5" s="124"/>
      <c r="AV5" s="124"/>
    </row>
    <row r="6" spans="1:48" ht="21" customHeight="1" x14ac:dyDescent="0.25">
      <c r="A6" s="136" t="s">
        <v>42</v>
      </c>
      <c r="B6" s="145" t="s">
        <v>6</v>
      </c>
      <c r="C6" s="145" t="s">
        <v>7</v>
      </c>
      <c r="D6" s="145" t="s">
        <v>8</v>
      </c>
      <c r="E6" s="145" t="s">
        <v>9</v>
      </c>
      <c r="F6" s="145" t="s">
        <v>10</v>
      </c>
      <c r="G6" s="139" t="s">
        <v>44</v>
      </c>
      <c r="H6" s="140"/>
      <c r="I6" s="141"/>
      <c r="J6" s="146" t="s">
        <v>11</v>
      </c>
      <c r="K6" s="143" t="s">
        <v>34</v>
      </c>
      <c r="L6" s="143"/>
      <c r="M6" s="143"/>
      <c r="N6" s="143"/>
      <c r="O6" s="146" t="s">
        <v>12</v>
      </c>
      <c r="P6" s="150" t="s">
        <v>4</v>
      </c>
      <c r="Q6" s="146" t="s">
        <v>28</v>
      </c>
      <c r="R6" s="153" t="s">
        <v>35</v>
      </c>
      <c r="S6" s="156" t="s">
        <v>36</v>
      </c>
      <c r="T6" s="166" t="s">
        <v>13</v>
      </c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8"/>
      <c r="AV6" s="149" t="s">
        <v>45</v>
      </c>
    </row>
    <row r="7" spans="1:48" ht="18.75" customHeight="1" x14ac:dyDescent="0.25">
      <c r="A7" s="136"/>
      <c r="B7" s="145"/>
      <c r="C7" s="145"/>
      <c r="D7" s="145"/>
      <c r="E7" s="145"/>
      <c r="F7" s="145"/>
      <c r="G7" s="142" t="s">
        <v>2</v>
      </c>
      <c r="H7" s="138" t="s">
        <v>43</v>
      </c>
      <c r="I7" s="138"/>
      <c r="J7" s="147"/>
      <c r="K7" s="144" t="s">
        <v>37</v>
      </c>
      <c r="L7" s="132" t="s">
        <v>38</v>
      </c>
      <c r="M7" s="134" t="s">
        <v>39</v>
      </c>
      <c r="N7" s="135" t="s">
        <v>40</v>
      </c>
      <c r="O7" s="147"/>
      <c r="P7" s="151"/>
      <c r="Q7" s="147"/>
      <c r="R7" s="154"/>
      <c r="S7" s="157"/>
      <c r="T7" s="162" t="s">
        <v>14</v>
      </c>
      <c r="U7" s="162"/>
      <c r="V7" s="162"/>
      <c r="W7" s="162"/>
      <c r="X7" s="163" t="s">
        <v>15</v>
      </c>
      <c r="Y7" s="163"/>
      <c r="Z7" s="163"/>
      <c r="AA7" s="163"/>
      <c r="AB7" s="164" t="s">
        <v>16</v>
      </c>
      <c r="AC7" s="164"/>
      <c r="AD7" s="164"/>
      <c r="AE7" s="164"/>
      <c r="AF7" s="165" t="s">
        <v>17</v>
      </c>
      <c r="AG7" s="165"/>
      <c r="AH7" s="165"/>
      <c r="AI7" s="165"/>
      <c r="AJ7" s="159" t="s">
        <v>18</v>
      </c>
      <c r="AK7" s="159"/>
      <c r="AL7" s="159"/>
      <c r="AM7" s="159"/>
      <c r="AN7" s="160" t="s">
        <v>19</v>
      </c>
      <c r="AO7" s="160"/>
      <c r="AP7" s="160"/>
      <c r="AQ7" s="160"/>
      <c r="AR7" s="161" t="s">
        <v>20</v>
      </c>
      <c r="AS7" s="161"/>
      <c r="AT7" s="161"/>
      <c r="AU7" s="161"/>
      <c r="AV7" s="149"/>
    </row>
    <row r="8" spans="1:48" ht="21.75" customHeight="1" x14ac:dyDescent="0.25">
      <c r="A8" s="136"/>
      <c r="B8" s="145"/>
      <c r="C8" s="145"/>
      <c r="D8" s="145"/>
      <c r="E8" s="145"/>
      <c r="F8" s="145"/>
      <c r="G8" s="142"/>
      <c r="H8" s="15" t="s">
        <v>21</v>
      </c>
      <c r="I8" s="16" t="s">
        <v>22</v>
      </c>
      <c r="J8" s="148"/>
      <c r="K8" s="144"/>
      <c r="L8" s="133"/>
      <c r="M8" s="134"/>
      <c r="N8" s="135"/>
      <c r="O8" s="148"/>
      <c r="P8" s="152"/>
      <c r="Q8" s="148"/>
      <c r="R8" s="155"/>
      <c r="S8" s="158"/>
      <c r="T8" s="72" t="s">
        <v>23</v>
      </c>
      <c r="U8" s="72" t="s">
        <v>24</v>
      </c>
      <c r="V8" s="72" t="s">
        <v>25</v>
      </c>
      <c r="W8" s="72" t="s">
        <v>26</v>
      </c>
      <c r="X8" s="73" t="s">
        <v>23</v>
      </c>
      <c r="Y8" s="73" t="s">
        <v>24</v>
      </c>
      <c r="Z8" s="73" t="s">
        <v>25</v>
      </c>
      <c r="AA8" s="73" t="s">
        <v>26</v>
      </c>
      <c r="AB8" s="74" t="s">
        <v>23</v>
      </c>
      <c r="AC8" s="74" t="s">
        <v>24</v>
      </c>
      <c r="AD8" s="74" t="s">
        <v>25</v>
      </c>
      <c r="AE8" s="74" t="s">
        <v>26</v>
      </c>
      <c r="AF8" s="75" t="s">
        <v>23</v>
      </c>
      <c r="AG8" s="75" t="s">
        <v>24</v>
      </c>
      <c r="AH8" s="75" t="s">
        <v>25</v>
      </c>
      <c r="AI8" s="75" t="s">
        <v>26</v>
      </c>
      <c r="AJ8" s="69" t="s">
        <v>23</v>
      </c>
      <c r="AK8" s="69" t="s">
        <v>24</v>
      </c>
      <c r="AL8" s="69" t="s">
        <v>25</v>
      </c>
      <c r="AM8" s="69" t="s">
        <v>26</v>
      </c>
      <c r="AN8" s="70" t="s">
        <v>23</v>
      </c>
      <c r="AO8" s="70" t="s">
        <v>24</v>
      </c>
      <c r="AP8" s="70" t="s">
        <v>25</v>
      </c>
      <c r="AQ8" s="70" t="s">
        <v>26</v>
      </c>
      <c r="AR8" s="71" t="s">
        <v>23</v>
      </c>
      <c r="AS8" s="71" t="s">
        <v>24</v>
      </c>
      <c r="AT8" s="71" t="s">
        <v>25</v>
      </c>
      <c r="AU8" s="71" t="s">
        <v>26</v>
      </c>
      <c r="AV8" s="149"/>
    </row>
    <row r="9" spans="1:48" x14ac:dyDescent="0.25">
      <c r="A9" s="137" t="s">
        <v>27</v>
      </c>
      <c r="B9" s="137"/>
      <c r="C9" s="137"/>
      <c r="D9" s="137"/>
      <c r="E9" s="137"/>
      <c r="F9" s="137"/>
      <c r="G9" s="17">
        <f>I9+H9</f>
        <v>1585.4786527450999</v>
      </c>
      <c r="H9" s="18">
        <f>SUM(H10:H99553)</f>
        <v>1585.4786527450999</v>
      </c>
      <c r="I9" s="18">
        <f>SUM(I10:I99553)</f>
        <v>0</v>
      </c>
      <c r="J9" s="18"/>
      <c r="K9" s="18">
        <f>SUM(K10:K99553)</f>
        <v>32.200000000000003</v>
      </c>
      <c r="L9" s="18">
        <f>SUM(L10:L99553)</f>
        <v>0</v>
      </c>
      <c r="M9" s="18">
        <f>SUM(M10:M99553)</f>
        <v>0</v>
      </c>
      <c r="N9" s="18">
        <f>SUM(N10:N99553)</f>
        <v>0</v>
      </c>
      <c r="O9" s="18"/>
      <c r="P9" s="18">
        <f>SUM(P10:P99553)</f>
        <v>0</v>
      </c>
      <c r="Q9" s="18"/>
      <c r="R9" s="18"/>
      <c r="S9" s="18"/>
      <c r="T9" s="18">
        <f t="shared" ref="T9:AU9" si="0">SUM(T10:T99553)</f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19"/>
    </row>
    <row r="10" spans="1:48" s="20" customFormat="1" ht="18.75" x14ac:dyDescent="0.3">
      <c r="A10" s="51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00 </v>
      </c>
      <c r="B10" s="63">
        <v>1</v>
      </c>
      <c r="C10" s="66" t="s">
        <v>118</v>
      </c>
      <c r="D10" s="112" t="s">
        <v>41</v>
      </c>
      <c r="E10" s="113" t="s">
        <v>119</v>
      </c>
      <c r="F10" s="63" t="s">
        <v>120</v>
      </c>
      <c r="G10" s="67">
        <v>654.40458608699998</v>
      </c>
      <c r="H10" s="67">
        <v>654.40458608699998</v>
      </c>
      <c r="I10" s="67">
        <v>0</v>
      </c>
      <c r="J10" s="24">
        <v>0</v>
      </c>
      <c r="K10" s="114">
        <v>0</v>
      </c>
      <c r="L10" s="114">
        <v>0</v>
      </c>
      <c r="M10" s="114">
        <v>0</v>
      </c>
      <c r="N10" s="114">
        <v>0</v>
      </c>
      <c r="O10" s="24">
        <v>0</v>
      </c>
      <c r="P10" s="77">
        <v>0</v>
      </c>
      <c r="Q10" s="79">
        <v>0</v>
      </c>
      <c r="R10" s="78">
        <v>0</v>
      </c>
      <c r="S10" s="24">
        <v>0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4">
        <v>0</v>
      </c>
      <c r="AC10" s="64">
        <v>0</v>
      </c>
      <c r="AD10" s="64">
        <v>0</v>
      </c>
      <c r="AE10" s="64">
        <v>0</v>
      </c>
      <c r="AF10" s="64">
        <v>0</v>
      </c>
      <c r="AG10" s="64">
        <v>0</v>
      </c>
      <c r="AH10" s="64">
        <v>0</v>
      </c>
      <c r="AI10" s="64">
        <v>0</v>
      </c>
      <c r="AJ10" s="64">
        <v>0</v>
      </c>
      <c r="AK10" s="64">
        <v>0</v>
      </c>
      <c r="AL10" s="64">
        <v>0</v>
      </c>
      <c r="AM10" s="64">
        <v>0</v>
      </c>
      <c r="AN10" s="64">
        <v>0</v>
      </c>
      <c r="AO10" s="64">
        <v>0</v>
      </c>
      <c r="AP10" s="64">
        <v>0</v>
      </c>
      <c r="AQ10" s="64">
        <v>0</v>
      </c>
      <c r="AR10" s="64">
        <v>0</v>
      </c>
      <c r="AS10" s="64">
        <v>0</v>
      </c>
      <c r="AT10" s="64">
        <v>0</v>
      </c>
      <c r="AU10" s="64">
        <v>0</v>
      </c>
      <c r="AV10" s="14"/>
    </row>
    <row r="11" spans="1:48" ht="18.75" x14ac:dyDescent="0.3">
      <c r="A11" s="51" t="str">
        <f t="shared" ref="A11:A1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00 </v>
      </c>
      <c r="B11" s="63">
        <v>2</v>
      </c>
      <c r="C11" s="66" t="s">
        <v>121</v>
      </c>
      <c r="D11" s="112" t="s">
        <v>41</v>
      </c>
      <c r="E11" s="113" t="s">
        <v>119</v>
      </c>
      <c r="F11" s="63" t="s">
        <v>120</v>
      </c>
      <c r="G11" s="67">
        <v>235.63310958299999</v>
      </c>
      <c r="H11" s="67">
        <v>235.63310958299999</v>
      </c>
      <c r="I11" s="67">
        <v>0</v>
      </c>
      <c r="J11" s="24">
        <v>0</v>
      </c>
      <c r="K11" s="114">
        <v>0</v>
      </c>
      <c r="L11" s="114">
        <v>0</v>
      </c>
      <c r="M11" s="114">
        <v>0</v>
      </c>
      <c r="N11" s="114">
        <v>0</v>
      </c>
      <c r="O11" s="24">
        <v>0</v>
      </c>
      <c r="P11" s="77">
        <v>0</v>
      </c>
      <c r="Q11" s="79">
        <v>0</v>
      </c>
      <c r="R11" s="78">
        <v>0</v>
      </c>
      <c r="S11" s="2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4">
        <v>0</v>
      </c>
      <c r="AC11" s="64">
        <v>0</v>
      </c>
      <c r="AD11" s="64">
        <v>0</v>
      </c>
      <c r="AE11" s="64">
        <v>0</v>
      </c>
      <c r="AF11" s="64">
        <v>0</v>
      </c>
      <c r="AG11" s="64">
        <v>0</v>
      </c>
      <c r="AH11" s="64">
        <v>0</v>
      </c>
      <c r="AI11" s="64">
        <v>0</v>
      </c>
      <c r="AJ11" s="64">
        <v>0</v>
      </c>
      <c r="AK11" s="64">
        <v>0</v>
      </c>
      <c r="AL11" s="64">
        <v>0</v>
      </c>
      <c r="AM11" s="64">
        <v>0</v>
      </c>
      <c r="AN11" s="64">
        <v>0</v>
      </c>
      <c r="AO11" s="64">
        <v>0</v>
      </c>
      <c r="AP11" s="64">
        <v>0</v>
      </c>
      <c r="AQ11" s="64">
        <v>0</v>
      </c>
      <c r="AR11" s="64">
        <v>0</v>
      </c>
      <c r="AS11" s="64">
        <v>0</v>
      </c>
      <c r="AT11" s="64">
        <v>0</v>
      </c>
      <c r="AU11" s="64">
        <v>0</v>
      </c>
      <c r="AV11" s="14"/>
    </row>
    <row r="12" spans="1:48" ht="18.75" x14ac:dyDescent="0.3">
      <c r="A12" s="51" t="str">
        <f t="shared" si="1"/>
        <v xml:space="preserve">  00 </v>
      </c>
      <c r="B12" s="63">
        <v>3</v>
      </c>
      <c r="C12" s="66" t="s">
        <v>122</v>
      </c>
      <c r="D12" s="112" t="s">
        <v>41</v>
      </c>
      <c r="E12" s="113" t="s">
        <v>119</v>
      </c>
      <c r="F12" s="63" t="s">
        <v>120</v>
      </c>
      <c r="G12" s="67">
        <v>663.24584007500005</v>
      </c>
      <c r="H12" s="67">
        <v>663.24584007500005</v>
      </c>
      <c r="I12" s="67">
        <v>0</v>
      </c>
      <c r="J12" s="24">
        <v>0</v>
      </c>
      <c r="K12" s="114">
        <v>0</v>
      </c>
      <c r="L12" s="114">
        <v>0</v>
      </c>
      <c r="M12" s="114">
        <v>0</v>
      </c>
      <c r="N12" s="114">
        <v>0</v>
      </c>
      <c r="O12" s="24">
        <v>0</v>
      </c>
      <c r="P12" s="77">
        <v>0</v>
      </c>
      <c r="Q12" s="79">
        <v>0</v>
      </c>
      <c r="R12" s="78">
        <v>0</v>
      </c>
      <c r="S12" s="24">
        <v>0</v>
      </c>
      <c r="T12" s="64">
        <v>0</v>
      </c>
      <c r="U12" s="64">
        <v>0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4">
        <v>0</v>
      </c>
      <c r="AC12" s="64">
        <v>0</v>
      </c>
      <c r="AD12" s="64">
        <v>0</v>
      </c>
      <c r="AE12" s="64">
        <v>0</v>
      </c>
      <c r="AF12" s="64">
        <v>0</v>
      </c>
      <c r="AG12" s="64">
        <v>0</v>
      </c>
      <c r="AH12" s="64">
        <v>0</v>
      </c>
      <c r="AI12" s="64">
        <v>0</v>
      </c>
      <c r="AJ12" s="64">
        <v>0</v>
      </c>
      <c r="AK12" s="64">
        <v>0</v>
      </c>
      <c r="AL12" s="64">
        <v>0</v>
      </c>
      <c r="AM12" s="64">
        <v>0</v>
      </c>
      <c r="AN12" s="64">
        <v>0</v>
      </c>
      <c r="AO12" s="64">
        <v>0</v>
      </c>
      <c r="AP12" s="64">
        <v>0</v>
      </c>
      <c r="AQ12" s="64">
        <v>0</v>
      </c>
      <c r="AR12" s="64">
        <v>0</v>
      </c>
      <c r="AS12" s="64">
        <v>0</v>
      </c>
      <c r="AT12" s="64">
        <v>0</v>
      </c>
      <c r="AU12" s="64">
        <v>0</v>
      </c>
      <c r="AV12" s="14"/>
    </row>
    <row r="13" spans="1:48" ht="18.75" x14ac:dyDescent="0.3">
      <c r="A13" s="51" t="str">
        <f t="shared" si="1"/>
        <v xml:space="preserve">   </v>
      </c>
      <c r="B13" s="63">
        <v>4</v>
      </c>
      <c r="C13" s="66" t="s">
        <v>123</v>
      </c>
      <c r="D13" s="112" t="s">
        <v>41</v>
      </c>
      <c r="E13" s="113" t="s">
        <v>119</v>
      </c>
      <c r="F13" s="63" t="s">
        <v>120</v>
      </c>
      <c r="G13" s="67">
        <v>13.9482289681</v>
      </c>
      <c r="H13" s="67">
        <v>13.9482289681</v>
      </c>
      <c r="I13" s="67">
        <v>0</v>
      </c>
      <c r="J13" s="24">
        <v>1</v>
      </c>
      <c r="K13" s="114">
        <v>13.95</v>
      </c>
      <c r="L13" s="114">
        <v>0</v>
      </c>
      <c r="M13" s="114">
        <v>0</v>
      </c>
      <c r="N13" s="114">
        <v>0</v>
      </c>
      <c r="O13" s="24">
        <v>26</v>
      </c>
      <c r="P13" s="77">
        <v>0</v>
      </c>
      <c r="Q13" s="79">
        <v>0</v>
      </c>
      <c r="R13" s="78">
        <v>0</v>
      </c>
      <c r="S13" s="24">
        <v>0</v>
      </c>
      <c r="T13" s="64">
        <v>0</v>
      </c>
      <c r="U13" s="64">
        <v>0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</v>
      </c>
      <c r="AB13" s="64">
        <v>0</v>
      </c>
      <c r="AC13" s="64">
        <v>0</v>
      </c>
      <c r="AD13" s="64">
        <v>0</v>
      </c>
      <c r="AE13" s="64">
        <v>0</v>
      </c>
      <c r="AF13" s="64">
        <v>0</v>
      </c>
      <c r="AG13" s="64">
        <v>0</v>
      </c>
      <c r="AH13" s="64">
        <v>0</v>
      </c>
      <c r="AI13" s="64">
        <v>0</v>
      </c>
      <c r="AJ13" s="64">
        <v>0</v>
      </c>
      <c r="AK13" s="64">
        <v>0</v>
      </c>
      <c r="AL13" s="64">
        <v>0</v>
      </c>
      <c r="AM13" s="64">
        <v>0</v>
      </c>
      <c r="AN13" s="64">
        <v>0</v>
      </c>
      <c r="AO13" s="64">
        <v>0</v>
      </c>
      <c r="AP13" s="64">
        <v>0</v>
      </c>
      <c r="AQ13" s="64">
        <v>0</v>
      </c>
      <c r="AR13" s="64">
        <v>0</v>
      </c>
      <c r="AS13" s="64">
        <v>0</v>
      </c>
      <c r="AT13" s="64">
        <v>0</v>
      </c>
      <c r="AU13" s="64">
        <v>0</v>
      </c>
      <c r="AV13" s="14"/>
    </row>
    <row r="14" spans="1:48" ht="18.75" x14ac:dyDescent="0.3">
      <c r="A14" s="51" t="str">
        <f t="shared" si="1"/>
        <v xml:space="preserve">   </v>
      </c>
      <c r="B14" s="63">
        <v>5</v>
      </c>
      <c r="C14" s="66" t="s">
        <v>124</v>
      </c>
      <c r="D14" s="112" t="s">
        <v>41</v>
      </c>
      <c r="E14" s="113" t="s">
        <v>119</v>
      </c>
      <c r="F14" s="63" t="s">
        <v>120</v>
      </c>
      <c r="G14" s="67">
        <v>18.246888032000001</v>
      </c>
      <c r="H14" s="67">
        <v>18.246888032000001</v>
      </c>
      <c r="I14" s="67">
        <v>0</v>
      </c>
      <c r="J14" s="24">
        <v>3</v>
      </c>
      <c r="K14" s="114">
        <v>18.25</v>
      </c>
      <c r="L14" s="114">
        <v>0</v>
      </c>
      <c r="M14" s="114">
        <v>0</v>
      </c>
      <c r="N14" s="114">
        <v>0</v>
      </c>
      <c r="O14" s="24">
        <v>0</v>
      </c>
      <c r="P14" s="77">
        <v>0</v>
      </c>
      <c r="Q14" s="79">
        <v>0</v>
      </c>
      <c r="R14" s="78">
        <v>0</v>
      </c>
      <c r="S14" s="24">
        <v>0</v>
      </c>
      <c r="T14" s="64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4">
        <v>0</v>
      </c>
      <c r="AC14" s="64">
        <v>0</v>
      </c>
      <c r="AD14" s="64">
        <v>0</v>
      </c>
      <c r="AE14" s="64">
        <v>0</v>
      </c>
      <c r="AF14" s="64">
        <v>0</v>
      </c>
      <c r="AG14" s="64">
        <v>0</v>
      </c>
      <c r="AH14" s="64">
        <v>0</v>
      </c>
      <c r="AI14" s="64">
        <v>0</v>
      </c>
      <c r="AJ14" s="64">
        <v>0</v>
      </c>
      <c r="AK14" s="64">
        <v>0</v>
      </c>
      <c r="AL14" s="64">
        <v>0</v>
      </c>
      <c r="AM14" s="64">
        <v>0</v>
      </c>
      <c r="AN14" s="64">
        <v>0</v>
      </c>
      <c r="AO14" s="64">
        <v>0</v>
      </c>
      <c r="AP14" s="64">
        <v>0</v>
      </c>
      <c r="AQ14" s="64">
        <v>0</v>
      </c>
      <c r="AR14" s="64">
        <v>0</v>
      </c>
      <c r="AS14" s="64">
        <v>0</v>
      </c>
      <c r="AT14" s="64">
        <v>0</v>
      </c>
      <c r="AU14" s="64">
        <v>0</v>
      </c>
      <c r="AV14" s="14"/>
    </row>
  </sheetData>
  <sheetProtection selectLockedCells="1"/>
  <mergeCells count="42">
    <mergeCell ref="AV6:AV8"/>
    <mergeCell ref="O6:O8"/>
    <mergeCell ref="P6:P8"/>
    <mergeCell ref="Q6:Q8"/>
    <mergeCell ref="R6:R8"/>
    <mergeCell ref="S6:S8"/>
    <mergeCell ref="AJ7:AM7"/>
    <mergeCell ref="AN7:AQ7"/>
    <mergeCell ref="AR7:AU7"/>
    <mergeCell ref="T7:W7"/>
    <mergeCell ref="X7:AA7"/>
    <mergeCell ref="AB7:AE7"/>
    <mergeCell ref="AF7:AI7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B6:B8"/>
    <mergeCell ref="C6:C8"/>
    <mergeCell ref="D6:D8"/>
    <mergeCell ref="E6:E8"/>
    <mergeCell ref="F6:F8"/>
    <mergeCell ref="J6:J8"/>
    <mergeCell ref="C1:AT1"/>
    <mergeCell ref="AT5:AV5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zoomScalePageLayoutView="40" workbookViewId="0">
      <selection activeCell="K15" sqref="K15"/>
    </sheetView>
  </sheetViews>
  <sheetFormatPr defaultColWidth="8.875" defaultRowHeight="15" x14ac:dyDescent="0.25"/>
  <cols>
    <col min="1" max="1" width="14.3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41" width="3.75" style="11" bestFit="1" customWidth="1"/>
    <col min="42" max="43" width="3.75" style="11" customWidth="1"/>
    <col min="44" max="45" width="3.75" style="11" bestFit="1" customWidth="1"/>
    <col min="46" max="46" width="6.25" style="11" customWidth="1"/>
    <col min="47" max="47" width="4.25" style="11" bestFit="1" customWidth="1"/>
    <col min="48" max="48" width="4.125" style="11" bestFit="1" customWidth="1"/>
    <col min="49" max="49" width="4.375" style="11" bestFit="1" customWidth="1"/>
    <col min="50" max="50" width="6" style="11" customWidth="1"/>
    <col min="51" max="51" width="4.125" style="11" bestFit="1" customWidth="1"/>
    <col min="52" max="52" width="6.75" style="11" bestFit="1" customWidth="1"/>
    <col min="53" max="16384" width="8.875" style="11"/>
  </cols>
  <sheetData>
    <row r="1" spans="1:52" s="1" customFormat="1" ht="23.25" x14ac:dyDescent="0.35">
      <c r="A1"/>
      <c r="B1" s="128" t="s">
        <v>0</v>
      </c>
      <c r="C1" s="128"/>
      <c r="D1" s="128"/>
      <c r="E1" s="128"/>
      <c r="F1" s="129" t="s">
        <v>117</v>
      </c>
      <c r="G1" s="129"/>
      <c r="H1" s="129"/>
      <c r="I1" s="129"/>
      <c r="J1" s="129"/>
      <c r="K1" s="52"/>
      <c r="L1" s="53"/>
      <c r="M1" s="53"/>
      <c r="N1" s="54"/>
      <c r="O1" s="54"/>
      <c r="P1" s="55"/>
      <c r="Q1" s="54"/>
      <c r="R1" s="54"/>
      <c r="S1" s="56"/>
      <c r="T1" s="2"/>
      <c r="U1" s="2"/>
      <c r="W1" s="3"/>
      <c r="X1" s="3"/>
      <c r="Y1" s="3"/>
      <c r="Z1" s="3"/>
      <c r="AA1" s="4"/>
      <c r="AB1" s="4"/>
      <c r="AC1"/>
      <c r="AD1"/>
      <c r="AE1" s="3"/>
      <c r="AF1" s="3"/>
      <c r="AG1" s="3"/>
      <c r="AH1" s="3"/>
      <c r="AI1" s="3"/>
      <c r="AJ1" s="11"/>
      <c r="AK1" s="11"/>
      <c r="AL1" s="126" t="s">
        <v>1</v>
      </c>
      <c r="AM1" s="126"/>
      <c r="AN1" s="126"/>
      <c r="AO1" s="126"/>
      <c r="AP1" s="126"/>
      <c r="AQ1" s="126"/>
      <c r="AR1" s="130">
        <v>3022</v>
      </c>
      <c r="AS1" s="130"/>
      <c r="AT1" s="130"/>
      <c r="AU1" s="3"/>
      <c r="AV1" s="3"/>
      <c r="AW1"/>
      <c r="AX1"/>
      <c r="AY1"/>
      <c r="AZ1"/>
    </row>
    <row r="2" spans="1:52" customFormat="1" ht="23.25" x14ac:dyDescent="0.35">
      <c r="B2" s="128"/>
      <c r="C2" s="128"/>
      <c r="D2" s="128"/>
      <c r="E2" s="128"/>
      <c r="F2" s="129"/>
      <c r="G2" s="129"/>
      <c r="H2" s="129"/>
      <c r="I2" s="129"/>
      <c r="J2" s="129"/>
      <c r="K2" s="52"/>
      <c r="L2" s="53"/>
      <c r="M2" s="53"/>
      <c r="N2" s="57"/>
      <c r="O2" s="57"/>
      <c r="P2" s="58"/>
      <c r="Q2" s="68"/>
      <c r="R2" s="68"/>
      <c r="S2" s="59"/>
      <c r="T2" s="5"/>
      <c r="U2" s="5"/>
      <c r="V2" s="5"/>
      <c r="W2" s="5"/>
      <c r="X2" s="5"/>
      <c r="Y2" s="5"/>
      <c r="Z2" s="5"/>
      <c r="AA2" s="4"/>
      <c r="AB2" s="4"/>
      <c r="AE2" s="11"/>
      <c r="AF2" s="3"/>
      <c r="AG2" s="126" t="s">
        <v>114</v>
      </c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31">
        <v>1585.4786527450999</v>
      </c>
      <c r="AS2" s="131"/>
      <c r="AT2" s="131"/>
      <c r="AU2" s="125" t="s">
        <v>3</v>
      </c>
      <c r="AV2" s="125"/>
    </row>
    <row r="3" spans="1:52" customFormat="1" ht="23.25" x14ac:dyDescent="0.35">
      <c r="B3" s="128"/>
      <c r="C3" s="128"/>
      <c r="D3" s="128"/>
      <c r="E3" s="128"/>
      <c r="F3" s="129"/>
      <c r="G3" s="129"/>
      <c r="H3" s="129"/>
      <c r="I3" s="129"/>
      <c r="J3" s="129"/>
      <c r="K3" s="52"/>
      <c r="L3" s="53"/>
      <c r="M3" s="53"/>
      <c r="N3" s="60"/>
      <c r="O3" s="60"/>
      <c r="P3" s="58"/>
      <c r="Q3" s="68"/>
      <c r="R3" s="68"/>
      <c r="S3" s="61"/>
      <c r="T3" s="62"/>
      <c r="U3" s="62"/>
      <c r="V3" s="5"/>
      <c r="W3" s="5"/>
      <c r="X3" s="5"/>
      <c r="Y3" s="5"/>
      <c r="Z3" s="5"/>
      <c r="AE3" s="126" t="s">
        <v>115</v>
      </c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7">
        <v>1198.5459075301378</v>
      </c>
      <c r="AS3" s="127"/>
      <c r="AT3" s="127"/>
      <c r="AU3" s="125" t="s">
        <v>3</v>
      </c>
      <c r="AV3" s="125"/>
    </row>
    <row r="4" spans="1:52" customFormat="1" ht="21" x14ac:dyDescent="0.35">
      <c r="A4" s="26"/>
      <c r="B4" s="6"/>
      <c r="C4" s="6"/>
      <c r="G4" s="7"/>
      <c r="K4" s="8"/>
      <c r="L4" s="9"/>
      <c r="M4" s="9"/>
      <c r="N4" s="9"/>
      <c r="O4" s="6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0"/>
      <c r="AE4" s="10"/>
      <c r="AF4" s="10"/>
      <c r="AG4" s="11"/>
      <c r="AH4" s="11"/>
      <c r="AI4" s="11"/>
      <c r="AJ4" s="11"/>
      <c r="AK4" s="11"/>
      <c r="AL4" s="10"/>
      <c r="AM4" s="10"/>
      <c r="AN4" s="10"/>
      <c r="AO4" s="10"/>
      <c r="AP4" s="10"/>
      <c r="AQ4" s="175" t="s">
        <v>5</v>
      </c>
      <c r="AR4" s="175"/>
      <c r="AS4" s="175"/>
      <c r="AT4" s="175"/>
      <c r="AU4" s="175"/>
      <c r="AV4" s="11"/>
      <c r="AW4" s="11"/>
      <c r="AX4" s="11"/>
      <c r="AY4" s="11"/>
      <c r="AZ4" s="11"/>
    </row>
    <row r="5" spans="1:52" customFormat="1" ht="18.75" customHeight="1" x14ac:dyDescent="0.25">
      <c r="A5" s="136" t="s">
        <v>42</v>
      </c>
      <c r="B5" s="145" t="s">
        <v>6</v>
      </c>
      <c r="C5" s="145" t="s">
        <v>7</v>
      </c>
      <c r="D5" s="145" t="s">
        <v>8</v>
      </c>
      <c r="E5" s="145" t="s">
        <v>9</v>
      </c>
      <c r="F5" s="145" t="s">
        <v>10</v>
      </c>
      <c r="G5" s="139" t="s">
        <v>44</v>
      </c>
      <c r="H5" s="140"/>
      <c r="I5" s="141"/>
      <c r="J5" s="146" t="s">
        <v>11</v>
      </c>
      <c r="K5" s="143" t="s">
        <v>34</v>
      </c>
      <c r="L5" s="143"/>
      <c r="M5" s="143"/>
      <c r="N5" s="143"/>
      <c r="O5" s="146" t="s">
        <v>12</v>
      </c>
      <c r="P5" s="150" t="s">
        <v>4</v>
      </c>
      <c r="Q5" s="146" t="s">
        <v>28</v>
      </c>
      <c r="R5" s="153" t="s">
        <v>35</v>
      </c>
      <c r="S5" s="156" t="s">
        <v>36</v>
      </c>
      <c r="T5" s="166" t="s">
        <v>13</v>
      </c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8"/>
      <c r="AV5" s="169" t="s">
        <v>29</v>
      </c>
      <c r="AW5" s="170"/>
      <c r="AX5" s="170"/>
      <c r="AY5" s="171"/>
      <c r="AZ5" s="149" t="s">
        <v>45</v>
      </c>
    </row>
    <row r="6" spans="1:52" ht="21" customHeight="1" x14ac:dyDescent="0.25">
      <c r="A6" s="136"/>
      <c r="B6" s="145"/>
      <c r="C6" s="145"/>
      <c r="D6" s="145"/>
      <c r="E6" s="145"/>
      <c r="F6" s="145"/>
      <c r="G6" s="142" t="s">
        <v>2</v>
      </c>
      <c r="H6" s="138" t="s">
        <v>43</v>
      </c>
      <c r="I6" s="138"/>
      <c r="J6" s="147"/>
      <c r="K6" s="144" t="s">
        <v>37</v>
      </c>
      <c r="L6" s="132" t="s">
        <v>38</v>
      </c>
      <c r="M6" s="134" t="s">
        <v>39</v>
      </c>
      <c r="N6" s="135" t="s">
        <v>40</v>
      </c>
      <c r="O6" s="147"/>
      <c r="P6" s="151"/>
      <c r="Q6" s="147"/>
      <c r="R6" s="154"/>
      <c r="S6" s="157"/>
      <c r="T6" s="162" t="s">
        <v>14</v>
      </c>
      <c r="U6" s="162"/>
      <c r="V6" s="162"/>
      <c r="W6" s="162"/>
      <c r="X6" s="163" t="s">
        <v>15</v>
      </c>
      <c r="Y6" s="163"/>
      <c r="Z6" s="163"/>
      <c r="AA6" s="163"/>
      <c r="AB6" s="164" t="s">
        <v>16</v>
      </c>
      <c r="AC6" s="164"/>
      <c r="AD6" s="164"/>
      <c r="AE6" s="164"/>
      <c r="AF6" s="165" t="s">
        <v>17</v>
      </c>
      <c r="AG6" s="165"/>
      <c r="AH6" s="165"/>
      <c r="AI6" s="165"/>
      <c r="AJ6" s="159" t="s">
        <v>18</v>
      </c>
      <c r="AK6" s="159"/>
      <c r="AL6" s="159"/>
      <c r="AM6" s="159"/>
      <c r="AN6" s="160" t="s">
        <v>19</v>
      </c>
      <c r="AO6" s="160"/>
      <c r="AP6" s="160"/>
      <c r="AQ6" s="160"/>
      <c r="AR6" s="161" t="s">
        <v>20</v>
      </c>
      <c r="AS6" s="161"/>
      <c r="AT6" s="161"/>
      <c r="AU6" s="161"/>
      <c r="AV6" s="172"/>
      <c r="AW6" s="173"/>
      <c r="AX6" s="173"/>
      <c r="AY6" s="174"/>
      <c r="AZ6" s="149"/>
    </row>
    <row r="7" spans="1:52" ht="18.75" customHeight="1" x14ac:dyDescent="0.25">
      <c r="A7" s="136"/>
      <c r="B7" s="145"/>
      <c r="C7" s="145"/>
      <c r="D7" s="145"/>
      <c r="E7" s="145"/>
      <c r="F7" s="145"/>
      <c r="G7" s="142"/>
      <c r="H7" s="15" t="s">
        <v>21</v>
      </c>
      <c r="I7" s="16" t="s">
        <v>22</v>
      </c>
      <c r="J7" s="148"/>
      <c r="K7" s="144"/>
      <c r="L7" s="133"/>
      <c r="M7" s="134"/>
      <c r="N7" s="135"/>
      <c r="O7" s="148"/>
      <c r="P7" s="152"/>
      <c r="Q7" s="148"/>
      <c r="R7" s="155"/>
      <c r="S7" s="158"/>
      <c r="T7" s="72" t="s">
        <v>23</v>
      </c>
      <c r="U7" s="72" t="s">
        <v>24</v>
      </c>
      <c r="V7" s="72" t="s">
        <v>25</v>
      </c>
      <c r="W7" s="72" t="s">
        <v>26</v>
      </c>
      <c r="X7" s="73" t="s">
        <v>23</v>
      </c>
      <c r="Y7" s="73" t="s">
        <v>24</v>
      </c>
      <c r="Z7" s="73" t="s">
        <v>25</v>
      </c>
      <c r="AA7" s="73" t="s">
        <v>26</v>
      </c>
      <c r="AB7" s="74" t="s">
        <v>23</v>
      </c>
      <c r="AC7" s="74" t="s">
        <v>24</v>
      </c>
      <c r="AD7" s="74" t="s">
        <v>25</v>
      </c>
      <c r="AE7" s="74" t="s">
        <v>26</v>
      </c>
      <c r="AF7" s="75" t="s">
        <v>23</v>
      </c>
      <c r="AG7" s="75" t="s">
        <v>24</v>
      </c>
      <c r="AH7" s="75" t="s">
        <v>25</v>
      </c>
      <c r="AI7" s="75" t="s">
        <v>26</v>
      </c>
      <c r="AJ7" s="69" t="s">
        <v>23</v>
      </c>
      <c r="AK7" s="69" t="s">
        <v>24</v>
      </c>
      <c r="AL7" s="69" t="s">
        <v>25</v>
      </c>
      <c r="AM7" s="69" t="s">
        <v>26</v>
      </c>
      <c r="AN7" s="70" t="s">
        <v>23</v>
      </c>
      <c r="AO7" s="70" t="s">
        <v>24</v>
      </c>
      <c r="AP7" s="70" t="s">
        <v>25</v>
      </c>
      <c r="AQ7" s="70" t="s">
        <v>26</v>
      </c>
      <c r="AR7" s="71" t="s">
        <v>23</v>
      </c>
      <c r="AS7" s="71" t="s">
        <v>24</v>
      </c>
      <c r="AT7" s="71" t="s">
        <v>25</v>
      </c>
      <c r="AU7" s="71" t="s">
        <v>26</v>
      </c>
      <c r="AV7" s="12" t="s">
        <v>30</v>
      </c>
      <c r="AW7" s="23" t="s">
        <v>31</v>
      </c>
      <c r="AX7" s="21" t="s">
        <v>32</v>
      </c>
      <c r="AY7" s="22" t="s">
        <v>33</v>
      </c>
      <c r="AZ7" s="149"/>
    </row>
    <row r="8" spans="1:52" ht="21.75" customHeight="1" x14ac:dyDescent="0.25">
      <c r="A8" s="137" t="s">
        <v>27</v>
      </c>
      <c r="B8" s="137"/>
      <c r="C8" s="137"/>
      <c r="D8" s="137"/>
      <c r="E8" s="137"/>
      <c r="F8" s="137"/>
      <c r="G8" s="17">
        <f>I8+H8</f>
        <v>1585.4786527450999</v>
      </c>
      <c r="H8" s="18">
        <f>SUM(H9:H99714)</f>
        <v>1585.4786527450999</v>
      </c>
      <c r="I8" s="18">
        <f>SUM(I9:I99714)</f>
        <v>0</v>
      </c>
      <c r="J8" s="18"/>
      <c r="K8" s="18">
        <f>SUM(K9:K99714)</f>
        <v>32.200000000000003</v>
      </c>
      <c r="L8" s="18">
        <f>SUM(L9:L99714)</f>
        <v>0</v>
      </c>
      <c r="M8" s="18">
        <f>SUM(M9:M99714)</f>
        <v>0</v>
      </c>
      <c r="N8" s="18">
        <f>SUM(N9:N99714)</f>
        <v>0</v>
      </c>
      <c r="O8" s="18"/>
      <c r="P8" s="18">
        <f>SUM(P9:P99714)</f>
        <v>0</v>
      </c>
      <c r="Q8" s="18"/>
      <c r="R8" s="18"/>
      <c r="S8" s="18"/>
      <c r="T8" s="18">
        <f t="shared" ref="T8:AY8" si="0">SUM(T9:T99714)</f>
        <v>0</v>
      </c>
      <c r="U8" s="18">
        <f t="shared" si="0"/>
        <v>0</v>
      </c>
      <c r="V8" s="18">
        <f t="shared" si="0"/>
        <v>0</v>
      </c>
      <c r="W8" s="18">
        <f t="shared" si="0"/>
        <v>0</v>
      </c>
      <c r="X8" s="18">
        <f t="shared" si="0"/>
        <v>0</v>
      </c>
      <c r="Y8" s="18">
        <f t="shared" si="0"/>
        <v>0</v>
      </c>
      <c r="Z8" s="18">
        <f t="shared" si="0"/>
        <v>0</v>
      </c>
      <c r="AA8" s="18">
        <f t="shared" si="0"/>
        <v>0</v>
      </c>
      <c r="AB8" s="18">
        <f t="shared" si="0"/>
        <v>0</v>
      </c>
      <c r="AC8" s="18">
        <f t="shared" si="0"/>
        <v>0</v>
      </c>
      <c r="AD8" s="18">
        <f t="shared" si="0"/>
        <v>0</v>
      </c>
      <c r="AE8" s="18">
        <f t="shared" si="0"/>
        <v>0</v>
      </c>
      <c r="AF8" s="18">
        <f t="shared" si="0"/>
        <v>0</v>
      </c>
      <c r="AG8" s="18">
        <f t="shared" si="0"/>
        <v>0</v>
      </c>
      <c r="AH8" s="18">
        <f t="shared" si="0"/>
        <v>0</v>
      </c>
      <c r="AI8" s="18">
        <f t="shared" si="0"/>
        <v>0</v>
      </c>
      <c r="AJ8" s="18">
        <f t="shared" si="0"/>
        <v>0</v>
      </c>
      <c r="AK8" s="18">
        <f t="shared" si="0"/>
        <v>0</v>
      </c>
      <c r="AL8" s="18">
        <f t="shared" si="0"/>
        <v>0</v>
      </c>
      <c r="AM8" s="18">
        <f t="shared" si="0"/>
        <v>0</v>
      </c>
      <c r="AN8" s="18">
        <f t="shared" si="0"/>
        <v>0</v>
      </c>
      <c r="AO8" s="18">
        <f t="shared" si="0"/>
        <v>0</v>
      </c>
      <c r="AP8" s="18">
        <f t="shared" si="0"/>
        <v>0</v>
      </c>
      <c r="AQ8" s="18">
        <f t="shared" si="0"/>
        <v>0</v>
      </c>
      <c r="AR8" s="18">
        <f t="shared" si="0"/>
        <v>0</v>
      </c>
      <c r="AS8" s="18">
        <f t="shared" si="0"/>
        <v>0</v>
      </c>
      <c r="AT8" s="18">
        <f t="shared" si="0"/>
        <v>0</v>
      </c>
      <c r="AU8" s="18">
        <f t="shared" si="0"/>
        <v>0</v>
      </c>
      <c r="AV8" s="18">
        <f t="shared" si="0"/>
        <v>0</v>
      </c>
      <c r="AW8" s="18">
        <f t="shared" si="0"/>
        <v>0</v>
      </c>
      <c r="AX8" s="18">
        <f t="shared" si="0"/>
        <v>0</v>
      </c>
      <c r="AY8" s="18">
        <f t="shared" si="0"/>
        <v>0</v>
      </c>
      <c r="AZ8" s="19"/>
    </row>
    <row r="9" spans="1:52" ht="18.75" x14ac:dyDescent="0.3">
      <c r="A9" s="51"/>
      <c r="B9" s="63">
        <v>1</v>
      </c>
      <c r="C9" s="66" t="s">
        <v>118</v>
      </c>
      <c r="D9" s="112" t="s">
        <v>41</v>
      </c>
      <c r="E9" s="113" t="s">
        <v>119</v>
      </c>
      <c r="F9" s="63" t="s">
        <v>120</v>
      </c>
      <c r="G9" s="67">
        <v>654.40458608699998</v>
      </c>
      <c r="H9" s="67">
        <v>654.40458608699998</v>
      </c>
      <c r="I9" s="67">
        <v>0</v>
      </c>
      <c r="J9" s="24">
        <v>0</v>
      </c>
      <c r="K9" s="114">
        <v>0</v>
      </c>
      <c r="L9" s="114">
        <v>0</v>
      </c>
      <c r="M9" s="114">
        <v>0</v>
      </c>
      <c r="N9" s="114">
        <v>0</v>
      </c>
      <c r="O9" s="24">
        <v>0</v>
      </c>
      <c r="P9" s="115">
        <v>0</v>
      </c>
      <c r="Q9" s="65">
        <v>0</v>
      </c>
      <c r="R9" s="24">
        <v>0</v>
      </c>
      <c r="S9" s="24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v>0</v>
      </c>
      <c r="AT9" s="116">
        <v>0</v>
      </c>
      <c r="AU9" s="116">
        <v>0</v>
      </c>
      <c r="AV9" s="117">
        <v>0</v>
      </c>
      <c r="AW9" s="117">
        <v>0</v>
      </c>
      <c r="AX9" s="117">
        <v>0</v>
      </c>
      <c r="AY9" s="117">
        <v>0</v>
      </c>
      <c r="AZ9" s="67"/>
    </row>
    <row r="10" spans="1:52" s="20" customFormat="1" ht="18.75" x14ac:dyDescent="0.3">
      <c r="A10" s="51"/>
      <c r="B10" s="63">
        <v>2</v>
      </c>
      <c r="C10" s="66" t="s">
        <v>121</v>
      </c>
      <c r="D10" s="112" t="s">
        <v>41</v>
      </c>
      <c r="E10" s="113" t="s">
        <v>119</v>
      </c>
      <c r="F10" s="63" t="s">
        <v>120</v>
      </c>
      <c r="G10" s="67">
        <v>235.63310958299999</v>
      </c>
      <c r="H10" s="67">
        <v>235.63310958299999</v>
      </c>
      <c r="I10" s="67">
        <v>0</v>
      </c>
      <c r="J10" s="24">
        <v>0</v>
      </c>
      <c r="K10" s="114">
        <v>0</v>
      </c>
      <c r="L10" s="114">
        <v>0</v>
      </c>
      <c r="M10" s="114">
        <v>0</v>
      </c>
      <c r="N10" s="114">
        <v>0</v>
      </c>
      <c r="O10" s="24">
        <v>0</v>
      </c>
      <c r="P10" s="115">
        <v>0</v>
      </c>
      <c r="Q10" s="65">
        <v>0</v>
      </c>
      <c r="R10" s="24">
        <v>0</v>
      </c>
      <c r="S10" s="24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v>0</v>
      </c>
      <c r="AU10" s="116">
        <v>0</v>
      </c>
      <c r="AV10" s="117">
        <v>0</v>
      </c>
      <c r="AW10" s="117">
        <v>0</v>
      </c>
      <c r="AX10" s="117">
        <v>0</v>
      </c>
      <c r="AY10" s="117">
        <v>0</v>
      </c>
      <c r="AZ10" s="67"/>
    </row>
    <row r="11" spans="1:52" ht="18.75" x14ac:dyDescent="0.3">
      <c r="A11" s="51"/>
      <c r="B11" s="63">
        <v>3</v>
      </c>
      <c r="C11" s="66" t="s">
        <v>122</v>
      </c>
      <c r="D11" s="112" t="s">
        <v>41</v>
      </c>
      <c r="E11" s="113" t="s">
        <v>119</v>
      </c>
      <c r="F11" s="63" t="s">
        <v>120</v>
      </c>
      <c r="G11" s="67">
        <v>663.24584007500005</v>
      </c>
      <c r="H11" s="67">
        <v>663.24584007500005</v>
      </c>
      <c r="I11" s="67">
        <v>0</v>
      </c>
      <c r="J11" s="24">
        <v>0</v>
      </c>
      <c r="K11" s="114">
        <v>0</v>
      </c>
      <c r="L11" s="114">
        <v>0</v>
      </c>
      <c r="M11" s="114">
        <v>0</v>
      </c>
      <c r="N11" s="114">
        <v>0</v>
      </c>
      <c r="O11" s="24">
        <v>0</v>
      </c>
      <c r="P11" s="115">
        <v>0</v>
      </c>
      <c r="Q11" s="65">
        <v>0</v>
      </c>
      <c r="R11" s="24">
        <v>0</v>
      </c>
      <c r="S11" s="24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  <c r="AS11" s="116">
        <v>0</v>
      </c>
      <c r="AT11" s="116">
        <v>0</v>
      </c>
      <c r="AU11" s="116">
        <v>0</v>
      </c>
      <c r="AV11" s="117">
        <v>0</v>
      </c>
      <c r="AW11" s="117">
        <v>0</v>
      </c>
      <c r="AX11" s="117">
        <v>0</v>
      </c>
      <c r="AY11" s="117">
        <v>0</v>
      </c>
      <c r="AZ11" s="67"/>
    </row>
    <row r="12" spans="1:52" ht="18.75" x14ac:dyDescent="0.3">
      <c r="A12" s="51"/>
      <c r="B12" s="63">
        <v>4</v>
      </c>
      <c r="C12" s="66" t="s">
        <v>123</v>
      </c>
      <c r="D12" s="112" t="s">
        <v>41</v>
      </c>
      <c r="E12" s="113" t="s">
        <v>119</v>
      </c>
      <c r="F12" s="63" t="s">
        <v>120</v>
      </c>
      <c r="G12" s="67">
        <v>13.9482289681</v>
      </c>
      <c r="H12" s="67">
        <v>13.9482289681</v>
      </c>
      <c r="I12" s="67">
        <v>0</v>
      </c>
      <c r="J12" s="24">
        <v>1</v>
      </c>
      <c r="K12" s="114">
        <v>13.95</v>
      </c>
      <c r="L12" s="114">
        <v>0</v>
      </c>
      <c r="M12" s="114">
        <v>0</v>
      </c>
      <c r="N12" s="114">
        <v>0</v>
      </c>
      <c r="O12" s="24">
        <v>26</v>
      </c>
      <c r="P12" s="115">
        <v>0</v>
      </c>
      <c r="Q12" s="65">
        <v>0</v>
      </c>
      <c r="R12" s="24">
        <v>0</v>
      </c>
      <c r="S12" s="24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v>0</v>
      </c>
      <c r="AU12" s="116">
        <v>0</v>
      </c>
      <c r="AV12" s="117">
        <v>0</v>
      </c>
      <c r="AW12" s="117">
        <v>0</v>
      </c>
      <c r="AX12" s="117">
        <v>0</v>
      </c>
      <c r="AY12" s="117">
        <v>0</v>
      </c>
      <c r="AZ12" s="67"/>
    </row>
    <row r="13" spans="1:52" ht="18.75" x14ac:dyDescent="0.3">
      <c r="A13" s="51"/>
      <c r="B13" s="63">
        <v>5</v>
      </c>
      <c r="C13" s="66" t="s">
        <v>124</v>
      </c>
      <c r="D13" s="112" t="s">
        <v>41</v>
      </c>
      <c r="E13" s="113" t="s">
        <v>119</v>
      </c>
      <c r="F13" s="63" t="s">
        <v>120</v>
      </c>
      <c r="G13" s="67">
        <v>18.246888032000001</v>
      </c>
      <c r="H13" s="67">
        <v>18.246888032000001</v>
      </c>
      <c r="I13" s="67">
        <v>0</v>
      </c>
      <c r="J13" s="24">
        <v>3</v>
      </c>
      <c r="K13" s="114">
        <v>18.25</v>
      </c>
      <c r="L13" s="114">
        <v>0</v>
      </c>
      <c r="M13" s="114">
        <v>0</v>
      </c>
      <c r="N13" s="114">
        <v>0</v>
      </c>
      <c r="O13" s="24">
        <v>0</v>
      </c>
      <c r="P13" s="115">
        <v>0</v>
      </c>
      <c r="Q13" s="65">
        <v>0</v>
      </c>
      <c r="R13" s="24">
        <v>0</v>
      </c>
      <c r="S13" s="24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v>0</v>
      </c>
      <c r="AU13" s="116">
        <v>0</v>
      </c>
      <c r="AV13" s="117">
        <v>0</v>
      </c>
      <c r="AW13" s="117">
        <v>0</v>
      </c>
      <c r="AX13" s="117">
        <v>0</v>
      </c>
      <c r="AY13" s="117">
        <v>0</v>
      </c>
      <c r="AZ13" s="14"/>
    </row>
  </sheetData>
  <sheetProtection selectLockedCells="1"/>
  <mergeCells count="42">
    <mergeCell ref="AR2:AT2"/>
    <mergeCell ref="AR3:AT3"/>
    <mergeCell ref="AU3:AV3"/>
    <mergeCell ref="B1:E3"/>
    <mergeCell ref="F1:J3"/>
    <mergeCell ref="AL1:AQ1"/>
    <mergeCell ref="AR1:AT1"/>
    <mergeCell ref="AG2:AQ2"/>
    <mergeCell ref="AU2:AV2"/>
    <mergeCell ref="AE3:AQ3"/>
    <mergeCell ref="AQ4:AU4"/>
    <mergeCell ref="A5:A7"/>
    <mergeCell ref="B5:B7"/>
    <mergeCell ref="C5:C7"/>
    <mergeCell ref="D5:D7"/>
    <mergeCell ref="E5:E7"/>
    <mergeCell ref="F5:F7"/>
    <mergeCell ref="G5:I5"/>
    <mergeCell ref="J5:J7"/>
    <mergeCell ref="K5:N5"/>
    <mergeCell ref="O5:O7"/>
    <mergeCell ref="P5:P7"/>
    <mergeCell ref="Q5:Q7"/>
    <mergeCell ref="AB6:AE6"/>
    <mergeCell ref="G6:G7"/>
    <mergeCell ref="H6:I6"/>
    <mergeCell ref="AV5:AY6"/>
    <mergeCell ref="AZ5:AZ7"/>
    <mergeCell ref="AF6:AI6"/>
    <mergeCell ref="AJ6:AM6"/>
    <mergeCell ref="AN6:AQ6"/>
    <mergeCell ref="AR6:AU6"/>
    <mergeCell ref="A8:F8"/>
    <mergeCell ref="N6:N7"/>
    <mergeCell ref="T6:W6"/>
    <mergeCell ref="X6:AA6"/>
    <mergeCell ref="K6:K7"/>
    <mergeCell ref="L6:L7"/>
    <mergeCell ref="M6:M7"/>
    <mergeCell ref="R5:R7"/>
    <mergeCell ref="S5:S7"/>
    <mergeCell ref="T5:AU5"/>
  </mergeCells>
  <conditionalFormatting sqref="T9:AU13">
    <cfRule type="cellIs" dxfId="0" priority="1" operator="greaterThan">
      <formula>0</formula>
    </cfRule>
  </conditionalFormatting>
  <dataValidations count="6">
    <dataValidation type="whole" allowBlank="1" showInputMessage="1" showErrorMessage="1" error="กรอกเฉพาะ 0 1 2" sqref="S1:S3 R14:R1048576">
      <formula1>0</formula1>
      <formula2>2</formula2>
    </dataValidation>
    <dataValidation type="whole" allowBlank="1" showInputMessage="1" showErrorMessage="1" error="กรอกเฉพาะ 0 1 2 3" sqref="S14:S1048576">
      <formula1>0</formula1>
      <formula2>3</formula2>
    </dataValidation>
    <dataValidation type="whole" allowBlank="1" showInputMessage="1" showErrorMessage="1" error="กรอกจำนวนเต็ม" sqref="P1:P3">
      <formula1>0</formula1>
      <formula2>100</formula2>
    </dataValidation>
    <dataValidation type="whole" allowBlank="1" showInputMessage="1" showErrorMessage="1" error="กรอกเฉพาะจำนวนเต็ม" sqref="O14:O1048576">
      <formula1>0</formula1>
      <formula2>100</formula2>
    </dataValidation>
    <dataValidation type="whole" allowBlank="1" showInputMessage="1" showErrorMessage="1" error="กรอกเฉพาะ 0 1 2 3 9" sqref="J14:J1048576">
      <formula1>0</formula1>
      <formula2>9</formula2>
    </dataValidation>
    <dataValidation type="textLength" operator="equal" allowBlank="1" showInputMessage="1" showErrorMessage="1" error="กรอกรหัสผิดพลาด" sqref="C14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workbookViewId="0">
      <selection activeCell="M17" sqref="M17"/>
    </sheetView>
  </sheetViews>
  <sheetFormatPr defaultColWidth="8.875" defaultRowHeight="15" x14ac:dyDescent="0.25"/>
  <cols>
    <col min="1" max="1" width="9.25" style="27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7.625" style="8" bestFit="1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375" style="11" customWidth="1"/>
    <col min="17" max="17" width="7.125" style="11" customWidth="1"/>
    <col min="18" max="18" width="8" style="11" customWidth="1"/>
    <col min="19" max="19" width="10.25" style="11" customWidth="1"/>
    <col min="20" max="20" width="4" style="11" customWidth="1"/>
    <col min="21" max="45" width="3.625" style="11" bestFit="1" customWidth="1"/>
    <col min="46" max="46" width="7" style="11" customWidth="1"/>
    <col min="47" max="47" width="3.625" style="11" bestFit="1" customWidth="1"/>
    <col min="48" max="48" width="6.75" style="11" bestFit="1" customWidth="1"/>
    <col min="49" max="16384" width="8.875" style="11"/>
  </cols>
  <sheetData>
    <row r="1" spans="1:48" s="1" customFormat="1" ht="23.25" x14ac:dyDescent="0.35">
      <c r="A1"/>
      <c r="B1" s="128" t="s">
        <v>0</v>
      </c>
      <c r="C1" s="128"/>
      <c r="D1" s="128"/>
      <c r="E1" s="128"/>
      <c r="F1" s="129" t="s">
        <v>117</v>
      </c>
      <c r="G1" s="129"/>
      <c r="H1" s="129"/>
      <c r="I1" s="129"/>
      <c r="J1" s="129"/>
      <c r="K1" s="52"/>
      <c r="L1" s="53"/>
      <c r="M1" s="53"/>
      <c r="N1" s="54"/>
      <c r="O1" s="54"/>
      <c r="P1" s="55"/>
      <c r="Q1" s="54"/>
      <c r="R1" s="54"/>
      <c r="S1" s="56"/>
      <c r="T1" s="2"/>
      <c r="U1" s="2"/>
      <c r="W1" s="3"/>
      <c r="X1" s="3"/>
      <c r="Y1" s="3"/>
      <c r="Z1" s="3"/>
      <c r="AA1" s="4"/>
      <c r="AB1" s="4"/>
      <c r="AC1"/>
      <c r="AD1"/>
      <c r="AE1" s="3"/>
      <c r="AF1" s="3"/>
      <c r="AG1" s="3"/>
      <c r="AH1" s="3"/>
      <c r="AI1" s="3"/>
      <c r="AJ1" s="11"/>
      <c r="AK1" s="11"/>
      <c r="AL1" s="126" t="s">
        <v>1</v>
      </c>
      <c r="AM1" s="126"/>
      <c r="AN1" s="126"/>
      <c r="AO1" s="126"/>
      <c r="AP1" s="126"/>
      <c r="AQ1" s="126"/>
      <c r="AR1" s="130">
        <v>3022</v>
      </c>
      <c r="AS1" s="130"/>
      <c r="AT1" s="130"/>
      <c r="AU1" s="3"/>
      <c r="AV1" s="3"/>
    </row>
    <row r="2" spans="1:48" customFormat="1" ht="23.25" x14ac:dyDescent="0.35">
      <c r="B2" s="128"/>
      <c r="C2" s="128"/>
      <c r="D2" s="128"/>
      <c r="E2" s="128"/>
      <c r="F2" s="129"/>
      <c r="G2" s="129"/>
      <c r="H2" s="129"/>
      <c r="I2" s="129"/>
      <c r="J2" s="129"/>
      <c r="K2" s="52"/>
      <c r="L2" s="53"/>
      <c r="M2" s="53"/>
      <c r="N2" s="57"/>
      <c r="O2" s="57"/>
      <c r="P2" s="58"/>
      <c r="Q2" s="68"/>
      <c r="R2" s="68"/>
      <c r="S2" s="59"/>
      <c r="T2" s="5"/>
      <c r="U2" s="5"/>
      <c r="V2" s="5"/>
      <c r="W2" s="5"/>
      <c r="X2" s="5"/>
      <c r="Y2" s="5"/>
      <c r="Z2" s="5"/>
      <c r="AA2" s="4"/>
      <c r="AB2" s="4"/>
      <c r="AE2" s="11"/>
      <c r="AF2" s="3"/>
      <c r="AG2" s="126" t="s">
        <v>114</v>
      </c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31">
        <v>1585.4786527450999</v>
      </c>
      <c r="AS2" s="131"/>
      <c r="AT2" s="131"/>
      <c r="AU2" s="125" t="s">
        <v>3</v>
      </c>
      <c r="AV2" s="125"/>
    </row>
    <row r="3" spans="1:48" customFormat="1" ht="23.25" x14ac:dyDescent="0.35">
      <c r="B3" s="128"/>
      <c r="C3" s="128"/>
      <c r="D3" s="128"/>
      <c r="E3" s="128"/>
      <c r="F3" s="129"/>
      <c r="G3" s="129"/>
      <c r="H3" s="129"/>
      <c r="I3" s="129"/>
      <c r="J3" s="129"/>
      <c r="K3" s="52"/>
      <c r="L3" s="53"/>
      <c r="M3" s="53"/>
      <c r="N3" s="60"/>
      <c r="O3" s="60"/>
      <c r="P3" s="58"/>
      <c r="Q3" s="68"/>
      <c r="R3" s="68"/>
      <c r="S3" s="61"/>
      <c r="T3" s="62"/>
      <c r="U3" s="62"/>
      <c r="V3" s="5"/>
      <c r="W3" s="5"/>
      <c r="X3" s="5"/>
      <c r="Y3" s="5"/>
      <c r="Z3" s="5"/>
      <c r="AE3" s="126" t="s">
        <v>115</v>
      </c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7">
        <v>1198.5459075301378</v>
      </c>
      <c r="AS3" s="127"/>
      <c r="AT3" s="127"/>
      <c r="AU3" s="125" t="s">
        <v>3</v>
      </c>
      <c r="AV3" s="125"/>
    </row>
    <row r="4" spans="1:48" customFormat="1" ht="21" x14ac:dyDescent="0.35">
      <c r="A4" s="26"/>
      <c r="B4" s="6"/>
      <c r="C4" s="6"/>
      <c r="G4" s="7"/>
      <c r="K4" s="8"/>
      <c r="L4" s="9"/>
      <c r="M4" s="9"/>
      <c r="N4" s="9"/>
      <c r="O4" s="6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0"/>
      <c r="AE4" s="10"/>
      <c r="AF4" s="10"/>
      <c r="AG4" s="11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24" t="s">
        <v>5</v>
      </c>
      <c r="AS4" s="124"/>
      <c r="AT4" s="124"/>
      <c r="AU4" s="124"/>
      <c r="AV4" s="124"/>
    </row>
    <row r="5" spans="1:48" customFormat="1" ht="18.75" customHeight="1" x14ac:dyDescent="0.25">
      <c r="A5" s="136" t="s">
        <v>42</v>
      </c>
      <c r="B5" s="145" t="s">
        <v>6</v>
      </c>
      <c r="C5" s="145" t="s">
        <v>7</v>
      </c>
      <c r="D5" s="145" t="s">
        <v>8</v>
      </c>
      <c r="E5" s="145" t="s">
        <v>9</v>
      </c>
      <c r="F5" s="145" t="s">
        <v>10</v>
      </c>
      <c r="G5" s="139" t="s">
        <v>44</v>
      </c>
      <c r="H5" s="140"/>
      <c r="I5" s="141"/>
      <c r="J5" s="146" t="s">
        <v>11</v>
      </c>
      <c r="K5" s="143" t="s">
        <v>34</v>
      </c>
      <c r="L5" s="143"/>
      <c r="M5" s="143"/>
      <c r="N5" s="143"/>
      <c r="O5" s="146" t="s">
        <v>12</v>
      </c>
      <c r="P5" s="150" t="s">
        <v>4</v>
      </c>
      <c r="Q5" s="146" t="s">
        <v>28</v>
      </c>
      <c r="R5" s="153" t="s">
        <v>35</v>
      </c>
      <c r="S5" s="156" t="s">
        <v>36</v>
      </c>
      <c r="T5" s="166" t="s">
        <v>13</v>
      </c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8"/>
      <c r="AV5" s="149" t="s">
        <v>45</v>
      </c>
    </row>
    <row r="6" spans="1:48" ht="21" customHeight="1" x14ac:dyDescent="0.25">
      <c r="A6" s="136"/>
      <c r="B6" s="145"/>
      <c r="C6" s="145"/>
      <c r="D6" s="145"/>
      <c r="E6" s="145"/>
      <c r="F6" s="145"/>
      <c r="G6" s="142" t="s">
        <v>2</v>
      </c>
      <c r="H6" s="138" t="s">
        <v>43</v>
      </c>
      <c r="I6" s="138"/>
      <c r="J6" s="147"/>
      <c r="K6" s="144" t="s">
        <v>37</v>
      </c>
      <c r="L6" s="132" t="s">
        <v>38</v>
      </c>
      <c r="M6" s="134" t="s">
        <v>39</v>
      </c>
      <c r="N6" s="135" t="s">
        <v>40</v>
      </c>
      <c r="O6" s="147"/>
      <c r="P6" s="151"/>
      <c r="Q6" s="147"/>
      <c r="R6" s="154"/>
      <c r="S6" s="157"/>
      <c r="T6" s="162" t="s">
        <v>14</v>
      </c>
      <c r="U6" s="162"/>
      <c r="V6" s="162"/>
      <c r="W6" s="162"/>
      <c r="X6" s="163" t="s">
        <v>15</v>
      </c>
      <c r="Y6" s="163"/>
      <c r="Z6" s="163"/>
      <c r="AA6" s="163"/>
      <c r="AB6" s="164" t="s">
        <v>16</v>
      </c>
      <c r="AC6" s="164"/>
      <c r="AD6" s="164"/>
      <c r="AE6" s="164"/>
      <c r="AF6" s="165" t="s">
        <v>17</v>
      </c>
      <c r="AG6" s="165"/>
      <c r="AH6" s="165"/>
      <c r="AI6" s="165"/>
      <c r="AJ6" s="159" t="s">
        <v>18</v>
      </c>
      <c r="AK6" s="159"/>
      <c r="AL6" s="159"/>
      <c r="AM6" s="159"/>
      <c r="AN6" s="160" t="s">
        <v>19</v>
      </c>
      <c r="AO6" s="160"/>
      <c r="AP6" s="160"/>
      <c r="AQ6" s="160"/>
      <c r="AR6" s="161" t="s">
        <v>20</v>
      </c>
      <c r="AS6" s="161"/>
      <c r="AT6" s="161"/>
      <c r="AU6" s="161"/>
      <c r="AV6" s="149"/>
    </row>
    <row r="7" spans="1:48" ht="18.75" customHeight="1" x14ac:dyDescent="0.25">
      <c r="A7" s="136"/>
      <c r="B7" s="145"/>
      <c r="C7" s="145"/>
      <c r="D7" s="145"/>
      <c r="E7" s="145"/>
      <c r="F7" s="145"/>
      <c r="G7" s="142"/>
      <c r="H7" s="15" t="s">
        <v>21</v>
      </c>
      <c r="I7" s="16" t="s">
        <v>22</v>
      </c>
      <c r="J7" s="148"/>
      <c r="K7" s="144"/>
      <c r="L7" s="133"/>
      <c r="M7" s="134"/>
      <c r="N7" s="135"/>
      <c r="O7" s="148"/>
      <c r="P7" s="152"/>
      <c r="Q7" s="148"/>
      <c r="R7" s="155"/>
      <c r="S7" s="158"/>
      <c r="T7" s="72" t="s">
        <v>23</v>
      </c>
      <c r="U7" s="72" t="s">
        <v>24</v>
      </c>
      <c r="V7" s="72" t="s">
        <v>25</v>
      </c>
      <c r="W7" s="72" t="s">
        <v>26</v>
      </c>
      <c r="X7" s="73" t="s">
        <v>23</v>
      </c>
      <c r="Y7" s="73" t="s">
        <v>24</v>
      </c>
      <c r="Z7" s="73" t="s">
        <v>25</v>
      </c>
      <c r="AA7" s="73" t="s">
        <v>26</v>
      </c>
      <c r="AB7" s="74" t="s">
        <v>23</v>
      </c>
      <c r="AC7" s="74" t="s">
        <v>24</v>
      </c>
      <c r="AD7" s="74" t="s">
        <v>25</v>
      </c>
      <c r="AE7" s="74" t="s">
        <v>26</v>
      </c>
      <c r="AF7" s="75" t="s">
        <v>23</v>
      </c>
      <c r="AG7" s="75" t="s">
        <v>24</v>
      </c>
      <c r="AH7" s="75" t="s">
        <v>25</v>
      </c>
      <c r="AI7" s="75" t="s">
        <v>26</v>
      </c>
      <c r="AJ7" s="69" t="s">
        <v>23</v>
      </c>
      <c r="AK7" s="69" t="s">
        <v>24</v>
      </c>
      <c r="AL7" s="69" t="s">
        <v>25</v>
      </c>
      <c r="AM7" s="69" t="s">
        <v>26</v>
      </c>
      <c r="AN7" s="70" t="s">
        <v>23</v>
      </c>
      <c r="AO7" s="70" t="s">
        <v>24</v>
      </c>
      <c r="AP7" s="70" t="s">
        <v>25</v>
      </c>
      <c r="AQ7" s="70" t="s">
        <v>26</v>
      </c>
      <c r="AR7" s="71" t="s">
        <v>23</v>
      </c>
      <c r="AS7" s="71" t="s">
        <v>24</v>
      </c>
      <c r="AT7" s="71" t="s">
        <v>25</v>
      </c>
      <c r="AU7" s="71" t="s">
        <v>26</v>
      </c>
      <c r="AV7" s="149"/>
    </row>
    <row r="8" spans="1:48" ht="21.75" customHeight="1" x14ac:dyDescent="0.25">
      <c r="A8" s="137" t="s">
        <v>27</v>
      </c>
      <c r="B8" s="137"/>
      <c r="C8" s="137"/>
      <c r="D8" s="137"/>
      <c r="E8" s="137"/>
      <c r="F8" s="137"/>
      <c r="G8" s="28">
        <f>I8+H8</f>
        <v>1585.4786527450999</v>
      </c>
      <c r="H8" s="29">
        <f>SUM(H9:H99501)</f>
        <v>1585.4786527450999</v>
      </c>
      <c r="I8" s="29">
        <f>SUM(I9:I99501)</f>
        <v>0</v>
      </c>
      <c r="J8" s="29"/>
      <c r="K8" s="29">
        <f>SUM(K9:K99501)</f>
        <v>32.200000000000003</v>
      </c>
      <c r="L8" s="29">
        <f>SUM(L9:L99501)</f>
        <v>0</v>
      </c>
      <c r="M8" s="29">
        <f>SUM(M9:M99501)</f>
        <v>0</v>
      </c>
      <c r="N8" s="29">
        <f>SUM(N9:N99501)</f>
        <v>0</v>
      </c>
      <c r="O8" s="80"/>
      <c r="P8" s="80">
        <f>SUM(P9:P99501)</f>
        <v>0</v>
      </c>
      <c r="Q8" s="80"/>
      <c r="R8" s="80"/>
      <c r="S8" s="80"/>
      <c r="T8" s="29">
        <f t="shared" ref="T8:AU8" si="0">SUM(T9:T99501)</f>
        <v>0</v>
      </c>
      <c r="U8" s="29">
        <f t="shared" si="0"/>
        <v>0</v>
      </c>
      <c r="V8" s="29">
        <f t="shared" si="0"/>
        <v>0</v>
      </c>
      <c r="W8" s="29">
        <f t="shared" si="0"/>
        <v>0</v>
      </c>
      <c r="X8" s="29">
        <f t="shared" si="0"/>
        <v>0</v>
      </c>
      <c r="Y8" s="29">
        <f t="shared" si="0"/>
        <v>0</v>
      </c>
      <c r="Z8" s="29">
        <f t="shared" si="0"/>
        <v>0</v>
      </c>
      <c r="AA8" s="29">
        <f t="shared" si="0"/>
        <v>0</v>
      </c>
      <c r="AB8" s="29">
        <f t="shared" si="0"/>
        <v>0</v>
      </c>
      <c r="AC8" s="29">
        <f t="shared" si="0"/>
        <v>0</v>
      </c>
      <c r="AD8" s="29">
        <f t="shared" si="0"/>
        <v>0</v>
      </c>
      <c r="AE8" s="29">
        <f t="shared" si="0"/>
        <v>0</v>
      </c>
      <c r="AF8" s="29">
        <f t="shared" si="0"/>
        <v>0</v>
      </c>
      <c r="AG8" s="29">
        <f t="shared" si="0"/>
        <v>0</v>
      </c>
      <c r="AH8" s="29">
        <f t="shared" si="0"/>
        <v>0</v>
      </c>
      <c r="AI8" s="29">
        <f t="shared" si="0"/>
        <v>0</v>
      </c>
      <c r="AJ8" s="29">
        <f t="shared" si="0"/>
        <v>0</v>
      </c>
      <c r="AK8" s="29">
        <f t="shared" si="0"/>
        <v>0</v>
      </c>
      <c r="AL8" s="29">
        <f t="shared" si="0"/>
        <v>0</v>
      </c>
      <c r="AM8" s="29">
        <f t="shared" si="0"/>
        <v>0</v>
      </c>
      <c r="AN8" s="29">
        <f t="shared" si="0"/>
        <v>0</v>
      </c>
      <c r="AO8" s="29">
        <f t="shared" si="0"/>
        <v>0</v>
      </c>
      <c r="AP8" s="29">
        <f t="shared" si="0"/>
        <v>0</v>
      </c>
      <c r="AQ8" s="29">
        <f t="shared" si="0"/>
        <v>0</v>
      </c>
      <c r="AR8" s="29">
        <f t="shared" si="0"/>
        <v>0</v>
      </c>
      <c r="AS8" s="29">
        <f t="shared" si="0"/>
        <v>0</v>
      </c>
      <c r="AT8" s="29">
        <f t="shared" si="0"/>
        <v>0</v>
      </c>
      <c r="AU8" s="29">
        <f t="shared" si="0"/>
        <v>0</v>
      </c>
      <c r="AV8" s="30"/>
    </row>
    <row r="9" spans="1:48" ht="18.75" x14ac:dyDescent="0.3">
      <c r="A9" s="51" t="str">
        <f t="shared" ref="A9:A13" si="1">IF(J9=1,IF(K9&gt;0,IF(L9&gt;0,IF(N9&gt;0,11,11),IF(N9&gt;0,11,"")),IF(L9&gt;0,IF(N9&gt;0,11,""),IF(N9=0,22,""))),IF(L9&gt;0,IF(N9&gt;0,IF(P9&gt;0,66,""),IF(P9&gt;0,66,"")),IF(P9&gt;0,66,"")))&amp;" "&amp;IF(J9=1,IF(K9=0,IF(L9&gt;0,IF(N9&gt;0,IF(P9&gt;0,66,""),IF(P9&gt;0,66,"")),IF(P9&gt;0,66,"")),""),IF(P9&gt;0,66,""))&amp;" "&amp;IF(J9=1,IF(K9&gt;0,IF(P9&gt;0,IF(O9&lt;=7,IF(Q9=100,"","33"),IF(O9&lt;=25,IF(Q9&gt;0,IF(Q9&lt;100,"",33),IF(Q9=0,"","33")))),IF(O9&gt;25,"",33)),""),IF(J9&gt;1,IF(P9&gt;0,"55",""),IF(J9=0,IF(P9&gt;0,"55","00"))))&amp;" "&amp;IF(P9&gt;0,IF(R9&gt;0,IF(S9&gt;0,"",88),77),"")</f>
        <v xml:space="preserve">  00 </v>
      </c>
      <c r="B9" s="63">
        <v>1</v>
      </c>
      <c r="C9" s="66" t="s">
        <v>118</v>
      </c>
      <c r="D9" s="112" t="s">
        <v>41</v>
      </c>
      <c r="E9" s="113" t="s">
        <v>119</v>
      </c>
      <c r="F9" s="63" t="s">
        <v>120</v>
      </c>
      <c r="G9" s="67">
        <v>654.40458608699998</v>
      </c>
      <c r="H9" s="67">
        <v>654.40458608699998</v>
      </c>
      <c r="I9" s="67">
        <v>0</v>
      </c>
      <c r="J9" s="24">
        <v>0</v>
      </c>
      <c r="K9" s="114">
        <v>0</v>
      </c>
      <c r="L9" s="114">
        <v>0</v>
      </c>
      <c r="M9" s="114">
        <v>0</v>
      </c>
      <c r="N9" s="114">
        <v>0</v>
      </c>
      <c r="O9" s="24">
        <v>0</v>
      </c>
      <c r="P9" s="115">
        <v>0</v>
      </c>
      <c r="Q9" s="65">
        <v>0</v>
      </c>
      <c r="R9" s="24">
        <v>0</v>
      </c>
      <c r="S9" s="24">
        <v>0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</row>
    <row r="10" spans="1:48" s="25" customFormat="1" ht="18.75" x14ac:dyDescent="0.3">
      <c r="A10" s="51" t="str">
        <f t="shared" si="1"/>
        <v xml:space="preserve">  00 </v>
      </c>
      <c r="B10" s="63">
        <v>2</v>
      </c>
      <c r="C10" s="66" t="s">
        <v>121</v>
      </c>
      <c r="D10" s="112" t="s">
        <v>41</v>
      </c>
      <c r="E10" s="113" t="s">
        <v>119</v>
      </c>
      <c r="F10" s="63" t="s">
        <v>120</v>
      </c>
      <c r="G10" s="67">
        <v>235.63310958299999</v>
      </c>
      <c r="H10" s="67">
        <v>235.63310958299999</v>
      </c>
      <c r="I10" s="67">
        <v>0</v>
      </c>
      <c r="J10" s="24">
        <v>0</v>
      </c>
      <c r="K10" s="114">
        <v>0</v>
      </c>
      <c r="L10" s="114">
        <v>0</v>
      </c>
      <c r="M10" s="114">
        <v>0</v>
      </c>
      <c r="N10" s="114">
        <v>0</v>
      </c>
      <c r="O10" s="24">
        <v>0</v>
      </c>
      <c r="P10" s="115">
        <v>0</v>
      </c>
      <c r="Q10" s="65">
        <v>0</v>
      </c>
      <c r="R10" s="24">
        <v>0</v>
      </c>
      <c r="S10" s="24">
        <v>0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</row>
    <row r="11" spans="1:48" ht="18.75" x14ac:dyDescent="0.3">
      <c r="A11" s="51" t="str">
        <f t="shared" si="1"/>
        <v xml:space="preserve">  00 </v>
      </c>
      <c r="B11" s="63">
        <v>3</v>
      </c>
      <c r="C11" s="66" t="s">
        <v>122</v>
      </c>
      <c r="D11" s="112" t="s">
        <v>41</v>
      </c>
      <c r="E11" s="113" t="s">
        <v>119</v>
      </c>
      <c r="F11" s="63" t="s">
        <v>120</v>
      </c>
      <c r="G11" s="67">
        <v>663.24584007500005</v>
      </c>
      <c r="H11" s="67">
        <v>663.24584007500005</v>
      </c>
      <c r="I11" s="67">
        <v>0</v>
      </c>
      <c r="J11" s="24">
        <v>0</v>
      </c>
      <c r="K11" s="114">
        <v>0</v>
      </c>
      <c r="L11" s="114">
        <v>0</v>
      </c>
      <c r="M11" s="114">
        <v>0</v>
      </c>
      <c r="N11" s="114">
        <v>0</v>
      </c>
      <c r="O11" s="24">
        <v>0</v>
      </c>
      <c r="P11" s="115">
        <v>0</v>
      </c>
      <c r="Q11" s="65">
        <v>0</v>
      </c>
      <c r="R11" s="24">
        <v>0</v>
      </c>
      <c r="S11" s="24">
        <v>0</v>
      </c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</row>
    <row r="12" spans="1:48" ht="18.75" x14ac:dyDescent="0.3">
      <c r="A12" s="51" t="str">
        <f t="shared" si="1"/>
        <v xml:space="preserve">   </v>
      </c>
      <c r="B12" s="63">
        <v>4</v>
      </c>
      <c r="C12" s="66" t="s">
        <v>123</v>
      </c>
      <c r="D12" s="112" t="s">
        <v>41</v>
      </c>
      <c r="E12" s="113" t="s">
        <v>119</v>
      </c>
      <c r="F12" s="63" t="s">
        <v>120</v>
      </c>
      <c r="G12" s="67">
        <v>13.9482289681</v>
      </c>
      <c r="H12" s="67">
        <v>13.9482289681</v>
      </c>
      <c r="I12" s="67">
        <v>0</v>
      </c>
      <c r="J12" s="24">
        <v>1</v>
      </c>
      <c r="K12" s="114">
        <v>13.95</v>
      </c>
      <c r="L12" s="114">
        <v>0</v>
      </c>
      <c r="M12" s="114">
        <v>0</v>
      </c>
      <c r="N12" s="114">
        <v>0</v>
      </c>
      <c r="O12" s="24">
        <v>26</v>
      </c>
      <c r="P12" s="115">
        <v>0</v>
      </c>
      <c r="Q12" s="65">
        <v>0</v>
      </c>
      <c r="R12" s="24">
        <v>0</v>
      </c>
      <c r="S12" s="24">
        <v>0</v>
      </c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</row>
    <row r="13" spans="1:48" ht="18.75" x14ac:dyDescent="0.3">
      <c r="A13" s="51" t="str">
        <f t="shared" si="1"/>
        <v xml:space="preserve">   </v>
      </c>
      <c r="B13" s="63">
        <v>5</v>
      </c>
      <c r="C13" s="66" t="s">
        <v>124</v>
      </c>
      <c r="D13" s="112" t="s">
        <v>41</v>
      </c>
      <c r="E13" s="113" t="s">
        <v>119</v>
      </c>
      <c r="F13" s="63" t="s">
        <v>120</v>
      </c>
      <c r="G13" s="67">
        <v>18.246888032000001</v>
      </c>
      <c r="H13" s="67">
        <v>18.246888032000001</v>
      </c>
      <c r="I13" s="67">
        <v>0</v>
      </c>
      <c r="J13" s="24">
        <v>3</v>
      </c>
      <c r="K13" s="114">
        <v>18.25</v>
      </c>
      <c r="L13" s="114">
        <v>0</v>
      </c>
      <c r="M13" s="114">
        <v>0</v>
      </c>
      <c r="N13" s="114">
        <v>0</v>
      </c>
      <c r="O13" s="24">
        <v>0</v>
      </c>
      <c r="P13" s="115">
        <v>0</v>
      </c>
      <c r="Q13" s="65">
        <v>0</v>
      </c>
      <c r="R13" s="24">
        <v>0</v>
      </c>
      <c r="S13" s="24">
        <v>0</v>
      </c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</row>
    <row r="14" spans="1:48" ht="14.45" x14ac:dyDescent="0.3">
      <c r="A14" s="11"/>
      <c r="B14" s="11"/>
      <c r="C14" s="11"/>
      <c r="K14" s="11"/>
      <c r="L14" s="11"/>
      <c r="M14" s="11"/>
      <c r="N14" s="11"/>
      <c r="O14" s="11"/>
    </row>
  </sheetData>
  <sheetProtection selectLockedCells="1"/>
  <mergeCells count="41">
    <mergeCell ref="B1:E3"/>
    <mergeCell ref="F1:J3"/>
    <mergeCell ref="AL1:AQ1"/>
    <mergeCell ref="AR1:AT1"/>
    <mergeCell ref="AG2:AQ2"/>
    <mergeCell ref="AU3:AV3"/>
    <mergeCell ref="AR2:AT2"/>
    <mergeCell ref="AR3:AT3"/>
    <mergeCell ref="AJ6:AM6"/>
    <mergeCell ref="AN6:AQ6"/>
    <mergeCell ref="AU2:AV2"/>
    <mergeCell ref="AE3:AQ3"/>
    <mergeCell ref="AR4:AV4"/>
    <mergeCell ref="AR6:AU6"/>
    <mergeCell ref="T5:AU5"/>
    <mergeCell ref="K5:N5"/>
    <mergeCell ref="O5:O7"/>
    <mergeCell ref="P5:P7"/>
    <mergeCell ref="Q5:Q7"/>
    <mergeCell ref="R5:R7"/>
    <mergeCell ref="D5:D7"/>
    <mergeCell ref="E5:E7"/>
    <mergeCell ref="F5:F7"/>
    <mergeCell ref="G5:I5"/>
    <mergeCell ref="J5:J7"/>
    <mergeCell ref="A8:F8"/>
    <mergeCell ref="S5:S7"/>
    <mergeCell ref="AV5:AV7"/>
    <mergeCell ref="G6:G7"/>
    <mergeCell ref="H6:I6"/>
    <mergeCell ref="K6:K7"/>
    <mergeCell ref="L6:L7"/>
    <mergeCell ref="M6:M7"/>
    <mergeCell ref="N6:N7"/>
    <mergeCell ref="T6:W6"/>
    <mergeCell ref="X6:AA6"/>
    <mergeCell ref="AB6:AE6"/>
    <mergeCell ref="AF6:AI6"/>
    <mergeCell ref="A5:A7"/>
    <mergeCell ref="B5:B7"/>
    <mergeCell ref="C5:C7"/>
  </mergeCells>
  <dataValidations count="5">
    <dataValidation type="whole" allowBlank="1" showInputMessage="1" showErrorMessage="1" error="กรอกเฉพาะ 0 1 2 3" sqref="S4:S8 S14:S1048576">
      <formula1>0</formula1>
      <formula2>3</formula2>
    </dataValidation>
    <dataValidation type="whole" allowBlank="1" showInputMessage="1" showErrorMessage="1" error="กรอกเฉพาะ 0 1 2" sqref="S1:S3 R4:R8 R14:R1048576">
      <formula1>0</formula1>
      <formula2>2</formula2>
    </dataValidation>
    <dataValidation type="whole" allowBlank="1" showInputMessage="1" showErrorMessage="1" error="กรอกจำนวนเต็ม" sqref="P1:P3">
      <formula1>0</formula1>
      <formula2>100</formula2>
    </dataValidation>
    <dataValidation type="whole" allowBlank="1" showInputMessage="1" showErrorMessage="1" error="กรอกเฉพาะจำนวนเต็ม" sqref="O4:O8 O14:O1048576">
      <formula1>0</formula1>
      <formula2>100</formula2>
    </dataValidation>
    <dataValidation type="whole" allowBlank="1" showInputMessage="1" showErrorMessage="1" error="กรอกเฉพาะ 0 1 2 3 9" sqref="J4:J8 J14:J1048576">
      <formula1>0</formula1>
      <formula2>9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workbookViewId="0">
      <selection activeCell="G19" sqref="G19"/>
    </sheetView>
  </sheetViews>
  <sheetFormatPr defaultRowHeight="14.25" x14ac:dyDescent="0.2"/>
  <sheetData>
    <row r="1" spans="1:28" s="11" customFormat="1" ht="23.25" x14ac:dyDescent="0.35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25"/>
      <c r="Y1" s="25"/>
      <c r="Z1" s="25"/>
      <c r="AA1" s="25"/>
      <c r="AB1" s="25"/>
    </row>
    <row r="2" spans="1:28" s="11" customFormat="1" ht="23.25" x14ac:dyDescent="0.35">
      <c r="A2" s="184" t="s">
        <v>0</v>
      </c>
      <c r="B2" s="184"/>
      <c r="C2" s="184"/>
      <c r="D2" s="184"/>
      <c r="E2" s="184" t="s">
        <v>117</v>
      </c>
      <c r="F2" s="184"/>
      <c r="G2" s="184"/>
      <c r="H2" s="184"/>
      <c r="I2" s="184"/>
      <c r="J2"/>
      <c r="K2" s="3"/>
      <c r="L2" s="3"/>
      <c r="M2" s="3"/>
      <c r="N2" s="3"/>
      <c r="O2" s="3"/>
      <c r="T2" s="3"/>
      <c r="X2" s="25"/>
      <c r="Y2" s="98"/>
      <c r="Z2" s="98"/>
      <c r="AA2" s="99"/>
      <c r="AB2" s="99"/>
    </row>
    <row r="3" spans="1:28" s="11" customFormat="1" ht="23.25" x14ac:dyDescent="0.35">
      <c r="A3" s="184"/>
      <c r="B3" s="184"/>
      <c r="C3" s="184"/>
      <c r="D3" s="184"/>
      <c r="E3" s="184"/>
      <c r="F3" s="184"/>
      <c r="G3" s="184"/>
      <c r="H3" s="184"/>
      <c r="I3" s="184"/>
      <c r="J3"/>
      <c r="L3" s="3"/>
      <c r="M3" s="8"/>
      <c r="N3" s="3"/>
      <c r="O3" s="3"/>
      <c r="P3" s="3"/>
      <c r="Q3" s="3"/>
      <c r="R3" s="3"/>
      <c r="S3" s="3"/>
      <c r="T3" s="3"/>
      <c r="U3" s="100"/>
      <c r="V3" s="100" t="s">
        <v>1</v>
      </c>
      <c r="W3" s="101">
        <v>3022</v>
      </c>
      <c r="X3" s="25"/>
      <c r="Y3" s="102"/>
      <c r="Z3" s="102"/>
      <c r="AA3" s="25"/>
      <c r="AB3" s="103"/>
    </row>
    <row r="4" spans="1:28" s="11" customFormat="1" ht="23.25" x14ac:dyDescent="0.35">
      <c r="A4" s="184"/>
      <c r="B4" s="184"/>
      <c r="C4" s="184"/>
      <c r="D4" s="184"/>
      <c r="E4" s="184"/>
      <c r="F4" s="184"/>
      <c r="G4" s="184"/>
      <c r="H4" s="184"/>
      <c r="I4" s="184"/>
      <c r="J4"/>
      <c r="K4" s="8"/>
      <c r="L4" s="3"/>
      <c r="M4" s="3"/>
      <c r="N4" s="3"/>
      <c r="O4" s="3"/>
      <c r="P4" s="3"/>
      <c r="Q4" s="3"/>
      <c r="R4" s="3"/>
      <c r="S4" s="3"/>
      <c r="T4" s="3"/>
      <c r="U4" s="100"/>
      <c r="V4" s="104"/>
      <c r="W4" s="105"/>
      <c r="X4" s="25"/>
      <c r="Y4" s="106"/>
      <c r="Z4" s="106"/>
      <c r="AA4" s="25"/>
      <c r="AB4" s="103"/>
    </row>
    <row r="5" spans="1:28" s="11" customFormat="1" ht="15.75" x14ac:dyDescent="0.25">
      <c r="A5" s="13"/>
      <c r="B5" s="13"/>
      <c r="F5" s="107"/>
      <c r="J5" s="10"/>
      <c r="K5" s="10"/>
      <c r="L5" s="10"/>
      <c r="N5" s="10"/>
      <c r="O5" s="10"/>
      <c r="P5" s="10"/>
      <c r="Q5" s="10"/>
      <c r="R5" s="10"/>
      <c r="S5" s="10"/>
      <c r="T5" s="10"/>
      <c r="U5" s="10"/>
      <c r="V5" s="10"/>
      <c r="W5" s="108" t="s">
        <v>5</v>
      </c>
      <c r="X5" s="25"/>
      <c r="Y5" s="109"/>
      <c r="Z5" s="109"/>
      <c r="AA5" s="109"/>
      <c r="AB5" s="109"/>
    </row>
    <row r="6" spans="1:28" s="11" customFormat="1" ht="15" x14ac:dyDescent="0.25">
      <c r="A6" s="145" t="s">
        <v>6</v>
      </c>
      <c r="B6" s="145" t="s">
        <v>7</v>
      </c>
      <c r="C6" s="145" t="s">
        <v>8</v>
      </c>
      <c r="D6" s="145" t="s">
        <v>9</v>
      </c>
      <c r="E6" s="145" t="s">
        <v>10</v>
      </c>
      <c r="F6" s="139" t="s">
        <v>44</v>
      </c>
      <c r="G6" s="140"/>
      <c r="H6" s="141"/>
      <c r="I6" s="146" t="s">
        <v>11</v>
      </c>
      <c r="J6" s="143" t="s">
        <v>34</v>
      </c>
      <c r="K6" s="143"/>
      <c r="L6" s="143"/>
      <c r="M6" s="143"/>
      <c r="N6" s="146" t="s">
        <v>12</v>
      </c>
      <c r="O6" s="150" t="s">
        <v>4</v>
      </c>
      <c r="P6" s="146" t="s">
        <v>28</v>
      </c>
      <c r="Q6" s="153" t="s">
        <v>35</v>
      </c>
      <c r="R6" s="156" t="s">
        <v>36</v>
      </c>
      <c r="S6" s="177" t="s">
        <v>128</v>
      </c>
      <c r="T6" s="177"/>
      <c r="U6" s="177"/>
      <c r="V6" s="178" t="s">
        <v>139</v>
      </c>
      <c r="W6" s="179" t="s">
        <v>143</v>
      </c>
      <c r="X6" s="25"/>
      <c r="Y6" s="25"/>
      <c r="Z6" s="25"/>
      <c r="AA6" s="25"/>
      <c r="AB6" s="25"/>
    </row>
    <row r="7" spans="1:28" s="11" customFormat="1" ht="15" customHeight="1" x14ac:dyDescent="0.25">
      <c r="A7" s="145"/>
      <c r="B7" s="145"/>
      <c r="C7" s="145"/>
      <c r="D7" s="145"/>
      <c r="E7" s="145"/>
      <c r="F7" s="142" t="s">
        <v>2</v>
      </c>
      <c r="G7" s="138" t="s">
        <v>43</v>
      </c>
      <c r="H7" s="138"/>
      <c r="I7" s="147"/>
      <c r="J7" s="144" t="s">
        <v>37</v>
      </c>
      <c r="K7" s="132" t="s">
        <v>38</v>
      </c>
      <c r="L7" s="134" t="s">
        <v>39</v>
      </c>
      <c r="M7" s="135" t="s">
        <v>40</v>
      </c>
      <c r="N7" s="147"/>
      <c r="O7" s="151"/>
      <c r="P7" s="147"/>
      <c r="Q7" s="154"/>
      <c r="R7" s="157"/>
      <c r="S7" s="182" t="s">
        <v>129</v>
      </c>
      <c r="T7" s="182" t="s">
        <v>134</v>
      </c>
      <c r="U7" s="182"/>
      <c r="V7" s="178"/>
      <c r="W7" s="180"/>
      <c r="X7" s="25"/>
      <c r="Y7" s="25"/>
      <c r="Z7" s="25"/>
      <c r="AA7" s="25"/>
      <c r="AB7" s="25"/>
    </row>
    <row r="8" spans="1:28" s="11" customFormat="1" ht="15" x14ac:dyDescent="0.25">
      <c r="A8" s="145"/>
      <c r="B8" s="145"/>
      <c r="C8" s="145"/>
      <c r="D8" s="145"/>
      <c r="E8" s="145"/>
      <c r="F8" s="142"/>
      <c r="G8" s="15" t="s">
        <v>21</v>
      </c>
      <c r="H8" s="16" t="s">
        <v>22</v>
      </c>
      <c r="I8" s="148"/>
      <c r="J8" s="144"/>
      <c r="K8" s="133"/>
      <c r="L8" s="134"/>
      <c r="M8" s="135"/>
      <c r="N8" s="148"/>
      <c r="O8" s="152"/>
      <c r="P8" s="148"/>
      <c r="Q8" s="155"/>
      <c r="R8" s="158"/>
      <c r="S8" s="182"/>
      <c r="T8" s="110" t="s">
        <v>135</v>
      </c>
      <c r="U8" s="111" t="s">
        <v>137</v>
      </c>
      <c r="V8" s="178"/>
      <c r="W8" s="181"/>
      <c r="X8" s="25"/>
      <c r="Y8" s="25"/>
      <c r="Z8" s="25"/>
      <c r="AA8" s="25"/>
      <c r="AB8" s="25"/>
    </row>
    <row r="9" spans="1:28" s="11" customFormat="1" ht="15" x14ac:dyDescent="0.25">
      <c r="A9" s="176" t="s">
        <v>27</v>
      </c>
      <c r="B9" s="176"/>
      <c r="C9" s="176"/>
      <c r="D9" s="176"/>
      <c r="E9" s="176"/>
      <c r="F9" s="29">
        <f>SUM(F10:F5000)</f>
        <v>1585.4786527450999</v>
      </c>
      <c r="G9" s="29">
        <f>SUM(G10:G5000)</f>
        <v>1585.4786527450999</v>
      </c>
      <c r="H9" s="29">
        <f>SUM(H10:H5000)</f>
        <v>0</v>
      </c>
      <c r="I9" s="29"/>
      <c r="J9" s="29">
        <f t="shared" ref="J9:K9" si="0">SUM(J10:J5000)</f>
        <v>32.200000000000003</v>
      </c>
      <c r="K9" s="29">
        <f t="shared" si="0"/>
        <v>0</v>
      </c>
      <c r="L9" s="29"/>
      <c r="M9" s="29">
        <f>SUM(M10:M5000)</f>
        <v>0</v>
      </c>
      <c r="N9" s="29"/>
      <c r="O9" s="29">
        <f>SUM(O10:O5000)</f>
        <v>0</v>
      </c>
      <c r="P9" s="29"/>
      <c r="Q9" s="29"/>
      <c r="R9" s="29"/>
      <c r="S9" s="29"/>
      <c r="T9" s="29"/>
      <c r="U9" s="29"/>
      <c r="V9" s="29"/>
      <c r="W9" s="29"/>
      <c r="X9" s="25"/>
      <c r="Y9" s="25"/>
      <c r="Z9" s="25"/>
      <c r="AA9" s="25"/>
      <c r="AB9" s="25"/>
    </row>
    <row r="10" spans="1:28" s="11" customFormat="1" ht="15.75" x14ac:dyDescent="0.25">
      <c r="A10" s="63">
        <v>1</v>
      </c>
      <c r="B10" s="66" t="s">
        <v>118</v>
      </c>
      <c r="C10" s="112" t="s">
        <v>41</v>
      </c>
      <c r="D10" s="113" t="s">
        <v>119</v>
      </c>
      <c r="E10" s="63" t="s">
        <v>120</v>
      </c>
      <c r="F10" s="67">
        <v>654.40458608699998</v>
      </c>
      <c r="G10" s="67">
        <v>654.40458608699998</v>
      </c>
      <c r="H10" s="67">
        <v>0</v>
      </c>
      <c r="I10" s="24">
        <v>0</v>
      </c>
      <c r="J10" s="114">
        <v>0</v>
      </c>
      <c r="K10" s="114">
        <v>0</v>
      </c>
      <c r="L10" s="114">
        <v>0</v>
      </c>
      <c r="M10" s="114">
        <v>0</v>
      </c>
      <c r="N10" s="24">
        <v>0</v>
      </c>
      <c r="O10" s="115">
        <v>0</v>
      </c>
      <c r="P10" s="65">
        <v>0</v>
      </c>
      <c r="Q10" s="24">
        <v>0</v>
      </c>
      <c r="R10" s="24">
        <v>0</v>
      </c>
      <c r="S10" s="118" t="s">
        <v>147</v>
      </c>
      <c r="T10" s="118" t="s">
        <v>147</v>
      </c>
      <c r="U10" s="118" t="s">
        <v>147</v>
      </c>
      <c r="V10" s="118" t="s">
        <v>147</v>
      </c>
      <c r="W10" s="118" t="s">
        <v>147</v>
      </c>
      <c r="X10" s="25"/>
      <c r="Y10" s="25"/>
      <c r="Z10" s="25"/>
      <c r="AA10" s="25"/>
      <c r="AB10" s="25"/>
    </row>
    <row r="11" spans="1:28" s="11" customFormat="1" ht="15.75" x14ac:dyDescent="0.25">
      <c r="A11" s="63">
        <v>2</v>
      </c>
      <c r="B11" s="66" t="s">
        <v>121</v>
      </c>
      <c r="C11" s="112" t="s">
        <v>41</v>
      </c>
      <c r="D11" s="113" t="s">
        <v>119</v>
      </c>
      <c r="E11" s="63" t="s">
        <v>120</v>
      </c>
      <c r="F11" s="67">
        <v>235.63310958299999</v>
      </c>
      <c r="G11" s="67">
        <v>235.63310958299999</v>
      </c>
      <c r="H11" s="67">
        <v>0</v>
      </c>
      <c r="I11" s="24">
        <v>0</v>
      </c>
      <c r="J11" s="114">
        <v>0</v>
      </c>
      <c r="K11" s="114">
        <v>0</v>
      </c>
      <c r="L11" s="114">
        <v>0</v>
      </c>
      <c r="M11" s="114">
        <v>0</v>
      </c>
      <c r="N11" s="24">
        <v>0</v>
      </c>
      <c r="O11" s="115">
        <v>0</v>
      </c>
      <c r="P11" s="65">
        <v>0</v>
      </c>
      <c r="Q11" s="24">
        <v>0</v>
      </c>
      <c r="R11" s="24">
        <v>0</v>
      </c>
      <c r="S11" s="118" t="s">
        <v>147</v>
      </c>
      <c r="T11" s="118" t="s">
        <v>147</v>
      </c>
      <c r="U11" s="118" t="s">
        <v>147</v>
      </c>
      <c r="V11" s="118" t="s">
        <v>147</v>
      </c>
      <c r="W11" s="118" t="s">
        <v>147</v>
      </c>
      <c r="X11" s="25"/>
      <c r="Y11" s="25"/>
      <c r="Z11" s="25"/>
      <c r="AA11" s="25"/>
      <c r="AB11" s="25"/>
    </row>
    <row r="12" spans="1:28" s="11" customFormat="1" ht="15.75" x14ac:dyDescent="0.25">
      <c r="A12" s="63">
        <v>3</v>
      </c>
      <c r="B12" s="66" t="s">
        <v>122</v>
      </c>
      <c r="C12" s="112" t="s">
        <v>41</v>
      </c>
      <c r="D12" s="113" t="s">
        <v>119</v>
      </c>
      <c r="E12" s="63" t="s">
        <v>120</v>
      </c>
      <c r="F12" s="67">
        <v>663.24584007500005</v>
      </c>
      <c r="G12" s="67">
        <v>663.24584007500005</v>
      </c>
      <c r="H12" s="67">
        <v>0</v>
      </c>
      <c r="I12" s="24">
        <v>0</v>
      </c>
      <c r="J12" s="114">
        <v>0</v>
      </c>
      <c r="K12" s="114">
        <v>0</v>
      </c>
      <c r="L12" s="114">
        <v>0</v>
      </c>
      <c r="M12" s="114">
        <v>0</v>
      </c>
      <c r="N12" s="24">
        <v>0</v>
      </c>
      <c r="O12" s="115">
        <v>0</v>
      </c>
      <c r="P12" s="65">
        <v>0</v>
      </c>
      <c r="Q12" s="24">
        <v>0</v>
      </c>
      <c r="R12" s="24">
        <v>0</v>
      </c>
      <c r="S12" s="118" t="s">
        <v>147</v>
      </c>
      <c r="T12" s="118" t="s">
        <v>147</v>
      </c>
      <c r="U12" s="118" t="s">
        <v>147</v>
      </c>
      <c r="V12" s="118" t="s">
        <v>147</v>
      </c>
      <c r="W12" s="118" t="s">
        <v>147</v>
      </c>
      <c r="X12" s="25"/>
      <c r="Y12" s="25"/>
      <c r="Z12" s="25"/>
      <c r="AA12" s="25"/>
      <c r="AB12" s="25"/>
    </row>
    <row r="13" spans="1:28" ht="15.75" x14ac:dyDescent="0.25">
      <c r="A13" s="63">
        <v>4</v>
      </c>
      <c r="B13" s="66" t="s">
        <v>123</v>
      </c>
      <c r="C13" s="112" t="s">
        <v>41</v>
      </c>
      <c r="D13" s="113" t="s">
        <v>119</v>
      </c>
      <c r="E13" s="63" t="s">
        <v>120</v>
      </c>
      <c r="F13" s="67">
        <v>13.9482289681</v>
      </c>
      <c r="G13" s="67">
        <v>13.9482289681</v>
      </c>
      <c r="H13" s="67">
        <v>0</v>
      </c>
      <c r="I13" s="24">
        <v>1</v>
      </c>
      <c r="J13" s="114">
        <v>13.95</v>
      </c>
      <c r="K13" s="114">
        <v>0</v>
      </c>
      <c r="L13" s="114">
        <v>0</v>
      </c>
      <c r="M13" s="114">
        <v>0</v>
      </c>
      <c r="N13" s="24">
        <v>26</v>
      </c>
      <c r="O13" s="115">
        <v>0</v>
      </c>
      <c r="P13" s="65">
        <v>0</v>
      </c>
      <c r="Q13" s="24">
        <v>0</v>
      </c>
      <c r="R13" s="24">
        <v>0</v>
      </c>
      <c r="S13" s="118" t="s">
        <v>147</v>
      </c>
      <c r="T13" s="118" t="s">
        <v>147</v>
      </c>
      <c r="U13" s="118" t="s">
        <v>147</v>
      </c>
      <c r="V13" s="118" t="s">
        <v>147</v>
      </c>
      <c r="W13" s="118" t="s">
        <v>147</v>
      </c>
    </row>
    <row r="14" spans="1:28" ht="15.75" x14ac:dyDescent="0.25">
      <c r="A14" s="63">
        <v>5</v>
      </c>
      <c r="B14" s="66" t="s">
        <v>124</v>
      </c>
      <c r="C14" s="112" t="s">
        <v>41</v>
      </c>
      <c r="D14" s="113" t="s">
        <v>119</v>
      </c>
      <c r="E14" s="63" t="s">
        <v>120</v>
      </c>
      <c r="F14" s="67">
        <v>18.246888032000001</v>
      </c>
      <c r="G14" s="67">
        <v>18.246888032000001</v>
      </c>
      <c r="H14" s="67">
        <v>0</v>
      </c>
      <c r="I14" s="24">
        <v>3</v>
      </c>
      <c r="J14" s="114">
        <v>18.25</v>
      </c>
      <c r="K14" s="114">
        <v>0</v>
      </c>
      <c r="L14" s="114">
        <v>0</v>
      </c>
      <c r="M14" s="114">
        <v>0</v>
      </c>
      <c r="N14" s="24">
        <v>0</v>
      </c>
      <c r="O14" s="115">
        <v>0</v>
      </c>
      <c r="P14" s="65">
        <v>0</v>
      </c>
      <c r="Q14" s="24">
        <v>0</v>
      </c>
      <c r="R14" s="24">
        <v>0</v>
      </c>
      <c r="S14" s="118" t="s">
        <v>147</v>
      </c>
      <c r="T14" s="118" t="s">
        <v>147</v>
      </c>
      <c r="U14" s="118" t="s">
        <v>147</v>
      </c>
      <c r="V14" s="118" t="s">
        <v>147</v>
      </c>
      <c r="W14" s="118" t="s">
        <v>147</v>
      </c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4">
    <dataValidation type="whole" allowBlank="1" showInputMessage="1" showErrorMessage="1" error="กรอกเฉพาะ 0 1 2 3" sqref="R6:R8">
      <formula1>0</formula1>
      <formula2>3</formula2>
    </dataValidation>
    <dataValidation type="whole" allowBlank="1" showInputMessage="1" showErrorMessage="1" error="กรอกเฉพาะ 0 1 2" sqref="Q6:Q8">
      <formula1>0</formula1>
      <formula2>2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  <dataValidation type="whole" allowBlank="1" showInputMessage="1" showErrorMessage="1" error="กรอกเฉพาะ 0 1 2 3 9" sqref="I5:I8">
      <formula1>0</formula1>
      <formula2>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sr</cp:lastModifiedBy>
  <cp:lastPrinted>2015-05-24T06:58:51Z</cp:lastPrinted>
  <dcterms:created xsi:type="dcterms:W3CDTF">2015-04-23T11:57:55Z</dcterms:created>
  <dcterms:modified xsi:type="dcterms:W3CDTF">2015-08-13T02:17:31Z</dcterms:modified>
</cp:coreProperties>
</file>