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55" windowWidth="15570" windowHeight="9435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1" hidden="1">'มาตรา 22 25'!$N$9:$P$9</definedName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U9" i="1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L9"/>
  <c r="K9"/>
  <c r="I9"/>
  <c r="H9"/>
  <c r="F9" i="13"/>
  <c r="O9"/>
  <c r="M9"/>
  <c r="K9"/>
  <c r="J9"/>
  <c r="H9"/>
  <c r="G9"/>
  <c r="I9" i="1"/>
  <c r="K9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I9" i="10"/>
  <c r="K9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A135"/>
  <c r="A136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0"/>
  <c r="A135" i="11"/>
  <c r="A136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0"/>
  <c r="A19" i="1"/>
  <c r="A20"/>
  <c r="A21"/>
  <c r="A11"/>
  <c r="A12"/>
  <c r="A13"/>
  <c r="A14"/>
  <c r="A15"/>
  <c r="A16"/>
  <c r="A17"/>
  <c r="A18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0"/>
  <c r="G9"/>
  <c r="G9" i="11" l="1"/>
  <c r="G9" i="10"/>
</calcChain>
</file>

<file path=xl/sharedStrings.xml><?xml version="1.0" encoding="utf-8"?>
<sst xmlns="http://schemas.openxmlformats.org/spreadsheetml/2006/main" count="2614" uniqueCount="282">
  <si>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</si>
  <si>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</si>
  <si>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</si>
  <si>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</si>
  <si>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</si>
  <si>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</si>
  <si>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</si>
  <si>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</si>
  <si>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</si>
  <si>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</si>
  <si>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</si>
  <si>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</si>
  <si>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</si>
  <si>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</si>
  <si>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</si>
  <si>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</si>
  <si>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</si>
  <si>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</si>
  <si>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</si>
  <si>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</si>
  <si>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</si>
  <si>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</si>
  <si>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</si>
  <si>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</si>
  <si>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</si>
  <si>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</si>
  <si>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</si>
  <si>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</si>
  <si>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</si>
  <si>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</si>
  <si>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</si>
  <si>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</si>
  <si>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</si>
  <si>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</si>
  <si>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</si>
  <si>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</si>
  <si>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</si>
  <si>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</si>
  <si>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</si>
  <si>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</si>
  <si>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</si>
  <si>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</si>
  <si>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</si>
  <si>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</si>
  <si>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</si>
  <si>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</si>
  <si>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</si>
  <si>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</si>
  <si>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</si>
  <si>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</si>
  <si>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</si>
  <si>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</si>
  <si>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</si>
  <si>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</si>
  <si>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</si>
  <si>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</si>
  <si>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</si>
  <si>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</si>
  <si>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</si>
  <si>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</si>
  <si>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</si>
  <si>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</si>
  <si>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</si>
  <si>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</si>
  <si>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</si>
  <si>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</si>
  <si>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</si>
  <si>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</si>
  <si>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</si>
  <si>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</si>
  <si>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</si>
  <si>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</si>
  <si>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</si>
  <si>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</si>
  <si>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</si>
  <si>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</si>
  <si>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</si>
  <si>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</si>
  <si>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</si>
  <si>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</si>
  <si>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</si>
  <si>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</si>
  <si>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</si>
  <si>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</si>
  <si>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</si>
  <si>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</si>
  <si>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</si>
  <si>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</si>
  <si>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</si>
  <si>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</si>
  <si>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</si>
  <si>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</si>
  <si>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</si>
  <si>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</si>
  <si>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</si>
  <si>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</si>
  <si>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</si>
  <si>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</si>
  <si>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</si>
  <si>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</si>
  <si>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</si>
  <si>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</si>
  <si>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</si>
  <si>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</si>
  <si>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</si>
  <si>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</si>
  <si>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</si>
  <si>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</si>
  <si>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</si>
  <si>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</si>
  <si>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</si>
  <si>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</si>
  <si>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</si>
  <si>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</si>
  <si>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</si>
  <si>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</si>
  <si>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</si>
  <si>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05A</t>
  </si>
  <si>
    <t>เขตห้ามล่าสัตว์ป่าทะเลน้อย</t>
  </si>
  <si>
    <t>R30210001</t>
  </si>
  <si>
    <t>จ.พัทลุง</t>
  </si>
  <si>
    <t>06A</t>
  </si>
  <si>
    <t>R30210002</t>
  </si>
  <si>
    <t>R30210003</t>
  </si>
  <si>
    <t>R30210010</t>
  </si>
  <si>
    <t>น.ส.3 ก</t>
  </si>
  <si>
    <t>R30210014</t>
  </si>
  <si>
    <t>R30210015</t>
  </si>
  <si>
    <t xml:space="preserve"> ส.ค.1</t>
  </si>
  <si>
    <t>R30210016</t>
  </si>
  <si>
    <t>R30210023</t>
  </si>
  <si>
    <t>R30210026</t>
  </si>
  <si>
    <t>R30210033</t>
  </si>
  <si>
    <t>จ.นครศรีธรรมราช</t>
  </si>
  <si>
    <t>R30210034</t>
  </si>
  <si>
    <t>จ.สงขลา</t>
  </si>
  <si>
    <t xml:space="preserve"> น.ส.3 ก</t>
  </si>
  <si>
    <t>R30210035</t>
  </si>
  <si>
    <t>R30210040</t>
  </si>
  <si>
    <t>R30210043</t>
  </si>
  <si>
    <t>น.ส.4 จ</t>
  </si>
  <si>
    <t>R30210047</t>
  </si>
  <si>
    <t>R30210057</t>
  </si>
  <si>
    <t>R30210058</t>
  </si>
  <si>
    <t>R30210061</t>
  </si>
  <si>
    <t>R30210063</t>
  </si>
  <si>
    <t>R30210067</t>
  </si>
  <si>
    <t>R30210076</t>
  </si>
  <si>
    <t>R30210078</t>
  </si>
  <si>
    <t>R30210079</t>
  </si>
  <si>
    <t>R30210083</t>
  </si>
  <si>
    <t>R30210085</t>
  </si>
  <si>
    <t>R30210087</t>
  </si>
  <si>
    <t>R30210092</t>
  </si>
  <si>
    <t>น.ส.3</t>
  </si>
  <si>
    <t>R30210097</t>
  </si>
  <si>
    <t>R30210121</t>
  </si>
  <si>
    <t>R30210129</t>
  </si>
  <si>
    <t>R30210131</t>
  </si>
  <si>
    <t>R30210133</t>
  </si>
  <si>
    <t>R30210140</t>
  </si>
  <si>
    <t>R30210141</t>
  </si>
  <si>
    <t>R30210142</t>
  </si>
  <si>
    <t>R30210143</t>
  </si>
  <si>
    <t>R30210144</t>
  </si>
  <si>
    <t>R30210145</t>
  </si>
  <si>
    <t>R30210146</t>
  </si>
  <si>
    <t>R30210149</t>
  </si>
  <si>
    <t>R30210150</t>
  </si>
  <si>
    <t>R30210156</t>
  </si>
  <si>
    <t>R30210162</t>
  </si>
  <si>
    <t>R30210169</t>
  </si>
  <si>
    <t>R30210171</t>
  </si>
  <si>
    <t>R30210173</t>
  </si>
  <si>
    <t>R30210174</t>
  </si>
  <si>
    <t>R30210177</t>
  </si>
  <si>
    <t>R30210182</t>
  </si>
  <si>
    <t>R30210185</t>
  </si>
  <si>
    <t>R30210191</t>
  </si>
  <si>
    <t>R30210195</t>
  </si>
  <si>
    <t>R30210196</t>
  </si>
  <si>
    <t>R30210200</t>
  </si>
  <si>
    <t>R30210201</t>
  </si>
  <si>
    <t>R30210203</t>
  </si>
  <si>
    <t>R30210208</t>
  </si>
  <si>
    <t>R30210215</t>
  </si>
  <si>
    <t>R30210216</t>
  </si>
  <si>
    <t>R30210220</t>
  </si>
  <si>
    <t>R30210221</t>
  </si>
  <si>
    <t>R30210225</t>
  </si>
  <si>
    <t>R30210226</t>
  </si>
  <si>
    <t>R30210227</t>
  </si>
  <si>
    <t>R30210228</t>
  </si>
  <si>
    <t>R30210230</t>
  </si>
  <si>
    <t>R30210232</t>
  </si>
  <si>
    <t>R30210234</t>
  </si>
  <si>
    <t>R30210237</t>
  </si>
  <si>
    <t>R30210239</t>
  </si>
  <si>
    <t>R30210243</t>
  </si>
  <si>
    <t>R30210244</t>
  </si>
  <si>
    <t>R30210246</t>
  </si>
  <si>
    <t>R30210247</t>
  </si>
  <si>
    <t>R30210250</t>
  </si>
  <si>
    <t>R30210251</t>
  </si>
  <si>
    <t>R30210258</t>
  </si>
  <si>
    <t>R30210265</t>
  </si>
  <si>
    <t>R30210267</t>
  </si>
  <si>
    <t>R30210271</t>
  </si>
  <si>
    <t>R30210272</t>
  </si>
  <si>
    <t>R30210273</t>
  </si>
  <si>
    <t>R30210275</t>
  </si>
  <si>
    <t>R30210276</t>
  </si>
  <si>
    <t>R30210278</t>
  </si>
  <si>
    <t>R30210279</t>
  </si>
  <si>
    <t>R30210280</t>
  </si>
  <si>
    <t>R30210283</t>
  </si>
  <si>
    <t>R30210288</t>
  </si>
  <si>
    <t>R30210289</t>
  </si>
  <si>
    <t>R30210293</t>
  </si>
  <si>
    <t>R30210295</t>
  </si>
  <si>
    <t>R30210296</t>
  </si>
  <si>
    <t>R30210299</t>
  </si>
  <si>
    <t>R30210303</t>
  </si>
  <si>
    <t>R30210305</t>
  </si>
  <si>
    <t>R30210307</t>
  </si>
  <si>
    <t>R30210309</t>
  </si>
  <si>
    <t>R30210310</t>
  </si>
  <si>
    <t>R30210314</t>
  </si>
  <si>
    <t>R30210315</t>
  </si>
  <si>
    <t>R30210318</t>
  </si>
  <si>
    <t>R30210319</t>
  </si>
  <si>
    <t>R30210321</t>
  </si>
  <si>
    <t>R30210323</t>
  </si>
  <si>
    <t>R30210328</t>
  </si>
  <si>
    <t>R30210330</t>
  </si>
  <si>
    <t>R30210333</t>
  </si>
  <si>
    <t>R30210337</t>
  </si>
  <si>
    <t>R30210338</t>
  </si>
  <si>
    <t>R30210344</t>
  </si>
  <si>
    <t>R30210352</t>
  </si>
  <si>
    <t>R30210355</t>
  </si>
  <si>
    <t>R30210364</t>
  </si>
  <si>
    <t>R30210374</t>
  </si>
  <si>
    <t>R30210381</t>
  </si>
  <si>
    <t>R30210405</t>
  </si>
  <si>
    <t>R30210417</t>
  </si>
  <si>
    <t>R30210419</t>
  </si>
  <si>
    <t>R30210420</t>
  </si>
  <si>
    <t>R30210424</t>
  </si>
  <si>
    <t>R30210425</t>
  </si>
  <si>
    <t>R30210439</t>
  </si>
  <si>
    <t>R30210443</t>
  </si>
  <si>
    <t>R30210449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</si>
  <si>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</si>
  <si>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</si>
  <si>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น.ส. 3</t>
  </si>
  <si>
    <t>ส.ค.1</t>
  </si>
  <si>
    <t>0001</t>
  </si>
  <si>
    <t>0002</t>
  </si>
  <si>
    <t>0003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</si>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</sst>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2"/>
      <name val="TH SarabunPSK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9">
    <xf numFmtId="0" fontId="0" fillId="0" borderId="0" xfId="0"/>
    <xf numFmtId="0" fontId="7" fillId="0" borderId="0" xfId="0" applyFont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0" xfId="0" applyFont="1"/>
    <xf numFmtId="43" fontId="8" fillId="0" borderId="0" xfId="4" applyFont="1" applyFill="1" applyAlignment="1"/>
    <xf numFmtId="0" fontId="0" fillId="0" borderId="0" xfId="0" applyAlignment="1">
      <alignment horizontal="center"/>
    </xf>
    <xf numFmtId="43" fontId="7" fillId="0" borderId="0" xfId="4" applyFont="1" applyFill="1"/>
    <xf numFmtId="43" fontId="11" fillId="0" borderId="0" xfId="4" applyFont="1"/>
    <xf numFmtId="43" fontId="4" fillId="0" borderId="0" xfId="4" applyFont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43" fontId="14" fillId="2" borderId="1" xfId="4" applyFont="1" applyFill="1" applyBorder="1" applyAlignment="1">
      <alignment horizontal="center"/>
    </xf>
    <xf numFmtId="43" fontId="14" fillId="3" borderId="1" xfId="4" applyFont="1" applyFill="1" applyBorder="1" applyAlignment="1">
      <alignment horizontal="center"/>
    </xf>
    <xf numFmtId="43" fontId="14" fillId="2" borderId="1" xfId="0" applyNumberFormat="1" applyFont="1" applyFill="1" applyBorder="1"/>
    <xf numFmtId="43" fontId="14" fillId="3" borderId="1" xfId="4" applyFont="1" applyFill="1" applyBorder="1"/>
    <xf numFmtId="0" fontId="15" fillId="0" borderId="0" xfId="0" applyFont="1" applyBorder="1" applyAlignment="1">
      <alignment horizontal="center"/>
    </xf>
    <xf numFmtId="2" fontId="15" fillId="0" borderId="0" xfId="4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5" fillId="0" borderId="0" xfId="0" quotePrefix="1" applyFont="1" applyFill="1" applyBorder="1" applyAlignment="1">
      <alignment horizontal="center"/>
    </xf>
    <xf numFmtId="0" fontId="11" fillId="0" borderId="0" xfId="0" applyFont="1" applyFill="1"/>
    <xf numFmtId="43" fontId="14" fillId="3" borderId="2" xfId="0" applyNumberFormat="1" applyFont="1" applyFill="1" applyBorder="1"/>
    <xf numFmtId="43" fontId="14" fillId="2" borderId="2" xfId="0" applyNumberFormat="1" applyFont="1" applyFill="1" applyBorder="1"/>
    <xf numFmtId="43" fontId="14" fillId="2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 indent="1"/>
    </xf>
    <xf numFmtId="0" fontId="18" fillId="0" borderId="0" xfId="0" applyFont="1" applyAlignment="1">
      <alignment horizontal="right"/>
    </xf>
    <xf numFmtId="1" fontId="1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8" fillId="0" borderId="0" xfId="4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/>
    <xf numFmtId="1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/>
    <xf numFmtId="2" fontId="2" fillId="0" borderId="1" xfId="4" applyNumberFormat="1" applyFont="1" applyFill="1" applyBorder="1" applyAlignment="1">
      <alignment horizontal="right"/>
    </xf>
    <xf numFmtId="2" fontId="2" fillId="0" borderId="1" xfId="4" applyNumberFormat="1" applyFont="1" applyFill="1" applyBorder="1" applyAlignment="1"/>
    <xf numFmtId="1" fontId="2" fillId="0" borderId="1" xfId="4" applyNumberFormat="1" applyFont="1" applyFill="1" applyBorder="1" applyAlignment="1">
      <alignment horizontal="center"/>
    </xf>
    <xf numFmtId="1" fontId="12" fillId="0" borderId="1" xfId="4" applyNumberFormat="1" applyFont="1" applyFill="1" applyBorder="1" applyAlignment="1">
      <alignment horizontal="right"/>
    </xf>
    <xf numFmtId="1" fontId="12" fillId="0" borderId="1" xfId="4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12" fillId="0" borderId="1" xfId="4" applyNumberFormat="1" applyFont="1" applyFill="1" applyBorder="1" applyAlignment="1">
      <alignment horizontal="right"/>
    </xf>
    <xf numFmtId="2" fontId="12" fillId="0" borderId="1" xfId="4" applyNumberFormat="1" applyFont="1" applyFill="1" applyBorder="1" applyAlignment="1"/>
    <xf numFmtId="0" fontId="9" fillId="0" borderId="0" xfId="0" applyFont="1" applyFill="1" applyAlignment="1">
      <alignment horizontal="right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4" applyNumberFormat="1" applyFont="1" applyFill="1" applyBorder="1" applyAlignment="1">
      <alignment horizontal="right"/>
    </xf>
    <xf numFmtId="43" fontId="14" fillId="0" borderId="1" xfId="4" applyFont="1" applyFill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1" xfId="0" quotePrefix="1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3"/>
    </xf>
    <xf numFmtId="49" fontId="15" fillId="0" borderId="0" xfId="0" applyNumberFormat="1" applyFont="1"/>
    <xf numFmtId="0" fontId="15" fillId="0" borderId="0" xfId="0" applyFont="1" applyAlignment="1">
      <alignment horizontal="left" indent="2"/>
    </xf>
    <xf numFmtId="0" fontId="21" fillId="0" borderId="0" xfId="0" applyFont="1"/>
    <xf numFmtId="0" fontId="22" fillId="0" borderId="0" xfId="0" applyFont="1" applyAlignment="1">
      <alignment horizontal="center"/>
    </xf>
    <xf numFmtId="43" fontId="15" fillId="0" borderId="0" xfId="0" applyNumberFormat="1" applyFont="1" applyFill="1" applyAlignment="1">
      <alignment horizontal="left"/>
    </xf>
    <xf numFmtId="43" fontId="23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43" fontId="15" fillId="0" borderId="0" xfId="0" applyNumberFormat="1" applyFont="1" applyFill="1"/>
    <xf numFmtId="49" fontId="15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11" borderId="4" xfId="0" applyFont="1" applyFill="1" applyBorder="1"/>
    <xf numFmtId="0" fontId="15" fillId="11" borderId="5" xfId="0" applyFont="1" applyFill="1" applyBorder="1"/>
    <xf numFmtId="0" fontId="23" fillId="11" borderId="6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left"/>
    </xf>
    <xf numFmtId="0" fontId="15" fillId="11" borderId="0" xfId="0" applyFont="1" applyFill="1" applyBorder="1" applyAlignment="1"/>
    <xf numFmtId="0" fontId="15" fillId="11" borderId="0" xfId="0" applyFont="1" applyFill="1" applyBorder="1"/>
    <xf numFmtId="0" fontId="15" fillId="11" borderId="7" xfId="0" applyFont="1" applyFill="1" applyBorder="1"/>
    <xf numFmtId="0" fontId="15" fillId="11" borderId="6" xfId="0" applyFont="1" applyFill="1" applyBorder="1"/>
    <xf numFmtId="0" fontId="15" fillId="11" borderId="0" xfId="0" applyFont="1" applyFill="1" applyBorder="1" applyAlignment="1">
      <alignment horizontal="left" indent="2"/>
    </xf>
    <xf numFmtId="0" fontId="15" fillId="11" borderId="0" xfId="0" applyFont="1" applyFill="1" applyBorder="1" applyAlignment="1">
      <alignment horizontal="right"/>
    </xf>
    <xf numFmtId="20" fontId="15" fillId="11" borderId="0" xfId="0" applyNumberFormat="1" applyFont="1" applyFill="1" applyBorder="1" applyAlignment="1">
      <alignment horizontal="left" indent="2"/>
    </xf>
    <xf numFmtId="0" fontId="15" fillId="11" borderId="8" xfId="0" applyFont="1" applyFill="1" applyBorder="1"/>
    <xf numFmtId="0" fontId="15" fillId="11" borderId="9" xfId="0" applyFont="1" applyFill="1" applyBorder="1"/>
    <xf numFmtId="0" fontId="15" fillId="11" borderId="9" xfId="0" applyFont="1" applyFill="1" applyBorder="1" applyAlignment="1"/>
    <xf numFmtId="0" fontId="15" fillId="11" borderId="1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43" fontId="8" fillId="0" borderId="0" xfId="4" applyFont="1" applyFill="1" applyBorder="1" applyAlignment="1">
      <alignment vertical="center"/>
    </xf>
    <xf numFmtId="0" fontId="8" fillId="0" borderId="0" xfId="0" applyFont="1" applyBorder="1" applyAlignment="1"/>
    <xf numFmtId="43" fontId="8" fillId="0" borderId="0" xfId="4" applyNumberFormat="1" applyFont="1" applyFill="1" applyBorder="1" applyAlignment="1"/>
    <xf numFmtId="43" fontId="17" fillId="0" borderId="0" xfId="4" applyFont="1" applyBorder="1" applyAlignment="1">
      <alignment horizontal="center"/>
    </xf>
    <xf numFmtId="43" fontId="17" fillId="0" borderId="0" xfId="4" applyFont="1" applyBorder="1" applyAlignment="1"/>
    <xf numFmtId="49" fontId="12" fillId="0" borderId="1" xfId="0" applyNumberFormat="1" applyFont="1" applyFill="1" applyBorder="1" applyAlignment="1">
      <alignment horizontal="center"/>
    </xf>
    <xf numFmtId="43" fontId="12" fillId="0" borderId="1" xfId="4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" fontId="12" fillId="0" borderId="1" xfId="4" applyNumberFormat="1" applyFont="1" applyFill="1" applyBorder="1" applyAlignment="1">
      <alignment horizontal="right"/>
    </xf>
    <xf numFmtId="2" fontId="12" fillId="0" borderId="1" xfId="4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3" fontId="2" fillId="0" borderId="1" xfId="4" applyFont="1" applyFill="1" applyBorder="1" applyAlignment="1">
      <alignment horizontal="right"/>
    </xf>
    <xf numFmtId="4" fontId="2" fillId="0" borderId="1" xfId="4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3" fontId="23" fillId="0" borderId="0" xfId="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4" fillId="2" borderId="2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11" borderId="11" xfId="0" applyFont="1" applyFill="1" applyBorder="1" applyAlignment="1">
      <alignment horizontal="left"/>
    </xf>
    <xf numFmtId="0" fontId="15" fillId="11" borderId="4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left"/>
    </xf>
    <xf numFmtId="0" fontId="15" fillId="11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Fill="1" applyAlignment="1">
      <alignment horizontal="right"/>
    </xf>
    <xf numFmtId="43" fontId="8" fillId="0" borderId="0" xfId="4" applyNumberFormat="1" applyFont="1" applyFill="1" applyAlignment="1">
      <alignment horizontal="left" indent="2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87" fontId="14" fillId="10" borderId="1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43" fontId="14" fillId="3" borderId="1" xfId="4" applyFont="1" applyFill="1" applyBorder="1" applyAlignment="1">
      <alignment horizontal="center" vertical="center" wrapText="1"/>
    </xf>
    <xf numFmtId="43" fontId="14" fillId="13" borderId="1" xfId="4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5" xfId="4" applyNumberFormat="1" applyFont="1" applyFill="1" applyBorder="1" applyAlignment="1">
      <alignment horizontal="center" vertical="center"/>
    </xf>
    <xf numFmtId="49" fontId="14" fillId="3" borderId="16" xfId="4" applyNumberFormat="1" applyFont="1" applyFill="1" applyBorder="1" applyAlignment="1">
      <alignment horizontal="center" vertical="center"/>
    </xf>
    <xf numFmtId="43" fontId="14" fillId="4" borderId="1" xfId="4" applyFont="1" applyFill="1" applyBorder="1" applyAlignment="1">
      <alignment horizontal="center" vertical="center" wrapText="1"/>
    </xf>
    <xf numFmtId="43" fontId="14" fillId="9" borderId="1" xfId="4" applyFont="1" applyFill="1" applyBorder="1" applyAlignment="1">
      <alignment horizontal="center" vertical="center" wrapText="1"/>
    </xf>
    <xf numFmtId="43" fontId="8" fillId="0" borderId="0" xfId="4" applyFont="1" applyFill="1" applyAlignment="1">
      <alignment horizontal="left" vertical="center"/>
    </xf>
    <xf numFmtId="0" fontId="14" fillId="9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43" fontId="17" fillId="0" borderId="3" xfId="4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87" fontId="14" fillId="10" borderId="15" xfId="0" applyNumberFormat="1" applyFont="1" applyFill="1" applyBorder="1" applyAlignment="1">
      <alignment horizontal="center" vertical="center" wrapText="1"/>
    </xf>
    <xf numFmtId="187" fontId="14" fillId="10" borderId="2" xfId="0" applyNumberFormat="1" applyFont="1" applyFill="1" applyBorder="1" applyAlignment="1">
      <alignment horizontal="center" vertical="center" wrapText="1"/>
    </xf>
    <xf numFmtId="187" fontId="14" fillId="10" borderId="16" xfId="0" applyNumberFormat="1" applyFont="1" applyFill="1" applyBorder="1" applyAlignment="1">
      <alignment horizontal="center" vertical="center" wrapText="1"/>
    </xf>
    <xf numFmtId="43" fontId="14" fillId="2" borderId="1" xfId="4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43" fontId="14" fillId="2" borderId="15" xfId="4" applyFont="1" applyFill="1" applyBorder="1" applyAlignment="1">
      <alignment horizontal="center" vertical="center" wrapText="1"/>
    </xf>
    <xf numFmtId="43" fontId="14" fillId="2" borderId="2" xfId="4" applyFont="1" applyFill="1" applyBorder="1" applyAlignment="1">
      <alignment horizontal="center" vertical="center" wrapText="1"/>
    </xf>
    <xf numFmtId="43" fontId="14" fillId="2" borderId="16" xfId="4" applyFont="1" applyFill="1" applyBorder="1" applyAlignment="1">
      <alignment horizontal="center" vertical="center" wrapText="1"/>
    </xf>
    <xf numFmtId="187" fontId="14" fillId="9" borderId="15" xfId="0" applyNumberFormat="1" applyFont="1" applyFill="1" applyBorder="1" applyAlignment="1">
      <alignment horizontal="center" vertical="center" wrapText="1"/>
    </xf>
    <xf numFmtId="187" fontId="14" fillId="9" borderId="2" xfId="0" applyNumberFormat="1" applyFont="1" applyFill="1" applyBorder="1" applyAlignment="1">
      <alignment horizontal="center" vertical="center" wrapText="1"/>
    </xf>
    <xf numFmtId="187" fontId="14" fillId="9" borderId="16" xfId="0" applyNumberFormat="1" applyFont="1" applyFill="1" applyBorder="1" applyAlignment="1">
      <alignment horizontal="center" vertical="center" wrapText="1"/>
    </xf>
    <xf numFmtId="187" fontId="14" fillId="8" borderId="15" xfId="0" applyNumberFormat="1" applyFont="1" applyFill="1" applyBorder="1" applyAlignment="1">
      <alignment horizontal="center" vertical="center" wrapText="1"/>
    </xf>
    <xf numFmtId="187" fontId="14" fillId="8" borderId="2" xfId="0" applyNumberFormat="1" applyFont="1" applyFill="1" applyBorder="1" applyAlignment="1">
      <alignment horizontal="center" vertical="center" wrapText="1"/>
    </xf>
    <xf numFmtId="187" fontId="14" fillId="8" borderId="16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2" fontId="7" fillId="0" borderId="0" xfId="4" applyNumberFormat="1" applyFont="1" applyFill="1"/>
    <xf numFmtId="2" fontId="0" fillId="0" borderId="0" xfId="0" applyNumberFormat="1"/>
    <xf numFmtId="2" fontId="14" fillId="2" borderId="12" xfId="0" applyNumberFormat="1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2" fontId="14" fillId="3" borderId="1" xfId="4" applyNumberFormat="1" applyFont="1" applyFill="1" applyBorder="1" applyAlignment="1">
      <alignment horizontal="center" vertical="center" wrapText="1"/>
    </xf>
    <xf numFmtId="2" fontId="14" fillId="10" borderId="1" xfId="0" applyNumberFormat="1" applyFont="1" applyFill="1" applyBorder="1" applyAlignment="1">
      <alignment horizontal="center" vertical="center" wrapText="1"/>
    </xf>
    <xf numFmtId="2" fontId="14" fillId="2" borderId="1" xfId="4" applyNumberFormat="1" applyFont="1" applyFill="1" applyBorder="1" applyAlignment="1">
      <alignment horizontal="center"/>
    </xf>
    <xf numFmtId="2" fontId="14" fillId="3" borderId="1" xfId="4" applyNumberFormat="1" applyFont="1" applyFill="1" applyBorder="1" applyAlignment="1">
      <alignment horizontal="center"/>
    </xf>
    <xf numFmtId="2" fontId="14" fillId="3" borderId="1" xfId="0" applyNumberFormat="1" applyFont="1" applyFill="1" applyBorder="1"/>
    <xf numFmtId="2" fontId="14" fillId="2" borderId="1" xfId="0" applyNumberFormat="1" applyFont="1" applyFill="1" applyBorder="1"/>
    <xf numFmtId="2" fontId="11" fillId="0" borderId="0" xfId="0" applyNumberFormat="1" applyFont="1"/>
    <xf numFmtId="2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right" vertical="center" indent="1"/>
    </xf>
    <xf numFmtId="2" fontId="11" fillId="0" borderId="0" xfId="4" applyNumberFormat="1" applyFont="1"/>
    <xf numFmtId="2" fontId="4" fillId="0" borderId="0" xfId="4" applyNumberFormat="1" applyFont="1"/>
    <xf numFmtId="2" fontId="14" fillId="2" borderId="1" xfId="4" applyNumberFormat="1" applyFont="1" applyFill="1" applyBorder="1" applyAlignment="1">
      <alignment horizontal="center" vertical="center"/>
    </xf>
    <xf numFmtId="2" fontId="14" fillId="3" borderId="15" xfId="4" applyNumberFormat="1" applyFont="1" applyFill="1" applyBorder="1" applyAlignment="1">
      <alignment horizontal="center" vertical="center"/>
    </xf>
    <xf numFmtId="2" fontId="14" fillId="3" borderId="16" xfId="4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2" fontId="14" fillId="10" borderId="15" xfId="0" applyNumberFormat="1" applyFont="1" applyFill="1" applyBorder="1" applyAlignment="1">
      <alignment horizontal="center" vertical="center" wrapText="1"/>
    </xf>
    <xf numFmtId="2" fontId="14" fillId="2" borderId="15" xfId="4" applyNumberFormat="1" applyFont="1" applyFill="1" applyBorder="1" applyAlignment="1">
      <alignment horizontal="center" vertical="center" wrapText="1"/>
    </xf>
    <xf numFmtId="2" fontId="14" fillId="9" borderId="1" xfId="4" applyNumberFormat="1" applyFont="1" applyFill="1" applyBorder="1" applyAlignment="1">
      <alignment horizontal="center" vertical="center" wrapText="1"/>
    </xf>
    <xf numFmtId="2" fontId="14" fillId="10" borderId="2" xfId="0" applyNumberFormat="1" applyFont="1" applyFill="1" applyBorder="1" applyAlignment="1">
      <alignment horizontal="center" vertical="center" wrapText="1"/>
    </xf>
    <xf numFmtId="2" fontId="14" fillId="2" borderId="2" xfId="4" applyNumberFormat="1" applyFont="1" applyFill="1" applyBorder="1" applyAlignment="1">
      <alignment horizontal="center" vertical="center" wrapText="1"/>
    </xf>
    <xf numFmtId="2" fontId="14" fillId="10" borderId="16" xfId="0" applyNumberFormat="1" applyFont="1" applyFill="1" applyBorder="1" applyAlignment="1">
      <alignment horizontal="center" vertical="center" wrapText="1"/>
    </xf>
    <xf numFmtId="2" fontId="14" fillId="2" borderId="16" xfId="4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8" fillId="0" borderId="0" xfId="0" applyNumberFormat="1" applyFont="1" applyFill="1" applyAlignment="1"/>
    <xf numFmtId="2" fontId="7" fillId="0" borderId="0" xfId="0" applyNumberFormat="1" applyFont="1"/>
    <xf numFmtId="2" fontId="9" fillId="0" borderId="0" xfId="0" applyNumberFormat="1" applyFont="1" applyFill="1" applyAlignment="1"/>
    <xf numFmtId="2" fontId="10" fillId="0" borderId="0" xfId="0" applyNumberFormat="1" applyFont="1"/>
    <xf numFmtId="2" fontId="9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center"/>
    </xf>
    <xf numFmtId="2" fontId="8" fillId="0" borderId="0" xfId="4" applyNumberFormat="1" applyFont="1" applyFill="1" applyAlignment="1"/>
    <xf numFmtId="2" fontId="8" fillId="0" borderId="0" xfId="4" applyNumberFormat="1" applyFont="1" applyFill="1" applyAlignment="1">
      <alignment horizontal="left" vertical="center"/>
    </xf>
    <xf numFmtId="2" fontId="8" fillId="0" borderId="0" xfId="4" applyNumberFormat="1" applyFont="1" applyFill="1" applyBorder="1" applyAlignment="1"/>
    <xf numFmtId="2" fontId="8" fillId="0" borderId="0" xfId="4" applyNumberFormat="1" applyFont="1" applyFill="1" applyAlignment="1">
      <alignment horizontal="left" indent="2"/>
    </xf>
    <xf numFmtId="2" fontId="17" fillId="0" borderId="3" xfId="4" applyNumberFormat="1" applyFont="1" applyBorder="1" applyAlignment="1"/>
    <xf numFmtId="2" fontId="14" fillId="3" borderId="12" xfId="0" applyNumberFormat="1" applyFont="1" applyFill="1" applyBorder="1" applyAlignment="1">
      <alignment horizontal="center"/>
    </xf>
    <xf numFmtId="2" fontId="14" fillId="3" borderId="13" xfId="0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/>
    </xf>
    <xf numFmtId="2" fontId="14" fillId="8" borderId="1" xfId="0" applyNumberFormat="1" applyFont="1" applyFill="1" applyBorder="1" applyAlignment="1">
      <alignment horizontal="center"/>
    </xf>
    <xf numFmtId="2" fontId="14" fillId="9" borderId="1" xfId="0" applyNumberFormat="1" applyFont="1" applyFill="1" applyBorder="1" applyAlignment="1">
      <alignment horizontal="center"/>
    </xf>
    <xf numFmtId="2" fontId="14" fillId="10" borderId="1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/>
    </xf>
    <xf numFmtId="2" fontId="14" fillId="8" borderId="1" xfId="0" applyNumberFormat="1" applyFont="1" applyFill="1" applyBorder="1" applyAlignment="1">
      <alignment horizontal="center"/>
    </xf>
    <xf numFmtId="2" fontId="14" fillId="9" borderId="1" xfId="0" applyNumberFormat="1" applyFont="1" applyFill="1" applyBorder="1" applyAlignment="1">
      <alignment horizontal="center"/>
    </xf>
    <xf numFmtId="2" fontId="14" fillId="10" borderId="1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 indent="1"/>
    </xf>
    <xf numFmtId="2" fontId="12" fillId="0" borderId="0" xfId="0" applyNumberFormat="1" applyFont="1"/>
    <xf numFmtId="2" fontId="17" fillId="0" borderId="3" xfId="4" applyNumberFormat="1" applyFont="1" applyBorder="1" applyAlignment="1">
      <alignment horizontal="right"/>
    </xf>
    <xf numFmtId="2" fontId="13" fillId="3" borderId="17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19" xfId="0" applyNumberFormat="1" applyFont="1" applyFill="1" applyBorder="1" applyAlignment="1">
      <alignment horizontal="center" vertical="center" wrapText="1"/>
    </xf>
    <xf numFmtId="2" fontId="13" fillId="3" borderId="20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2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2" fontId="11" fillId="0" borderId="0" xfId="4" applyNumberFormat="1" applyFont="1" applyFill="1"/>
    <xf numFmtId="2" fontId="14" fillId="2" borderId="2" xfId="0" applyNumberFormat="1" applyFont="1" applyFill="1" applyBorder="1"/>
  </cellXfs>
  <cellStyles count="6">
    <cellStyle name="Comma 2" xfId="1"/>
    <cellStyle name="Comma 3" xfId="2"/>
    <cellStyle name="Normal 2" xfId="3"/>
    <cellStyle name="เครื่องหมายจุลภาค" xfId="4" builtinId="3"/>
    <cellStyle name="เครื่องหมายจุลภาค 2" xfId="5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49" zoomScaleNormal="100" workbookViewId="0"/>
  </sheetViews>
  <sheetFormatPr defaultColWidth="9.125" defaultRowHeight="21.75"/>
  <cols>
    <col min="1" max="1" width="3.375" style="67" customWidth="1"/>
    <col min="2" max="2" width="26.625" style="68" customWidth="1"/>
    <col min="3" max="3" width="20" style="68" customWidth="1"/>
    <col min="4" max="4" width="15.875" style="68" customWidth="1"/>
    <col min="5" max="14" width="9.125" style="68"/>
    <col min="15" max="15" width="13" style="68" customWidth="1"/>
    <col min="16" max="16384" width="9.125" style="68"/>
  </cols>
  <sheetData>
    <row r="1" spans="1:4">
      <c r="B1" s="71" t="s">
        <v>49</v>
      </c>
    </row>
    <row r="2" spans="1:4">
      <c r="A2" s="67">
        <v>1</v>
      </c>
      <c r="B2" s="68" t="s">
        <v>8</v>
      </c>
      <c r="C2" s="68" t="s">
        <v>52</v>
      </c>
    </row>
    <row r="3" spans="1:4">
      <c r="C3" s="68" t="s">
        <v>109</v>
      </c>
    </row>
    <row r="4" spans="1:4" s="69" customFormat="1">
      <c r="A4" s="72">
        <v>2</v>
      </c>
      <c r="B4" s="73" t="s">
        <v>9</v>
      </c>
      <c r="C4" s="69" t="s">
        <v>53</v>
      </c>
    </row>
    <row r="5" spans="1:4">
      <c r="C5" s="68" t="s">
        <v>54</v>
      </c>
    </row>
    <row r="6" spans="1:4">
      <c r="A6" s="67">
        <v>3</v>
      </c>
      <c r="B6" s="68" t="s">
        <v>10</v>
      </c>
      <c r="C6" s="68" t="s">
        <v>107</v>
      </c>
    </row>
    <row r="7" spans="1:4">
      <c r="A7" s="67">
        <v>4</v>
      </c>
      <c r="B7" s="68" t="s">
        <v>55</v>
      </c>
      <c r="C7" s="68" t="s">
        <v>56</v>
      </c>
    </row>
    <row r="8" spans="1:4" s="69" customFormat="1">
      <c r="A8" s="72">
        <v>5</v>
      </c>
      <c r="B8" s="74" t="s">
        <v>3</v>
      </c>
      <c r="C8" s="69" t="s">
        <v>57</v>
      </c>
    </row>
    <row r="9" spans="1:4" s="69" customFormat="1">
      <c r="A9" s="72"/>
      <c r="B9" s="74"/>
      <c r="C9" s="75" t="s">
        <v>58</v>
      </c>
    </row>
    <row r="10" spans="1:4" s="69" customFormat="1">
      <c r="A10" s="72"/>
      <c r="B10" s="74"/>
      <c r="C10" s="76" t="s">
        <v>59</v>
      </c>
    </row>
    <row r="11" spans="1:4" s="69" customFormat="1">
      <c r="A11" s="72"/>
      <c r="B11" s="74"/>
      <c r="C11" s="75" t="s">
        <v>108</v>
      </c>
    </row>
    <row r="12" spans="1:4">
      <c r="A12" s="67">
        <v>6</v>
      </c>
      <c r="B12" s="68" t="s">
        <v>60</v>
      </c>
    </row>
    <row r="13" spans="1:4">
      <c r="C13" s="68" t="s">
        <v>22</v>
      </c>
      <c r="D13" s="68" t="s">
        <v>61</v>
      </c>
    </row>
    <row r="14" spans="1:4">
      <c r="C14" s="68" t="s">
        <v>23</v>
      </c>
      <c r="D14" s="68" t="s">
        <v>62</v>
      </c>
    </row>
    <row r="15" spans="1:4">
      <c r="A15" s="67">
        <v>7</v>
      </c>
      <c r="B15" s="68" t="s">
        <v>12</v>
      </c>
      <c r="C15" s="68" t="s">
        <v>63</v>
      </c>
    </row>
    <row r="16" spans="1:4">
      <c r="C16" s="77" t="s">
        <v>64</v>
      </c>
    </row>
    <row r="17" spans="1:5">
      <c r="C17" s="77" t="s">
        <v>65</v>
      </c>
    </row>
    <row r="18" spans="1:5">
      <c r="C18" s="77" t="s">
        <v>66</v>
      </c>
    </row>
    <row r="19" spans="1:5">
      <c r="C19" s="77" t="s">
        <v>67</v>
      </c>
    </row>
    <row r="20" spans="1:5">
      <c r="C20" s="77" t="s">
        <v>68</v>
      </c>
    </row>
    <row r="21" spans="1:5">
      <c r="A21" s="67">
        <v>8</v>
      </c>
      <c r="B21" s="68" t="s">
        <v>260</v>
      </c>
      <c r="E21" s="68" t="s">
        <v>69</v>
      </c>
    </row>
    <row r="22" spans="1:5">
      <c r="C22" s="68" t="s">
        <v>40</v>
      </c>
      <c r="D22" s="68" t="s">
        <v>70</v>
      </c>
    </row>
    <row r="23" spans="1:5">
      <c r="C23" s="78" t="s">
        <v>41</v>
      </c>
      <c r="D23" s="68" t="s">
        <v>71</v>
      </c>
    </row>
    <row r="24" spans="1:5">
      <c r="C24" s="68" t="s">
        <v>72</v>
      </c>
      <c r="D24" s="68" t="s">
        <v>73</v>
      </c>
    </row>
    <row r="25" spans="1:5">
      <c r="C25" s="68" t="s">
        <v>43</v>
      </c>
      <c r="D25" s="68" t="s">
        <v>74</v>
      </c>
    </row>
    <row r="26" spans="1:5">
      <c r="C26" s="68" t="s">
        <v>13</v>
      </c>
      <c r="D26" s="68" t="s">
        <v>75</v>
      </c>
    </row>
    <row r="27" spans="1:5">
      <c r="C27" s="68" t="s">
        <v>5</v>
      </c>
      <c r="D27" s="68" t="s">
        <v>76</v>
      </c>
    </row>
    <row r="28" spans="1:5">
      <c r="C28" s="68" t="s">
        <v>31</v>
      </c>
      <c r="D28" s="68" t="s">
        <v>77</v>
      </c>
    </row>
    <row r="29" spans="1:5">
      <c r="D29" s="79" t="s">
        <v>78</v>
      </c>
    </row>
    <row r="30" spans="1:5">
      <c r="D30" s="79" t="s">
        <v>79</v>
      </c>
    </row>
    <row r="31" spans="1:5">
      <c r="D31" s="79" t="s">
        <v>80</v>
      </c>
    </row>
    <row r="32" spans="1:5">
      <c r="C32" s="68" t="s">
        <v>81</v>
      </c>
      <c r="D32" s="68" t="s">
        <v>82</v>
      </c>
    </row>
    <row r="33" spans="1:4">
      <c r="D33" s="79" t="s">
        <v>83</v>
      </c>
    </row>
    <row r="34" spans="1:4">
      <c r="D34" s="79" t="s">
        <v>84</v>
      </c>
    </row>
    <row r="35" spans="1:4">
      <c r="C35" s="68" t="s">
        <v>85</v>
      </c>
      <c r="D35" s="68" t="s">
        <v>86</v>
      </c>
    </row>
    <row r="36" spans="1:4">
      <c r="D36" s="79" t="s">
        <v>87</v>
      </c>
    </row>
    <row r="37" spans="1:4">
      <c r="D37" s="79" t="s">
        <v>88</v>
      </c>
    </row>
    <row r="38" spans="1:4">
      <c r="D38" s="79" t="s">
        <v>89</v>
      </c>
    </row>
    <row r="40" spans="1:4">
      <c r="A40" s="67">
        <v>9</v>
      </c>
      <c r="B40" s="68" t="s">
        <v>14</v>
      </c>
      <c r="C40" s="68" t="s">
        <v>261</v>
      </c>
    </row>
    <row r="41" spans="1:4">
      <c r="A41" s="67">
        <v>10</v>
      </c>
      <c r="B41" s="68" t="s">
        <v>90</v>
      </c>
    </row>
    <row r="42" spans="1:4">
      <c r="C42" s="68" t="s">
        <v>33</v>
      </c>
      <c r="D42" s="68" t="s">
        <v>91</v>
      </c>
    </row>
    <row r="43" spans="1:4">
      <c r="C43" s="68" t="s">
        <v>34</v>
      </c>
      <c r="D43" s="68" t="s">
        <v>92</v>
      </c>
    </row>
    <row r="44" spans="1:4">
      <c r="C44" s="68" t="s">
        <v>35</v>
      </c>
      <c r="D44" s="68" t="s">
        <v>93</v>
      </c>
    </row>
    <row r="45" spans="1:4">
      <c r="C45" s="68" t="s">
        <v>94</v>
      </c>
      <c r="D45" s="68" t="s">
        <v>95</v>
      </c>
    </row>
    <row r="46" spans="1:4">
      <c r="A46" s="67">
        <v>11</v>
      </c>
      <c r="B46" s="68" t="s">
        <v>48</v>
      </c>
      <c r="C46" s="68" t="s">
        <v>96</v>
      </c>
    </row>
    <row r="47" spans="1:4">
      <c r="C47" s="68" t="s">
        <v>97</v>
      </c>
    </row>
    <row r="48" spans="1:4">
      <c r="C48" s="68" t="s">
        <v>98</v>
      </c>
    </row>
    <row r="49" spans="1:7" ht="13.5" customHeight="1">
      <c r="B49" s="80" t="s">
        <v>99</v>
      </c>
    </row>
    <row r="50" spans="1:7">
      <c r="A50" s="81" t="s">
        <v>100</v>
      </c>
      <c r="B50" s="68" t="s">
        <v>101</v>
      </c>
    </row>
    <row r="51" spans="1:7">
      <c r="A51" s="67">
        <v>12</v>
      </c>
      <c r="B51" s="68" t="s">
        <v>50</v>
      </c>
      <c r="C51" s="68" t="s">
        <v>51</v>
      </c>
    </row>
    <row r="52" spans="1:7">
      <c r="B52" s="88">
        <v>0</v>
      </c>
      <c r="C52" s="89" t="s">
        <v>102</v>
      </c>
    </row>
    <row r="53" spans="1:7">
      <c r="B53" s="88">
        <v>11</v>
      </c>
      <c r="C53" s="89" t="s">
        <v>103</v>
      </c>
    </row>
    <row r="54" spans="1:7">
      <c r="B54" s="88">
        <v>22</v>
      </c>
      <c r="C54" s="89" t="s">
        <v>105</v>
      </c>
    </row>
    <row r="55" spans="1:7">
      <c r="B55" s="88">
        <v>33</v>
      </c>
      <c r="C55" s="89" t="s">
        <v>104</v>
      </c>
    </row>
    <row r="56" spans="1:7">
      <c r="B56" s="88">
        <v>44</v>
      </c>
      <c r="C56" s="89" t="s">
        <v>106</v>
      </c>
    </row>
    <row r="57" spans="1:7">
      <c r="B57" s="88">
        <v>55</v>
      </c>
      <c r="C57" s="89" t="s">
        <v>253</v>
      </c>
      <c r="E57" s="82"/>
      <c r="F57" s="83"/>
      <c r="G57" s="82"/>
    </row>
    <row r="58" spans="1:7">
      <c r="B58" s="88">
        <v>66</v>
      </c>
      <c r="C58" s="89" t="s">
        <v>254</v>
      </c>
      <c r="E58" s="85"/>
      <c r="F58" s="84"/>
      <c r="G58" s="85"/>
    </row>
    <row r="59" spans="1:7">
      <c r="B59" s="88">
        <v>77</v>
      </c>
      <c r="C59" s="89" t="s">
        <v>114</v>
      </c>
      <c r="E59" s="85"/>
      <c r="F59" s="86"/>
      <c r="G59" s="85"/>
    </row>
    <row r="60" spans="1:7">
      <c r="B60" s="88">
        <v>88</v>
      </c>
      <c r="C60" s="89" t="s">
        <v>113</v>
      </c>
      <c r="F60" s="84"/>
      <c r="G60" s="85"/>
    </row>
    <row r="61" spans="1:7">
      <c r="B61" s="88">
        <v>99</v>
      </c>
      <c r="C61" s="89" t="s">
        <v>112</v>
      </c>
      <c r="F61" s="87"/>
    </row>
    <row r="62" spans="1:7">
      <c r="A62" s="68"/>
      <c r="B62" s="88" t="s">
        <v>111</v>
      </c>
      <c r="C62" s="89" t="s">
        <v>110</v>
      </c>
      <c r="F62" s="67"/>
    </row>
    <row r="63" spans="1:7">
      <c r="A63" s="68"/>
      <c r="B63" s="88"/>
      <c r="C63" s="89"/>
      <c r="F63" s="67"/>
    </row>
    <row r="64" spans="1:7">
      <c r="A64" s="68"/>
      <c r="B64" s="88"/>
      <c r="C64" s="89"/>
      <c r="F64" s="67"/>
    </row>
    <row r="65" spans="1:15" ht="22.5" thickBot="1">
      <c r="A65" s="68"/>
      <c r="B65" s="80" t="s">
        <v>262</v>
      </c>
      <c r="F65" s="67"/>
    </row>
    <row r="66" spans="1:15" ht="18.75" customHeight="1">
      <c r="B66" s="132" t="s">
        <v>263</v>
      </c>
      <c r="C66" s="133"/>
      <c r="D66" s="90"/>
      <c r="E66" s="90"/>
      <c r="F66" s="90"/>
      <c r="G66" s="90"/>
      <c r="H66" s="90"/>
      <c r="I66" s="90"/>
      <c r="J66" s="90"/>
      <c r="K66" s="90"/>
      <c r="L66" s="90"/>
      <c r="M66" s="91"/>
    </row>
    <row r="67" spans="1:15" ht="18.75" customHeight="1">
      <c r="B67" s="92"/>
      <c r="C67" s="93" t="s">
        <v>264</v>
      </c>
      <c r="D67" s="94" t="s">
        <v>265</v>
      </c>
      <c r="E67" s="95"/>
      <c r="F67" s="95"/>
      <c r="G67" s="95"/>
      <c r="H67" s="95"/>
      <c r="I67" s="95"/>
      <c r="J67" s="95"/>
      <c r="K67" s="95"/>
      <c r="L67" s="95"/>
      <c r="M67" s="96"/>
    </row>
    <row r="68" spans="1:15" ht="18.75" customHeight="1">
      <c r="B68" s="97"/>
      <c r="C68" s="95"/>
      <c r="D68" s="98" t="s">
        <v>266</v>
      </c>
      <c r="E68" s="95"/>
      <c r="F68" s="95"/>
      <c r="G68" s="95"/>
      <c r="H68" s="95"/>
      <c r="I68" s="95"/>
      <c r="J68" s="95"/>
      <c r="K68" s="95"/>
      <c r="L68" s="95"/>
      <c r="M68" s="96"/>
    </row>
    <row r="69" spans="1:15">
      <c r="B69" s="97"/>
      <c r="C69" s="95"/>
      <c r="D69" s="98" t="s">
        <v>267</v>
      </c>
      <c r="E69" s="95"/>
      <c r="F69" s="95"/>
      <c r="G69" s="95"/>
      <c r="H69" s="95"/>
      <c r="I69" s="95"/>
      <c r="J69" s="95"/>
      <c r="K69" s="95"/>
      <c r="L69" s="95"/>
      <c r="M69" s="96"/>
    </row>
    <row r="70" spans="1:15">
      <c r="B70" s="97"/>
      <c r="C70" s="95"/>
      <c r="D70" s="98" t="s">
        <v>268</v>
      </c>
      <c r="E70" s="95"/>
      <c r="F70" s="95"/>
      <c r="G70" s="95"/>
      <c r="H70" s="95"/>
      <c r="I70" s="95"/>
      <c r="J70" s="95"/>
      <c r="K70" s="95"/>
      <c r="L70" s="95"/>
      <c r="M70" s="96"/>
    </row>
    <row r="71" spans="1:15">
      <c r="B71" s="97"/>
      <c r="C71" s="95" t="s">
        <v>269</v>
      </c>
      <c r="D71" s="95"/>
      <c r="E71" s="95"/>
      <c r="F71" s="95"/>
      <c r="G71" s="95"/>
      <c r="H71" s="95"/>
      <c r="I71" s="95"/>
      <c r="J71" s="95"/>
      <c r="K71" s="95"/>
      <c r="L71" s="95"/>
      <c r="M71" s="96"/>
    </row>
    <row r="72" spans="1:15">
      <c r="B72" s="97"/>
      <c r="C72" s="99" t="s">
        <v>270</v>
      </c>
      <c r="D72" s="94" t="s">
        <v>271</v>
      </c>
      <c r="E72" s="95"/>
      <c r="F72" s="95"/>
      <c r="G72" s="95"/>
      <c r="H72" s="95"/>
      <c r="I72" s="95"/>
      <c r="J72" s="95"/>
      <c r="K72" s="95"/>
      <c r="L72" s="95"/>
      <c r="M72" s="96"/>
      <c r="O72" s="68" t="s">
        <v>69</v>
      </c>
    </row>
    <row r="73" spans="1:15">
      <c r="B73" s="97"/>
      <c r="C73" s="99" t="s">
        <v>272</v>
      </c>
      <c r="D73" s="94" t="s">
        <v>273</v>
      </c>
      <c r="E73" s="95"/>
      <c r="F73" s="95"/>
      <c r="G73" s="95"/>
      <c r="H73" s="95"/>
      <c r="I73" s="95"/>
      <c r="J73" s="95"/>
      <c r="K73" s="95"/>
      <c r="L73" s="95"/>
      <c r="M73" s="96"/>
    </row>
    <row r="74" spans="1:15">
      <c r="B74" s="134" t="s">
        <v>274</v>
      </c>
      <c r="C74" s="135"/>
      <c r="D74" s="94" t="s">
        <v>281</v>
      </c>
      <c r="E74" s="95"/>
      <c r="F74" s="95"/>
      <c r="G74" s="95"/>
      <c r="H74" s="95"/>
      <c r="I74" s="95"/>
      <c r="J74" s="95"/>
      <c r="K74" s="95"/>
      <c r="L74" s="95"/>
      <c r="M74" s="96"/>
    </row>
    <row r="75" spans="1:15">
      <c r="B75" s="97"/>
      <c r="C75" s="95"/>
      <c r="D75" s="100" t="s">
        <v>275</v>
      </c>
      <c r="E75" s="95"/>
      <c r="F75" s="95"/>
      <c r="G75" s="95"/>
      <c r="H75" s="95"/>
      <c r="I75" s="95"/>
      <c r="J75" s="95"/>
      <c r="K75" s="95"/>
      <c r="L75" s="95"/>
      <c r="M75" s="96"/>
    </row>
    <row r="76" spans="1:15">
      <c r="B76" s="97"/>
      <c r="C76" s="95"/>
      <c r="D76" s="100" t="s">
        <v>276</v>
      </c>
      <c r="E76" s="95"/>
      <c r="F76" s="95"/>
      <c r="G76" s="95"/>
      <c r="H76" s="95"/>
      <c r="I76" s="95"/>
      <c r="J76" s="95"/>
      <c r="K76" s="95"/>
      <c r="L76" s="95"/>
      <c r="M76" s="96"/>
    </row>
    <row r="77" spans="1:15">
      <c r="B77" s="97"/>
      <c r="C77" s="95"/>
      <c r="D77" s="100" t="s">
        <v>277</v>
      </c>
      <c r="E77" s="95"/>
      <c r="F77" s="95"/>
      <c r="G77" s="95"/>
      <c r="H77" s="95"/>
      <c r="I77" s="95"/>
      <c r="J77" s="95"/>
      <c r="K77" s="95"/>
      <c r="L77" s="95"/>
      <c r="M77" s="96"/>
    </row>
    <row r="78" spans="1:15">
      <c r="B78" s="134" t="s">
        <v>278</v>
      </c>
      <c r="C78" s="135"/>
      <c r="D78" s="94" t="s">
        <v>279</v>
      </c>
      <c r="E78" s="95"/>
      <c r="F78" s="95"/>
      <c r="G78" s="95"/>
      <c r="H78" s="95"/>
      <c r="I78" s="95"/>
      <c r="J78" s="95"/>
      <c r="K78" s="95"/>
      <c r="L78" s="95"/>
      <c r="M78" s="96"/>
    </row>
    <row r="79" spans="1:15" ht="22.5" thickBot="1">
      <c r="B79" s="101"/>
      <c r="C79" s="102"/>
      <c r="D79" s="103"/>
      <c r="E79" s="102"/>
      <c r="F79" s="102"/>
      <c r="G79" s="102"/>
      <c r="H79" s="102"/>
      <c r="I79" s="102"/>
      <c r="J79" s="102"/>
      <c r="K79" s="102"/>
      <c r="L79" s="102"/>
      <c r="M79" s="104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6"/>
  <sheetViews>
    <sheetView zoomScale="85" zoomScaleNormal="85" workbookViewId="0">
      <selection activeCell="B10" sqref="B10:AV136"/>
    </sheetView>
  </sheetViews>
  <sheetFormatPr defaultColWidth="8.875" defaultRowHeight="17.25"/>
  <cols>
    <col min="1" max="1" width="10.75" style="11" bestFit="1" customWidth="1"/>
    <col min="2" max="2" width="7.875" style="12" bestFit="1" customWidth="1"/>
    <col min="3" max="3" width="9" style="12" bestFit="1" customWidth="1"/>
    <col min="4" max="4" width="6.375" style="11" customWidth="1"/>
    <col min="5" max="5" width="12" style="11" bestFit="1" customWidth="1"/>
    <col min="6" max="6" width="4.625" style="11" customWidth="1"/>
    <col min="7" max="7" width="9.625" style="202" bestFit="1" customWidth="1"/>
    <col min="8" max="8" width="8.25" style="202" bestFit="1" customWidth="1"/>
    <col min="9" max="9" width="9.25" style="202" customWidth="1"/>
    <col min="10" max="10" width="5.75" style="11" customWidth="1"/>
    <col min="11" max="11" width="8.75" style="205" bestFit="1" customWidth="1"/>
    <col min="12" max="12" width="8.875" style="205" customWidth="1"/>
    <col min="13" max="13" width="7.875" style="8" customWidth="1"/>
    <col min="14" max="14" width="7.375" style="205" customWidth="1"/>
    <col min="15" max="15" width="6.25" style="224" customWidth="1"/>
    <col min="16" max="16" width="9.125" style="202" customWidth="1"/>
    <col min="17" max="17" width="6.125" style="11" customWidth="1"/>
    <col min="18" max="18" width="8.375" style="11" customWidth="1"/>
    <col min="19" max="19" width="11.25" style="11" customWidth="1"/>
    <col min="20" max="45" width="4.25" style="202" bestFit="1" customWidth="1"/>
    <col min="46" max="46" width="8" style="202" customWidth="1"/>
    <col min="47" max="47" width="4.75" style="202" customWidth="1"/>
    <col min="48" max="48" width="6.75" style="11" bestFit="1" customWidth="1"/>
    <col min="49" max="16384" width="8.875" style="11"/>
  </cols>
  <sheetData>
    <row r="1" spans="1:50" customFormat="1" ht="33">
      <c r="C1" s="136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92"/>
    </row>
    <row r="2" spans="1:50" customFormat="1" ht="27.75">
      <c r="B2" s="140" t="s">
        <v>1</v>
      </c>
      <c r="C2" s="140"/>
      <c r="D2" s="140"/>
      <c r="E2" s="140"/>
      <c r="F2" s="141" t="s">
        <v>118</v>
      </c>
      <c r="G2" s="141"/>
      <c r="H2" s="141"/>
      <c r="I2" s="141"/>
      <c r="J2" s="141"/>
      <c r="K2" s="203"/>
      <c r="L2" s="204"/>
      <c r="M2" s="28"/>
      <c r="N2" s="210"/>
      <c r="O2" s="210"/>
      <c r="P2" s="210"/>
      <c r="Q2" s="29"/>
      <c r="R2" s="29"/>
      <c r="S2" s="31"/>
      <c r="T2" s="225"/>
      <c r="U2" s="225"/>
      <c r="V2" s="226"/>
      <c r="W2" s="227"/>
      <c r="X2" s="227"/>
      <c r="Y2" s="227"/>
      <c r="Z2" s="227"/>
      <c r="AA2" s="228"/>
      <c r="AB2" s="228"/>
      <c r="AC2" s="192"/>
      <c r="AD2" s="192"/>
      <c r="AE2" s="227"/>
      <c r="AF2" s="227"/>
      <c r="AG2" s="227"/>
      <c r="AH2" s="227"/>
      <c r="AI2" s="227"/>
      <c r="AJ2" s="202"/>
      <c r="AK2" s="202"/>
      <c r="AL2" s="229" t="s">
        <v>2</v>
      </c>
      <c r="AM2" s="229"/>
      <c r="AN2" s="229"/>
      <c r="AO2" s="229"/>
      <c r="AP2" s="229"/>
      <c r="AQ2" s="229"/>
      <c r="AR2" s="230">
        <v>3021</v>
      </c>
      <c r="AS2" s="230"/>
      <c r="AT2" s="230"/>
      <c r="AU2" s="227"/>
      <c r="AV2" s="3"/>
    </row>
    <row r="3" spans="1:50" customFormat="1" ht="27.75">
      <c r="B3" s="140"/>
      <c r="C3" s="140"/>
      <c r="D3" s="140"/>
      <c r="E3" s="140"/>
      <c r="F3" s="141"/>
      <c r="G3" s="141"/>
      <c r="H3" s="141"/>
      <c r="I3" s="141"/>
      <c r="J3" s="141"/>
      <c r="K3" s="203"/>
      <c r="L3" s="204"/>
      <c r="M3" s="28"/>
      <c r="N3" s="211"/>
      <c r="O3" s="211"/>
      <c r="P3" s="212"/>
      <c r="Q3" s="53"/>
      <c r="R3" s="53"/>
      <c r="S3" s="34"/>
      <c r="T3" s="231"/>
      <c r="U3" s="231"/>
      <c r="V3" s="231"/>
      <c r="W3" s="231"/>
      <c r="X3" s="231"/>
      <c r="Y3" s="231"/>
      <c r="Z3" s="231"/>
      <c r="AA3" s="228"/>
      <c r="AB3" s="228"/>
      <c r="AC3" s="192"/>
      <c r="AD3" s="192"/>
      <c r="AE3" s="202"/>
      <c r="AF3" s="227"/>
      <c r="AG3" s="229" t="s">
        <v>115</v>
      </c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2">
        <v>10922.584344682253</v>
      </c>
      <c r="AS3" s="232"/>
      <c r="AT3" s="232"/>
      <c r="AU3" s="137" t="s">
        <v>4</v>
      </c>
      <c r="AV3" s="137"/>
    </row>
    <row r="4" spans="1:50" customFormat="1" ht="27.75">
      <c r="B4" s="140"/>
      <c r="C4" s="140"/>
      <c r="D4" s="140"/>
      <c r="E4" s="140"/>
      <c r="F4" s="141"/>
      <c r="G4" s="141"/>
      <c r="H4" s="141"/>
      <c r="I4" s="141"/>
      <c r="J4" s="141"/>
      <c r="K4" s="203"/>
      <c r="L4" s="204"/>
      <c r="M4" s="28"/>
      <c r="N4" s="213"/>
      <c r="O4" s="213"/>
      <c r="P4" s="212"/>
      <c r="Q4" s="53"/>
      <c r="R4" s="53"/>
      <c r="S4" s="36"/>
      <c r="T4" s="233"/>
      <c r="U4" s="233"/>
      <c r="V4" s="231"/>
      <c r="W4" s="231"/>
      <c r="X4" s="231"/>
      <c r="Y4" s="231"/>
      <c r="Z4" s="231"/>
      <c r="AA4" s="192"/>
      <c r="AB4" s="192"/>
      <c r="AC4" s="192"/>
      <c r="AD4" s="192"/>
      <c r="AE4" s="229" t="s">
        <v>116</v>
      </c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34">
        <v>3987.1321078892875</v>
      </c>
      <c r="AS4" s="234"/>
      <c r="AT4" s="234"/>
      <c r="AU4" s="137" t="s">
        <v>4</v>
      </c>
      <c r="AV4" s="137"/>
    </row>
    <row r="5" spans="1:50" customFormat="1" ht="18.75" customHeight="1">
      <c r="A5" s="22"/>
      <c r="B5" s="6"/>
      <c r="C5" s="6"/>
      <c r="G5" s="191"/>
      <c r="H5" s="192"/>
      <c r="I5" s="192"/>
      <c r="K5" s="205"/>
      <c r="L5" s="206"/>
      <c r="M5" s="9"/>
      <c r="N5" s="206"/>
      <c r="O5" s="214"/>
      <c r="P5" s="202"/>
      <c r="Q5" s="11"/>
      <c r="R5" s="11"/>
      <c r="S5" s="11"/>
      <c r="T5" s="202"/>
      <c r="U5" s="202"/>
      <c r="V5" s="202"/>
      <c r="W5" s="202"/>
      <c r="X5" s="202"/>
      <c r="Y5" s="192"/>
      <c r="Z5" s="192"/>
      <c r="AA5" s="192"/>
      <c r="AB5" s="192"/>
      <c r="AC5" s="192"/>
      <c r="AD5" s="192"/>
      <c r="AE5" s="235"/>
      <c r="AF5" s="235"/>
      <c r="AG5" s="192"/>
      <c r="AH5" s="192"/>
      <c r="AI5" s="192"/>
      <c r="AJ5" s="192"/>
      <c r="AK5" s="192"/>
      <c r="AL5" s="192"/>
      <c r="AM5" s="235"/>
      <c r="AN5" s="235"/>
      <c r="AO5" s="192"/>
      <c r="AP5" s="192"/>
      <c r="AQ5" s="192"/>
      <c r="AR5" s="192"/>
      <c r="AS5" s="192"/>
      <c r="AT5" s="159" t="s">
        <v>6</v>
      </c>
      <c r="AU5" s="159"/>
      <c r="AV5" s="159"/>
    </row>
    <row r="6" spans="1:50" ht="21" customHeight="1">
      <c r="A6" s="143" t="s">
        <v>45</v>
      </c>
      <c r="B6" s="151" t="s">
        <v>7</v>
      </c>
      <c r="C6" s="151" t="s">
        <v>8</v>
      </c>
      <c r="D6" s="151" t="s">
        <v>9</v>
      </c>
      <c r="E6" s="151" t="s">
        <v>10</v>
      </c>
      <c r="F6" s="151" t="s">
        <v>11</v>
      </c>
      <c r="G6" s="193" t="s">
        <v>47</v>
      </c>
      <c r="H6" s="194"/>
      <c r="I6" s="195"/>
      <c r="J6" s="167" t="s">
        <v>12</v>
      </c>
      <c r="K6" s="150" t="s">
        <v>37</v>
      </c>
      <c r="L6" s="150"/>
      <c r="M6" s="150"/>
      <c r="N6" s="150"/>
      <c r="O6" s="215" t="s">
        <v>13</v>
      </c>
      <c r="P6" s="216" t="s">
        <v>5</v>
      </c>
      <c r="Q6" s="167" t="s">
        <v>31</v>
      </c>
      <c r="R6" s="175" t="s">
        <v>38</v>
      </c>
      <c r="S6" s="178" t="s">
        <v>39</v>
      </c>
      <c r="T6" s="236" t="s">
        <v>14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8"/>
      <c r="AV6" s="171" t="s">
        <v>48</v>
      </c>
    </row>
    <row r="7" spans="1:50" ht="18.75" customHeight="1">
      <c r="A7" s="143"/>
      <c r="B7" s="151"/>
      <c r="C7" s="151"/>
      <c r="D7" s="151"/>
      <c r="E7" s="151"/>
      <c r="F7" s="151"/>
      <c r="G7" s="196" t="s">
        <v>3</v>
      </c>
      <c r="H7" s="197" t="s">
        <v>46</v>
      </c>
      <c r="I7" s="197"/>
      <c r="J7" s="168"/>
      <c r="K7" s="207" t="s">
        <v>40</v>
      </c>
      <c r="L7" s="208" t="s">
        <v>41</v>
      </c>
      <c r="M7" s="154" t="s">
        <v>42</v>
      </c>
      <c r="N7" s="217" t="s">
        <v>43</v>
      </c>
      <c r="O7" s="218"/>
      <c r="P7" s="219"/>
      <c r="Q7" s="168"/>
      <c r="R7" s="176"/>
      <c r="S7" s="179"/>
      <c r="T7" s="239" t="s">
        <v>15</v>
      </c>
      <c r="U7" s="239"/>
      <c r="V7" s="239"/>
      <c r="W7" s="239"/>
      <c r="X7" s="240" t="s">
        <v>16</v>
      </c>
      <c r="Y7" s="240"/>
      <c r="Z7" s="240"/>
      <c r="AA7" s="240"/>
      <c r="AB7" s="241" t="s">
        <v>17</v>
      </c>
      <c r="AC7" s="241"/>
      <c r="AD7" s="241"/>
      <c r="AE7" s="241"/>
      <c r="AF7" s="242" t="s">
        <v>18</v>
      </c>
      <c r="AG7" s="242"/>
      <c r="AH7" s="242"/>
      <c r="AI7" s="242"/>
      <c r="AJ7" s="243" t="s">
        <v>19</v>
      </c>
      <c r="AK7" s="243"/>
      <c r="AL7" s="243"/>
      <c r="AM7" s="243"/>
      <c r="AN7" s="244" t="s">
        <v>20</v>
      </c>
      <c r="AO7" s="244"/>
      <c r="AP7" s="244"/>
      <c r="AQ7" s="244"/>
      <c r="AR7" s="245" t="s">
        <v>21</v>
      </c>
      <c r="AS7" s="245"/>
      <c r="AT7" s="245"/>
      <c r="AU7" s="245"/>
      <c r="AV7" s="171"/>
    </row>
    <row r="8" spans="1:50" ht="21.75" customHeight="1">
      <c r="A8" s="143"/>
      <c r="B8" s="151"/>
      <c r="C8" s="151"/>
      <c r="D8" s="151"/>
      <c r="E8" s="151"/>
      <c r="F8" s="151"/>
      <c r="G8" s="196"/>
      <c r="H8" s="198" t="s">
        <v>22</v>
      </c>
      <c r="I8" s="199" t="s">
        <v>23</v>
      </c>
      <c r="J8" s="169"/>
      <c r="K8" s="207"/>
      <c r="L8" s="209"/>
      <c r="M8" s="154"/>
      <c r="N8" s="217"/>
      <c r="O8" s="220"/>
      <c r="P8" s="221"/>
      <c r="Q8" s="169"/>
      <c r="R8" s="177"/>
      <c r="S8" s="180"/>
      <c r="T8" s="246" t="s">
        <v>24</v>
      </c>
      <c r="U8" s="246" t="s">
        <v>25</v>
      </c>
      <c r="V8" s="246" t="s">
        <v>26</v>
      </c>
      <c r="W8" s="246" t="s">
        <v>27</v>
      </c>
      <c r="X8" s="247" t="s">
        <v>24</v>
      </c>
      <c r="Y8" s="247" t="s">
        <v>25</v>
      </c>
      <c r="Z8" s="247" t="s">
        <v>26</v>
      </c>
      <c r="AA8" s="247" t="s">
        <v>27</v>
      </c>
      <c r="AB8" s="248" t="s">
        <v>24</v>
      </c>
      <c r="AC8" s="248" t="s">
        <v>25</v>
      </c>
      <c r="AD8" s="248" t="s">
        <v>26</v>
      </c>
      <c r="AE8" s="248" t="s">
        <v>27</v>
      </c>
      <c r="AF8" s="249" t="s">
        <v>24</v>
      </c>
      <c r="AG8" s="249" t="s">
        <v>25</v>
      </c>
      <c r="AH8" s="249" t="s">
        <v>26</v>
      </c>
      <c r="AI8" s="249" t="s">
        <v>27</v>
      </c>
      <c r="AJ8" s="250" t="s">
        <v>24</v>
      </c>
      <c r="AK8" s="250" t="s">
        <v>25</v>
      </c>
      <c r="AL8" s="250" t="s">
        <v>26</v>
      </c>
      <c r="AM8" s="250" t="s">
        <v>27</v>
      </c>
      <c r="AN8" s="251" t="s">
        <v>24</v>
      </c>
      <c r="AO8" s="251" t="s">
        <v>25</v>
      </c>
      <c r="AP8" s="251" t="s">
        <v>26</v>
      </c>
      <c r="AQ8" s="251" t="s">
        <v>27</v>
      </c>
      <c r="AR8" s="252" t="s">
        <v>24</v>
      </c>
      <c r="AS8" s="252" t="s">
        <v>25</v>
      </c>
      <c r="AT8" s="252" t="s">
        <v>26</v>
      </c>
      <c r="AU8" s="252" t="s">
        <v>27</v>
      </c>
      <c r="AV8" s="171"/>
    </row>
    <row r="9" spans="1:50">
      <c r="A9" s="144" t="s">
        <v>28</v>
      </c>
      <c r="B9" s="144"/>
      <c r="C9" s="144"/>
      <c r="D9" s="144"/>
      <c r="E9" s="144"/>
      <c r="F9" s="144"/>
      <c r="G9" s="200">
        <f>I9+H9</f>
        <v>10962.584344682246</v>
      </c>
      <c r="H9" s="201">
        <f>SUM(H10:H1000)</f>
        <v>8014.2642157785749</v>
      </c>
      <c r="I9" s="201">
        <f>SUM(I10:I1000)</f>
        <v>2948.320128903671</v>
      </c>
      <c r="J9" s="16"/>
      <c r="K9" s="201">
        <f t="shared" ref="K9:AU9" si="0">SUM(K10:K1000)</f>
        <v>959.8599999999999</v>
      </c>
      <c r="L9" s="201">
        <f t="shared" si="0"/>
        <v>74.89</v>
      </c>
      <c r="M9" s="16"/>
      <c r="N9" s="201">
        <f t="shared" si="0"/>
        <v>668.4000000000002</v>
      </c>
      <c r="O9" s="201"/>
      <c r="P9" s="201">
        <f t="shared" si="0"/>
        <v>0</v>
      </c>
      <c r="Q9" s="16"/>
      <c r="R9" s="16"/>
      <c r="S9" s="16"/>
      <c r="T9" s="201">
        <f t="shared" si="0"/>
        <v>0</v>
      </c>
      <c r="U9" s="201">
        <f t="shared" si="0"/>
        <v>0</v>
      </c>
      <c r="V9" s="201">
        <f t="shared" si="0"/>
        <v>0</v>
      </c>
      <c r="W9" s="201">
        <f t="shared" si="0"/>
        <v>0</v>
      </c>
      <c r="X9" s="201">
        <f t="shared" si="0"/>
        <v>0</v>
      </c>
      <c r="Y9" s="201">
        <f t="shared" si="0"/>
        <v>0</v>
      </c>
      <c r="Z9" s="201">
        <f t="shared" si="0"/>
        <v>0</v>
      </c>
      <c r="AA9" s="201">
        <f t="shared" si="0"/>
        <v>0</v>
      </c>
      <c r="AB9" s="201">
        <f t="shared" si="0"/>
        <v>0</v>
      </c>
      <c r="AC9" s="201">
        <f t="shared" si="0"/>
        <v>0</v>
      </c>
      <c r="AD9" s="201">
        <f t="shared" si="0"/>
        <v>0</v>
      </c>
      <c r="AE9" s="201">
        <f t="shared" si="0"/>
        <v>0</v>
      </c>
      <c r="AF9" s="201">
        <f t="shared" si="0"/>
        <v>0</v>
      </c>
      <c r="AG9" s="201">
        <f t="shared" si="0"/>
        <v>0</v>
      </c>
      <c r="AH9" s="201">
        <f t="shared" si="0"/>
        <v>0</v>
      </c>
      <c r="AI9" s="201">
        <f t="shared" si="0"/>
        <v>0</v>
      </c>
      <c r="AJ9" s="201">
        <f t="shared" si="0"/>
        <v>0</v>
      </c>
      <c r="AK9" s="201">
        <f t="shared" si="0"/>
        <v>0</v>
      </c>
      <c r="AL9" s="201">
        <f t="shared" si="0"/>
        <v>0</v>
      </c>
      <c r="AM9" s="201">
        <f t="shared" si="0"/>
        <v>0</v>
      </c>
      <c r="AN9" s="201">
        <f t="shared" si="0"/>
        <v>0</v>
      </c>
      <c r="AO9" s="201">
        <f t="shared" si="0"/>
        <v>0</v>
      </c>
      <c r="AP9" s="201">
        <f t="shared" si="0"/>
        <v>0</v>
      </c>
      <c r="AQ9" s="201">
        <f t="shared" si="0"/>
        <v>0</v>
      </c>
      <c r="AR9" s="201">
        <f t="shared" si="0"/>
        <v>0</v>
      </c>
      <c r="AS9" s="201">
        <f t="shared" si="0"/>
        <v>0</v>
      </c>
      <c r="AT9" s="201">
        <f t="shared" si="0"/>
        <v>0</v>
      </c>
      <c r="AU9" s="201">
        <f t="shared" si="0"/>
        <v>0</v>
      </c>
      <c r="AV9" s="17"/>
    </row>
    <row r="10" spans="1:50" s="18" customFormat="1" ht="21.75">
      <c r="A10" s="7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38">
        <v>1</v>
      </c>
      <c r="C10" s="40" t="s">
        <v>119</v>
      </c>
      <c r="D10" s="113" t="s">
        <v>44</v>
      </c>
      <c r="E10" s="40" t="s">
        <v>120</v>
      </c>
      <c r="F10" s="118" t="s">
        <v>121</v>
      </c>
      <c r="G10" s="51">
        <v>10.0208637738</v>
      </c>
      <c r="H10" s="52">
        <v>10.0208637738</v>
      </c>
      <c r="I10" s="52">
        <v>0</v>
      </c>
      <c r="J10" s="20">
        <v>9</v>
      </c>
      <c r="K10" s="51">
        <v>3.07</v>
      </c>
      <c r="L10" s="51">
        <v>0</v>
      </c>
      <c r="M10" s="114">
        <v>0</v>
      </c>
      <c r="N10" s="51">
        <v>0</v>
      </c>
      <c r="O10" s="222">
        <v>0</v>
      </c>
      <c r="P10" s="51">
        <v>0</v>
      </c>
      <c r="Q10" s="48">
        <v>0</v>
      </c>
      <c r="R10" s="47">
        <v>0</v>
      </c>
      <c r="S10" s="47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5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13"/>
      <c r="AW10" s="19"/>
      <c r="AX10" s="19"/>
    </row>
    <row r="11" spans="1:50" ht="21.75">
      <c r="A11" s="70" t="str">
        <f t="shared" ref="A11:A76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38">
        <v>2</v>
      </c>
      <c r="C11" s="40" t="s">
        <v>122</v>
      </c>
      <c r="D11" s="113" t="s">
        <v>44</v>
      </c>
      <c r="E11" s="40" t="s">
        <v>120</v>
      </c>
      <c r="F11" s="118" t="s">
        <v>121</v>
      </c>
      <c r="G11" s="51">
        <v>14.14639404374082</v>
      </c>
      <c r="H11" s="52">
        <v>14.0813297062</v>
      </c>
      <c r="I11" s="52">
        <v>6.506433754082E-2</v>
      </c>
      <c r="J11" s="20">
        <v>9</v>
      </c>
      <c r="K11" s="51">
        <v>8.0500000000000007</v>
      </c>
      <c r="L11" s="51">
        <v>36</v>
      </c>
      <c r="M11" s="114">
        <v>0</v>
      </c>
      <c r="N11" s="51">
        <v>0</v>
      </c>
      <c r="O11" s="222">
        <v>0</v>
      </c>
      <c r="P11" s="51">
        <v>0</v>
      </c>
      <c r="Q11" s="48">
        <v>0</v>
      </c>
      <c r="R11" s="47">
        <v>0</v>
      </c>
      <c r="S11" s="47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5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13"/>
    </row>
    <row r="12" spans="1:50" ht="21.75">
      <c r="A12" s="70" t="str">
        <f t="shared" si="1"/>
        <v xml:space="preserve">   </v>
      </c>
      <c r="B12" s="38">
        <v>3</v>
      </c>
      <c r="C12" s="40" t="s">
        <v>123</v>
      </c>
      <c r="D12" s="113" t="s">
        <v>44</v>
      </c>
      <c r="E12" s="40" t="s">
        <v>120</v>
      </c>
      <c r="F12" s="118" t="s">
        <v>121</v>
      </c>
      <c r="G12" s="51">
        <v>7.7406494996299999</v>
      </c>
      <c r="H12" s="52">
        <v>7.7406494996299999</v>
      </c>
      <c r="I12" s="52">
        <v>0</v>
      </c>
      <c r="J12" s="20">
        <v>9</v>
      </c>
      <c r="K12" s="51">
        <v>11.23</v>
      </c>
      <c r="L12" s="51">
        <v>0</v>
      </c>
      <c r="M12" s="114">
        <v>0</v>
      </c>
      <c r="N12" s="51">
        <v>0</v>
      </c>
      <c r="O12" s="222">
        <v>10</v>
      </c>
      <c r="P12" s="51">
        <v>0</v>
      </c>
      <c r="Q12" s="48">
        <v>0</v>
      </c>
      <c r="R12" s="47">
        <v>0</v>
      </c>
      <c r="S12" s="47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5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13"/>
    </row>
    <row r="13" spans="1:50" ht="21.75">
      <c r="A13" s="70" t="str">
        <f t="shared" si="1"/>
        <v xml:space="preserve">  00 </v>
      </c>
      <c r="B13" s="38">
        <v>4</v>
      </c>
      <c r="C13" s="40" t="s">
        <v>124</v>
      </c>
      <c r="D13" s="113" t="s">
        <v>44</v>
      </c>
      <c r="E13" s="40" t="s">
        <v>120</v>
      </c>
      <c r="F13" s="118" t="s">
        <v>121</v>
      </c>
      <c r="G13" s="51">
        <v>28.652284882899998</v>
      </c>
      <c r="H13" s="52">
        <v>28.652284882899998</v>
      </c>
      <c r="I13" s="52">
        <v>0</v>
      </c>
      <c r="J13" s="20">
        <v>0</v>
      </c>
      <c r="K13" s="51">
        <v>0</v>
      </c>
      <c r="L13" s="51">
        <v>0</v>
      </c>
      <c r="M13" s="114">
        <v>0</v>
      </c>
      <c r="N13" s="51">
        <v>0</v>
      </c>
      <c r="O13" s="222">
        <v>0</v>
      </c>
      <c r="P13" s="51">
        <v>0</v>
      </c>
      <c r="Q13" s="48">
        <v>0</v>
      </c>
      <c r="R13" s="47">
        <v>2</v>
      </c>
      <c r="S13" s="47">
        <v>2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5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13"/>
    </row>
    <row r="14" spans="1:50" ht="21.75">
      <c r="A14" s="70" t="str">
        <f t="shared" si="1"/>
        <v xml:space="preserve">   </v>
      </c>
      <c r="B14" s="38">
        <v>5</v>
      </c>
      <c r="C14" s="40" t="s">
        <v>126</v>
      </c>
      <c r="D14" s="113" t="s">
        <v>44</v>
      </c>
      <c r="E14" s="40" t="s">
        <v>120</v>
      </c>
      <c r="F14" s="118" t="s">
        <v>121</v>
      </c>
      <c r="G14" s="51">
        <v>20.942026168600002</v>
      </c>
      <c r="H14" s="52">
        <v>20.942026168600002</v>
      </c>
      <c r="I14" s="52">
        <v>0</v>
      </c>
      <c r="J14" s="20">
        <v>1</v>
      </c>
      <c r="K14" s="51">
        <v>0</v>
      </c>
      <c r="L14" s="51">
        <v>4.12</v>
      </c>
      <c r="M14" s="114">
        <v>0</v>
      </c>
      <c r="N14" s="51">
        <v>0</v>
      </c>
      <c r="O14" s="222">
        <v>4</v>
      </c>
      <c r="P14" s="51">
        <v>0</v>
      </c>
      <c r="Q14" s="48">
        <v>0</v>
      </c>
      <c r="R14" s="47">
        <v>0</v>
      </c>
      <c r="S14" s="47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5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13"/>
    </row>
    <row r="15" spans="1:50" ht="21.75">
      <c r="A15" s="70" t="str">
        <f t="shared" si="1"/>
        <v xml:space="preserve">   </v>
      </c>
      <c r="B15" s="38">
        <v>6</v>
      </c>
      <c r="C15" s="40" t="s">
        <v>127</v>
      </c>
      <c r="D15" s="113" t="s">
        <v>44</v>
      </c>
      <c r="E15" s="40" t="s">
        <v>120</v>
      </c>
      <c r="F15" s="118" t="s">
        <v>121</v>
      </c>
      <c r="G15" s="51">
        <v>25.404580027400002</v>
      </c>
      <c r="H15" s="52">
        <v>25.404580027400002</v>
      </c>
      <c r="I15" s="52">
        <v>0</v>
      </c>
      <c r="J15" s="20">
        <v>2</v>
      </c>
      <c r="K15" s="51">
        <v>3.57</v>
      </c>
      <c r="L15" s="51">
        <v>0</v>
      </c>
      <c r="M15" s="114" t="s">
        <v>128</v>
      </c>
      <c r="N15" s="51">
        <v>10</v>
      </c>
      <c r="O15" s="222">
        <v>0</v>
      </c>
      <c r="P15" s="51">
        <v>0</v>
      </c>
      <c r="Q15" s="48">
        <v>0</v>
      </c>
      <c r="R15" s="47">
        <v>2</v>
      </c>
      <c r="S15" s="47">
        <v>2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5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13"/>
    </row>
    <row r="16" spans="1:50" ht="21.75">
      <c r="A16" s="70" t="str">
        <f t="shared" si="1"/>
        <v xml:space="preserve">   </v>
      </c>
      <c r="B16" s="38">
        <v>7</v>
      </c>
      <c r="C16" s="40" t="s">
        <v>129</v>
      </c>
      <c r="D16" s="113" t="s">
        <v>44</v>
      </c>
      <c r="E16" s="40" t="s">
        <v>120</v>
      </c>
      <c r="F16" s="118" t="s">
        <v>121</v>
      </c>
      <c r="G16" s="51">
        <v>50.619365241600001</v>
      </c>
      <c r="H16" s="52">
        <v>50.619365241600001</v>
      </c>
      <c r="I16" s="52">
        <v>0</v>
      </c>
      <c r="J16" s="20">
        <v>2</v>
      </c>
      <c r="K16" s="51">
        <v>19.97</v>
      </c>
      <c r="L16" s="51">
        <v>0</v>
      </c>
      <c r="M16" s="114" t="s">
        <v>128</v>
      </c>
      <c r="N16" s="51">
        <v>14</v>
      </c>
      <c r="O16" s="222">
        <v>0</v>
      </c>
      <c r="P16" s="51">
        <v>0</v>
      </c>
      <c r="Q16" s="48">
        <v>0</v>
      </c>
      <c r="R16" s="47">
        <v>2</v>
      </c>
      <c r="S16" s="47">
        <v>2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5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13"/>
    </row>
    <row r="17" spans="1:48" ht="21.75">
      <c r="A17" s="70" t="str">
        <f t="shared" si="1"/>
        <v xml:space="preserve">   </v>
      </c>
      <c r="B17" s="38">
        <v>8</v>
      </c>
      <c r="C17" s="40" t="s">
        <v>130</v>
      </c>
      <c r="D17" s="113" t="s">
        <v>44</v>
      </c>
      <c r="E17" s="40" t="s">
        <v>120</v>
      </c>
      <c r="F17" s="118" t="s">
        <v>121</v>
      </c>
      <c r="G17" s="51">
        <v>89.842000970000001</v>
      </c>
      <c r="H17" s="52">
        <v>89.842000970000001</v>
      </c>
      <c r="I17" s="52">
        <v>0</v>
      </c>
      <c r="J17" s="20">
        <v>2</v>
      </c>
      <c r="K17" s="51">
        <v>2</v>
      </c>
      <c r="L17" s="51">
        <v>0</v>
      </c>
      <c r="M17" s="114" t="s">
        <v>128</v>
      </c>
      <c r="N17" s="51">
        <v>16</v>
      </c>
      <c r="O17" s="222">
        <v>0</v>
      </c>
      <c r="P17" s="51">
        <v>0</v>
      </c>
      <c r="Q17" s="48">
        <v>0</v>
      </c>
      <c r="R17" s="49">
        <v>2</v>
      </c>
      <c r="S17" s="49">
        <v>2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13"/>
    </row>
    <row r="18" spans="1:48" ht="21.75">
      <c r="A18" s="70" t="str">
        <f t="shared" si="1"/>
        <v xml:space="preserve">   </v>
      </c>
      <c r="B18" s="38">
        <v>9</v>
      </c>
      <c r="C18" s="40" t="s">
        <v>131</v>
      </c>
      <c r="D18" s="113" t="s">
        <v>44</v>
      </c>
      <c r="E18" s="40" t="s">
        <v>120</v>
      </c>
      <c r="F18" s="118" t="s">
        <v>121</v>
      </c>
      <c r="G18" s="51">
        <v>13.8031459379</v>
      </c>
      <c r="H18" s="52">
        <v>13.8031459379</v>
      </c>
      <c r="I18" s="52">
        <v>0</v>
      </c>
      <c r="J18" s="20">
        <v>2</v>
      </c>
      <c r="K18" s="51">
        <v>12</v>
      </c>
      <c r="L18" s="51">
        <v>0</v>
      </c>
      <c r="M18" s="114" t="s">
        <v>128</v>
      </c>
      <c r="N18" s="51">
        <v>35</v>
      </c>
      <c r="O18" s="222">
        <v>0</v>
      </c>
      <c r="P18" s="51">
        <v>0</v>
      </c>
      <c r="Q18" s="48">
        <v>0</v>
      </c>
      <c r="R18" s="49">
        <v>2</v>
      </c>
      <c r="S18" s="49">
        <v>2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13"/>
    </row>
    <row r="19" spans="1:48" ht="21.75">
      <c r="A19" s="70" t="str">
        <f t="shared" si="1"/>
        <v xml:space="preserve">   </v>
      </c>
      <c r="B19" s="38">
        <v>10</v>
      </c>
      <c r="C19" s="40" t="s">
        <v>132</v>
      </c>
      <c r="D19" s="113" t="s">
        <v>257</v>
      </c>
      <c r="E19" s="40" t="s">
        <v>133</v>
      </c>
      <c r="F19" s="118" t="s">
        <v>117</v>
      </c>
      <c r="G19" s="51">
        <v>70.575501187499995</v>
      </c>
      <c r="H19" s="52">
        <v>70.575501187499995</v>
      </c>
      <c r="I19" s="52">
        <v>0</v>
      </c>
      <c r="J19" s="20">
        <v>1</v>
      </c>
      <c r="K19" s="51">
        <v>0</v>
      </c>
      <c r="L19" s="51">
        <v>0</v>
      </c>
      <c r="M19" s="114" t="s">
        <v>256</v>
      </c>
      <c r="N19" s="51">
        <v>30</v>
      </c>
      <c r="O19" s="222">
        <v>10</v>
      </c>
      <c r="P19" s="51">
        <v>0</v>
      </c>
      <c r="Q19" s="48">
        <v>0</v>
      </c>
      <c r="R19" s="49">
        <v>2</v>
      </c>
      <c r="S19" s="49">
        <v>2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13"/>
    </row>
    <row r="20" spans="1:48" ht="21.75">
      <c r="A20" s="70" t="str">
        <f t="shared" si="1"/>
        <v xml:space="preserve">   </v>
      </c>
      <c r="B20" s="38">
        <v>10</v>
      </c>
      <c r="C20" s="40" t="s">
        <v>132</v>
      </c>
      <c r="D20" s="113" t="s">
        <v>258</v>
      </c>
      <c r="E20" s="40" t="s">
        <v>133</v>
      </c>
      <c r="F20" s="118" t="s">
        <v>117</v>
      </c>
      <c r="G20" s="51">
        <v>20</v>
      </c>
      <c r="H20" s="51">
        <v>20</v>
      </c>
      <c r="I20" s="52">
        <v>0</v>
      </c>
      <c r="J20" s="20">
        <v>1</v>
      </c>
      <c r="K20" s="51">
        <v>0</v>
      </c>
      <c r="L20" s="51">
        <v>0</v>
      </c>
      <c r="M20" s="114" t="s">
        <v>255</v>
      </c>
      <c r="N20" s="51">
        <v>20</v>
      </c>
      <c r="O20" s="222">
        <v>10</v>
      </c>
      <c r="P20" s="51">
        <v>0</v>
      </c>
      <c r="Q20" s="48">
        <v>0</v>
      </c>
      <c r="R20" s="49">
        <v>2</v>
      </c>
      <c r="S20" s="49">
        <v>2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13"/>
    </row>
    <row r="21" spans="1:48" ht="21.75">
      <c r="A21" s="70" t="str">
        <f t="shared" si="1"/>
        <v xml:space="preserve">   </v>
      </c>
      <c r="B21" s="38">
        <v>10</v>
      </c>
      <c r="C21" s="40" t="s">
        <v>132</v>
      </c>
      <c r="D21" s="113" t="s">
        <v>259</v>
      </c>
      <c r="E21" s="40" t="s">
        <v>133</v>
      </c>
      <c r="F21" s="118" t="s">
        <v>117</v>
      </c>
      <c r="G21" s="51">
        <v>20</v>
      </c>
      <c r="H21" s="51">
        <v>20</v>
      </c>
      <c r="I21" s="52">
        <v>0</v>
      </c>
      <c r="J21" s="20">
        <v>1</v>
      </c>
      <c r="K21" s="51">
        <v>0</v>
      </c>
      <c r="L21" s="51">
        <v>0</v>
      </c>
      <c r="M21" s="114" t="s">
        <v>255</v>
      </c>
      <c r="N21" s="51">
        <v>20</v>
      </c>
      <c r="O21" s="222">
        <v>10</v>
      </c>
      <c r="P21" s="51">
        <v>0</v>
      </c>
      <c r="Q21" s="48">
        <v>0</v>
      </c>
      <c r="R21" s="49">
        <v>2</v>
      </c>
      <c r="S21" s="49">
        <v>2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13"/>
    </row>
    <row r="22" spans="1:48" ht="21.75">
      <c r="A22" s="70" t="str">
        <f t="shared" si="1"/>
        <v xml:space="preserve">   </v>
      </c>
      <c r="B22" s="38">
        <v>11</v>
      </c>
      <c r="C22" s="40" t="s">
        <v>134</v>
      </c>
      <c r="D22" s="113" t="s">
        <v>44</v>
      </c>
      <c r="E22" s="40" t="s">
        <v>135</v>
      </c>
      <c r="F22" s="118" t="s">
        <v>121</v>
      </c>
      <c r="G22" s="51">
        <v>32.864844751200003</v>
      </c>
      <c r="H22" s="52">
        <v>32.864844751200003</v>
      </c>
      <c r="I22" s="52">
        <v>0</v>
      </c>
      <c r="J22" s="20">
        <v>2</v>
      </c>
      <c r="K22" s="51">
        <v>111.5</v>
      </c>
      <c r="L22" s="51">
        <v>0</v>
      </c>
      <c r="M22" s="114" t="s">
        <v>136</v>
      </c>
      <c r="N22" s="51">
        <v>0</v>
      </c>
      <c r="O22" s="222">
        <v>0</v>
      </c>
      <c r="P22" s="51">
        <v>0</v>
      </c>
      <c r="Q22" s="48">
        <v>0</v>
      </c>
      <c r="R22" s="49">
        <v>2</v>
      </c>
      <c r="S22" s="49">
        <v>2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13"/>
    </row>
    <row r="23" spans="1:48" ht="21.75">
      <c r="A23" s="70" t="str">
        <f t="shared" si="1"/>
        <v xml:space="preserve">   </v>
      </c>
      <c r="B23" s="38">
        <v>12</v>
      </c>
      <c r="C23" s="40" t="s">
        <v>137</v>
      </c>
      <c r="D23" s="113" t="s">
        <v>44</v>
      </c>
      <c r="E23" s="40" t="s">
        <v>133</v>
      </c>
      <c r="F23" s="118" t="s">
        <v>117</v>
      </c>
      <c r="G23" s="51">
        <v>7.0911922176899997</v>
      </c>
      <c r="H23" s="52">
        <v>7.0911922176899997</v>
      </c>
      <c r="I23" s="52">
        <v>0</v>
      </c>
      <c r="J23" s="20">
        <v>2</v>
      </c>
      <c r="K23" s="51">
        <v>115.23</v>
      </c>
      <c r="L23" s="51">
        <v>0</v>
      </c>
      <c r="M23" s="114" t="s">
        <v>128</v>
      </c>
      <c r="N23" s="51">
        <v>0</v>
      </c>
      <c r="O23" s="222">
        <v>0</v>
      </c>
      <c r="P23" s="51">
        <v>0</v>
      </c>
      <c r="Q23" s="48">
        <v>0</v>
      </c>
      <c r="R23" s="49">
        <v>2</v>
      </c>
      <c r="S23" s="49">
        <v>2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13"/>
    </row>
    <row r="24" spans="1:48" ht="21.75">
      <c r="A24" s="70" t="str">
        <f t="shared" si="1"/>
        <v xml:space="preserve">   </v>
      </c>
      <c r="B24" s="38">
        <v>13</v>
      </c>
      <c r="C24" s="40" t="s">
        <v>138</v>
      </c>
      <c r="D24" s="113" t="s">
        <v>44</v>
      </c>
      <c r="E24" s="40" t="s">
        <v>133</v>
      </c>
      <c r="F24" s="118" t="s">
        <v>117</v>
      </c>
      <c r="G24" s="51">
        <v>17.6076700355</v>
      </c>
      <c r="H24" s="52">
        <v>17.6076700355</v>
      </c>
      <c r="I24" s="52">
        <v>0</v>
      </c>
      <c r="J24" s="20">
        <v>1</v>
      </c>
      <c r="K24" s="51">
        <v>0</v>
      </c>
      <c r="L24" s="51">
        <v>0</v>
      </c>
      <c r="M24" s="114" t="s">
        <v>136</v>
      </c>
      <c r="N24" s="51">
        <v>10</v>
      </c>
      <c r="O24" s="222">
        <v>10</v>
      </c>
      <c r="P24" s="51">
        <v>0</v>
      </c>
      <c r="Q24" s="48">
        <v>0</v>
      </c>
      <c r="R24" s="49">
        <v>2</v>
      </c>
      <c r="S24" s="49">
        <v>2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13"/>
    </row>
    <row r="25" spans="1:48" ht="21.75">
      <c r="A25" s="70" t="str">
        <f t="shared" si="1"/>
        <v xml:space="preserve">   </v>
      </c>
      <c r="B25" s="38">
        <v>14</v>
      </c>
      <c r="C25" s="40" t="s">
        <v>139</v>
      </c>
      <c r="D25" s="113" t="s">
        <v>44</v>
      </c>
      <c r="E25" s="40" t="s">
        <v>133</v>
      </c>
      <c r="F25" s="118" t="s">
        <v>117</v>
      </c>
      <c r="G25" s="51">
        <v>15.4623477343</v>
      </c>
      <c r="H25" s="52">
        <v>15.4623477343</v>
      </c>
      <c r="I25" s="52">
        <v>0</v>
      </c>
      <c r="J25" s="20">
        <v>1</v>
      </c>
      <c r="K25" s="51">
        <v>0</v>
      </c>
      <c r="L25" s="51">
        <v>0</v>
      </c>
      <c r="M25" s="114" t="s">
        <v>140</v>
      </c>
      <c r="N25" s="51">
        <v>10.25</v>
      </c>
      <c r="O25" s="222">
        <v>2</v>
      </c>
      <c r="P25" s="51">
        <v>0</v>
      </c>
      <c r="Q25" s="48">
        <v>0</v>
      </c>
      <c r="R25" s="49">
        <v>2</v>
      </c>
      <c r="S25" s="49">
        <v>2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13"/>
    </row>
    <row r="26" spans="1:48" ht="21.75">
      <c r="A26" s="70" t="str">
        <f t="shared" si="1"/>
        <v xml:space="preserve">   </v>
      </c>
      <c r="B26" s="38">
        <v>15</v>
      </c>
      <c r="C26" s="40" t="s">
        <v>141</v>
      </c>
      <c r="D26" s="113" t="s">
        <v>44</v>
      </c>
      <c r="E26" s="40" t="s">
        <v>133</v>
      </c>
      <c r="F26" s="118" t="s">
        <v>117</v>
      </c>
      <c r="G26" s="51">
        <v>28.862075801900001</v>
      </c>
      <c r="H26" s="52">
        <v>28.862075801900001</v>
      </c>
      <c r="I26" s="52">
        <v>0</v>
      </c>
      <c r="J26" s="20">
        <v>2</v>
      </c>
      <c r="K26" s="51">
        <v>21</v>
      </c>
      <c r="L26" s="51">
        <v>0</v>
      </c>
      <c r="M26" s="114" t="s">
        <v>140</v>
      </c>
      <c r="N26" s="51">
        <v>0</v>
      </c>
      <c r="O26" s="222">
        <v>0</v>
      </c>
      <c r="P26" s="51">
        <v>0</v>
      </c>
      <c r="Q26" s="48">
        <v>0</v>
      </c>
      <c r="R26" s="49">
        <v>2</v>
      </c>
      <c r="S26" s="49">
        <v>2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13"/>
    </row>
    <row r="27" spans="1:48" ht="21.75">
      <c r="A27" s="70" t="str">
        <f t="shared" si="1"/>
        <v xml:space="preserve">   </v>
      </c>
      <c r="B27" s="38">
        <v>16</v>
      </c>
      <c r="C27" s="40" t="s">
        <v>142</v>
      </c>
      <c r="D27" s="113" t="s">
        <v>44</v>
      </c>
      <c r="E27" s="40" t="s">
        <v>133</v>
      </c>
      <c r="F27" s="118" t="s">
        <v>117</v>
      </c>
      <c r="G27" s="51">
        <v>136.110803957</v>
      </c>
      <c r="H27" s="52">
        <v>136.110803957</v>
      </c>
      <c r="I27" s="52">
        <v>0</v>
      </c>
      <c r="J27" s="20">
        <v>1</v>
      </c>
      <c r="K27" s="51">
        <v>0</v>
      </c>
      <c r="L27" s="51">
        <v>0</v>
      </c>
      <c r="M27" s="114" t="s">
        <v>125</v>
      </c>
      <c r="N27" s="51">
        <v>10</v>
      </c>
      <c r="O27" s="222">
        <v>2</v>
      </c>
      <c r="P27" s="51">
        <v>0</v>
      </c>
      <c r="Q27" s="48">
        <v>0</v>
      </c>
      <c r="R27" s="49">
        <v>2</v>
      </c>
      <c r="S27" s="49">
        <v>2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13"/>
    </row>
    <row r="28" spans="1:48" ht="21.75">
      <c r="A28" s="70" t="str">
        <f t="shared" si="1"/>
        <v xml:space="preserve">   </v>
      </c>
      <c r="B28" s="38">
        <v>17</v>
      </c>
      <c r="C28" s="40" t="s">
        <v>143</v>
      </c>
      <c r="D28" s="113" t="s">
        <v>44</v>
      </c>
      <c r="E28" s="40" t="s">
        <v>133</v>
      </c>
      <c r="F28" s="118" t="s">
        <v>117</v>
      </c>
      <c r="G28" s="51">
        <v>18.966401957799999</v>
      </c>
      <c r="H28" s="52">
        <v>18.966401957799999</v>
      </c>
      <c r="I28" s="52">
        <v>0</v>
      </c>
      <c r="J28" s="20">
        <v>1</v>
      </c>
      <c r="K28" s="51">
        <v>0</v>
      </c>
      <c r="L28" s="51">
        <v>0</v>
      </c>
      <c r="M28" s="114" t="s">
        <v>125</v>
      </c>
      <c r="N28" s="51">
        <v>10.5</v>
      </c>
      <c r="O28" s="222">
        <v>10</v>
      </c>
      <c r="P28" s="51">
        <v>0</v>
      </c>
      <c r="Q28" s="48">
        <v>0</v>
      </c>
      <c r="R28" s="49">
        <v>2</v>
      </c>
      <c r="S28" s="49">
        <v>2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13"/>
    </row>
    <row r="29" spans="1:48" ht="21.75">
      <c r="A29" s="70" t="str">
        <f t="shared" si="1"/>
        <v xml:space="preserve">   </v>
      </c>
      <c r="B29" s="38">
        <v>18</v>
      </c>
      <c r="C29" s="40" t="s">
        <v>144</v>
      </c>
      <c r="D29" s="113" t="s">
        <v>44</v>
      </c>
      <c r="E29" s="40" t="s">
        <v>133</v>
      </c>
      <c r="F29" s="118" t="s">
        <v>117</v>
      </c>
      <c r="G29" s="51">
        <v>5.4288322115199996</v>
      </c>
      <c r="H29" s="52">
        <v>0</v>
      </c>
      <c r="I29" s="52">
        <v>5.4288322115199996</v>
      </c>
      <c r="J29" s="20">
        <v>1</v>
      </c>
      <c r="K29" s="51">
        <v>0</v>
      </c>
      <c r="L29" s="51">
        <v>0</v>
      </c>
      <c r="M29" s="114" t="s">
        <v>125</v>
      </c>
      <c r="N29" s="51">
        <v>5</v>
      </c>
      <c r="O29" s="222">
        <v>9</v>
      </c>
      <c r="P29" s="51">
        <v>0</v>
      </c>
      <c r="Q29" s="48">
        <v>0</v>
      </c>
      <c r="R29" s="49">
        <v>2</v>
      </c>
      <c r="S29" s="49">
        <v>2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13"/>
    </row>
    <row r="30" spans="1:48" ht="21.75">
      <c r="A30" s="70" t="str">
        <f t="shared" si="1"/>
        <v xml:space="preserve">   </v>
      </c>
      <c r="B30" s="38">
        <v>19</v>
      </c>
      <c r="C30" s="40" t="s">
        <v>145</v>
      </c>
      <c r="D30" s="113" t="s">
        <v>44</v>
      </c>
      <c r="E30" s="40" t="s">
        <v>133</v>
      </c>
      <c r="F30" s="118" t="s">
        <v>117</v>
      </c>
      <c r="G30" s="51">
        <v>20.614979470640002</v>
      </c>
      <c r="H30" s="52">
        <v>1.2522131275599999</v>
      </c>
      <c r="I30" s="52">
        <v>19.362766343080001</v>
      </c>
      <c r="J30" s="20">
        <v>1</v>
      </c>
      <c r="K30" s="51">
        <v>0</v>
      </c>
      <c r="L30" s="51">
        <v>0</v>
      </c>
      <c r="M30" s="114" t="s">
        <v>125</v>
      </c>
      <c r="N30" s="51">
        <v>20.78</v>
      </c>
      <c r="O30" s="222">
        <v>9</v>
      </c>
      <c r="P30" s="51">
        <v>0</v>
      </c>
      <c r="Q30" s="48">
        <v>0</v>
      </c>
      <c r="R30" s="49">
        <v>2</v>
      </c>
      <c r="S30" s="49">
        <v>2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13"/>
    </row>
    <row r="31" spans="1:48" ht="21.75">
      <c r="A31" s="70" t="str">
        <f t="shared" si="1"/>
        <v xml:space="preserve">   </v>
      </c>
      <c r="B31" s="38">
        <v>20</v>
      </c>
      <c r="C31" s="40" t="s">
        <v>146</v>
      </c>
      <c r="D31" s="113" t="s">
        <v>44</v>
      </c>
      <c r="E31" s="40" t="s">
        <v>133</v>
      </c>
      <c r="F31" s="118" t="s">
        <v>117</v>
      </c>
      <c r="G31" s="51">
        <v>196.10753533276002</v>
      </c>
      <c r="H31" s="52">
        <v>14.538099583299999</v>
      </c>
      <c r="I31" s="52">
        <v>181.56943574946001</v>
      </c>
      <c r="J31" s="20">
        <v>1</v>
      </c>
      <c r="K31" s="51">
        <v>0</v>
      </c>
      <c r="L31" s="51">
        <v>0</v>
      </c>
      <c r="M31" s="114" t="s">
        <v>140</v>
      </c>
      <c r="N31" s="51">
        <v>12</v>
      </c>
      <c r="O31" s="222">
        <v>10</v>
      </c>
      <c r="P31" s="51">
        <v>0</v>
      </c>
      <c r="Q31" s="48">
        <v>0</v>
      </c>
      <c r="R31" s="49">
        <v>2</v>
      </c>
      <c r="S31" s="49">
        <v>2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13"/>
    </row>
    <row r="32" spans="1:48" ht="21.75">
      <c r="A32" s="70" t="str">
        <f t="shared" si="1"/>
        <v xml:space="preserve">   </v>
      </c>
      <c r="B32" s="38">
        <v>21</v>
      </c>
      <c r="C32" s="40" t="s">
        <v>147</v>
      </c>
      <c r="D32" s="113" t="s">
        <v>44</v>
      </c>
      <c r="E32" s="40" t="s">
        <v>133</v>
      </c>
      <c r="F32" s="118" t="s">
        <v>117</v>
      </c>
      <c r="G32" s="51">
        <v>8.9625839158100007</v>
      </c>
      <c r="H32" s="52">
        <v>0</v>
      </c>
      <c r="I32" s="52">
        <v>8.9625839158100007</v>
      </c>
      <c r="J32" s="20">
        <v>1</v>
      </c>
      <c r="K32" s="51">
        <v>0</v>
      </c>
      <c r="L32" s="51">
        <v>0</v>
      </c>
      <c r="M32" s="114" t="s">
        <v>125</v>
      </c>
      <c r="N32" s="51">
        <v>10.5</v>
      </c>
      <c r="O32" s="222">
        <v>4</v>
      </c>
      <c r="P32" s="51">
        <v>0</v>
      </c>
      <c r="Q32" s="48">
        <v>0</v>
      </c>
      <c r="R32" s="49">
        <v>2</v>
      </c>
      <c r="S32" s="49">
        <v>2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13"/>
    </row>
    <row r="33" spans="1:48" ht="21.75">
      <c r="A33" s="70" t="str">
        <f t="shared" si="1"/>
        <v xml:space="preserve">   </v>
      </c>
      <c r="B33" s="38">
        <v>22</v>
      </c>
      <c r="C33" s="40" t="s">
        <v>148</v>
      </c>
      <c r="D33" s="113" t="s">
        <v>44</v>
      </c>
      <c r="E33" s="40" t="s">
        <v>133</v>
      </c>
      <c r="F33" s="118" t="s">
        <v>117</v>
      </c>
      <c r="G33" s="51">
        <v>58.257304144300001</v>
      </c>
      <c r="H33" s="52">
        <v>58.257304144300001</v>
      </c>
      <c r="I33" s="52">
        <v>0</v>
      </c>
      <c r="J33" s="20">
        <v>1</v>
      </c>
      <c r="K33" s="51">
        <v>0</v>
      </c>
      <c r="L33" s="51">
        <v>0</v>
      </c>
      <c r="M33" s="114" t="s">
        <v>125</v>
      </c>
      <c r="N33" s="51">
        <v>10</v>
      </c>
      <c r="O33" s="222">
        <v>13</v>
      </c>
      <c r="P33" s="51">
        <v>0</v>
      </c>
      <c r="Q33" s="48">
        <v>0</v>
      </c>
      <c r="R33" s="49">
        <v>2</v>
      </c>
      <c r="S33" s="49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13"/>
    </row>
    <row r="34" spans="1:48" ht="21.75">
      <c r="A34" s="70" t="str">
        <f t="shared" si="1"/>
        <v xml:space="preserve">   </v>
      </c>
      <c r="B34" s="38">
        <v>23</v>
      </c>
      <c r="C34" s="40" t="s">
        <v>149</v>
      </c>
      <c r="D34" s="113" t="s">
        <v>44</v>
      </c>
      <c r="E34" s="40" t="s">
        <v>135</v>
      </c>
      <c r="F34" s="118" t="s">
        <v>121</v>
      </c>
      <c r="G34" s="51">
        <v>296.17014270599998</v>
      </c>
      <c r="H34" s="52">
        <v>296.17014270599998</v>
      </c>
      <c r="I34" s="52">
        <v>0</v>
      </c>
      <c r="J34" s="20">
        <v>2</v>
      </c>
      <c r="K34" s="51">
        <v>502.96</v>
      </c>
      <c r="L34" s="51">
        <v>0</v>
      </c>
      <c r="M34" s="114" t="s">
        <v>125</v>
      </c>
      <c r="N34" s="51">
        <v>0</v>
      </c>
      <c r="O34" s="222">
        <v>0</v>
      </c>
      <c r="P34" s="51">
        <v>0</v>
      </c>
      <c r="Q34" s="48">
        <v>0</v>
      </c>
      <c r="R34" s="49">
        <v>2</v>
      </c>
      <c r="S34" s="49">
        <v>2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13"/>
    </row>
    <row r="35" spans="1:48" ht="21.75">
      <c r="A35" s="70" t="str">
        <f t="shared" si="1"/>
        <v xml:space="preserve">   </v>
      </c>
      <c r="B35" s="38">
        <v>24</v>
      </c>
      <c r="C35" s="40" t="s">
        <v>150</v>
      </c>
      <c r="D35" s="113" t="s">
        <v>44</v>
      </c>
      <c r="E35" s="40" t="s">
        <v>133</v>
      </c>
      <c r="F35" s="118" t="s">
        <v>117</v>
      </c>
      <c r="G35" s="51">
        <v>29.515837088773402</v>
      </c>
      <c r="H35" s="52">
        <v>0.66374282543100005</v>
      </c>
      <c r="I35" s="52">
        <v>28.852094263342401</v>
      </c>
      <c r="J35" s="20">
        <v>1</v>
      </c>
      <c r="K35" s="51">
        <v>0</v>
      </c>
      <c r="L35" s="51">
        <v>0</v>
      </c>
      <c r="M35" s="114" t="s">
        <v>125</v>
      </c>
      <c r="N35" s="51">
        <v>9.1300000000000008</v>
      </c>
      <c r="O35" s="222">
        <v>5</v>
      </c>
      <c r="P35" s="51">
        <v>0</v>
      </c>
      <c r="Q35" s="48">
        <v>0</v>
      </c>
      <c r="R35" s="49">
        <v>2</v>
      </c>
      <c r="S35" s="49">
        <v>2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13"/>
    </row>
    <row r="36" spans="1:48" ht="21.75">
      <c r="A36" s="70" t="str">
        <f t="shared" si="1"/>
        <v xml:space="preserve">   </v>
      </c>
      <c r="B36" s="38">
        <v>25</v>
      </c>
      <c r="C36" s="40" t="s">
        <v>151</v>
      </c>
      <c r="D36" s="113" t="s">
        <v>44</v>
      </c>
      <c r="E36" s="40" t="s">
        <v>133</v>
      </c>
      <c r="F36" s="118" t="s">
        <v>117</v>
      </c>
      <c r="G36" s="51">
        <v>1109.8850753458064</v>
      </c>
      <c r="H36" s="52">
        <v>276.79306219099999</v>
      </c>
      <c r="I36" s="52">
        <v>833.09201315480652</v>
      </c>
      <c r="J36" s="20">
        <v>1</v>
      </c>
      <c r="K36" s="51">
        <v>0</v>
      </c>
      <c r="L36" s="51">
        <v>0</v>
      </c>
      <c r="M36" s="114" t="s">
        <v>125</v>
      </c>
      <c r="N36" s="51">
        <v>13</v>
      </c>
      <c r="O36" s="222">
        <v>10</v>
      </c>
      <c r="P36" s="51">
        <v>0</v>
      </c>
      <c r="Q36" s="48">
        <v>0</v>
      </c>
      <c r="R36" s="49">
        <v>2</v>
      </c>
      <c r="S36" s="49">
        <v>2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13"/>
    </row>
    <row r="37" spans="1:48" ht="21.75">
      <c r="A37" s="70" t="str">
        <f t="shared" si="1"/>
        <v xml:space="preserve">   </v>
      </c>
      <c r="B37" s="38">
        <v>26</v>
      </c>
      <c r="C37" s="40" t="s">
        <v>152</v>
      </c>
      <c r="D37" s="113" t="s">
        <v>44</v>
      </c>
      <c r="E37" s="40" t="s">
        <v>135</v>
      </c>
      <c r="F37" s="118" t="s">
        <v>121</v>
      </c>
      <c r="G37" s="51">
        <v>189.10519578899999</v>
      </c>
      <c r="H37" s="52">
        <v>189.10519578899999</v>
      </c>
      <c r="I37" s="52">
        <v>0</v>
      </c>
      <c r="J37" s="20">
        <v>2</v>
      </c>
      <c r="K37" s="51">
        <v>89.49</v>
      </c>
      <c r="L37" s="51">
        <v>0</v>
      </c>
      <c r="M37" s="114" t="s">
        <v>125</v>
      </c>
      <c r="N37" s="51">
        <v>0</v>
      </c>
      <c r="O37" s="222">
        <v>0</v>
      </c>
      <c r="P37" s="51">
        <v>0</v>
      </c>
      <c r="Q37" s="48">
        <v>0</v>
      </c>
      <c r="R37" s="49">
        <v>2</v>
      </c>
      <c r="S37" s="49">
        <v>2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13"/>
    </row>
    <row r="38" spans="1:48" ht="21.75">
      <c r="A38" s="70" t="str">
        <f t="shared" si="1"/>
        <v xml:space="preserve">   </v>
      </c>
      <c r="B38" s="38">
        <v>27</v>
      </c>
      <c r="C38" s="40" t="s">
        <v>153</v>
      </c>
      <c r="D38" s="113" t="s">
        <v>44</v>
      </c>
      <c r="E38" s="40" t="s">
        <v>133</v>
      </c>
      <c r="F38" s="118" t="s">
        <v>117</v>
      </c>
      <c r="G38" s="51">
        <v>8.1713630612500001</v>
      </c>
      <c r="H38" s="52">
        <v>8.1713630612500001</v>
      </c>
      <c r="I38" s="52">
        <v>0</v>
      </c>
      <c r="J38" s="20">
        <v>2</v>
      </c>
      <c r="K38" s="51">
        <v>17.36</v>
      </c>
      <c r="L38" s="51">
        <v>0</v>
      </c>
      <c r="M38" s="114" t="s">
        <v>154</v>
      </c>
      <c r="N38" s="51">
        <v>20</v>
      </c>
      <c r="O38" s="222">
        <v>0</v>
      </c>
      <c r="P38" s="51">
        <v>0</v>
      </c>
      <c r="Q38" s="48">
        <v>0</v>
      </c>
      <c r="R38" s="49">
        <v>2</v>
      </c>
      <c r="S38" s="49">
        <v>2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13"/>
    </row>
    <row r="39" spans="1:48" ht="21.75">
      <c r="A39" s="70" t="str">
        <f t="shared" si="1"/>
        <v xml:space="preserve">   </v>
      </c>
      <c r="B39" s="38">
        <v>28</v>
      </c>
      <c r="C39" s="40" t="s">
        <v>155</v>
      </c>
      <c r="D39" s="113" t="s">
        <v>44</v>
      </c>
      <c r="E39" s="40" t="s">
        <v>133</v>
      </c>
      <c r="F39" s="118" t="s">
        <v>117</v>
      </c>
      <c r="G39" s="51">
        <v>8.3427694962436902</v>
      </c>
      <c r="H39" s="52">
        <v>0</v>
      </c>
      <c r="I39" s="52">
        <v>8.3427694962436902</v>
      </c>
      <c r="J39" s="20">
        <v>2</v>
      </c>
      <c r="K39" s="51">
        <v>6</v>
      </c>
      <c r="L39" s="51">
        <v>0</v>
      </c>
      <c r="M39" s="114" t="s">
        <v>125</v>
      </c>
      <c r="N39" s="51">
        <v>0</v>
      </c>
      <c r="O39" s="222">
        <v>0</v>
      </c>
      <c r="P39" s="51">
        <v>0</v>
      </c>
      <c r="Q39" s="48">
        <v>0</v>
      </c>
      <c r="R39" s="49">
        <v>2</v>
      </c>
      <c r="S39" s="49">
        <v>2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13"/>
    </row>
    <row r="40" spans="1:48" ht="21.75">
      <c r="A40" s="70" t="str">
        <f t="shared" si="1"/>
        <v xml:space="preserve">   </v>
      </c>
      <c r="B40" s="38">
        <v>29</v>
      </c>
      <c r="C40" s="40" t="s">
        <v>156</v>
      </c>
      <c r="D40" s="113" t="s">
        <v>44</v>
      </c>
      <c r="E40" s="40" t="s">
        <v>133</v>
      </c>
      <c r="F40" s="118" t="s">
        <v>117</v>
      </c>
      <c r="G40" s="51">
        <v>19.884713550189002</v>
      </c>
      <c r="H40" s="52">
        <v>0.28779394939399999</v>
      </c>
      <c r="I40" s="52">
        <v>19.596919600795001</v>
      </c>
      <c r="J40" s="20">
        <v>2</v>
      </c>
      <c r="K40" s="51">
        <v>0</v>
      </c>
      <c r="L40" s="51">
        <v>30</v>
      </c>
      <c r="M40" s="114">
        <v>0</v>
      </c>
      <c r="N40" s="51">
        <v>0</v>
      </c>
      <c r="O40" s="222">
        <v>0</v>
      </c>
      <c r="P40" s="51">
        <v>0</v>
      </c>
      <c r="Q40" s="48">
        <v>0</v>
      </c>
      <c r="R40" s="49">
        <v>2</v>
      </c>
      <c r="S40" s="49">
        <v>2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13"/>
    </row>
    <row r="41" spans="1:48" ht="21.75">
      <c r="A41" s="70" t="str">
        <f t="shared" si="1"/>
        <v xml:space="preserve">   </v>
      </c>
      <c r="B41" s="38">
        <v>30</v>
      </c>
      <c r="C41" s="40" t="s">
        <v>157</v>
      </c>
      <c r="D41" s="113" t="s">
        <v>44</v>
      </c>
      <c r="E41" s="40" t="s">
        <v>133</v>
      </c>
      <c r="F41" s="118" t="s">
        <v>117</v>
      </c>
      <c r="G41" s="51">
        <v>12.9304696616001</v>
      </c>
      <c r="H41" s="52">
        <v>7.0922616158099999E-2</v>
      </c>
      <c r="I41" s="52">
        <v>12.859547045442</v>
      </c>
      <c r="J41" s="20">
        <v>1</v>
      </c>
      <c r="K41" s="51">
        <v>0</v>
      </c>
      <c r="L41" s="51">
        <v>0</v>
      </c>
      <c r="M41" s="114" t="s">
        <v>125</v>
      </c>
      <c r="N41" s="51">
        <v>20</v>
      </c>
      <c r="O41" s="222">
        <v>12</v>
      </c>
      <c r="P41" s="51">
        <v>0</v>
      </c>
      <c r="Q41" s="48">
        <v>0</v>
      </c>
      <c r="R41" s="49">
        <v>2</v>
      </c>
      <c r="S41" s="49">
        <v>2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13"/>
    </row>
    <row r="42" spans="1:48" ht="21.75">
      <c r="A42" s="70" t="str">
        <f t="shared" si="1"/>
        <v xml:space="preserve">   </v>
      </c>
      <c r="B42" s="38">
        <v>31</v>
      </c>
      <c r="C42" s="40" t="s">
        <v>158</v>
      </c>
      <c r="D42" s="113" t="s">
        <v>44</v>
      </c>
      <c r="E42" s="40" t="s">
        <v>133</v>
      </c>
      <c r="F42" s="118" t="s">
        <v>117</v>
      </c>
      <c r="G42" s="51">
        <v>5.2582384335714005</v>
      </c>
      <c r="H42" s="52">
        <v>0.83048365354999998</v>
      </c>
      <c r="I42" s="52">
        <v>4.4277547800214005</v>
      </c>
      <c r="J42" s="20">
        <v>1</v>
      </c>
      <c r="K42" s="51">
        <v>0</v>
      </c>
      <c r="L42" s="51">
        <v>0</v>
      </c>
      <c r="M42" s="114" t="s">
        <v>125</v>
      </c>
      <c r="N42" s="51">
        <v>20</v>
      </c>
      <c r="O42" s="222">
        <v>10</v>
      </c>
      <c r="P42" s="51">
        <v>0</v>
      </c>
      <c r="Q42" s="48">
        <v>0</v>
      </c>
      <c r="R42" s="49">
        <v>2</v>
      </c>
      <c r="S42" s="49">
        <v>2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13"/>
    </row>
    <row r="43" spans="1:48" ht="21.75">
      <c r="A43" s="70" t="str">
        <f t="shared" si="1"/>
        <v xml:space="preserve">   </v>
      </c>
      <c r="B43" s="38">
        <v>32</v>
      </c>
      <c r="C43" s="40" t="s">
        <v>159</v>
      </c>
      <c r="D43" s="113" t="s">
        <v>44</v>
      </c>
      <c r="E43" s="40" t="s">
        <v>133</v>
      </c>
      <c r="F43" s="118" t="s">
        <v>117</v>
      </c>
      <c r="G43" s="51">
        <v>39.095205479933995</v>
      </c>
      <c r="H43" s="52">
        <v>10.256485119600001</v>
      </c>
      <c r="I43" s="52">
        <v>28.838720360333998</v>
      </c>
      <c r="J43" s="20">
        <v>1</v>
      </c>
      <c r="K43" s="51">
        <v>0</v>
      </c>
      <c r="L43" s="51">
        <v>0</v>
      </c>
      <c r="M43" s="114" t="s">
        <v>125</v>
      </c>
      <c r="N43" s="51">
        <v>15</v>
      </c>
      <c r="O43" s="222">
        <v>8</v>
      </c>
      <c r="P43" s="51">
        <v>0</v>
      </c>
      <c r="Q43" s="48">
        <v>0</v>
      </c>
      <c r="R43" s="47">
        <v>2</v>
      </c>
      <c r="S43" s="47">
        <v>2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5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13"/>
    </row>
    <row r="44" spans="1:48" ht="21.75">
      <c r="A44" s="70" t="str">
        <f t="shared" si="1"/>
        <v xml:space="preserve">  00 </v>
      </c>
      <c r="B44" s="38">
        <v>33</v>
      </c>
      <c r="C44" s="40" t="s">
        <v>160</v>
      </c>
      <c r="D44" s="113" t="s">
        <v>44</v>
      </c>
      <c r="E44" s="40" t="s">
        <v>133</v>
      </c>
      <c r="F44" s="118" t="s">
        <v>117</v>
      </c>
      <c r="G44" s="51">
        <v>256.93785156713164</v>
      </c>
      <c r="H44" s="52">
        <v>72.611474743100004</v>
      </c>
      <c r="I44" s="52">
        <v>184.32637682403166</v>
      </c>
      <c r="J44" s="20">
        <v>0</v>
      </c>
      <c r="K44" s="51">
        <v>0</v>
      </c>
      <c r="L44" s="51">
        <v>0</v>
      </c>
      <c r="M44" s="114">
        <v>0</v>
      </c>
      <c r="N44" s="51">
        <v>0</v>
      </c>
      <c r="O44" s="222">
        <v>0</v>
      </c>
      <c r="P44" s="51">
        <v>0</v>
      </c>
      <c r="Q44" s="48">
        <v>0</v>
      </c>
      <c r="R44" s="47">
        <v>0</v>
      </c>
      <c r="S44" s="47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13"/>
    </row>
    <row r="45" spans="1:48" ht="21.75">
      <c r="A45" s="70" t="str">
        <f t="shared" si="1"/>
        <v xml:space="preserve">  00 </v>
      </c>
      <c r="B45" s="38">
        <v>34</v>
      </c>
      <c r="C45" s="40" t="s">
        <v>161</v>
      </c>
      <c r="D45" s="113" t="s">
        <v>44</v>
      </c>
      <c r="E45" s="40" t="s">
        <v>133</v>
      </c>
      <c r="F45" s="118" t="s">
        <v>117</v>
      </c>
      <c r="G45" s="51">
        <v>28.359135298617822</v>
      </c>
      <c r="H45" s="52">
        <v>2.7831610171199999</v>
      </c>
      <c r="I45" s="52">
        <v>25.575974281497821</v>
      </c>
      <c r="J45" s="20">
        <v>0</v>
      </c>
      <c r="K45" s="51">
        <v>0</v>
      </c>
      <c r="L45" s="51">
        <v>0</v>
      </c>
      <c r="M45" s="114">
        <v>0</v>
      </c>
      <c r="N45" s="51">
        <v>0</v>
      </c>
      <c r="O45" s="222">
        <v>0</v>
      </c>
      <c r="P45" s="51">
        <v>0</v>
      </c>
      <c r="Q45" s="48">
        <v>0</v>
      </c>
      <c r="R45" s="47">
        <v>0</v>
      </c>
      <c r="S45" s="47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13"/>
    </row>
    <row r="46" spans="1:48" ht="21.75">
      <c r="A46" s="70" t="str">
        <f t="shared" si="1"/>
        <v xml:space="preserve">   </v>
      </c>
      <c r="B46" s="38">
        <v>35</v>
      </c>
      <c r="C46" s="40" t="s">
        <v>162</v>
      </c>
      <c r="D46" s="113" t="s">
        <v>44</v>
      </c>
      <c r="E46" s="40" t="s">
        <v>133</v>
      </c>
      <c r="F46" s="118" t="s">
        <v>117</v>
      </c>
      <c r="G46" s="51">
        <v>5.2523360434939992</v>
      </c>
      <c r="H46" s="52">
        <v>0.74674890301300001</v>
      </c>
      <c r="I46" s="52">
        <v>4.5055871404809995</v>
      </c>
      <c r="J46" s="20">
        <v>1</v>
      </c>
      <c r="K46" s="51">
        <v>0</v>
      </c>
      <c r="L46" s="51">
        <v>4.7699999999999996</v>
      </c>
      <c r="M46" s="114">
        <v>0</v>
      </c>
      <c r="N46" s="51">
        <v>0</v>
      </c>
      <c r="O46" s="222">
        <v>0</v>
      </c>
      <c r="P46" s="51">
        <v>0</v>
      </c>
      <c r="Q46" s="48">
        <v>0</v>
      </c>
      <c r="R46" s="47">
        <v>0</v>
      </c>
      <c r="S46" s="47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13"/>
    </row>
    <row r="47" spans="1:48" ht="21.75">
      <c r="A47" s="70" t="str">
        <f t="shared" si="1"/>
        <v xml:space="preserve">  00 </v>
      </c>
      <c r="B47" s="38">
        <v>36</v>
      </c>
      <c r="C47" s="40" t="s">
        <v>163</v>
      </c>
      <c r="D47" s="113" t="s">
        <v>44</v>
      </c>
      <c r="E47" s="40" t="s">
        <v>133</v>
      </c>
      <c r="F47" s="118" t="s">
        <v>117</v>
      </c>
      <c r="G47" s="51">
        <v>7.3126284099710013</v>
      </c>
      <c r="H47" s="52">
        <v>2.0293668137899998</v>
      </c>
      <c r="I47" s="52">
        <v>5.283261596181001</v>
      </c>
      <c r="J47" s="20">
        <v>0</v>
      </c>
      <c r="K47" s="51">
        <v>0</v>
      </c>
      <c r="L47" s="51">
        <v>0</v>
      </c>
      <c r="M47" s="114">
        <v>0</v>
      </c>
      <c r="N47" s="51">
        <v>0</v>
      </c>
      <c r="O47" s="222">
        <v>0</v>
      </c>
      <c r="P47" s="51">
        <v>0</v>
      </c>
      <c r="Q47" s="48">
        <v>0</v>
      </c>
      <c r="R47" s="47">
        <v>0</v>
      </c>
      <c r="S47" s="47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13"/>
    </row>
    <row r="48" spans="1:48" ht="21.75">
      <c r="A48" s="70" t="str">
        <f t="shared" si="1"/>
        <v xml:space="preserve">  00 </v>
      </c>
      <c r="B48" s="61">
        <v>37</v>
      </c>
      <c r="C48" s="62" t="s">
        <v>164</v>
      </c>
      <c r="D48" s="121" t="s">
        <v>44</v>
      </c>
      <c r="E48" s="62" t="s">
        <v>133</v>
      </c>
      <c r="F48" s="122" t="s">
        <v>117</v>
      </c>
      <c r="G48" s="45">
        <v>96.008628001406009</v>
      </c>
      <c r="H48" s="46">
        <v>21.0793565669</v>
      </c>
      <c r="I48" s="46">
        <v>74.929271434506006</v>
      </c>
      <c r="J48" s="63">
        <v>0</v>
      </c>
      <c r="K48" s="51">
        <v>0</v>
      </c>
      <c r="L48" s="51">
        <v>0</v>
      </c>
      <c r="M48" s="114">
        <v>0</v>
      </c>
      <c r="N48" s="51">
        <v>0</v>
      </c>
      <c r="O48" s="222">
        <v>0</v>
      </c>
      <c r="P48" s="51">
        <v>0</v>
      </c>
      <c r="Q48" s="48">
        <v>0</v>
      </c>
      <c r="R48" s="49">
        <v>0</v>
      </c>
      <c r="S48" s="49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13"/>
    </row>
    <row r="49" spans="1:48" ht="21.75">
      <c r="A49" s="70" t="str">
        <f t="shared" si="1"/>
        <v xml:space="preserve">  00 </v>
      </c>
      <c r="B49" s="61">
        <v>38</v>
      </c>
      <c r="C49" s="62" t="s">
        <v>165</v>
      </c>
      <c r="D49" s="121" t="s">
        <v>44</v>
      </c>
      <c r="E49" s="62" t="s">
        <v>133</v>
      </c>
      <c r="F49" s="122" t="s">
        <v>117</v>
      </c>
      <c r="G49" s="45">
        <v>5.1485013597910001</v>
      </c>
      <c r="H49" s="46">
        <v>2.5590425772300001</v>
      </c>
      <c r="I49" s="46">
        <v>2.589458782561</v>
      </c>
      <c r="J49" s="64">
        <v>0</v>
      </c>
      <c r="K49" s="45">
        <v>0</v>
      </c>
      <c r="L49" s="45">
        <v>0</v>
      </c>
      <c r="M49" s="123">
        <v>0</v>
      </c>
      <c r="N49" s="45">
        <v>0</v>
      </c>
      <c r="O49" s="223">
        <v>0</v>
      </c>
      <c r="P49" s="51">
        <v>0</v>
      </c>
      <c r="Q49" s="48">
        <v>0</v>
      </c>
      <c r="R49" s="49">
        <v>0</v>
      </c>
      <c r="S49" s="49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13"/>
    </row>
    <row r="50" spans="1:48" ht="21.75">
      <c r="A50" s="70" t="str">
        <f t="shared" si="1"/>
        <v xml:space="preserve">  00 </v>
      </c>
      <c r="B50" s="61">
        <v>39</v>
      </c>
      <c r="C50" s="62" t="s">
        <v>166</v>
      </c>
      <c r="D50" s="121" t="s">
        <v>44</v>
      </c>
      <c r="E50" s="62" t="s">
        <v>133</v>
      </c>
      <c r="F50" s="122" t="s">
        <v>117</v>
      </c>
      <c r="G50" s="45">
        <v>578.75663982786614</v>
      </c>
      <c r="H50" s="46">
        <v>200.93614452899999</v>
      </c>
      <c r="I50" s="46">
        <v>377.82049529886621</v>
      </c>
      <c r="J50" s="64">
        <v>0</v>
      </c>
      <c r="K50" s="45">
        <v>0</v>
      </c>
      <c r="L50" s="45">
        <v>0</v>
      </c>
      <c r="M50" s="123">
        <v>0</v>
      </c>
      <c r="N50" s="45">
        <v>0</v>
      </c>
      <c r="O50" s="223">
        <v>0</v>
      </c>
      <c r="P50" s="45">
        <v>0</v>
      </c>
      <c r="Q50" s="65">
        <v>0</v>
      </c>
      <c r="R50" s="49">
        <v>0</v>
      </c>
      <c r="S50" s="49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13"/>
    </row>
    <row r="51" spans="1:48" ht="21.75">
      <c r="A51" s="70" t="str">
        <f t="shared" si="1"/>
        <v xml:space="preserve">  00 </v>
      </c>
      <c r="B51" s="61">
        <v>40</v>
      </c>
      <c r="C51" s="62" t="s">
        <v>167</v>
      </c>
      <c r="D51" s="121" t="s">
        <v>44</v>
      </c>
      <c r="E51" s="62" t="s">
        <v>133</v>
      </c>
      <c r="F51" s="122" t="s">
        <v>117</v>
      </c>
      <c r="G51" s="45">
        <v>21.321885133003999</v>
      </c>
      <c r="H51" s="46">
        <v>0</v>
      </c>
      <c r="I51" s="46">
        <v>21.321885133003999</v>
      </c>
      <c r="J51" s="64">
        <v>0</v>
      </c>
      <c r="K51" s="45">
        <v>0</v>
      </c>
      <c r="L51" s="45">
        <v>0</v>
      </c>
      <c r="M51" s="123">
        <v>0</v>
      </c>
      <c r="N51" s="45">
        <v>0</v>
      </c>
      <c r="O51" s="223">
        <v>0</v>
      </c>
      <c r="P51" s="45">
        <v>0</v>
      </c>
      <c r="Q51" s="65">
        <v>0</v>
      </c>
      <c r="R51" s="49">
        <v>0</v>
      </c>
      <c r="S51" s="49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13"/>
    </row>
    <row r="52" spans="1:48" ht="21.75">
      <c r="A52" s="70" t="str">
        <f t="shared" si="1"/>
        <v xml:space="preserve">  00 </v>
      </c>
      <c r="B52" s="38">
        <v>41</v>
      </c>
      <c r="C52" s="40" t="s">
        <v>168</v>
      </c>
      <c r="D52" s="113" t="s">
        <v>44</v>
      </c>
      <c r="E52" s="40" t="s">
        <v>133</v>
      </c>
      <c r="F52" s="118" t="s">
        <v>117</v>
      </c>
      <c r="G52" s="51">
        <v>2090.1742840191869</v>
      </c>
      <c r="H52" s="52">
        <v>1838.2682646999999</v>
      </c>
      <c r="I52" s="52">
        <v>251.90601931918712</v>
      </c>
      <c r="J52" s="20">
        <v>0</v>
      </c>
      <c r="K52" s="51">
        <v>0</v>
      </c>
      <c r="L52" s="51">
        <v>0</v>
      </c>
      <c r="M52" s="114">
        <v>0</v>
      </c>
      <c r="N52" s="51">
        <v>0</v>
      </c>
      <c r="O52" s="222">
        <v>0</v>
      </c>
      <c r="P52" s="51">
        <v>0</v>
      </c>
      <c r="Q52" s="48">
        <v>0</v>
      </c>
      <c r="R52" s="49">
        <v>0</v>
      </c>
      <c r="S52" s="49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13"/>
    </row>
    <row r="53" spans="1:48" ht="21.75">
      <c r="A53" s="70" t="str">
        <f t="shared" si="1"/>
        <v xml:space="preserve">  00 </v>
      </c>
      <c r="B53" s="38">
        <v>42</v>
      </c>
      <c r="C53" s="40" t="s">
        <v>169</v>
      </c>
      <c r="D53" s="113" t="s">
        <v>44</v>
      </c>
      <c r="E53" s="40" t="s">
        <v>133</v>
      </c>
      <c r="F53" s="118" t="s">
        <v>117</v>
      </c>
      <c r="G53" s="51">
        <v>183.66576065182505</v>
      </c>
      <c r="H53" s="52">
        <v>119.15909582099999</v>
      </c>
      <c r="I53" s="52">
        <v>64.506664830825073</v>
      </c>
      <c r="J53" s="20">
        <v>0</v>
      </c>
      <c r="K53" s="51">
        <v>0</v>
      </c>
      <c r="L53" s="51">
        <v>0</v>
      </c>
      <c r="M53" s="114">
        <v>0</v>
      </c>
      <c r="N53" s="51">
        <v>0</v>
      </c>
      <c r="O53" s="222">
        <v>0</v>
      </c>
      <c r="P53" s="51">
        <v>0</v>
      </c>
      <c r="Q53" s="48">
        <v>0</v>
      </c>
      <c r="R53" s="49">
        <v>0</v>
      </c>
      <c r="S53" s="49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13"/>
    </row>
    <row r="54" spans="1:48" ht="21.75">
      <c r="A54" s="70" t="str">
        <f t="shared" si="1"/>
        <v xml:space="preserve">  00 </v>
      </c>
      <c r="B54" s="61">
        <v>43</v>
      </c>
      <c r="C54" s="62" t="s">
        <v>170</v>
      </c>
      <c r="D54" s="121" t="s">
        <v>44</v>
      </c>
      <c r="E54" s="62" t="s">
        <v>133</v>
      </c>
      <c r="F54" s="122" t="s">
        <v>117</v>
      </c>
      <c r="G54" s="45">
        <v>37.240665841274705</v>
      </c>
      <c r="H54" s="46">
        <v>12.5841319104</v>
      </c>
      <c r="I54" s="46">
        <v>24.656533930874701</v>
      </c>
      <c r="J54" s="64">
        <v>0</v>
      </c>
      <c r="K54" s="45">
        <v>0</v>
      </c>
      <c r="L54" s="45">
        <v>0</v>
      </c>
      <c r="M54" s="123">
        <v>0</v>
      </c>
      <c r="N54" s="45">
        <v>0</v>
      </c>
      <c r="O54" s="223">
        <v>0</v>
      </c>
      <c r="P54" s="51">
        <v>0</v>
      </c>
      <c r="Q54" s="48">
        <v>0</v>
      </c>
      <c r="R54" s="49">
        <v>0</v>
      </c>
      <c r="S54" s="49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13"/>
    </row>
    <row r="55" spans="1:48" ht="21.75">
      <c r="A55" s="70" t="str">
        <f t="shared" si="1"/>
        <v xml:space="preserve">  00 </v>
      </c>
      <c r="B55" s="61">
        <v>44</v>
      </c>
      <c r="C55" s="62" t="s">
        <v>171</v>
      </c>
      <c r="D55" s="121" t="s">
        <v>44</v>
      </c>
      <c r="E55" s="62" t="s">
        <v>133</v>
      </c>
      <c r="F55" s="122" t="s">
        <v>117</v>
      </c>
      <c r="G55" s="45">
        <v>186.24650396000001</v>
      </c>
      <c r="H55" s="46">
        <v>186.24650396000001</v>
      </c>
      <c r="I55" s="46">
        <v>0</v>
      </c>
      <c r="J55" s="50">
        <v>0</v>
      </c>
      <c r="K55" s="45">
        <v>0</v>
      </c>
      <c r="L55" s="45">
        <v>0</v>
      </c>
      <c r="M55" s="123">
        <v>0</v>
      </c>
      <c r="N55" s="45">
        <v>0</v>
      </c>
      <c r="O55" s="223">
        <v>0</v>
      </c>
      <c r="P55" s="51">
        <v>0</v>
      </c>
      <c r="Q55" s="48">
        <v>0</v>
      </c>
      <c r="R55" s="49">
        <v>0</v>
      </c>
      <c r="S55" s="49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13"/>
    </row>
    <row r="56" spans="1:48" ht="21.75">
      <c r="A56" s="70" t="str">
        <f t="shared" si="1"/>
        <v xml:space="preserve">  00 </v>
      </c>
      <c r="B56" s="61">
        <v>45</v>
      </c>
      <c r="C56" s="62" t="s">
        <v>172</v>
      </c>
      <c r="D56" s="121" t="s">
        <v>44</v>
      </c>
      <c r="E56" s="62" t="s">
        <v>133</v>
      </c>
      <c r="F56" s="122" t="s">
        <v>117</v>
      </c>
      <c r="G56" s="45">
        <v>20.647656101007399</v>
      </c>
      <c r="H56" s="46">
        <v>1.17409145663</v>
      </c>
      <c r="I56" s="46">
        <v>19.473564644377401</v>
      </c>
      <c r="J56" s="64">
        <v>0</v>
      </c>
      <c r="K56" s="45">
        <v>0</v>
      </c>
      <c r="L56" s="45">
        <v>0</v>
      </c>
      <c r="M56" s="123">
        <v>0</v>
      </c>
      <c r="N56" s="45">
        <v>0</v>
      </c>
      <c r="O56" s="223">
        <v>0</v>
      </c>
      <c r="P56" s="45">
        <v>0</v>
      </c>
      <c r="Q56" s="65">
        <v>0</v>
      </c>
      <c r="R56" s="49">
        <v>0</v>
      </c>
      <c r="S56" s="49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13"/>
    </row>
    <row r="57" spans="1:48" ht="21.75">
      <c r="A57" s="70" t="str">
        <f t="shared" si="1"/>
        <v xml:space="preserve">  00 </v>
      </c>
      <c r="B57" s="61">
        <v>46</v>
      </c>
      <c r="C57" s="62" t="s">
        <v>173</v>
      </c>
      <c r="D57" s="121" t="s">
        <v>44</v>
      </c>
      <c r="E57" s="62" t="s">
        <v>133</v>
      </c>
      <c r="F57" s="122" t="s">
        <v>117</v>
      </c>
      <c r="G57" s="45">
        <v>15.512661505677768</v>
      </c>
      <c r="H57" s="46">
        <v>3.3267196516599999</v>
      </c>
      <c r="I57" s="46">
        <v>12.185941854017768</v>
      </c>
      <c r="J57" s="50">
        <v>0</v>
      </c>
      <c r="K57" s="45">
        <v>0</v>
      </c>
      <c r="L57" s="45">
        <v>0</v>
      </c>
      <c r="M57" s="123">
        <v>0</v>
      </c>
      <c r="N57" s="45">
        <v>0</v>
      </c>
      <c r="O57" s="223">
        <v>0</v>
      </c>
      <c r="P57" s="45">
        <v>0</v>
      </c>
      <c r="Q57" s="65">
        <v>0</v>
      </c>
      <c r="R57" s="49">
        <v>0</v>
      </c>
      <c r="S57" s="49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13"/>
    </row>
    <row r="58" spans="1:48" ht="21.75">
      <c r="A58" s="70" t="str">
        <f t="shared" si="1"/>
        <v xml:space="preserve">  00 </v>
      </c>
      <c r="B58" s="61">
        <v>47</v>
      </c>
      <c r="C58" s="62" t="s">
        <v>174</v>
      </c>
      <c r="D58" s="121" t="s">
        <v>44</v>
      </c>
      <c r="E58" s="62" t="s">
        <v>133</v>
      </c>
      <c r="F58" s="122" t="s">
        <v>117</v>
      </c>
      <c r="G58" s="45">
        <v>74.175578969353808</v>
      </c>
      <c r="H58" s="46">
        <v>66.777311910600005</v>
      </c>
      <c r="I58" s="46">
        <v>7.3982670587538006</v>
      </c>
      <c r="J58" s="64">
        <v>0</v>
      </c>
      <c r="K58" s="45">
        <v>0</v>
      </c>
      <c r="L58" s="45">
        <v>0</v>
      </c>
      <c r="M58" s="123">
        <v>0</v>
      </c>
      <c r="N58" s="45">
        <v>0</v>
      </c>
      <c r="O58" s="223">
        <v>0</v>
      </c>
      <c r="P58" s="51">
        <v>0</v>
      </c>
      <c r="Q58" s="48">
        <v>0</v>
      </c>
      <c r="R58" s="49">
        <v>0</v>
      </c>
      <c r="S58" s="49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13"/>
    </row>
    <row r="59" spans="1:48" ht="21.75">
      <c r="A59" s="70" t="str">
        <f t="shared" si="1"/>
        <v xml:space="preserve">  00 </v>
      </c>
      <c r="B59" s="61">
        <v>48</v>
      </c>
      <c r="C59" s="62" t="s">
        <v>175</v>
      </c>
      <c r="D59" s="121" t="s">
        <v>44</v>
      </c>
      <c r="E59" s="62" t="s">
        <v>133</v>
      </c>
      <c r="F59" s="122" t="s">
        <v>117</v>
      </c>
      <c r="G59" s="45">
        <v>10.099368100736301</v>
      </c>
      <c r="H59" s="46">
        <v>1.07139841018</v>
      </c>
      <c r="I59" s="46">
        <v>9.0279696905563007</v>
      </c>
      <c r="J59" s="64">
        <v>0</v>
      </c>
      <c r="K59" s="45">
        <v>0</v>
      </c>
      <c r="L59" s="45">
        <v>0</v>
      </c>
      <c r="M59" s="123">
        <v>0</v>
      </c>
      <c r="N59" s="45">
        <v>0</v>
      </c>
      <c r="O59" s="223">
        <v>0</v>
      </c>
      <c r="P59" s="45">
        <v>0</v>
      </c>
      <c r="Q59" s="65">
        <v>0</v>
      </c>
      <c r="R59" s="49">
        <v>0</v>
      </c>
      <c r="S59" s="49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13"/>
    </row>
    <row r="60" spans="1:48" ht="21.75">
      <c r="A60" s="70" t="str">
        <f t="shared" si="1"/>
        <v xml:space="preserve">   </v>
      </c>
      <c r="B60" s="61">
        <v>49</v>
      </c>
      <c r="C60" s="62" t="s">
        <v>176</v>
      </c>
      <c r="D60" s="121" t="s">
        <v>44</v>
      </c>
      <c r="E60" s="62" t="s">
        <v>133</v>
      </c>
      <c r="F60" s="122" t="s">
        <v>117</v>
      </c>
      <c r="G60" s="45">
        <v>14.880330338227999</v>
      </c>
      <c r="H60" s="46">
        <v>5.0586998311000002</v>
      </c>
      <c r="I60" s="46">
        <v>9.821630507127999</v>
      </c>
      <c r="J60" s="64">
        <v>1</v>
      </c>
      <c r="K60" s="45">
        <v>0</v>
      </c>
      <c r="L60" s="45">
        <v>0</v>
      </c>
      <c r="M60" s="123" t="s">
        <v>140</v>
      </c>
      <c r="N60" s="45">
        <v>12</v>
      </c>
      <c r="O60" s="223">
        <v>4</v>
      </c>
      <c r="P60" s="45">
        <v>0</v>
      </c>
      <c r="Q60" s="65">
        <v>0</v>
      </c>
      <c r="R60" s="49">
        <v>2</v>
      </c>
      <c r="S60" s="49">
        <v>2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13"/>
    </row>
    <row r="61" spans="1:48" ht="21.75">
      <c r="A61" s="70" t="str">
        <f t="shared" si="1"/>
        <v xml:space="preserve">   </v>
      </c>
      <c r="B61" s="61">
        <v>50</v>
      </c>
      <c r="C61" s="62" t="s">
        <v>177</v>
      </c>
      <c r="D61" s="121" t="s">
        <v>44</v>
      </c>
      <c r="E61" s="62" t="s">
        <v>133</v>
      </c>
      <c r="F61" s="122" t="s">
        <v>117</v>
      </c>
      <c r="G61" s="45">
        <v>17.905681999407783</v>
      </c>
      <c r="H61" s="46">
        <v>0.48363866276400003</v>
      </c>
      <c r="I61" s="46">
        <v>17.422043336643782</v>
      </c>
      <c r="J61" s="64">
        <v>2</v>
      </c>
      <c r="K61" s="45">
        <v>3.5</v>
      </c>
      <c r="L61" s="45">
        <v>0</v>
      </c>
      <c r="M61" s="123" t="s">
        <v>140</v>
      </c>
      <c r="N61" s="45">
        <v>3.5</v>
      </c>
      <c r="O61" s="223">
        <v>0</v>
      </c>
      <c r="P61" s="45">
        <v>0</v>
      </c>
      <c r="Q61" s="65">
        <v>0</v>
      </c>
      <c r="R61" s="49">
        <v>2</v>
      </c>
      <c r="S61" s="49">
        <v>2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13"/>
    </row>
    <row r="62" spans="1:48" ht="21.75">
      <c r="A62" s="70" t="str">
        <f t="shared" si="1"/>
        <v xml:space="preserve">  00 </v>
      </c>
      <c r="B62" s="61">
        <v>51</v>
      </c>
      <c r="C62" s="62" t="s">
        <v>178</v>
      </c>
      <c r="D62" s="121" t="s">
        <v>44</v>
      </c>
      <c r="E62" s="62" t="s">
        <v>133</v>
      </c>
      <c r="F62" s="122" t="s">
        <v>117</v>
      </c>
      <c r="G62" s="45">
        <v>11.765044114162002</v>
      </c>
      <c r="H62" s="46">
        <v>0.23367542615</v>
      </c>
      <c r="I62" s="46">
        <v>11.531368688012002</v>
      </c>
      <c r="J62" s="64">
        <v>0</v>
      </c>
      <c r="K62" s="45">
        <v>0</v>
      </c>
      <c r="L62" s="45">
        <v>0</v>
      </c>
      <c r="M62" s="123">
        <v>0</v>
      </c>
      <c r="N62" s="45">
        <v>0</v>
      </c>
      <c r="O62" s="223">
        <v>0</v>
      </c>
      <c r="P62" s="51">
        <v>0</v>
      </c>
      <c r="Q62" s="48">
        <v>0</v>
      </c>
      <c r="R62" s="49">
        <v>0</v>
      </c>
      <c r="S62" s="49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13"/>
    </row>
    <row r="63" spans="1:48" ht="21.75">
      <c r="A63" s="70" t="str">
        <f t="shared" si="1"/>
        <v xml:space="preserve">   </v>
      </c>
      <c r="B63" s="61">
        <v>52</v>
      </c>
      <c r="C63" s="62" t="s">
        <v>179</v>
      </c>
      <c r="D63" s="121" t="s">
        <v>44</v>
      </c>
      <c r="E63" s="62" t="s">
        <v>133</v>
      </c>
      <c r="F63" s="122" t="s">
        <v>117</v>
      </c>
      <c r="G63" s="45">
        <v>5.0266459407099999</v>
      </c>
      <c r="H63" s="46">
        <v>5.0266459407099999</v>
      </c>
      <c r="I63" s="46">
        <v>0</v>
      </c>
      <c r="J63" s="64">
        <v>2</v>
      </c>
      <c r="K63" s="45">
        <v>4.93</v>
      </c>
      <c r="L63" s="45">
        <v>0</v>
      </c>
      <c r="M63" s="123" t="s">
        <v>140</v>
      </c>
      <c r="N63" s="45">
        <v>15</v>
      </c>
      <c r="O63" s="222">
        <v>0</v>
      </c>
      <c r="P63" s="51">
        <v>0</v>
      </c>
      <c r="Q63" s="48">
        <v>0</v>
      </c>
      <c r="R63" s="49">
        <v>2</v>
      </c>
      <c r="S63" s="49">
        <v>2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13"/>
    </row>
    <row r="64" spans="1:48" ht="21.75">
      <c r="A64" s="70" t="str">
        <f t="shared" si="1"/>
        <v xml:space="preserve">   </v>
      </c>
      <c r="B64" s="61">
        <v>53</v>
      </c>
      <c r="C64" s="62" t="s">
        <v>180</v>
      </c>
      <c r="D64" s="121" t="s">
        <v>44</v>
      </c>
      <c r="E64" s="62" t="s">
        <v>133</v>
      </c>
      <c r="F64" s="122" t="s">
        <v>117</v>
      </c>
      <c r="G64" s="45">
        <v>6.0037451317099997</v>
      </c>
      <c r="H64" s="46">
        <v>0</v>
      </c>
      <c r="I64" s="46">
        <v>6.0037451317099997</v>
      </c>
      <c r="J64" s="64">
        <v>2</v>
      </c>
      <c r="K64" s="45">
        <v>3.5</v>
      </c>
      <c r="L64" s="45">
        <v>0</v>
      </c>
      <c r="M64" s="123" t="s">
        <v>140</v>
      </c>
      <c r="N64" s="45">
        <v>0</v>
      </c>
      <c r="O64" s="222">
        <v>0</v>
      </c>
      <c r="P64" s="51">
        <v>0</v>
      </c>
      <c r="Q64" s="48">
        <v>0</v>
      </c>
      <c r="R64" s="49">
        <v>2</v>
      </c>
      <c r="S64" s="49">
        <v>2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13"/>
    </row>
    <row r="65" spans="1:48" ht="21.75">
      <c r="A65" s="70" t="str">
        <f t="shared" si="1"/>
        <v xml:space="preserve">   </v>
      </c>
      <c r="B65" s="61">
        <v>54</v>
      </c>
      <c r="C65" s="62" t="s">
        <v>181</v>
      </c>
      <c r="D65" s="121" t="s">
        <v>44</v>
      </c>
      <c r="E65" s="62" t="s">
        <v>133</v>
      </c>
      <c r="F65" s="122" t="s">
        <v>117</v>
      </c>
      <c r="G65" s="45">
        <v>8.2499674605157267</v>
      </c>
      <c r="H65" s="46">
        <v>2.7561892373400001</v>
      </c>
      <c r="I65" s="46">
        <v>5.4937782231757266</v>
      </c>
      <c r="J65" s="64">
        <v>2</v>
      </c>
      <c r="K65" s="45">
        <v>5.75</v>
      </c>
      <c r="L65" s="45">
        <v>0</v>
      </c>
      <c r="M65" s="123" t="s">
        <v>140</v>
      </c>
      <c r="N65" s="45">
        <v>0</v>
      </c>
      <c r="O65" s="223">
        <v>0</v>
      </c>
      <c r="P65" s="45">
        <v>0</v>
      </c>
      <c r="Q65" s="48">
        <v>0</v>
      </c>
      <c r="R65" s="49">
        <v>2</v>
      </c>
      <c r="S65" s="49">
        <v>2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13"/>
    </row>
    <row r="66" spans="1:48" ht="21.75">
      <c r="A66" s="70" t="str">
        <f t="shared" si="1"/>
        <v xml:space="preserve">   </v>
      </c>
      <c r="B66" s="61">
        <v>55</v>
      </c>
      <c r="C66" s="62" t="s">
        <v>182</v>
      </c>
      <c r="D66" s="121" t="s">
        <v>44</v>
      </c>
      <c r="E66" s="62" t="s">
        <v>133</v>
      </c>
      <c r="F66" s="122" t="s">
        <v>117</v>
      </c>
      <c r="G66" s="45">
        <v>40.219999035770996</v>
      </c>
      <c r="H66" s="46">
        <v>21.290180585000002</v>
      </c>
      <c r="I66" s="46">
        <v>18.929818450770998</v>
      </c>
      <c r="J66" s="64">
        <v>1</v>
      </c>
      <c r="K66" s="45">
        <v>0</v>
      </c>
      <c r="L66" s="45">
        <v>0</v>
      </c>
      <c r="M66" s="123" t="s">
        <v>140</v>
      </c>
      <c r="N66" s="45">
        <v>10</v>
      </c>
      <c r="O66" s="223">
        <v>2</v>
      </c>
      <c r="P66" s="45">
        <v>0</v>
      </c>
      <c r="Q66" s="65">
        <v>0</v>
      </c>
      <c r="R66" s="49">
        <v>2</v>
      </c>
      <c r="S66" s="49">
        <v>2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13"/>
    </row>
    <row r="67" spans="1:48" ht="21.75">
      <c r="A67" s="70" t="str">
        <f t="shared" si="1"/>
        <v xml:space="preserve">   </v>
      </c>
      <c r="B67" s="61">
        <v>56</v>
      </c>
      <c r="C67" s="62" t="s">
        <v>183</v>
      </c>
      <c r="D67" s="121" t="s">
        <v>44</v>
      </c>
      <c r="E67" s="62" t="s">
        <v>133</v>
      </c>
      <c r="F67" s="122" t="s">
        <v>117</v>
      </c>
      <c r="G67" s="45">
        <v>86.377625456309673</v>
      </c>
      <c r="H67" s="46">
        <v>15.9749120628</v>
      </c>
      <c r="I67" s="46">
        <v>70.402713393509671</v>
      </c>
      <c r="J67" s="64">
        <v>2</v>
      </c>
      <c r="K67" s="45">
        <v>6</v>
      </c>
      <c r="L67" s="45">
        <v>0</v>
      </c>
      <c r="M67" s="123" t="s">
        <v>140</v>
      </c>
      <c r="N67" s="45">
        <v>0</v>
      </c>
      <c r="O67" s="223">
        <v>0</v>
      </c>
      <c r="P67" s="45">
        <v>0</v>
      </c>
      <c r="Q67" s="65">
        <v>0</v>
      </c>
      <c r="R67" s="49">
        <v>2</v>
      </c>
      <c r="S67" s="49">
        <v>2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13"/>
    </row>
    <row r="68" spans="1:48" ht="21.75">
      <c r="A68" s="70" t="str">
        <f t="shared" si="1"/>
        <v xml:space="preserve">  00 </v>
      </c>
      <c r="B68" s="61">
        <v>57</v>
      </c>
      <c r="C68" s="62" t="s">
        <v>184</v>
      </c>
      <c r="D68" s="121" t="s">
        <v>44</v>
      </c>
      <c r="E68" s="62" t="s">
        <v>133</v>
      </c>
      <c r="F68" s="122" t="s">
        <v>117</v>
      </c>
      <c r="G68" s="45">
        <v>121.9514337619303</v>
      </c>
      <c r="H68" s="46">
        <v>89.510231343100003</v>
      </c>
      <c r="I68" s="46">
        <v>32.441202418830301</v>
      </c>
      <c r="J68" s="64">
        <v>0</v>
      </c>
      <c r="K68" s="45">
        <v>0</v>
      </c>
      <c r="L68" s="45">
        <v>0</v>
      </c>
      <c r="M68" s="123">
        <v>0</v>
      </c>
      <c r="N68" s="45">
        <v>0</v>
      </c>
      <c r="O68" s="223">
        <v>0</v>
      </c>
      <c r="P68" s="45">
        <v>0</v>
      </c>
      <c r="Q68" s="65">
        <v>0</v>
      </c>
      <c r="R68" s="49">
        <v>0</v>
      </c>
      <c r="S68" s="49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13"/>
    </row>
    <row r="69" spans="1:48" ht="21.75">
      <c r="A69" s="70" t="str">
        <f t="shared" si="1"/>
        <v xml:space="preserve">  00 </v>
      </c>
      <c r="B69" s="61">
        <v>58</v>
      </c>
      <c r="C69" s="62" t="s">
        <v>185</v>
      </c>
      <c r="D69" s="121" t="s">
        <v>44</v>
      </c>
      <c r="E69" s="62" t="s">
        <v>133</v>
      </c>
      <c r="F69" s="122" t="s">
        <v>117</v>
      </c>
      <c r="G69" s="45">
        <v>590.18655985725457</v>
      </c>
      <c r="H69" s="46">
        <v>589.48903286400002</v>
      </c>
      <c r="I69" s="46">
        <v>0.69752699325452017</v>
      </c>
      <c r="J69" s="64">
        <v>0</v>
      </c>
      <c r="K69" s="45">
        <v>0</v>
      </c>
      <c r="L69" s="45">
        <v>0</v>
      </c>
      <c r="M69" s="123">
        <v>0</v>
      </c>
      <c r="N69" s="45">
        <v>0</v>
      </c>
      <c r="O69" s="223">
        <v>0</v>
      </c>
      <c r="P69" s="45">
        <v>0</v>
      </c>
      <c r="Q69" s="65">
        <v>0</v>
      </c>
      <c r="R69" s="49">
        <v>0</v>
      </c>
      <c r="S69" s="49">
        <v>2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13"/>
    </row>
    <row r="70" spans="1:48" ht="21.75">
      <c r="A70" s="70" t="str">
        <f t="shared" si="1"/>
        <v xml:space="preserve">   </v>
      </c>
      <c r="B70" s="61">
        <v>59</v>
      </c>
      <c r="C70" s="62" t="s">
        <v>186</v>
      </c>
      <c r="D70" s="121" t="s">
        <v>44</v>
      </c>
      <c r="E70" s="62" t="s">
        <v>133</v>
      </c>
      <c r="F70" s="122" t="s">
        <v>117</v>
      </c>
      <c r="G70" s="45">
        <v>13.767736200628001</v>
      </c>
      <c r="H70" s="46">
        <v>0.35993440950799999</v>
      </c>
      <c r="I70" s="46">
        <v>13.407801791120001</v>
      </c>
      <c r="J70" s="64">
        <v>1</v>
      </c>
      <c r="K70" s="45">
        <v>0</v>
      </c>
      <c r="L70" s="45">
        <v>0</v>
      </c>
      <c r="M70" s="123" t="s">
        <v>140</v>
      </c>
      <c r="N70" s="45">
        <v>13</v>
      </c>
      <c r="O70" s="223">
        <v>5</v>
      </c>
      <c r="P70" s="51">
        <v>0</v>
      </c>
      <c r="Q70" s="48">
        <v>0</v>
      </c>
      <c r="R70" s="49">
        <v>2</v>
      </c>
      <c r="S70" s="49">
        <v>2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13"/>
    </row>
    <row r="71" spans="1:48" ht="21.75">
      <c r="A71" s="70" t="str">
        <f t="shared" si="1"/>
        <v xml:space="preserve">  00 </v>
      </c>
      <c r="B71" s="61">
        <v>60</v>
      </c>
      <c r="C71" s="62" t="s">
        <v>187</v>
      </c>
      <c r="D71" s="121" t="s">
        <v>44</v>
      </c>
      <c r="E71" s="62" t="s">
        <v>133</v>
      </c>
      <c r="F71" s="122" t="s">
        <v>117</v>
      </c>
      <c r="G71" s="45">
        <v>18.173765827891998</v>
      </c>
      <c r="H71" s="46">
        <v>0.90289837133100004</v>
      </c>
      <c r="I71" s="46">
        <v>17.270867456561</v>
      </c>
      <c r="J71" s="64">
        <v>0</v>
      </c>
      <c r="K71" s="45">
        <v>0</v>
      </c>
      <c r="L71" s="45">
        <v>0</v>
      </c>
      <c r="M71" s="123">
        <v>0</v>
      </c>
      <c r="N71" s="45">
        <v>0</v>
      </c>
      <c r="O71" s="223">
        <v>0</v>
      </c>
      <c r="P71" s="45">
        <v>0</v>
      </c>
      <c r="Q71" s="65">
        <v>0</v>
      </c>
      <c r="R71" s="49">
        <v>0</v>
      </c>
      <c r="S71" s="49">
        <v>2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13"/>
    </row>
    <row r="72" spans="1:48" ht="21.75">
      <c r="A72" s="70" t="str">
        <f t="shared" si="1"/>
        <v xml:space="preserve">  00 </v>
      </c>
      <c r="B72" s="61">
        <v>61</v>
      </c>
      <c r="C72" s="62" t="s">
        <v>188</v>
      </c>
      <c r="D72" s="121" t="s">
        <v>44</v>
      </c>
      <c r="E72" s="62" t="s">
        <v>133</v>
      </c>
      <c r="F72" s="122" t="s">
        <v>117</v>
      </c>
      <c r="G72" s="45">
        <v>7.7725301216900995</v>
      </c>
      <c r="H72" s="46">
        <v>0.53576794512600001</v>
      </c>
      <c r="I72" s="46">
        <v>7.236762176564099</v>
      </c>
      <c r="J72" s="64">
        <v>0</v>
      </c>
      <c r="K72" s="45">
        <v>0</v>
      </c>
      <c r="L72" s="45">
        <v>0</v>
      </c>
      <c r="M72" s="123">
        <v>0</v>
      </c>
      <c r="N72" s="45">
        <v>0</v>
      </c>
      <c r="O72" s="223">
        <v>0</v>
      </c>
      <c r="P72" s="45">
        <v>0</v>
      </c>
      <c r="Q72" s="65">
        <v>0</v>
      </c>
      <c r="R72" s="49">
        <v>0</v>
      </c>
      <c r="S72" s="49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13"/>
    </row>
    <row r="73" spans="1:48" ht="21.75">
      <c r="A73" s="70" t="str">
        <f t="shared" si="1"/>
        <v xml:space="preserve">  00 </v>
      </c>
      <c r="B73" s="61">
        <v>62</v>
      </c>
      <c r="C73" s="62" t="s">
        <v>189</v>
      </c>
      <c r="D73" s="121" t="s">
        <v>44</v>
      </c>
      <c r="E73" s="62" t="s">
        <v>133</v>
      </c>
      <c r="F73" s="122" t="s">
        <v>117</v>
      </c>
      <c r="G73" s="45">
        <v>77.169136876899998</v>
      </c>
      <c r="H73" s="46">
        <v>77.169136876899998</v>
      </c>
      <c r="I73" s="46">
        <v>0</v>
      </c>
      <c r="J73" s="64">
        <v>0</v>
      </c>
      <c r="K73" s="45">
        <v>3</v>
      </c>
      <c r="L73" s="45">
        <v>0</v>
      </c>
      <c r="M73" s="123" t="s">
        <v>140</v>
      </c>
      <c r="N73" s="45">
        <v>0</v>
      </c>
      <c r="O73" s="223">
        <v>10</v>
      </c>
      <c r="P73" s="51">
        <v>0</v>
      </c>
      <c r="Q73" s="48">
        <v>0</v>
      </c>
      <c r="R73" s="49">
        <v>2</v>
      </c>
      <c r="S73" s="49">
        <v>2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13"/>
    </row>
    <row r="74" spans="1:48" ht="21.75">
      <c r="A74" s="70" t="str">
        <f t="shared" si="1"/>
        <v xml:space="preserve">  00 </v>
      </c>
      <c r="B74" s="61">
        <v>63</v>
      </c>
      <c r="C74" s="62" t="s">
        <v>190</v>
      </c>
      <c r="D74" s="121" t="s">
        <v>44</v>
      </c>
      <c r="E74" s="62" t="s">
        <v>133</v>
      </c>
      <c r="F74" s="122" t="s">
        <v>117</v>
      </c>
      <c r="G74" s="45">
        <v>118.17129496900364</v>
      </c>
      <c r="H74" s="46">
        <v>64.455491511899993</v>
      </c>
      <c r="I74" s="46">
        <v>53.71580345710364</v>
      </c>
      <c r="J74" s="64">
        <v>0</v>
      </c>
      <c r="K74" s="45">
        <v>0</v>
      </c>
      <c r="L74" s="45">
        <v>0</v>
      </c>
      <c r="M74" s="123">
        <v>0</v>
      </c>
      <c r="N74" s="45">
        <v>0</v>
      </c>
      <c r="O74" s="223">
        <v>0</v>
      </c>
      <c r="P74" s="45">
        <v>0</v>
      </c>
      <c r="Q74" s="65">
        <v>0</v>
      </c>
      <c r="R74" s="49">
        <v>0</v>
      </c>
      <c r="S74" s="49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13"/>
    </row>
    <row r="75" spans="1:48" ht="21.75">
      <c r="A75" s="70" t="str">
        <f t="shared" si="1"/>
        <v xml:space="preserve">   </v>
      </c>
      <c r="B75" s="61">
        <v>64</v>
      </c>
      <c r="C75" s="62" t="s">
        <v>191</v>
      </c>
      <c r="D75" s="121" t="s">
        <v>44</v>
      </c>
      <c r="E75" s="62" t="s">
        <v>133</v>
      </c>
      <c r="F75" s="122" t="s">
        <v>117</v>
      </c>
      <c r="G75" s="45">
        <v>119.47449090244299</v>
      </c>
      <c r="H75" s="46">
        <v>78.687184181299997</v>
      </c>
      <c r="I75" s="46">
        <v>40.787306721143004</v>
      </c>
      <c r="J75" s="64">
        <v>2</v>
      </c>
      <c r="K75" s="45">
        <v>6.75</v>
      </c>
      <c r="L75" s="45">
        <v>0</v>
      </c>
      <c r="M75" s="123" t="s">
        <v>140</v>
      </c>
      <c r="N75" s="45">
        <v>0</v>
      </c>
      <c r="O75" s="223">
        <v>0</v>
      </c>
      <c r="P75" s="45">
        <v>0</v>
      </c>
      <c r="Q75" s="65">
        <v>0</v>
      </c>
      <c r="R75" s="49">
        <v>2</v>
      </c>
      <c r="S75" s="49">
        <v>2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13"/>
    </row>
    <row r="76" spans="1:48" ht="21.75">
      <c r="A76" s="70" t="str">
        <f t="shared" si="1"/>
        <v xml:space="preserve">  00 </v>
      </c>
      <c r="B76" s="61">
        <v>65</v>
      </c>
      <c r="C76" s="62" t="s">
        <v>192</v>
      </c>
      <c r="D76" s="121" t="s">
        <v>44</v>
      </c>
      <c r="E76" s="62" t="s">
        <v>133</v>
      </c>
      <c r="F76" s="122" t="s">
        <v>117</v>
      </c>
      <c r="G76" s="45">
        <v>34.566891196791303</v>
      </c>
      <c r="H76" s="46">
        <v>6.9408060315000002</v>
      </c>
      <c r="I76" s="46">
        <v>27.6260851652913</v>
      </c>
      <c r="J76" s="64">
        <v>0</v>
      </c>
      <c r="K76" s="45">
        <v>0</v>
      </c>
      <c r="L76" s="45">
        <v>0</v>
      </c>
      <c r="M76" s="123">
        <v>0</v>
      </c>
      <c r="N76" s="45">
        <v>0</v>
      </c>
      <c r="O76" s="223">
        <v>0</v>
      </c>
      <c r="P76" s="45">
        <v>0</v>
      </c>
      <c r="Q76" s="65">
        <v>0</v>
      </c>
      <c r="R76" s="49">
        <v>0</v>
      </c>
      <c r="S76" s="49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13"/>
    </row>
    <row r="77" spans="1:48" ht="21.75">
      <c r="A77" s="70" t="str">
        <f t="shared" ref="A77:A136" si="2">IF(J77=1,IF(K77&gt;0,IF(L77&gt;0,IF(N77&gt;0,11,11),IF(N77&gt;0,11,"")),IF(L77&gt;0,IF(N77&gt;0,11,""),IF(N77=0,22,""))),IF(L77&gt;0,IF(N77&gt;0,IF(P77&gt;0,66,""),IF(P77&gt;0,66,"")),IF(P77&gt;0,66,"")))&amp;" "&amp;IF(J77=1,IF(K77=0,IF(L77&gt;0,IF(N77&gt;0,IF(P77&gt;0,66,""),IF(P77&gt;0,66,"")),IF(P77&gt;0,66,"")),""),IF(P77&gt;0,66,""))&amp;" "&amp;IF(J77=1,IF(K77&gt;0,IF(P77&gt;0,IF(O77&lt;=7,IF(Q77=100,"","33"),IF(O77&lt;=25,IF(Q77&gt;0,IF(Q77&lt;100,"",33),IF(Q77=0,"","33")))),IF(O77&gt;25,"",33)),""),IF(J77&gt;1,IF(P77&gt;0,"55",""),IF(J77=0,IF(P77&gt;0,"55","00"))))&amp;" "&amp;IF(P77&gt;0,IF(R77&gt;0,IF(S77&gt;0,"",88),77),"")</f>
        <v xml:space="preserve">  00 </v>
      </c>
      <c r="B77" s="61">
        <v>66</v>
      </c>
      <c r="C77" s="62" t="s">
        <v>193</v>
      </c>
      <c r="D77" s="121" t="s">
        <v>44</v>
      </c>
      <c r="E77" s="62" t="s">
        <v>133</v>
      </c>
      <c r="F77" s="122" t="s">
        <v>117</v>
      </c>
      <c r="G77" s="45">
        <v>6.3882923005599999</v>
      </c>
      <c r="H77" s="46">
        <v>6.3882923005599999</v>
      </c>
      <c r="I77" s="46">
        <v>0</v>
      </c>
      <c r="J77" s="64">
        <v>0</v>
      </c>
      <c r="K77" s="45">
        <v>0</v>
      </c>
      <c r="L77" s="45">
        <v>0</v>
      </c>
      <c r="M77" s="123">
        <v>0</v>
      </c>
      <c r="N77" s="45">
        <v>0</v>
      </c>
      <c r="O77" s="223">
        <v>0</v>
      </c>
      <c r="P77" s="45">
        <v>0</v>
      </c>
      <c r="Q77" s="65">
        <v>0</v>
      </c>
      <c r="R77" s="49">
        <v>0</v>
      </c>
      <c r="S77" s="49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13"/>
    </row>
    <row r="78" spans="1:48" ht="21.75">
      <c r="A78" s="70" t="str">
        <f t="shared" si="2"/>
        <v xml:space="preserve">  00 </v>
      </c>
      <c r="B78" s="61">
        <v>67</v>
      </c>
      <c r="C78" s="62" t="s">
        <v>194</v>
      </c>
      <c r="D78" s="121" t="s">
        <v>44</v>
      </c>
      <c r="E78" s="62" t="s">
        <v>133</v>
      </c>
      <c r="F78" s="122" t="s">
        <v>117</v>
      </c>
      <c r="G78" s="45">
        <v>28.8670634102</v>
      </c>
      <c r="H78" s="46">
        <v>28.8670634102</v>
      </c>
      <c r="I78" s="46">
        <v>0</v>
      </c>
      <c r="J78" s="64">
        <v>0</v>
      </c>
      <c r="K78" s="45">
        <v>0</v>
      </c>
      <c r="L78" s="45">
        <v>0</v>
      </c>
      <c r="M78" s="123">
        <v>0</v>
      </c>
      <c r="N78" s="45">
        <v>0</v>
      </c>
      <c r="O78" s="223">
        <v>0</v>
      </c>
      <c r="P78" s="45">
        <v>0</v>
      </c>
      <c r="Q78" s="65">
        <v>0</v>
      </c>
      <c r="R78" s="49">
        <v>0</v>
      </c>
      <c r="S78" s="49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13"/>
    </row>
    <row r="79" spans="1:48" ht="21.75">
      <c r="A79" s="70" t="str">
        <f t="shared" si="2"/>
        <v xml:space="preserve">  00 </v>
      </c>
      <c r="B79" s="61">
        <v>68</v>
      </c>
      <c r="C79" s="62" t="s">
        <v>195</v>
      </c>
      <c r="D79" s="121" t="s">
        <v>44</v>
      </c>
      <c r="E79" s="62" t="s">
        <v>133</v>
      </c>
      <c r="F79" s="122" t="s">
        <v>117</v>
      </c>
      <c r="G79" s="45">
        <v>286.464867653</v>
      </c>
      <c r="H79" s="46">
        <v>286.464867653</v>
      </c>
      <c r="I79" s="46">
        <v>0</v>
      </c>
      <c r="J79" s="64">
        <v>0</v>
      </c>
      <c r="K79" s="45">
        <v>0</v>
      </c>
      <c r="L79" s="45">
        <v>0</v>
      </c>
      <c r="M79" s="123">
        <v>0</v>
      </c>
      <c r="N79" s="45">
        <v>0</v>
      </c>
      <c r="O79" s="223">
        <v>0</v>
      </c>
      <c r="P79" s="45">
        <v>0</v>
      </c>
      <c r="Q79" s="65">
        <v>0</v>
      </c>
      <c r="R79" s="49">
        <v>0</v>
      </c>
      <c r="S79" s="49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13"/>
    </row>
    <row r="80" spans="1:48" ht="21.75">
      <c r="A80" s="70" t="str">
        <f t="shared" si="2"/>
        <v xml:space="preserve">  00 </v>
      </c>
      <c r="B80" s="61">
        <v>69</v>
      </c>
      <c r="C80" s="62" t="s">
        <v>196</v>
      </c>
      <c r="D80" s="121" t="s">
        <v>44</v>
      </c>
      <c r="E80" s="62" t="s">
        <v>133</v>
      </c>
      <c r="F80" s="122" t="s">
        <v>117</v>
      </c>
      <c r="G80" s="45">
        <v>9.1291202714999997</v>
      </c>
      <c r="H80" s="46">
        <v>9.1291202714999997</v>
      </c>
      <c r="I80" s="46">
        <v>0</v>
      </c>
      <c r="J80" s="64">
        <v>0</v>
      </c>
      <c r="K80" s="45">
        <v>0</v>
      </c>
      <c r="L80" s="45">
        <v>0</v>
      </c>
      <c r="M80" s="123">
        <v>0</v>
      </c>
      <c r="N80" s="45">
        <v>0</v>
      </c>
      <c r="O80" s="223">
        <v>0</v>
      </c>
      <c r="P80" s="45">
        <v>0</v>
      </c>
      <c r="Q80" s="65">
        <v>0</v>
      </c>
      <c r="R80" s="49">
        <v>0</v>
      </c>
      <c r="S80" s="49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13"/>
    </row>
    <row r="81" spans="1:48" ht="21.75">
      <c r="A81" s="70" t="str">
        <f t="shared" si="2"/>
        <v xml:space="preserve">  00 </v>
      </c>
      <c r="B81" s="38">
        <v>70</v>
      </c>
      <c r="C81" s="39" t="s">
        <v>197</v>
      </c>
      <c r="D81" s="113" t="s">
        <v>44</v>
      </c>
      <c r="E81" s="40" t="s">
        <v>133</v>
      </c>
      <c r="F81" s="118" t="s">
        <v>117</v>
      </c>
      <c r="G81" s="41">
        <v>20.6124687559</v>
      </c>
      <c r="H81" s="42">
        <v>20.6124687559</v>
      </c>
      <c r="I81" s="42">
        <v>0</v>
      </c>
      <c r="J81" s="20">
        <v>0</v>
      </c>
      <c r="K81" s="51">
        <v>0</v>
      </c>
      <c r="L81" s="51">
        <v>0</v>
      </c>
      <c r="M81" s="114">
        <v>0</v>
      </c>
      <c r="N81" s="51">
        <v>0</v>
      </c>
      <c r="O81" s="222">
        <v>0</v>
      </c>
      <c r="P81" s="41">
        <v>0</v>
      </c>
      <c r="Q81" s="43">
        <v>0</v>
      </c>
      <c r="R81" s="20">
        <v>0</v>
      </c>
      <c r="S81" s="20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13"/>
    </row>
    <row r="82" spans="1:48" ht="21.75">
      <c r="A82" s="70" t="str">
        <f t="shared" si="2"/>
        <v xml:space="preserve">  00 </v>
      </c>
      <c r="B82" s="38">
        <v>71</v>
      </c>
      <c r="C82" s="39" t="s">
        <v>198</v>
      </c>
      <c r="D82" s="113" t="s">
        <v>44</v>
      </c>
      <c r="E82" s="40" t="s">
        <v>133</v>
      </c>
      <c r="F82" s="118" t="s">
        <v>117</v>
      </c>
      <c r="G82" s="41">
        <v>13.720158725299999</v>
      </c>
      <c r="H82" s="42">
        <v>13.720158725299999</v>
      </c>
      <c r="I82" s="42">
        <v>0</v>
      </c>
      <c r="J82" s="20">
        <v>0</v>
      </c>
      <c r="K82" s="51">
        <v>0</v>
      </c>
      <c r="L82" s="51">
        <v>0</v>
      </c>
      <c r="M82" s="114">
        <v>0</v>
      </c>
      <c r="N82" s="51">
        <v>0</v>
      </c>
      <c r="O82" s="222">
        <v>0</v>
      </c>
      <c r="P82" s="41">
        <v>0</v>
      </c>
      <c r="Q82" s="43">
        <v>0</v>
      </c>
      <c r="R82" s="20">
        <v>0</v>
      </c>
      <c r="S82" s="20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13"/>
    </row>
    <row r="83" spans="1:48" ht="21.75">
      <c r="A83" s="70" t="str">
        <f t="shared" si="2"/>
        <v xml:space="preserve">  00 </v>
      </c>
      <c r="B83" s="38">
        <v>72</v>
      </c>
      <c r="C83" s="39" t="s">
        <v>199</v>
      </c>
      <c r="D83" s="113" t="s">
        <v>44</v>
      </c>
      <c r="E83" s="40" t="s">
        <v>133</v>
      </c>
      <c r="F83" s="118" t="s">
        <v>117</v>
      </c>
      <c r="G83" s="41">
        <v>9.4743140186207899</v>
      </c>
      <c r="H83" s="42">
        <v>0.88008885197499997</v>
      </c>
      <c r="I83" s="42">
        <v>8.5942251666457903</v>
      </c>
      <c r="J83" s="20">
        <v>0</v>
      </c>
      <c r="K83" s="51">
        <v>0</v>
      </c>
      <c r="L83" s="51">
        <v>0</v>
      </c>
      <c r="M83" s="114">
        <v>0</v>
      </c>
      <c r="N83" s="51">
        <v>0</v>
      </c>
      <c r="O83" s="222">
        <v>0</v>
      </c>
      <c r="P83" s="41">
        <v>0</v>
      </c>
      <c r="Q83" s="43">
        <v>0</v>
      </c>
      <c r="R83" s="20">
        <v>0</v>
      </c>
      <c r="S83" s="20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13"/>
    </row>
    <row r="84" spans="1:48" ht="21.75">
      <c r="A84" s="70" t="str">
        <f t="shared" si="2"/>
        <v xml:space="preserve">  00 </v>
      </c>
      <c r="B84" s="38">
        <v>73</v>
      </c>
      <c r="C84" s="39" t="s">
        <v>200</v>
      </c>
      <c r="D84" s="113" t="s">
        <v>44</v>
      </c>
      <c r="E84" s="40" t="s">
        <v>133</v>
      </c>
      <c r="F84" s="118" t="s">
        <v>117</v>
      </c>
      <c r="G84" s="41">
        <v>6.1590469513399997</v>
      </c>
      <c r="H84" s="42">
        <v>6.1590469513399997</v>
      </c>
      <c r="I84" s="42">
        <v>0</v>
      </c>
      <c r="J84" s="20">
        <v>0</v>
      </c>
      <c r="K84" s="51">
        <v>0</v>
      </c>
      <c r="L84" s="51">
        <v>0</v>
      </c>
      <c r="M84" s="114">
        <v>0</v>
      </c>
      <c r="N84" s="51">
        <v>0</v>
      </c>
      <c r="O84" s="222">
        <v>0</v>
      </c>
      <c r="P84" s="41">
        <v>0</v>
      </c>
      <c r="Q84" s="43">
        <v>0</v>
      </c>
      <c r="R84" s="20">
        <v>0</v>
      </c>
      <c r="S84" s="20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13"/>
    </row>
    <row r="85" spans="1:48" ht="21.75">
      <c r="A85" s="70" t="str">
        <f t="shared" si="2"/>
        <v xml:space="preserve">  00 </v>
      </c>
      <c r="B85" s="38">
        <v>74</v>
      </c>
      <c r="C85" s="39" t="s">
        <v>201</v>
      </c>
      <c r="D85" s="113" t="s">
        <v>44</v>
      </c>
      <c r="E85" s="40" t="s">
        <v>133</v>
      </c>
      <c r="F85" s="118" t="s">
        <v>117</v>
      </c>
      <c r="G85" s="41">
        <v>38.425499760540617</v>
      </c>
      <c r="H85" s="42">
        <v>1.89796715039</v>
      </c>
      <c r="I85" s="42">
        <v>36.527532610150615</v>
      </c>
      <c r="J85" s="20">
        <v>0</v>
      </c>
      <c r="K85" s="51">
        <v>0</v>
      </c>
      <c r="L85" s="51">
        <v>0</v>
      </c>
      <c r="M85" s="114">
        <v>0</v>
      </c>
      <c r="N85" s="51">
        <v>0</v>
      </c>
      <c r="O85" s="222">
        <v>0</v>
      </c>
      <c r="P85" s="41">
        <v>0</v>
      </c>
      <c r="Q85" s="43">
        <v>0</v>
      </c>
      <c r="R85" s="20">
        <v>0</v>
      </c>
      <c r="S85" s="20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13"/>
    </row>
    <row r="86" spans="1:48" ht="21.75">
      <c r="A86" s="70" t="str">
        <f t="shared" si="2"/>
        <v xml:space="preserve">   </v>
      </c>
      <c r="B86" s="38">
        <v>75</v>
      </c>
      <c r="C86" s="39" t="s">
        <v>202</v>
      </c>
      <c r="D86" s="113" t="s">
        <v>44</v>
      </c>
      <c r="E86" s="40" t="s">
        <v>133</v>
      </c>
      <c r="F86" s="118" t="s">
        <v>117</v>
      </c>
      <c r="G86" s="41">
        <v>6.5048446775612998</v>
      </c>
      <c r="H86" s="42">
        <v>6.4196833926299997</v>
      </c>
      <c r="I86" s="42">
        <v>8.5161284931299999E-2</v>
      </c>
      <c r="J86" s="20">
        <v>1</v>
      </c>
      <c r="K86" s="51">
        <v>0</v>
      </c>
      <c r="L86" s="51">
        <v>0</v>
      </c>
      <c r="M86" s="114" t="s">
        <v>140</v>
      </c>
      <c r="N86" s="51">
        <v>7</v>
      </c>
      <c r="O86" s="222">
        <v>8</v>
      </c>
      <c r="P86" s="41">
        <v>0</v>
      </c>
      <c r="Q86" s="43">
        <v>0</v>
      </c>
      <c r="R86" s="20">
        <v>2</v>
      </c>
      <c r="S86" s="20">
        <v>2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13"/>
    </row>
    <row r="87" spans="1:48" ht="21.75">
      <c r="A87" s="70" t="str">
        <f t="shared" si="2"/>
        <v xml:space="preserve">  00 </v>
      </c>
      <c r="B87" s="38">
        <v>76</v>
      </c>
      <c r="C87" s="39" t="s">
        <v>203</v>
      </c>
      <c r="D87" s="113" t="s">
        <v>44</v>
      </c>
      <c r="E87" s="40" t="s">
        <v>133</v>
      </c>
      <c r="F87" s="118" t="s">
        <v>117</v>
      </c>
      <c r="G87" s="41">
        <v>5.3090184163099998</v>
      </c>
      <c r="H87" s="42">
        <v>5.3090184163099998</v>
      </c>
      <c r="I87" s="42">
        <v>0</v>
      </c>
      <c r="J87" s="20">
        <v>0</v>
      </c>
      <c r="K87" s="51">
        <v>0</v>
      </c>
      <c r="L87" s="51">
        <v>0</v>
      </c>
      <c r="M87" s="114">
        <v>0</v>
      </c>
      <c r="N87" s="51">
        <v>0</v>
      </c>
      <c r="O87" s="222">
        <v>0</v>
      </c>
      <c r="P87" s="41">
        <v>0</v>
      </c>
      <c r="Q87" s="43">
        <v>0</v>
      </c>
      <c r="R87" s="20">
        <v>0</v>
      </c>
      <c r="S87" s="20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13"/>
    </row>
    <row r="88" spans="1:48" ht="21.75">
      <c r="A88" s="70" t="str">
        <f t="shared" si="2"/>
        <v xml:space="preserve">   </v>
      </c>
      <c r="B88" s="38">
        <v>77</v>
      </c>
      <c r="C88" s="39" t="s">
        <v>204</v>
      </c>
      <c r="D88" s="113" t="s">
        <v>44</v>
      </c>
      <c r="E88" s="40" t="s">
        <v>133</v>
      </c>
      <c r="F88" s="118" t="s">
        <v>117</v>
      </c>
      <c r="G88" s="41">
        <v>59.042434056416994</v>
      </c>
      <c r="H88" s="42">
        <v>46.0023950414</v>
      </c>
      <c r="I88" s="42">
        <v>13.040039015016998</v>
      </c>
      <c r="J88" s="20">
        <v>1</v>
      </c>
      <c r="K88" s="51">
        <v>0</v>
      </c>
      <c r="L88" s="51">
        <v>0</v>
      </c>
      <c r="M88" s="114" t="s">
        <v>140</v>
      </c>
      <c r="N88" s="51">
        <v>4.5</v>
      </c>
      <c r="O88" s="222">
        <v>3</v>
      </c>
      <c r="P88" s="41">
        <v>0</v>
      </c>
      <c r="Q88" s="43">
        <v>0</v>
      </c>
      <c r="R88" s="20">
        <v>2</v>
      </c>
      <c r="S88" s="20">
        <v>2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13"/>
    </row>
    <row r="89" spans="1:48" ht="21.75">
      <c r="A89" s="70" t="str">
        <f t="shared" si="2"/>
        <v xml:space="preserve">  00 </v>
      </c>
      <c r="B89" s="38">
        <v>78</v>
      </c>
      <c r="C89" s="39" t="s">
        <v>205</v>
      </c>
      <c r="D89" s="113" t="s">
        <v>44</v>
      </c>
      <c r="E89" s="40" t="s">
        <v>133</v>
      </c>
      <c r="F89" s="118" t="s">
        <v>117</v>
      </c>
      <c r="G89" s="41">
        <v>18.751448784800001</v>
      </c>
      <c r="H89" s="42">
        <v>18.751448784800001</v>
      </c>
      <c r="I89" s="42">
        <v>0</v>
      </c>
      <c r="J89" s="20">
        <v>0</v>
      </c>
      <c r="K89" s="51">
        <v>0</v>
      </c>
      <c r="L89" s="51">
        <v>0</v>
      </c>
      <c r="M89" s="114">
        <v>0</v>
      </c>
      <c r="N89" s="51">
        <v>0</v>
      </c>
      <c r="O89" s="222">
        <v>0</v>
      </c>
      <c r="P89" s="41">
        <v>0</v>
      </c>
      <c r="Q89" s="43">
        <v>0</v>
      </c>
      <c r="R89" s="20">
        <v>0</v>
      </c>
      <c r="S89" s="20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13"/>
    </row>
    <row r="90" spans="1:48" ht="21.75">
      <c r="A90" s="70" t="str">
        <f t="shared" si="2"/>
        <v xml:space="preserve">   </v>
      </c>
      <c r="B90" s="38">
        <v>79</v>
      </c>
      <c r="C90" s="39" t="s">
        <v>206</v>
      </c>
      <c r="D90" s="113" t="s">
        <v>44</v>
      </c>
      <c r="E90" s="40" t="s">
        <v>133</v>
      </c>
      <c r="F90" s="118" t="s">
        <v>117</v>
      </c>
      <c r="G90" s="41">
        <v>181.56636371900001</v>
      </c>
      <c r="H90" s="42">
        <v>181.56636371900001</v>
      </c>
      <c r="I90" s="42">
        <v>0</v>
      </c>
      <c r="J90" s="20">
        <v>1</v>
      </c>
      <c r="K90" s="51">
        <v>0</v>
      </c>
      <c r="L90" s="51">
        <v>0</v>
      </c>
      <c r="M90" s="114" t="s">
        <v>140</v>
      </c>
      <c r="N90" s="51">
        <v>20</v>
      </c>
      <c r="O90" s="222">
        <v>7</v>
      </c>
      <c r="P90" s="41">
        <v>0</v>
      </c>
      <c r="Q90" s="43">
        <v>0</v>
      </c>
      <c r="R90" s="20">
        <v>2</v>
      </c>
      <c r="S90" s="20">
        <v>2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13"/>
    </row>
    <row r="91" spans="1:48" ht="21.75">
      <c r="A91" s="70" t="str">
        <f t="shared" si="2"/>
        <v xml:space="preserve">  00 </v>
      </c>
      <c r="B91" s="38">
        <v>80</v>
      </c>
      <c r="C91" s="39" t="s">
        <v>207</v>
      </c>
      <c r="D91" s="113" t="s">
        <v>44</v>
      </c>
      <c r="E91" s="40" t="s">
        <v>133</v>
      </c>
      <c r="F91" s="118" t="s">
        <v>117</v>
      </c>
      <c r="G91" s="41">
        <v>24.967293243299999</v>
      </c>
      <c r="H91" s="42">
        <v>24.967293243299999</v>
      </c>
      <c r="I91" s="42">
        <v>0</v>
      </c>
      <c r="J91" s="20">
        <v>0</v>
      </c>
      <c r="K91" s="51">
        <v>0</v>
      </c>
      <c r="L91" s="51">
        <v>0</v>
      </c>
      <c r="M91" s="114">
        <v>0</v>
      </c>
      <c r="N91" s="51">
        <v>0</v>
      </c>
      <c r="O91" s="222">
        <v>0</v>
      </c>
      <c r="P91" s="41">
        <v>0</v>
      </c>
      <c r="Q91" s="43">
        <v>0</v>
      </c>
      <c r="R91" s="20">
        <v>0</v>
      </c>
      <c r="S91" s="20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13"/>
    </row>
    <row r="92" spans="1:48" ht="21.75">
      <c r="A92" s="70" t="str">
        <f t="shared" si="2"/>
        <v xml:space="preserve">  00 </v>
      </c>
      <c r="B92" s="38">
        <v>81</v>
      </c>
      <c r="C92" s="39" t="s">
        <v>208</v>
      </c>
      <c r="D92" s="113" t="s">
        <v>44</v>
      </c>
      <c r="E92" s="40" t="s">
        <v>133</v>
      </c>
      <c r="F92" s="118" t="s">
        <v>117</v>
      </c>
      <c r="G92" s="41">
        <v>7.5159917858099998</v>
      </c>
      <c r="H92" s="42">
        <v>7.5159917858099998</v>
      </c>
      <c r="I92" s="42">
        <v>0</v>
      </c>
      <c r="J92" s="20">
        <v>0</v>
      </c>
      <c r="K92" s="51">
        <v>0</v>
      </c>
      <c r="L92" s="51">
        <v>0</v>
      </c>
      <c r="M92" s="114">
        <v>0</v>
      </c>
      <c r="N92" s="51">
        <v>0</v>
      </c>
      <c r="O92" s="222">
        <v>0</v>
      </c>
      <c r="P92" s="41">
        <v>0</v>
      </c>
      <c r="Q92" s="43">
        <v>0</v>
      </c>
      <c r="R92" s="20">
        <v>0</v>
      </c>
      <c r="S92" s="20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13"/>
    </row>
    <row r="93" spans="1:48" ht="21.75">
      <c r="A93" s="70" t="str">
        <f t="shared" si="2"/>
        <v xml:space="preserve">   </v>
      </c>
      <c r="B93" s="38">
        <v>82</v>
      </c>
      <c r="C93" s="39" t="s">
        <v>209</v>
      </c>
      <c r="D93" s="113" t="s">
        <v>44</v>
      </c>
      <c r="E93" s="40" t="s">
        <v>133</v>
      </c>
      <c r="F93" s="118" t="s">
        <v>117</v>
      </c>
      <c r="G93" s="41">
        <v>118.4525947419163</v>
      </c>
      <c r="H93" s="42">
        <v>112.71442370699999</v>
      </c>
      <c r="I93" s="42">
        <v>5.7381710349163004</v>
      </c>
      <c r="J93" s="20">
        <v>1</v>
      </c>
      <c r="K93" s="51">
        <v>0</v>
      </c>
      <c r="L93" s="51">
        <v>0</v>
      </c>
      <c r="M93" s="114" t="s">
        <v>140</v>
      </c>
      <c r="N93" s="51">
        <v>14.22</v>
      </c>
      <c r="O93" s="222">
        <v>18</v>
      </c>
      <c r="P93" s="41">
        <v>0</v>
      </c>
      <c r="Q93" s="43">
        <v>0</v>
      </c>
      <c r="R93" s="20">
        <v>2</v>
      </c>
      <c r="S93" s="20">
        <v>2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13"/>
    </row>
    <row r="94" spans="1:48" ht="21.75">
      <c r="A94" s="70" t="str">
        <f t="shared" si="2"/>
        <v xml:space="preserve">   </v>
      </c>
      <c r="B94" s="38">
        <v>83</v>
      </c>
      <c r="C94" s="39" t="s">
        <v>210</v>
      </c>
      <c r="D94" s="113" t="s">
        <v>44</v>
      </c>
      <c r="E94" s="40" t="s">
        <v>133</v>
      </c>
      <c r="F94" s="118" t="s">
        <v>117</v>
      </c>
      <c r="G94" s="41">
        <v>137.92643754724352</v>
      </c>
      <c r="H94" s="42">
        <v>84.400883590000007</v>
      </c>
      <c r="I94" s="42">
        <v>53.52555395724351</v>
      </c>
      <c r="J94" s="20">
        <v>1</v>
      </c>
      <c r="K94" s="51">
        <v>0</v>
      </c>
      <c r="L94" s="51">
        <v>0</v>
      </c>
      <c r="M94" s="114" t="s">
        <v>140</v>
      </c>
      <c r="N94" s="51">
        <v>8</v>
      </c>
      <c r="O94" s="222">
        <v>7</v>
      </c>
      <c r="P94" s="41">
        <v>0</v>
      </c>
      <c r="Q94" s="43">
        <v>0</v>
      </c>
      <c r="R94" s="20">
        <v>2</v>
      </c>
      <c r="S94" s="20">
        <v>2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13"/>
    </row>
    <row r="95" spans="1:48" ht="21.75">
      <c r="A95" s="70" t="str">
        <f t="shared" si="2"/>
        <v xml:space="preserve">  00 </v>
      </c>
      <c r="B95" s="38">
        <v>84</v>
      </c>
      <c r="C95" s="39" t="s">
        <v>211</v>
      </c>
      <c r="D95" s="113" t="s">
        <v>44</v>
      </c>
      <c r="E95" s="40" t="s">
        <v>133</v>
      </c>
      <c r="F95" s="118" t="s">
        <v>117</v>
      </c>
      <c r="G95" s="41">
        <v>14.3376442453</v>
      </c>
      <c r="H95" s="42">
        <v>14.3376442453</v>
      </c>
      <c r="I95" s="42">
        <v>0</v>
      </c>
      <c r="J95" s="20">
        <v>0</v>
      </c>
      <c r="K95" s="51">
        <v>0</v>
      </c>
      <c r="L95" s="51">
        <v>0</v>
      </c>
      <c r="M95" s="114">
        <v>0</v>
      </c>
      <c r="N95" s="51">
        <v>0</v>
      </c>
      <c r="O95" s="222">
        <v>0</v>
      </c>
      <c r="P95" s="41">
        <v>0</v>
      </c>
      <c r="Q95" s="43">
        <v>0</v>
      </c>
      <c r="R95" s="20">
        <v>0</v>
      </c>
      <c r="S95" s="20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13"/>
    </row>
    <row r="96" spans="1:48" ht="21.75">
      <c r="A96" s="70" t="str">
        <f t="shared" si="2"/>
        <v xml:space="preserve">  00 </v>
      </c>
      <c r="B96" s="38">
        <v>85</v>
      </c>
      <c r="C96" s="39" t="s">
        <v>212</v>
      </c>
      <c r="D96" s="113" t="s">
        <v>44</v>
      </c>
      <c r="E96" s="40" t="s">
        <v>133</v>
      </c>
      <c r="F96" s="118" t="s">
        <v>117</v>
      </c>
      <c r="G96" s="41">
        <v>87.270130906899993</v>
      </c>
      <c r="H96" s="42">
        <v>87.270130906899993</v>
      </c>
      <c r="I96" s="42">
        <v>0</v>
      </c>
      <c r="J96" s="20">
        <v>0</v>
      </c>
      <c r="K96" s="51">
        <v>0</v>
      </c>
      <c r="L96" s="51">
        <v>0</v>
      </c>
      <c r="M96" s="114">
        <v>0</v>
      </c>
      <c r="N96" s="51">
        <v>0</v>
      </c>
      <c r="O96" s="222">
        <v>0</v>
      </c>
      <c r="P96" s="41">
        <v>0</v>
      </c>
      <c r="Q96" s="43">
        <v>0</v>
      </c>
      <c r="R96" s="20">
        <v>0</v>
      </c>
      <c r="S96" s="20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13"/>
    </row>
    <row r="97" spans="1:48" ht="21.75">
      <c r="A97" s="70" t="str">
        <f t="shared" si="2"/>
        <v xml:space="preserve">  00 </v>
      </c>
      <c r="B97" s="38">
        <v>86</v>
      </c>
      <c r="C97" s="39" t="s">
        <v>213</v>
      </c>
      <c r="D97" s="113" t="s">
        <v>44</v>
      </c>
      <c r="E97" s="40" t="s">
        <v>133</v>
      </c>
      <c r="F97" s="118" t="s">
        <v>117</v>
      </c>
      <c r="G97" s="41">
        <v>56.7344138227934</v>
      </c>
      <c r="H97" s="42">
        <v>56.323858655400002</v>
      </c>
      <c r="I97" s="42">
        <v>0.41055516739340003</v>
      </c>
      <c r="J97" s="20">
        <v>0</v>
      </c>
      <c r="K97" s="51">
        <v>0</v>
      </c>
      <c r="L97" s="51">
        <v>0</v>
      </c>
      <c r="M97" s="114">
        <v>0</v>
      </c>
      <c r="N97" s="51">
        <v>0</v>
      </c>
      <c r="O97" s="222">
        <v>0</v>
      </c>
      <c r="P97" s="41">
        <v>0</v>
      </c>
      <c r="Q97" s="43">
        <v>0</v>
      </c>
      <c r="R97" s="20">
        <v>0</v>
      </c>
      <c r="S97" s="20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13"/>
    </row>
    <row r="98" spans="1:48" ht="21.75">
      <c r="A98" s="70" t="str">
        <f t="shared" si="2"/>
        <v xml:space="preserve">  00 </v>
      </c>
      <c r="B98" s="38">
        <v>87</v>
      </c>
      <c r="C98" s="39" t="s">
        <v>214</v>
      </c>
      <c r="D98" s="113" t="s">
        <v>44</v>
      </c>
      <c r="E98" s="40" t="s">
        <v>133</v>
      </c>
      <c r="F98" s="118" t="s">
        <v>117</v>
      </c>
      <c r="G98" s="41">
        <v>11.698272873900001</v>
      </c>
      <c r="H98" s="42">
        <v>11.698272873900001</v>
      </c>
      <c r="I98" s="42">
        <v>0</v>
      </c>
      <c r="J98" s="20">
        <v>0</v>
      </c>
      <c r="K98" s="51">
        <v>0</v>
      </c>
      <c r="L98" s="51">
        <v>0</v>
      </c>
      <c r="M98" s="114">
        <v>0</v>
      </c>
      <c r="N98" s="51">
        <v>0</v>
      </c>
      <c r="O98" s="222">
        <v>0</v>
      </c>
      <c r="P98" s="41">
        <v>0</v>
      </c>
      <c r="Q98" s="43">
        <v>0</v>
      </c>
      <c r="R98" s="20">
        <v>0</v>
      </c>
      <c r="S98" s="20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13"/>
    </row>
    <row r="99" spans="1:48" ht="21.75">
      <c r="A99" s="70" t="str">
        <f t="shared" si="2"/>
        <v xml:space="preserve">  00 </v>
      </c>
      <c r="B99" s="38">
        <v>88</v>
      </c>
      <c r="C99" s="39" t="s">
        <v>215</v>
      </c>
      <c r="D99" s="113" t="s">
        <v>44</v>
      </c>
      <c r="E99" s="40" t="s">
        <v>133</v>
      </c>
      <c r="F99" s="118" t="s">
        <v>117</v>
      </c>
      <c r="G99" s="41">
        <v>9.0404653978699994</v>
      </c>
      <c r="H99" s="42">
        <v>9.0404653978699994</v>
      </c>
      <c r="I99" s="42">
        <v>0</v>
      </c>
      <c r="J99" s="20">
        <v>0</v>
      </c>
      <c r="K99" s="51">
        <v>0</v>
      </c>
      <c r="L99" s="51">
        <v>0</v>
      </c>
      <c r="M99" s="114">
        <v>0</v>
      </c>
      <c r="N99" s="51">
        <v>0</v>
      </c>
      <c r="O99" s="222">
        <v>0</v>
      </c>
      <c r="P99" s="41">
        <v>0</v>
      </c>
      <c r="Q99" s="43">
        <v>0</v>
      </c>
      <c r="R99" s="20">
        <v>0</v>
      </c>
      <c r="S99" s="20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13"/>
    </row>
    <row r="100" spans="1:48" ht="21.75">
      <c r="A100" s="70" t="str">
        <f t="shared" si="2"/>
        <v xml:space="preserve">  00 </v>
      </c>
      <c r="B100" s="38">
        <v>89</v>
      </c>
      <c r="C100" s="39" t="s">
        <v>216</v>
      </c>
      <c r="D100" s="113" t="s">
        <v>44</v>
      </c>
      <c r="E100" s="40" t="s">
        <v>133</v>
      </c>
      <c r="F100" s="118" t="s">
        <v>117</v>
      </c>
      <c r="G100" s="41">
        <v>16.591955067899999</v>
      </c>
      <c r="H100" s="42">
        <v>16.591955067899999</v>
      </c>
      <c r="I100" s="42">
        <v>0</v>
      </c>
      <c r="J100" s="20">
        <v>0</v>
      </c>
      <c r="K100" s="51">
        <v>0</v>
      </c>
      <c r="L100" s="51">
        <v>0</v>
      </c>
      <c r="M100" s="114">
        <v>0</v>
      </c>
      <c r="N100" s="51">
        <v>0</v>
      </c>
      <c r="O100" s="222">
        <v>0</v>
      </c>
      <c r="P100" s="41">
        <v>0</v>
      </c>
      <c r="Q100" s="43">
        <v>0</v>
      </c>
      <c r="R100" s="20">
        <v>0</v>
      </c>
      <c r="S100" s="20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13"/>
    </row>
    <row r="101" spans="1:48" ht="21.75">
      <c r="A101" s="70" t="str">
        <f t="shared" si="2"/>
        <v xml:space="preserve">  00 </v>
      </c>
      <c r="B101" s="38">
        <v>90</v>
      </c>
      <c r="C101" s="39" t="s">
        <v>217</v>
      </c>
      <c r="D101" s="113" t="s">
        <v>44</v>
      </c>
      <c r="E101" s="40" t="s">
        <v>133</v>
      </c>
      <c r="F101" s="118" t="s">
        <v>117</v>
      </c>
      <c r="G101" s="41">
        <v>20.643048736400001</v>
      </c>
      <c r="H101" s="42">
        <v>20.643048736400001</v>
      </c>
      <c r="I101" s="42">
        <v>0</v>
      </c>
      <c r="J101" s="20">
        <v>0</v>
      </c>
      <c r="K101" s="51">
        <v>0</v>
      </c>
      <c r="L101" s="51">
        <v>0</v>
      </c>
      <c r="M101" s="114">
        <v>0</v>
      </c>
      <c r="N101" s="51">
        <v>0</v>
      </c>
      <c r="O101" s="222">
        <v>0</v>
      </c>
      <c r="P101" s="41">
        <v>0</v>
      </c>
      <c r="Q101" s="43">
        <v>0</v>
      </c>
      <c r="R101" s="20">
        <v>0</v>
      </c>
      <c r="S101" s="20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13"/>
    </row>
    <row r="102" spans="1:48" ht="21.75">
      <c r="A102" s="70" t="str">
        <f t="shared" si="2"/>
        <v xml:space="preserve">  00 </v>
      </c>
      <c r="B102" s="38">
        <v>91</v>
      </c>
      <c r="C102" s="39" t="s">
        <v>218</v>
      </c>
      <c r="D102" s="113" t="s">
        <v>44</v>
      </c>
      <c r="E102" s="40" t="s">
        <v>133</v>
      </c>
      <c r="F102" s="118" t="s">
        <v>117</v>
      </c>
      <c r="G102" s="41">
        <v>1021.6949281231913</v>
      </c>
      <c r="H102" s="42">
        <v>972.21507714400002</v>
      </c>
      <c r="I102" s="42">
        <v>49.479850979191312</v>
      </c>
      <c r="J102" s="20">
        <v>0</v>
      </c>
      <c r="K102" s="51">
        <v>0</v>
      </c>
      <c r="L102" s="51">
        <v>0</v>
      </c>
      <c r="M102" s="114">
        <v>0</v>
      </c>
      <c r="N102" s="51">
        <v>0</v>
      </c>
      <c r="O102" s="222">
        <v>0</v>
      </c>
      <c r="P102" s="41">
        <v>0</v>
      </c>
      <c r="Q102" s="43">
        <v>0</v>
      </c>
      <c r="R102" s="20">
        <v>0</v>
      </c>
      <c r="S102" s="20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13"/>
    </row>
    <row r="103" spans="1:48" ht="21.75">
      <c r="A103" s="70" t="str">
        <f t="shared" si="2"/>
        <v xml:space="preserve">  00 </v>
      </c>
      <c r="B103" s="38">
        <v>92</v>
      </c>
      <c r="C103" s="39" t="s">
        <v>219</v>
      </c>
      <c r="D103" s="113" t="s">
        <v>44</v>
      </c>
      <c r="E103" s="40" t="s">
        <v>133</v>
      </c>
      <c r="F103" s="118" t="s">
        <v>117</v>
      </c>
      <c r="G103" s="41">
        <v>14.568230722199999</v>
      </c>
      <c r="H103" s="42">
        <v>14.568230722199999</v>
      </c>
      <c r="I103" s="42">
        <v>0</v>
      </c>
      <c r="J103" s="20">
        <v>0</v>
      </c>
      <c r="K103" s="51">
        <v>0</v>
      </c>
      <c r="L103" s="51">
        <v>0</v>
      </c>
      <c r="M103" s="114">
        <v>0</v>
      </c>
      <c r="N103" s="51">
        <v>0</v>
      </c>
      <c r="O103" s="222">
        <v>0</v>
      </c>
      <c r="P103" s="41">
        <v>0</v>
      </c>
      <c r="Q103" s="43">
        <v>0</v>
      </c>
      <c r="R103" s="20">
        <v>0</v>
      </c>
      <c r="S103" s="20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13"/>
    </row>
    <row r="104" spans="1:48" ht="21.75">
      <c r="A104" s="70" t="str">
        <f t="shared" si="2"/>
        <v xml:space="preserve">  00 </v>
      </c>
      <c r="B104" s="38">
        <v>93</v>
      </c>
      <c r="C104" s="39" t="s">
        <v>220</v>
      </c>
      <c r="D104" s="113" t="s">
        <v>44</v>
      </c>
      <c r="E104" s="40" t="s">
        <v>133</v>
      </c>
      <c r="F104" s="118" t="s">
        <v>117</v>
      </c>
      <c r="G104" s="41">
        <v>7.77885366762</v>
      </c>
      <c r="H104" s="42">
        <v>7.77885366762</v>
      </c>
      <c r="I104" s="42">
        <v>0</v>
      </c>
      <c r="J104" s="20">
        <v>0</v>
      </c>
      <c r="K104" s="51">
        <v>0</v>
      </c>
      <c r="L104" s="51">
        <v>0</v>
      </c>
      <c r="M104" s="114">
        <v>0</v>
      </c>
      <c r="N104" s="51">
        <v>0</v>
      </c>
      <c r="O104" s="222">
        <v>0</v>
      </c>
      <c r="P104" s="41">
        <v>0</v>
      </c>
      <c r="Q104" s="43">
        <v>0</v>
      </c>
      <c r="R104" s="20">
        <v>0</v>
      </c>
      <c r="S104" s="20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13"/>
    </row>
    <row r="105" spans="1:48" ht="21.75">
      <c r="A105" s="70" t="str">
        <f t="shared" si="2"/>
        <v xml:space="preserve">  00 </v>
      </c>
      <c r="B105" s="38">
        <v>94</v>
      </c>
      <c r="C105" s="39" t="s">
        <v>221</v>
      </c>
      <c r="D105" s="113" t="s">
        <v>44</v>
      </c>
      <c r="E105" s="40" t="s">
        <v>133</v>
      </c>
      <c r="F105" s="118" t="s">
        <v>117</v>
      </c>
      <c r="G105" s="41">
        <v>57.023268563099997</v>
      </c>
      <c r="H105" s="42">
        <v>57.023268563099997</v>
      </c>
      <c r="I105" s="42">
        <v>0</v>
      </c>
      <c r="J105" s="20">
        <v>0</v>
      </c>
      <c r="K105" s="51">
        <v>0</v>
      </c>
      <c r="L105" s="51">
        <v>0</v>
      </c>
      <c r="M105" s="114">
        <v>0</v>
      </c>
      <c r="N105" s="51">
        <v>0</v>
      </c>
      <c r="O105" s="222">
        <v>0</v>
      </c>
      <c r="P105" s="41">
        <v>0</v>
      </c>
      <c r="Q105" s="43">
        <v>0</v>
      </c>
      <c r="R105" s="20">
        <v>0</v>
      </c>
      <c r="S105" s="20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13"/>
    </row>
    <row r="106" spans="1:48" ht="21.75">
      <c r="A106" s="70" t="str">
        <f t="shared" si="2"/>
        <v xml:space="preserve">   </v>
      </c>
      <c r="B106" s="38">
        <v>95</v>
      </c>
      <c r="C106" s="39" t="s">
        <v>222</v>
      </c>
      <c r="D106" s="113" t="s">
        <v>44</v>
      </c>
      <c r="E106" s="40" t="s">
        <v>133</v>
      </c>
      <c r="F106" s="118" t="s">
        <v>117</v>
      </c>
      <c r="G106" s="41">
        <v>99.151612729370001</v>
      </c>
      <c r="H106" s="42">
        <v>88.724769083799998</v>
      </c>
      <c r="I106" s="42">
        <v>10.426843645570001</v>
      </c>
      <c r="J106" s="20">
        <v>1</v>
      </c>
      <c r="K106" s="51">
        <v>0</v>
      </c>
      <c r="L106" s="51">
        <v>0</v>
      </c>
      <c r="M106" s="114" t="s">
        <v>140</v>
      </c>
      <c r="N106" s="51">
        <v>20</v>
      </c>
      <c r="O106" s="222">
        <v>9</v>
      </c>
      <c r="P106" s="41">
        <v>0</v>
      </c>
      <c r="Q106" s="43">
        <v>0</v>
      </c>
      <c r="R106" s="20">
        <v>2</v>
      </c>
      <c r="S106" s="20">
        <v>2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13"/>
    </row>
    <row r="107" spans="1:48" ht="21.75">
      <c r="A107" s="70" t="str">
        <f t="shared" si="2"/>
        <v xml:space="preserve">  00 </v>
      </c>
      <c r="B107" s="38">
        <v>96</v>
      </c>
      <c r="C107" s="39" t="s">
        <v>223</v>
      </c>
      <c r="D107" s="113" t="s">
        <v>44</v>
      </c>
      <c r="E107" s="40" t="s">
        <v>133</v>
      </c>
      <c r="F107" s="118" t="s">
        <v>117</v>
      </c>
      <c r="G107" s="41">
        <v>9.1892269020599997</v>
      </c>
      <c r="H107" s="42">
        <v>9.1892269020599997</v>
      </c>
      <c r="I107" s="42">
        <v>0</v>
      </c>
      <c r="J107" s="20">
        <v>0</v>
      </c>
      <c r="K107" s="51">
        <v>0</v>
      </c>
      <c r="L107" s="51">
        <v>0</v>
      </c>
      <c r="M107" s="114">
        <v>0</v>
      </c>
      <c r="N107" s="51">
        <v>0</v>
      </c>
      <c r="O107" s="222">
        <v>0</v>
      </c>
      <c r="P107" s="41">
        <v>0</v>
      </c>
      <c r="Q107" s="43">
        <v>0</v>
      </c>
      <c r="R107" s="20">
        <v>0</v>
      </c>
      <c r="S107" s="20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13"/>
    </row>
    <row r="108" spans="1:48" ht="21.75">
      <c r="A108" s="70" t="str">
        <f t="shared" si="2"/>
        <v xml:space="preserve">  00 </v>
      </c>
      <c r="B108" s="38">
        <v>97</v>
      </c>
      <c r="C108" s="39" t="s">
        <v>224</v>
      </c>
      <c r="D108" s="113" t="s">
        <v>44</v>
      </c>
      <c r="E108" s="40" t="s">
        <v>133</v>
      </c>
      <c r="F108" s="118" t="s">
        <v>117</v>
      </c>
      <c r="G108" s="41">
        <v>96.883957943699997</v>
      </c>
      <c r="H108" s="42">
        <v>96.883957943699997</v>
      </c>
      <c r="I108" s="42">
        <v>0</v>
      </c>
      <c r="J108" s="20">
        <v>0</v>
      </c>
      <c r="K108" s="51">
        <v>0</v>
      </c>
      <c r="L108" s="51">
        <v>0</v>
      </c>
      <c r="M108" s="114">
        <v>0</v>
      </c>
      <c r="N108" s="51">
        <v>0</v>
      </c>
      <c r="O108" s="222">
        <v>0</v>
      </c>
      <c r="P108" s="41">
        <v>0</v>
      </c>
      <c r="Q108" s="43">
        <v>0</v>
      </c>
      <c r="R108" s="20">
        <v>0</v>
      </c>
      <c r="S108" s="20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13"/>
    </row>
    <row r="109" spans="1:48" ht="21.75">
      <c r="A109" s="70" t="str">
        <f t="shared" si="2"/>
        <v xml:space="preserve">  00 </v>
      </c>
      <c r="B109" s="38">
        <v>98</v>
      </c>
      <c r="C109" s="39" t="s">
        <v>225</v>
      </c>
      <c r="D109" s="113" t="s">
        <v>44</v>
      </c>
      <c r="E109" s="40" t="s">
        <v>133</v>
      </c>
      <c r="F109" s="118" t="s">
        <v>117</v>
      </c>
      <c r="G109" s="41">
        <v>45.9636023913</v>
      </c>
      <c r="H109" s="42">
        <v>45.9636023913</v>
      </c>
      <c r="I109" s="42">
        <v>0</v>
      </c>
      <c r="J109" s="20">
        <v>0</v>
      </c>
      <c r="K109" s="51">
        <v>0</v>
      </c>
      <c r="L109" s="51">
        <v>0</v>
      </c>
      <c r="M109" s="114">
        <v>0</v>
      </c>
      <c r="N109" s="51">
        <v>0</v>
      </c>
      <c r="O109" s="222">
        <v>0</v>
      </c>
      <c r="P109" s="41">
        <v>0</v>
      </c>
      <c r="Q109" s="43">
        <v>0</v>
      </c>
      <c r="R109" s="20">
        <v>0</v>
      </c>
      <c r="S109" s="20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13"/>
    </row>
    <row r="110" spans="1:48" ht="21.75">
      <c r="A110" s="70" t="str">
        <f t="shared" si="2"/>
        <v xml:space="preserve">  00 </v>
      </c>
      <c r="B110" s="38">
        <v>99</v>
      </c>
      <c r="C110" s="39" t="s">
        <v>226</v>
      </c>
      <c r="D110" s="113" t="s">
        <v>44</v>
      </c>
      <c r="E110" s="40" t="s">
        <v>133</v>
      </c>
      <c r="F110" s="118" t="s">
        <v>117</v>
      </c>
      <c r="G110" s="41">
        <v>43.130383564843996</v>
      </c>
      <c r="H110" s="42">
        <v>26.132743487300001</v>
      </c>
      <c r="I110" s="42">
        <v>16.997640077543998</v>
      </c>
      <c r="J110" s="20">
        <v>0</v>
      </c>
      <c r="K110" s="51">
        <v>0</v>
      </c>
      <c r="L110" s="51">
        <v>0</v>
      </c>
      <c r="M110" s="114">
        <v>0</v>
      </c>
      <c r="N110" s="51">
        <v>0</v>
      </c>
      <c r="O110" s="222">
        <v>0</v>
      </c>
      <c r="P110" s="41">
        <v>0</v>
      </c>
      <c r="Q110" s="43">
        <v>0</v>
      </c>
      <c r="R110" s="20">
        <v>0</v>
      </c>
      <c r="S110" s="20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13"/>
    </row>
    <row r="111" spans="1:48" ht="21.75">
      <c r="A111" s="70" t="str">
        <f t="shared" si="2"/>
        <v xml:space="preserve">  00 </v>
      </c>
      <c r="B111" s="38">
        <v>100</v>
      </c>
      <c r="C111" s="39" t="s">
        <v>227</v>
      </c>
      <c r="D111" s="113" t="s">
        <v>44</v>
      </c>
      <c r="E111" s="40" t="s">
        <v>133</v>
      </c>
      <c r="F111" s="118" t="s">
        <v>117</v>
      </c>
      <c r="G111" s="41">
        <v>22.674365572599999</v>
      </c>
      <c r="H111" s="42">
        <v>22.674365572599999</v>
      </c>
      <c r="I111" s="42">
        <v>0</v>
      </c>
      <c r="J111" s="20">
        <v>0</v>
      </c>
      <c r="K111" s="51">
        <v>0</v>
      </c>
      <c r="L111" s="51">
        <v>0</v>
      </c>
      <c r="M111" s="114">
        <v>0</v>
      </c>
      <c r="N111" s="51">
        <v>0</v>
      </c>
      <c r="O111" s="222">
        <v>0</v>
      </c>
      <c r="P111" s="41">
        <v>0</v>
      </c>
      <c r="Q111" s="43">
        <v>0</v>
      </c>
      <c r="R111" s="20">
        <v>0</v>
      </c>
      <c r="S111" s="20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13"/>
    </row>
    <row r="112" spans="1:48" ht="21.75">
      <c r="A112" s="70" t="str">
        <f t="shared" si="2"/>
        <v xml:space="preserve">  00 </v>
      </c>
      <c r="B112" s="38">
        <v>101</v>
      </c>
      <c r="C112" s="39" t="s">
        <v>228</v>
      </c>
      <c r="D112" s="113" t="s">
        <v>44</v>
      </c>
      <c r="E112" s="40" t="s">
        <v>133</v>
      </c>
      <c r="F112" s="118" t="s">
        <v>117</v>
      </c>
      <c r="G112" s="41">
        <v>166.2188386252501</v>
      </c>
      <c r="H112" s="42">
        <v>165.357873883</v>
      </c>
      <c r="I112" s="42">
        <v>0.86096474225010011</v>
      </c>
      <c r="J112" s="20">
        <v>0</v>
      </c>
      <c r="K112" s="51">
        <v>0</v>
      </c>
      <c r="L112" s="51">
        <v>0</v>
      </c>
      <c r="M112" s="114">
        <v>0</v>
      </c>
      <c r="N112" s="51">
        <v>0</v>
      </c>
      <c r="O112" s="222">
        <v>0</v>
      </c>
      <c r="P112" s="41">
        <v>0</v>
      </c>
      <c r="Q112" s="43">
        <v>0</v>
      </c>
      <c r="R112" s="20">
        <v>0</v>
      </c>
      <c r="S112" s="20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13"/>
    </row>
    <row r="113" spans="1:48" ht="21.75">
      <c r="A113" s="70" t="str">
        <f t="shared" si="2"/>
        <v xml:space="preserve">  00 </v>
      </c>
      <c r="B113" s="38">
        <v>102</v>
      </c>
      <c r="C113" s="39" t="s">
        <v>229</v>
      </c>
      <c r="D113" s="113" t="s">
        <v>44</v>
      </c>
      <c r="E113" s="40" t="s">
        <v>133</v>
      </c>
      <c r="F113" s="118" t="s">
        <v>117</v>
      </c>
      <c r="G113" s="41">
        <v>5.9783585046879999</v>
      </c>
      <c r="H113" s="42">
        <v>5.2720757145499997</v>
      </c>
      <c r="I113" s="42">
        <v>0.70628279013799999</v>
      </c>
      <c r="J113" s="20">
        <v>0</v>
      </c>
      <c r="K113" s="51">
        <v>0</v>
      </c>
      <c r="L113" s="51">
        <v>0</v>
      </c>
      <c r="M113" s="114">
        <v>0</v>
      </c>
      <c r="N113" s="51">
        <v>0</v>
      </c>
      <c r="O113" s="222">
        <v>0</v>
      </c>
      <c r="P113" s="41">
        <v>0</v>
      </c>
      <c r="Q113" s="43">
        <v>0</v>
      </c>
      <c r="R113" s="20">
        <v>0</v>
      </c>
      <c r="S113" s="20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13"/>
    </row>
    <row r="114" spans="1:48" ht="21.75">
      <c r="A114" s="70" t="str">
        <f t="shared" si="2"/>
        <v xml:space="preserve">  00 </v>
      </c>
      <c r="B114" s="38">
        <v>103</v>
      </c>
      <c r="C114" s="39" t="s">
        <v>230</v>
      </c>
      <c r="D114" s="113" t="s">
        <v>44</v>
      </c>
      <c r="E114" s="40" t="s">
        <v>133</v>
      </c>
      <c r="F114" s="118" t="s">
        <v>117</v>
      </c>
      <c r="G114" s="41">
        <v>10.6131495632</v>
      </c>
      <c r="H114" s="42">
        <v>10.6131495632</v>
      </c>
      <c r="I114" s="42">
        <v>0</v>
      </c>
      <c r="J114" s="20">
        <v>0</v>
      </c>
      <c r="K114" s="51">
        <v>0</v>
      </c>
      <c r="L114" s="51">
        <v>0</v>
      </c>
      <c r="M114" s="114">
        <v>0</v>
      </c>
      <c r="N114" s="51">
        <v>0</v>
      </c>
      <c r="O114" s="222">
        <v>0</v>
      </c>
      <c r="P114" s="41">
        <v>0</v>
      </c>
      <c r="Q114" s="43">
        <v>0</v>
      </c>
      <c r="R114" s="20">
        <v>0</v>
      </c>
      <c r="S114" s="20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13"/>
    </row>
    <row r="115" spans="1:48" ht="21.75">
      <c r="A115" s="70" t="str">
        <f t="shared" si="2"/>
        <v xml:space="preserve">  00 </v>
      </c>
      <c r="B115" s="38">
        <v>104</v>
      </c>
      <c r="C115" s="39" t="s">
        <v>231</v>
      </c>
      <c r="D115" s="113" t="s">
        <v>44</v>
      </c>
      <c r="E115" s="40" t="s">
        <v>133</v>
      </c>
      <c r="F115" s="118" t="s">
        <v>117</v>
      </c>
      <c r="G115" s="41">
        <v>31.848439256871004</v>
      </c>
      <c r="H115" s="42">
        <v>12.5079372117</v>
      </c>
      <c r="I115" s="42">
        <v>19.340502045171004</v>
      </c>
      <c r="J115" s="20">
        <v>0</v>
      </c>
      <c r="K115" s="51">
        <v>0</v>
      </c>
      <c r="L115" s="51">
        <v>0</v>
      </c>
      <c r="M115" s="114">
        <v>0</v>
      </c>
      <c r="N115" s="51">
        <v>0</v>
      </c>
      <c r="O115" s="222">
        <v>0</v>
      </c>
      <c r="P115" s="41">
        <v>0</v>
      </c>
      <c r="Q115" s="43">
        <v>0</v>
      </c>
      <c r="R115" s="20">
        <v>0</v>
      </c>
      <c r="S115" s="20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13"/>
    </row>
    <row r="116" spans="1:48" ht="21.75">
      <c r="A116" s="70" t="str">
        <f t="shared" si="2"/>
        <v xml:space="preserve">  00 </v>
      </c>
      <c r="B116" s="38">
        <v>105</v>
      </c>
      <c r="C116" s="39" t="s">
        <v>232</v>
      </c>
      <c r="D116" s="113" t="s">
        <v>44</v>
      </c>
      <c r="E116" s="40" t="s">
        <v>133</v>
      </c>
      <c r="F116" s="118" t="s">
        <v>117</v>
      </c>
      <c r="G116" s="41">
        <v>91.912483724588796</v>
      </c>
      <c r="H116" s="42">
        <v>28.190958885099999</v>
      </c>
      <c r="I116" s="42">
        <v>63.721524839488801</v>
      </c>
      <c r="J116" s="20">
        <v>0</v>
      </c>
      <c r="K116" s="51">
        <v>0</v>
      </c>
      <c r="L116" s="51">
        <v>0</v>
      </c>
      <c r="M116" s="114">
        <v>0</v>
      </c>
      <c r="N116" s="51">
        <v>0</v>
      </c>
      <c r="O116" s="222">
        <v>0</v>
      </c>
      <c r="P116" s="41">
        <v>0</v>
      </c>
      <c r="Q116" s="43">
        <v>0</v>
      </c>
      <c r="R116" s="20">
        <v>0</v>
      </c>
      <c r="S116" s="20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13"/>
    </row>
    <row r="117" spans="1:48" ht="21.75">
      <c r="A117" s="70" t="str">
        <f t="shared" si="2"/>
        <v xml:space="preserve">  00 </v>
      </c>
      <c r="B117" s="38">
        <v>106</v>
      </c>
      <c r="C117" s="39" t="s">
        <v>233</v>
      </c>
      <c r="D117" s="113" t="s">
        <v>44</v>
      </c>
      <c r="E117" s="40" t="s">
        <v>133</v>
      </c>
      <c r="F117" s="118" t="s">
        <v>117</v>
      </c>
      <c r="G117" s="41">
        <v>33.213561466500003</v>
      </c>
      <c r="H117" s="42">
        <v>33.213561466500003</v>
      </c>
      <c r="I117" s="42">
        <v>0</v>
      </c>
      <c r="J117" s="20">
        <v>0</v>
      </c>
      <c r="K117" s="51">
        <v>0</v>
      </c>
      <c r="L117" s="51">
        <v>0</v>
      </c>
      <c r="M117" s="114">
        <v>0</v>
      </c>
      <c r="N117" s="51">
        <v>0</v>
      </c>
      <c r="O117" s="222">
        <v>0</v>
      </c>
      <c r="P117" s="41">
        <v>0</v>
      </c>
      <c r="Q117" s="43">
        <v>0</v>
      </c>
      <c r="R117" s="20">
        <v>0</v>
      </c>
      <c r="S117" s="20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13"/>
    </row>
    <row r="118" spans="1:48" ht="21.75">
      <c r="A118" s="70" t="str">
        <f t="shared" si="2"/>
        <v xml:space="preserve">  00 </v>
      </c>
      <c r="B118" s="38">
        <v>107</v>
      </c>
      <c r="C118" s="39" t="s">
        <v>234</v>
      </c>
      <c r="D118" s="113" t="s">
        <v>44</v>
      </c>
      <c r="E118" s="40" t="s">
        <v>133</v>
      </c>
      <c r="F118" s="118" t="s">
        <v>117</v>
      </c>
      <c r="G118" s="41">
        <v>10.646556315292999</v>
      </c>
      <c r="H118" s="42">
        <v>0.26495070291299999</v>
      </c>
      <c r="I118" s="42">
        <v>10.38160561238</v>
      </c>
      <c r="J118" s="20">
        <v>0</v>
      </c>
      <c r="K118" s="51">
        <v>0</v>
      </c>
      <c r="L118" s="51">
        <v>0</v>
      </c>
      <c r="M118" s="114">
        <v>0</v>
      </c>
      <c r="N118" s="51">
        <v>0</v>
      </c>
      <c r="O118" s="222">
        <v>0</v>
      </c>
      <c r="P118" s="41">
        <v>0</v>
      </c>
      <c r="Q118" s="43">
        <v>0</v>
      </c>
      <c r="R118" s="20">
        <v>0</v>
      </c>
      <c r="S118" s="20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13"/>
    </row>
    <row r="119" spans="1:48" ht="21.75">
      <c r="A119" s="70" t="str">
        <f t="shared" si="2"/>
        <v xml:space="preserve">  00 </v>
      </c>
      <c r="B119" s="38">
        <v>108</v>
      </c>
      <c r="C119" s="39" t="s">
        <v>235</v>
      </c>
      <c r="D119" s="113" t="s">
        <v>44</v>
      </c>
      <c r="E119" s="40" t="s">
        <v>133</v>
      </c>
      <c r="F119" s="118" t="s">
        <v>117</v>
      </c>
      <c r="G119" s="41">
        <v>5.2656617287884</v>
      </c>
      <c r="H119" s="42">
        <v>1.8567704870399999E-2</v>
      </c>
      <c r="I119" s="42">
        <v>5.2470940239179997</v>
      </c>
      <c r="J119" s="20">
        <v>0</v>
      </c>
      <c r="K119" s="51">
        <v>0</v>
      </c>
      <c r="L119" s="51">
        <v>0</v>
      </c>
      <c r="M119" s="114">
        <v>0</v>
      </c>
      <c r="N119" s="51">
        <v>0</v>
      </c>
      <c r="O119" s="222">
        <v>0</v>
      </c>
      <c r="P119" s="41">
        <v>0</v>
      </c>
      <c r="Q119" s="43">
        <v>0</v>
      </c>
      <c r="R119" s="20">
        <v>0</v>
      </c>
      <c r="S119" s="20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13"/>
    </row>
    <row r="120" spans="1:48" ht="21.75">
      <c r="A120" s="70" t="str">
        <f t="shared" si="2"/>
        <v xml:space="preserve">   </v>
      </c>
      <c r="B120" s="38">
        <v>109</v>
      </c>
      <c r="C120" s="39" t="s">
        <v>236</v>
      </c>
      <c r="D120" s="113" t="s">
        <v>44</v>
      </c>
      <c r="E120" s="40" t="s">
        <v>133</v>
      </c>
      <c r="F120" s="118" t="s">
        <v>117</v>
      </c>
      <c r="G120" s="41">
        <v>7.9302805467809998</v>
      </c>
      <c r="H120" s="42">
        <v>7.0933377924999998</v>
      </c>
      <c r="I120" s="42">
        <v>0.83694275428099996</v>
      </c>
      <c r="J120" s="20">
        <v>1</v>
      </c>
      <c r="K120" s="51">
        <v>0</v>
      </c>
      <c r="L120" s="51">
        <v>0</v>
      </c>
      <c r="M120" s="114" t="s">
        <v>140</v>
      </c>
      <c r="N120" s="51">
        <v>9.5</v>
      </c>
      <c r="O120" s="222">
        <v>11</v>
      </c>
      <c r="P120" s="41">
        <v>0</v>
      </c>
      <c r="Q120" s="43">
        <v>0</v>
      </c>
      <c r="R120" s="20">
        <v>2</v>
      </c>
      <c r="S120" s="20">
        <v>2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13"/>
    </row>
    <row r="121" spans="1:48" ht="21.75">
      <c r="A121" s="70" t="str">
        <f t="shared" si="2"/>
        <v xml:space="preserve">  00 </v>
      </c>
      <c r="B121" s="38">
        <v>110</v>
      </c>
      <c r="C121" s="39" t="s">
        <v>237</v>
      </c>
      <c r="D121" s="113" t="s">
        <v>44</v>
      </c>
      <c r="E121" s="40" t="s">
        <v>133</v>
      </c>
      <c r="F121" s="118" t="s">
        <v>117</v>
      </c>
      <c r="G121" s="41">
        <v>10.081486208099999</v>
      </c>
      <c r="H121" s="42">
        <v>10.081486208099999</v>
      </c>
      <c r="I121" s="42">
        <v>0</v>
      </c>
      <c r="J121" s="20">
        <v>0</v>
      </c>
      <c r="K121" s="51">
        <v>0</v>
      </c>
      <c r="L121" s="51">
        <v>0</v>
      </c>
      <c r="M121" s="114">
        <v>0</v>
      </c>
      <c r="N121" s="51">
        <v>0</v>
      </c>
      <c r="O121" s="222">
        <v>0</v>
      </c>
      <c r="P121" s="41">
        <v>0</v>
      </c>
      <c r="Q121" s="43">
        <v>0</v>
      </c>
      <c r="R121" s="20">
        <v>0</v>
      </c>
      <c r="S121" s="20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13"/>
    </row>
    <row r="122" spans="1:48" ht="21.75">
      <c r="A122" s="70" t="str">
        <f t="shared" si="2"/>
        <v xml:space="preserve">   </v>
      </c>
      <c r="B122" s="38">
        <v>111</v>
      </c>
      <c r="C122" s="39" t="s">
        <v>238</v>
      </c>
      <c r="D122" s="113" t="s">
        <v>44</v>
      </c>
      <c r="E122" s="40" t="s">
        <v>133</v>
      </c>
      <c r="F122" s="118" t="s">
        <v>117</v>
      </c>
      <c r="G122" s="41">
        <v>29.337037622466902</v>
      </c>
      <c r="H122" s="42">
        <v>2.0444230188499999</v>
      </c>
      <c r="I122" s="42">
        <v>27.292614603616901</v>
      </c>
      <c r="J122" s="20">
        <v>1</v>
      </c>
      <c r="K122" s="51">
        <v>0</v>
      </c>
      <c r="L122" s="51">
        <v>0</v>
      </c>
      <c r="M122" s="114" t="s">
        <v>128</v>
      </c>
      <c r="N122" s="51">
        <v>14</v>
      </c>
      <c r="O122" s="222">
        <v>8</v>
      </c>
      <c r="P122" s="41">
        <v>0</v>
      </c>
      <c r="Q122" s="43">
        <v>0</v>
      </c>
      <c r="R122" s="20">
        <v>2</v>
      </c>
      <c r="S122" s="20">
        <v>2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13"/>
    </row>
    <row r="123" spans="1:48" ht="21.75">
      <c r="A123" s="70" t="str">
        <f t="shared" si="2"/>
        <v xml:space="preserve">   </v>
      </c>
      <c r="B123" s="38">
        <v>112</v>
      </c>
      <c r="C123" s="39" t="s">
        <v>239</v>
      </c>
      <c r="D123" s="113" t="s">
        <v>44</v>
      </c>
      <c r="E123" s="40" t="s">
        <v>133</v>
      </c>
      <c r="F123" s="118" t="s">
        <v>117</v>
      </c>
      <c r="G123" s="41">
        <v>73.860111384782797</v>
      </c>
      <c r="H123" s="42">
        <v>39.759478426100003</v>
      </c>
      <c r="I123" s="42">
        <v>34.100632958682795</v>
      </c>
      <c r="J123" s="20">
        <v>1</v>
      </c>
      <c r="K123" s="51">
        <v>0</v>
      </c>
      <c r="L123" s="51">
        <v>0</v>
      </c>
      <c r="M123" s="114" t="s">
        <v>128</v>
      </c>
      <c r="N123" s="51">
        <v>15</v>
      </c>
      <c r="O123" s="222">
        <v>10</v>
      </c>
      <c r="P123" s="41">
        <v>0</v>
      </c>
      <c r="Q123" s="43">
        <v>0</v>
      </c>
      <c r="R123" s="20">
        <v>2</v>
      </c>
      <c r="S123" s="20">
        <v>2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13"/>
    </row>
    <row r="124" spans="1:48" ht="21.75">
      <c r="A124" s="70" t="str">
        <f t="shared" si="2"/>
        <v xml:space="preserve">  00 </v>
      </c>
      <c r="B124" s="38">
        <v>113</v>
      </c>
      <c r="C124" s="39" t="s">
        <v>240</v>
      </c>
      <c r="D124" s="113" t="s">
        <v>44</v>
      </c>
      <c r="E124" s="40" t="s">
        <v>133</v>
      </c>
      <c r="F124" s="118" t="s">
        <v>117</v>
      </c>
      <c r="G124" s="41">
        <v>7.7319164339400004</v>
      </c>
      <c r="H124" s="42">
        <v>7.7319164339400004</v>
      </c>
      <c r="I124" s="42">
        <v>0</v>
      </c>
      <c r="J124" s="20">
        <v>0</v>
      </c>
      <c r="K124" s="51">
        <v>0</v>
      </c>
      <c r="L124" s="51">
        <v>0</v>
      </c>
      <c r="M124" s="114">
        <v>0</v>
      </c>
      <c r="N124" s="51">
        <v>0</v>
      </c>
      <c r="O124" s="222">
        <v>0</v>
      </c>
      <c r="P124" s="41">
        <v>0</v>
      </c>
      <c r="Q124" s="43">
        <v>0</v>
      </c>
      <c r="R124" s="20">
        <v>0</v>
      </c>
      <c r="S124" s="20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13"/>
    </row>
    <row r="125" spans="1:48" ht="21.75">
      <c r="A125" s="70" t="str">
        <f t="shared" si="2"/>
        <v xml:space="preserve">   </v>
      </c>
      <c r="B125" s="38">
        <v>114</v>
      </c>
      <c r="C125" s="39" t="s">
        <v>241</v>
      </c>
      <c r="D125" s="113" t="s">
        <v>44</v>
      </c>
      <c r="E125" s="40" t="s">
        <v>133</v>
      </c>
      <c r="F125" s="118" t="s">
        <v>117</v>
      </c>
      <c r="G125" s="41">
        <v>13.758300149243414</v>
      </c>
      <c r="H125" s="42">
        <v>1.1846916778100001</v>
      </c>
      <c r="I125" s="42">
        <v>12.573608471433413</v>
      </c>
      <c r="J125" s="20">
        <v>1</v>
      </c>
      <c r="K125" s="51">
        <v>0</v>
      </c>
      <c r="L125" s="51">
        <v>0</v>
      </c>
      <c r="M125" s="114" t="s">
        <v>128</v>
      </c>
      <c r="N125" s="51">
        <v>10</v>
      </c>
      <c r="O125" s="222">
        <v>3</v>
      </c>
      <c r="P125" s="41">
        <v>0</v>
      </c>
      <c r="Q125" s="43">
        <v>0</v>
      </c>
      <c r="R125" s="20">
        <v>2</v>
      </c>
      <c r="S125" s="20">
        <v>2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13"/>
    </row>
    <row r="126" spans="1:48" ht="21.75">
      <c r="A126" s="70" t="str">
        <f t="shared" si="2"/>
        <v xml:space="preserve">  00 </v>
      </c>
      <c r="B126" s="38">
        <v>115</v>
      </c>
      <c r="C126" s="39" t="s">
        <v>242</v>
      </c>
      <c r="D126" s="113" t="s">
        <v>44</v>
      </c>
      <c r="E126" s="40" t="s">
        <v>133</v>
      </c>
      <c r="F126" s="118" t="s">
        <v>117</v>
      </c>
      <c r="G126" s="41">
        <v>7.6695220091899996</v>
      </c>
      <c r="H126" s="42">
        <v>7.6695220091899996</v>
      </c>
      <c r="I126" s="42">
        <v>0</v>
      </c>
      <c r="J126" s="20">
        <v>0</v>
      </c>
      <c r="K126" s="51">
        <v>0</v>
      </c>
      <c r="L126" s="51">
        <v>0</v>
      </c>
      <c r="M126" s="114">
        <v>0</v>
      </c>
      <c r="N126" s="51">
        <v>0</v>
      </c>
      <c r="O126" s="222">
        <v>0</v>
      </c>
      <c r="P126" s="41">
        <v>0</v>
      </c>
      <c r="Q126" s="43">
        <v>0</v>
      </c>
      <c r="R126" s="20">
        <v>0</v>
      </c>
      <c r="S126" s="20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13"/>
    </row>
    <row r="127" spans="1:48" ht="21.75">
      <c r="A127" s="70" t="str">
        <f t="shared" si="2"/>
        <v xml:space="preserve">  00 </v>
      </c>
      <c r="B127" s="38">
        <v>116</v>
      </c>
      <c r="C127" s="39" t="s">
        <v>243</v>
      </c>
      <c r="D127" s="113" t="s">
        <v>44</v>
      </c>
      <c r="E127" s="40" t="s">
        <v>133</v>
      </c>
      <c r="F127" s="118" t="s">
        <v>117</v>
      </c>
      <c r="G127" s="41">
        <v>88.077287549771995</v>
      </c>
      <c r="H127" s="42">
        <v>79.338731414999998</v>
      </c>
      <c r="I127" s="42">
        <v>8.7385561347720007</v>
      </c>
      <c r="J127" s="20">
        <v>0</v>
      </c>
      <c r="K127" s="51">
        <v>0</v>
      </c>
      <c r="L127" s="51">
        <v>0</v>
      </c>
      <c r="M127" s="114">
        <v>0</v>
      </c>
      <c r="N127" s="51">
        <v>0</v>
      </c>
      <c r="O127" s="222">
        <v>0</v>
      </c>
      <c r="P127" s="41">
        <v>0</v>
      </c>
      <c r="Q127" s="43">
        <v>0</v>
      </c>
      <c r="R127" s="20">
        <v>0</v>
      </c>
      <c r="S127" s="20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13"/>
    </row>
    <row r="128" spans="1:48" ht="21.75">
      <c r="A128" s="70" t="str">
        <f t="shared" si="2"/>
        <v xml:space="preserve">   </v>
      </c>
      <c r="B128" s="38">
        <v>117</v>
      </c>
      <c r="C128" s="39" t="s">
        <v>244</v>
      </c>
      <c r="D128" s="113" t="s">
        <v>44</v>
      </c>
      <c r="E128" s="40" t="s">
        <v>133</v>
      </c>
      <c r="F128" s="118" t="s">
        <v>117</v>
      </c>
      <c r="G128" s="41">
        <v>7.132480041</v>
      </c>
      <c r="H128" s="42">
        <v>7.132480041</v>
      </c>
      <c r="I128" s="42">
        <v>0</v>
      </c>
      <c r="J128" s="20">
        <v>1</v>
      </c>
      <c r="K128" s="51">
        <v>0</v>
      </c>
      <c r="L128" s="51">
        <v>0</v>
      </c>
      <c r="M128" s="114" t="s">
        <v>154</v>
      </c>
      <c r="N128" s="51">
        <v>19.940000000000001</v>
      </c>
      <c r="O128" s="222">
        <v>0</v>
      </c>
      <c r="P128" s="41">
        <v>0</v>
      </c>
      <c r="Q128" s="43">
        <v>0</v>
      </c>
      <c r="R128" s="20">
        <v>0</v>
      </c>
      <c r="S128" s="20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13"/>
    </row>
    <row r="129" spans="1:48" ht="21.75">
      <c r="A129" s="70" t="str">
        <f t="shared" si="2"/>
        <v xml:space="preserve">   </v>
      </c>
      <c r="B129" s="38">
        <v>118</v>
      </c>
      <c r="C129" s="39" t="s">
        <v>245</v>
      </c>
      <c r="D129" s="113" t="s">
        <v>44</v>
      </c>
      <c r="E129" s="40" t="s">
        <v>133</v>
      </c>
      <c r="F129" s="118" t="s">
        <v>117</v>
      </c>
      <c r="G129" s="41">
        <v>22.891176775200002</v>
      </c>
      <c r="H129" s="42">
        <v>22.891176775200002</v>
      </c>
      <c r="I129" s="42">
        <v>0</v>
      </c>
      <c r="J129" s="20">
        <v>1</v>
      </c>
      <c r="K129" s="51">
        <v>0</v>
      </c>
      <c r="L129" s="51">
        <v>0</v>
      </c>
      <c r="M129" s="114" t="s">
        <v>140</v>
      </c>
      <c r="N129" s="51">
        <v>20.190000000000001</v>
      </c>
      <c r="O129" s="222">
        <v>0</v>
      </c>
      <c r="P129" s="41">
        <v>0</v>
      </c>
      <c r="Q129" s="43">
        <v>0</v>
      </c>
      <c r="R129" s="20">
        <v>0</v>
      </c>
      <c r="S129" s="20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13"/>
    </row>
    <row r="130" spans="1:48" ht="21.75">
      <c r="A130" s="70" t="str">
        <f t="shared" si="2"/>
        <v xml:space="preserve">   </v>
      </c>
      <c r="B130" s="38">
        <v>119</v>
      </c>
      <c r="C130" s="39" t="s">
        <v>246</v>
      </c>
      <c r="D130" s="113" t="s">
        <v>44</v>
      </c>
      <c r="E130" s="40" t="s">
        <v>133</v>
      </c>
      <c r="F130" s="118" t="s">
        <v>117</v>
      </c>
      <c r="G130" s="41">
        <v>21.3220304803</v>
      </c>
      <c r="H130" s="42">
        <v>21.3220304803</v>
      </c>
      <c r="I130" s="42">
        <v>0</v>
      </c>
      <c r="J130" s="20">
        <v>1</v>
      </c>
      <c r="K130" s="51">
        <v>0</v>
      </c>
      <c r="L130" s="51">
        <v>0</v>
      </c>
      <c r="M130" s="114" t="s">
        <v>136</v>
      </c>
      <c r="N130" s="51">
        <v>25</v>
      </c>
      <c r="O130" s="222">
        <v>4</v>
      </c>
      <c r="P130" s="41">
        <v>0</v>
      </c>
      <c r="Q130" s="43">
        <v>0</v>
      </c>
      <c r="R130" s="20">
        <v>2</v>
      </c>
      <c r="S130" s="20">
        <v>2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13"/>
    </row>
    <row r="131" spans="1:48" ht="21.75">
      <c r="A131" s="70" t="str">
        <f t="shared" si="2"/>
        <v xml:space="preserve">   </v>
      </c>
      <c r="B131" s="38">
        <v>120</v>
      </c>
      <c r="C131" s="39" t="s">
        <v>247</v>
      </c>
      <c r="D131" s="113" t="s">
        <v>44</v>
      </c>
      <c r="E131" s="40" t="s">
        <v>133</v>
      </c>
      <c r="F131" s="118" t="s">
        <v>117</v>
      </c>
      <c r="G131" s="41">
        <v>50.8264242861</v>
      </c>
      <c r="H131" s="42">
        <v>50.8264242861</v>
      </c>
      <c r="I131" s="42">
        <v>0</v>
      </c>
      <c r="J131" s="20">
        <v>1</v>
      </c>
      <c r="K131" s="51">
        <v>0</v>
      </c>
      <c r="L131" s="51">
        <v>0</v>
      </c>
      <c r="M131" s="114" t="s">
        <v>128</v>
      </c>
      <c r="N131" s="51">
        <v>20.73</v>
      </c>
      <c r="O131" s="222">
        <v>0</v>
      </c>
      <c r="P131" s="41">
        <v>0</v>
      </c>
      <c r="Q131" s="43">
        <v>0</v>
      </c>
      <c r="R131" s="20">
        <v>0</v>
      </c>
      <c r="S131" s="20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13"/>
    </row>
    <row r="132" spans="1:48" ht="21.75">
      <c r="A132" s="70" t="str">
        <f t="shared" si="2"/>
        <v xml:space="preserve">   </v>
      </c>
      <c r="B132" s="38">
        <v>121</v>
      </c>
      <c r="C132" s="39" t="s">
        <v>248</v>
      </c>
      <c r="D132" s="113" t="s">
        <v>44</v>
      </c>
      <c r="E132" s="40" t="s">
        <v>133</v>
      </c>
      <c r="F132" s="118" t="s">
        <v>117</v>
      </c>
      <c r="G132" s="41">
        <v>40.599064966199997</v>
      </c>
      <c r="H132" s="42">
        <v>40.599064966199997</v>
      </c>
      <c r="I132" s="42">
        <v>0</v>
      </c>
      <c r="J132" s="20">
        <v>1</v>
      </c>
      <c r="K132" s="51">
        <v>0</v>
      </c>
      <c r="L132" s="51">
        <v>0</v>
      </c>
      <c r="M132" s="114" t="s">
        <v>128</v>
      </c>
      <c r="N132" s="51">
        <v>9.7100000000000009</v>
      </c>
      <c r="O132" s="222">
        <v>0</v>
      </c>
      <c r="P132" s="41">
        <v>0</v>
      </c>
      <c r="Q132" s="43">
        <v>0</v>
      </c>
      <c r="R132" s="20">
        <v>0</v>
      </c>
      <c r="S132" s="20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13"/>
    </row>
    <row r="133" spans="1:48" ht="21.75">
      <c r="A133" s="70" t="str">
        <f t="shared" si="2"/>
        <v xml:space="preserve">   </v>
      </c>
      <c r="B133" s="38">
        <v>122</v>
      </c>
      <c r="C133" s="39" t="s">
        <v>249</v>
      </c>
      <c r="D133" s="113" t="s">
        <v>44</v>
      </c>
      <c r="E133" s="40" t="s">
        <v>133</v>
      </c>
      <c r="F133" s="118" t="s">
        <v>117</v>
      </c>
      <c r="G133" s="41">
        <v>7.7364511416299999</v>
      </c>
      <c r="H133" s="42">
        <v>7.7364511416299999</v>
      </c>
      <c r="I133" s="42">
        <v>0</v>
      </c>
      <c r="J133" s="20">
        <v>2</v>
      </c>
      <c r="K133" s="51">
        <v>0</v>
      </c>
      <c r="L133" s="51">
        <v>0</v>
      </c>
      <c r="M133" s="114" t="s">
        <v>128</v>
      </c>
      <c r="N133" s="51">
        <v>28.95</v>
      </c>
      <c r="O133" s="222">
        <v>0</v>
      </c>
      <c r="P133" s="41">
        <v>0</v>
      </c>
      <c r="Q133" s="43">
        <v>0</v>
      </c>
      <c r="R133" s="20">
        <v>0</v>
      </c>
      <c r="S133" s="20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13"/>
    </row>
    <row r="134" spans="1:48" ht="21.75">
      <c r="A134" s="70" t="str">
        <f t="shared" si="2"/>
        <v xml:space="preserve">   </v>
      </c>
      <c r="B134" s="38">
        <v>123</v>
      </c>
      <c r="C134" s="39" t="s">
        <v>250</v>
      </c>
      <c r="D134" s="113" t="s">
        <v>44</v>
      </c>
      <c r="E134" s="40" t="s">
        <v>133</v>
      </c>
      <c r="F134" s="118" t="s">
        <v>117</v>
      </c>
      <c r="G134" s="41">
        <v>27.471712437699999</v>
      </c>
      <c r="H134" s="42">
        <v>27.471712437699999</v>
      </c>
      <c r="I134" s="42">
        <v>0</v>
      </c>
      <c r="J134" s="20">
        <v>1</v>
      </c>
      <c r="K134" s="51">
        <v>0</v>
      </c>
      <c r="L134" s="51">
        <v>0</v>
      </c>
      <c r="M134" s="114" t="s">
        <v>136</v>
      </c>
      <c r="N134" s="51">
        <v>6</v>
      </c>
      <c r="O134" s="222">
        <v>20</v>
      </c>
      <c r="P134" s="41">
        <v>0</v>
      </c>
      <c r="Q134" s="43">
        <v>0</v>
      </c>
      <c r="R134" s="20">
        <v>2</v>
      </c>
      <c r="S134" s="20">
        <v>2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13"/>
    </row>
    <row r="135" spans="1:48" ht="21.75">
      <c r="A135" s="70" t="str">
        <f t="shared" si="2"/>
        <v xml:space="preserve">   </v>
      </c>
      <c r="B135" s="38">
        <v>124</v>
      </c>
      <c r="C135" s="39" t="s">
        <v>251</v>
      </c>
      <c r="D135" s="113" t="s">
        <v>44</v>
      </c>
      <c r="E135" s="40" t="s">
        <v>133</v>
      </c>
      <c r="F135" s="118" t="s">
        <v>117</v>
      </c>
      <c r="G135" s="41">
        <v>25.249268684299999</v>
      </c>
      <c r="H135" s="42">
        <v>25.249268684299999</v>
      </c>
      <c r="I135" s="42">
        <v>0</v>
      </c>
      <c r="J135" s="20">
        <v>2</v>
      </c>
      <c r="K135" s="51">
        <v>3</v>
      </c>
      <c r="L135" s="51">
        <v>0</v>
      </c>
      <c r="M135" s="114" t="s">
        <v>125</v>
      </c>
      <c r="N135" s="51">
        <v>3</v>
      </c>
      <c r="O135" s="222">
        <v>0</v>
      </c>
      <c r="P135" s="41">
        <v>0</v>
      </c>
      <c r="Q135" s="43">
        <v>0</v>
      </c>
      <c r="R135" s="20">
        <v>2</v>
      </c>
      <c r="S135" s="20">
        <v>2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13"/>
    </row>
    <row r="136" spans="1:48" ht="21.75">
      <c r="A136" s="70" t="str">
        <f t="shared" si="2"/>
        <v xml:space="preserve">   </v>
      </c>
      <c r="B136" s="38">
        <v>125</v>
      </c>
      <c r="C136" s="39" t="s">
        <v>252</v>
      </c>
      <c r="D136" s="113" t="s">
        <v>44</v>
      </c>
      <c r="E136" s="40" t="s">
        <v>133</v>
      </c>
      <c r="F136" s="118" t="s">
        <v>117</v>
      </c>
      <c r="G136" s="41">
        <v>6.5957668724399996</v>
      </c>
      <c r="H136" s="42">
        <v>6.5957668724399996</v>
      </c>
      <c r="I136" s="42">
        <v>0</v>
      </c>
      <c r="J136" s="20">
        <v>1</v>
      </c>
      <c r="K136" s="51">
        <v>0</v>
      </c>
      <c r="L136" s="51">
        <v>0</v>
      </c>
      <c r="M136" s="114" t="s">
        <v>154</v>
      </c>
      <c r="N136" s="51">
        <v>18</v>
      </c>
      <c r="O136" s="222">
        <v>10</v>
      </c>
      <c r="P136" s="41">
        <v>0</v>
      </c>
      <c r="Q136" s="43">
        <v>0</v>
      </c>
      <c r="R136" s="20">
        <v>0</v>
      </c>
      <c r="S136" s="20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13"/>
    </row>
  </sheetData>
  <sheetProtection selectLockedCells="1"/>
  <mergeCells count="42">
    <mergeCell ref="O6:O8"/>
    <mergeCell ref="P6:P8"/>
    <mergeCell ref="Q6:Q8"/>
    <mergeCell ref="R6:R8"/>
    <mergeCell ref="S6:S8"/>
    <mergeCell ref="AB7:AE7"/>
    <mergeCell ref="AF7:AI7"/>
    <mergeCell ref="AT5:AV5"/>
    <mergeCell ref="T6:AU6"/>
    <mergeCell ref="AJ7:AM7"/>
    <mergeCell ref="AN7:AQ7"/>
    <mergeCell ref="AR7:AU7"/>
    <mergeCell ref="X7:AA7"/>
    <mergeCell ref="AV6:AV8"/>
    <mergeCell ref="T7:W7"/>
    <mergeCell ref="K6:N6"/>
    <mergeCell ref="B6:B8"/>
    <mergeCell ref="C6:C8"/>
    <mergeCell ref="D6:D8"/>
    <mergeCell ref="E6:E8"/>
    <mergeCell ref="L7:L8"/>
    <mergeCell ref="M7:M8"/>
    <mergeCell ref="N7:N8"/>
    <mergeCell ref="F6:F8"/>
    <mergeCell ref="J6:J8"/>
    <mergeCell ref="K7:K8"/>
    <mergeCell ref="A6:A8"/>
    <mergeCell ref="A9:F9"/>
    <mergeCell ref="H7:I7"/>
    <mergeCell ref="G6:I6"/>
    <mergeCell ref="G7:G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R3:AT3"/>
    <mergeCell ref="AG3:AQ3"/>
  </mergeCells>
  <dataValidations count="7">
    <dataValidation type="whole" allowBlank="1" showInputMessage="1" showErrorMessage="1" error="กรอกเฉพาะ 0 1 2 3" sqref="S5:S8 S10:S65536">
      <formula1>0</formula1>
      <formula2>3</formula2>
    </dataValidation>
    <dataValidation type="whole" allowBlank="1" showInputMessage="1" showErrorMessage="1" error="กรอกเฉพาะ 0 1 2" sqref="S1:S4 R5:R8 R10:R65536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6"/>
  <sheetViews>
    <sheetView topLeftCell="A2" zoomScaleNormal="100" zoomScalePageLayoutView="40" workbookViewId="0">
      <selection activeCell="B10" sqref="B10:AZ136"/>
    </sheetView>
  </sheetViews>
  <sheetFormatPr defaultColWidth="8.875" defaultRowHeight="17.25"/>
  <cols>
    <col min="1" max="1" width="5.75" style="11" bestFit="1" customWidth="1"/>
    <col min="2" max="2" width="7.875" style="12" bestFit="1" customWidth="1"/>
    <col min="3" max="3" width="9" style="12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202" bestFit="1" customWidth="1"/>
    <col min="8" max="8" width="7.375" style="202" customWidth="1"/>
    <col min="9" max="9" width="9.25" style="202" customWidth="1"/>
    <col min="10" max="10" width="5.75" style="11" customWidth="1"/>
    <col min="11" max="11" width="7.25" style="205" customWidth="1"/>
    <col min="12" max="12" width="8.875" style="205" customWidth="1"/>
    <col min="13" max="13" width="7.875" style="8" customWidth="1"/>
    <col min="14" max="14" width="7.375" style="205" customWidth="1"/>
    <col min="15" max="15" width="7.125" style="224" customWidth="1"/>
    <col min="16" max="16" width="9.375" style="202" customWidth="1"/>
    <col min="17" max="17" width="6.75" style="11" customWidth="1"/>
    <col min="18" max="18" width="9.875" style="11" customWidth="1"/>
    <col min="19" max="19" width="11.625" style="11" customWidth="1"/>
    <col min="20" max="45" width="4.25" style="202" bestFit="1" customWidth="1"/>
    <col min="46" max="46" width="4.75" style="202" bestFit="1" customWidth="1"/>
    <col min="47" max="47" width="4.25" style="202" bestFit="1" customWidth="1"/>
    <col min="48" max="48" width="4.125" style="202" bestFit="1" customWidth="1"/>
    <col min="49" max="49" width="4.375" style="202" bestFit="1" customWidth="1"/>
    <col min="50" max="50" width="6" style="202" customWidth="1"/>
    <col min="51" max="51" width="4.125" style="202" bestFit="1" customWidth="1"/>
    <col min="52" max="52" width="6.75" style="11" bestFit="1" customWidth="1"/>
    <col min="53" max="16384" width="8.875" style="11"/>
  </cols>
  <sheetData>
    <row r="1" spans="1:54" s="1" customFormat="1" ht="33">
      <c r="B1" s="136" t="s">
        <v>29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253"/>
      <c r="AW1" s="253"/>
      <c r="AX1" s="253"/>
      <c r="AY1" s="253"/>
    </row>
    <row r="2" spans="1:54" customFormat="1" ht="27.75">
      <c r="B2" s="140" t="s">
        <v>1</v>
      </c>
      <c r="C2" s="140"/>
      <c r="D2" s="140"/>
      <c r="E2" s="140"/>
      <c r="F2" s="141" t="s">
        <v>118</v>
      </c>
      <c r="G2" s="141"/>
      <c r="H2" s="141"/>
      <c r="I2" s="141"/>
      <c r="J2" s="141"/>
      <c r="K2" s="203"/>
      <c r="L2" s="204"/>
      <c r="M2" s="28"/>
      <c r="N2" s="210"/>
      <c r="O2" s="210"/>
      <c r="P2" s="210"/>
      <c r="Q2" s="29"/>
      <c r="R2" s="29"/>
      <c r="S2" s="31"/>
      <c r="T2" s="225"/>
      <c r="U2" s="225"/>
      <c r="V2" s="226"/>
      <c r="W2" s="227"/>
      <c r="X2" s="227"/>
      <c r="Y2" s="227"/>
      <c r="Z2" s="227"/>
      <c r="AA2" s="228"/>
      <c r="AB2" s="228"/>
      <c r="AC2" s="192"/>
      <c r="AD2" s="192"/>
      <c r="AE2" s="227"/>
      <c r="AF2" s="227"/>
      <c r="AG2" s="227"/>
      <c r="AH2" s="227"/>
      <c r="AI2" s="227"/>
      <c r="AJ2" s="202"/>
      <c r="AK2" s="202"/>
      <c r="AL2" s="229" t="s">
        <v>2</v>
      </c>
      <c r="AM2" s="229"/>
      <c r="AN2" s="229"/>
      <c r="AO2" s="229"/>
      <c r="AP2" s="229"/>
      <c r="AQ2" s="229"/>
      <c r="AR2" s="230">
        <v>3021</v>
      </c>
      <c r="AS2" s="230"/>
      <c r="AT2" s="230"/>
      <c r="AU2" s="227"/>
      <c r="AV2" s="227"/>
      <c r="AW2" s="192"/>
      <c r="AX2" s="192"/>
      <c r="AY2" s="192"/>
    </row>
    <row r="3" spans="1:54" customFormat="1" ht="27.75">
      <c r="B3" s="140"/>
      <c r="C3" s="140"/>
      <c r="D3" s="140"/>
      <c r="E3" s="140"/>
      <c r="F3" s="141"/>
      <c r="G3" s="141"/>
      <c r="H3" s="141"/>
      <c r="I3" s="141"/>
      <c r="J3" s="141"/>
      <c r="K3" s="203"/>
      <c r="L3" s="204"/>
      <c r="M3" s="28"/>
      <c r="N3" s="211"/>
      <c r="O3" s="211"/>
      <c r="P3" s="212"/>
      <c r="Q3" s="53"/>
      <c r="R3" s="53"/>
      <c r="S3" s="34"/>
      <c r="T3" s="231"/>
      <c r="U3" s="231"/>
      <c r="V3" s="231"/>
      <c r="W3" s="231"/>
      <c r="X3" s="231"/>
      <c r="Y3" s="231"/>
      <c r="Z3" s="231"/>
      <c r="AA3" s="228"/>
      <c r="AB3" s="228"/>
      <c r="AC3" s="192"/>
      <c r="AD3" s="192"/>
      <c r="AE3" s="202"/>
      <c r="AF3" s="227"/>
      <c r="AG3" s="229" t="s">
        <v>115</v>
      </c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32">
        <v>10922.584344682253</v>
      </c>
      <c r="AS3" s="232"/>
      <c r="AT3" s="232"/>
      <c r="AU3" s="254" t="s">
        <v>4</v>
      </c>
      <c r="AV3" s="254"/>
      <c r="AW3" s="192"/>
      <c r="AX3" s="192"/>
      <c r="AY3" s="192"/>
    </row>
    <row r="4" spans="1:54" customFormat="1" ht="27.75">
      <c r="B4" s="140"/>
      <c r="C4" s="140"/>
      <c r="D4" s="140"/>
      <c r="E4" s="140"/>
      <c r="F4" s="141"/>
      <c r="G4" s="141"/>
      <c r="H4" s="141"/>
      <c r="I4" s="141"/>
      <c r="J4" s="141"/>
      <c r="K4" s="203"/>
      <c r="L4" s="204"/>
      <c r="M4" s="28"/>
      <c r="N4" s="213"/>
      <c r="O4" s="213"/>
      <c r="P4" s="212"/>
      <c r="Q4" s="53"/>
      <c r="R4" s="53"/>
      <c r="S4" s="36"/>
      <c r="T4" s="233"/>
      <c r="U4" s="233"/>
      <c r="V4" s="231"/>
      <c r="W4" s="231"/>
      <c r="X4" s="231"/>
      <c r="Y4" s="231"/>
      <c r="Z4" s="231"/>
      <c r="AA4" s="192"/>
      <c r="AB4" s="192"/>
      <c r="AC4" s="192"/>
      <c r="AD4" s="192"/>
      <c r="AE4" s="229" t="s">
        <v>116</v>
      </c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34">
        <v>3987.1321078892875</v>
      </c>
      <c r="AS4" s="234"/>
      <c r="AT4" s="234"/>
      <c r="AU4" s="254" t="s">
        <v>4</v>
      </c>
      <c r="AV4" s="254"/>
      <c r="AW4" s="192"/>
      <c r="AX4" s="192"/>
      <c r="AY4" s="192"/>
    </row>
    <row r="5" spans="1:54" customFormat="1" ht="18.75" customHeight="1">
      <c r="A5" s="22"/>
      <c r="B5" s="6"/>
      <c r="C5" s="6"/>
      <c r="G5" s="191"/>
      <c r="H5" s="192"/>
      <c r="I5" s="192"/>
      <c r="K5" s="205"/>
      <c r="L5" s="206"/>
      <c r="M5" s="9"/>
      <c r="N5" s="206"/>
      <c r="O5" s="214"/>
      <c r="P5" s="192"/>
      <c r="S5" s="11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55"/>
      <c r="AE5" s="255"/>
      <c r="AF5" s="255"/>
      <c r="AG5" s="202"/>
      <c r="AH5" s="202"/>
      <c r="AI5" s="202"/>
      <c r="AJ5" s="202"/>
      <c r="AK5" s="202"/>
      <c r="AL5" s="255"/>
      <c r="AM5" s="255"/>
      <c r="AN5" s="255"/>
      <c r="AO5" s="255"/>
      <c r="AP5" s="255"/>
      <c r="AQ5" s="256" t="s">
        <v>6</v>
      </c>
      <c r="AR5" s="256"/>
      <c r="AS5" s="256"/>
      <c r="AT5" s="256"/>
      <c r="AU5" s="256"/>
      <c r="AV5" s="202"/>
      <c r="AW5" s="202"/>
      <c r="AX5" s="202"/>
      <c r="AY5" s="202"/>
      <c r="AZ5" s="11"/>
    </row>
    <row r="6" spans="1:54" ht="21" customHeight="1">
      <c r="A6" s="143" t="s">
        <v>45</v>
      </c>
      <c r="B6" s="151" t="s">
        <v>7</v>
      </c>
      <c r="C6" s="151" t="s">
        <v>8</v>
      </c>
      <c r="D6" s="151" t="s">
        <v>9</v>
      </c>
      <c r="E6" s="151" t="s">
        <v>10</v>
      </c>
      <c r="F6" s="151" t="s">
        <v>11</v>
      </c>
      <c r="G6" s="193" t="s">
        <v>47</v>
      </c>
      <c r="H6" s="194"/>
      <c r="I6" s="195"/>
      <c r="J6" s="167" t="s">
        <v>12</v>
      </c>
      <c r="K6" s="150" t="s">
        <v>37</v>
      </c>
      <c r="L6" s="150"/>
      <c r="M6" s="150"/>
      <c r="N6" s="150"/>
      <c r="O6" s="215" t="s">
        <v>13</v>
      </c>
      <c r="P6" s="216" t="s">
        <v>5</v>
      </c>
      <c r="Q6" s="167" t="s">
        <v>31</v>
      </c>
      <c r="R6" s="175" t="s">
        <v>38</v>
      </c>
      <c r="S6" s="178" t="s">
        <v>39</v>
      </c>
      <c r="T6" s="236" t="s">
        <v>14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8"/>
      <c r="AV6" s="257" t="s">
        <v>32</v>
      </c>
      <c r="AW6" s="258"/>
      <c r="AX6" s="258"/>
      <c r="AY6" s="259"/>
      <c r="AZ6" s="171" t="s">
        <v>48</v>
      </c>
    </row>
    <row r="7" spans="1:54" ht="18.75" customHeight="1">
      <c r="A7" s="143"/>
      <c r="B7" s="151"/>
      <c r="C7" s="151"/>
      <c r="D7" s="151"/>
      <c r="E7" s="151"/>
      <c r="F7" s="151"/>
      <c r="G7" s="196" t="s">
        <v>3</v>
      </c>
      <c r="H7" s="197" t="s">
        <v>46</v>
      </c>
      <c r="I7" s="197"/>
      <c r="J7" s="168"/>
      <c r="K7" s="207" t="s">
        <v>40</v>
      </c>
      <c r="L7" s="208" t="s">
        <v>41</v>
      </c>
      <c r="M7" s="154" t="s">
        <v>42</v>
      </c>
      <c r="N7" s="217" t="s">
        <v>43</v>
      </c>
      <c r="O7" s="218"/>
      <c r="P7" s="219"/>
      <c r="Q7" s="168"/>
      <c r="R7" s="176"/>
      <c r="S7" s="179"/>
      <c r="T7" s="239" t="s">
        <v>15</v>
      </c>
      <c r="U7" s="239"/>
      <c r="V7" s="239"/>
      <c r="W7" s="239"/>
      <c r="X7" s="240" t="s">
        <v>16</v>
      </c>
      <c r="Y7" s="240"/>
      <c r="Z7" s="240"/>
      <c r="AA7" s="240"/>
      <c r="AB7" s="241" t="s">
        <v>17</v>
      </c>
      <c r="AC7" s="241"/>
      <c r="AD7" s="241"/>
      <c r="AE7" s="241"/>
      <c r="AF7" s="242" t="s">
        <v>18</v>
      </c>
      <c r="AG7" s="242"/>
      <c r="AH7" s="242"/>
      <c r="AI7" s="242"/>
      <c r="AJ7" s="243" t="s">
        <v>19</v>
      </c>
      <c r="AK7" s="243"/>
      <c r="AL7" s="243"/>
      <c r="AM7" s="243"/>
      <c r="AN7" s="244" t="s">
        <v>20</v>
      </c>
      <c r="AO7" s="244"/>
      <c r="AP7" s="244"/>
      <c r="AQ7" s="244"/>
      <c r="AR7" s="245" t="s">
        <v>21</v>
      </c>
      <c r="AS7" s="245"/>
      <c r="AT7" s="245"/>
      <c r="AU7" s="245"/>
      <c r="AV7" s="260"/>
      <c r="AW7" s="261"/>
      <c r="AX7" s="261"/>
      <c r="AY7" s="262"/>
      <c r="AZ7" s="171"/>
    </row>
    <row r="8" spans="1:54" ht="21.75" customHeight="1">
      <c r="A8" s="143"/>
      <c r="B8" s="151"/>
      <c r="C8" s="151"/>
      <c r="D8" s="151"/>
      <c r="E8" s="151"/>
      <c r="F8" s="151"/>
      <c r="G8" s="196"/>
      <c r="H8" s="198" t="s">
        <v>22</v>
      </c>
      <c r="I8" s="199" t="s">
        <v>23</v>
      </c>
      <c r="J8" s="169"/>
      <c r="K8" s="207"/>
      <c r="L8" s="209"/>
      <c r="M8" s="154"/>
      <c r="N8" s="217"/>
      <c r="O8" s="220"/>
      <c r="P8" s="221"/>
      <c r="Q8" s="169"/>
      <c r="R8" s="177"/>
      <c r="S8" s="180"/>
      <c r="T8" s="246" t="s">
        <v>24</v>
      </c>
      <c r="U8" s="246" t="s">
        <v>25</v>
      </c>
      <c r="V8" s="246" t="s">
        <v>26</v>
      </c>
      <c r="W8" s="246" t="s">
        <v>27</v>
      </c>
      <c r="X8" s="247" t="s">
        <v>24</v>
      </c>
      <c r="Y8" s="247" t="s">
        <v>25</v>
      </c>
      <c r="Z8" s="247" t="s">
        <v>26</v>
      </c>
      <c r="AA8" s="247" t="s">
        <v>27</v>
      </c>
      <c r="AB8" s="248" t="s">
        <v>24</v>
      </c>
      <c r="AC8" s="248" t="s">
        <v>25</v>
      </c>
      <c r="AD8" s="248" t="s">
        <v>26</v>
      </c>
      <c r="AE8" s="248" t="s">
        <v>27</v>
      </c>
      <c r="AF8" s="249" t="s">
        <v>24</v>
      </c>
      <c r="AG8" s="249" t="s">
        <v>25</v>
      </c>
      <c r="AH8" s="249" t="s">
        <v>26</v>
      </c>
      <c r="AI8" s="249" t="s">
        <v>27</v>
      </c>
      <c r="AJ8" s="250" t="s">
        <v>24</v>
      </c>
      <c r="AK8" s="250" t="s">
        <v>25</v>
      </c>
      <c r="AL8" s="250" t="s">
        <v>26</v>
      </c>
      <c r="AM8" s="250" t="s">
        <v>27</v>
      </c>
      <c r="AN8" s="251" t="s">
        <v>24</v>
      </c>
      <c r="AO8" s="251" t="s">
        <v>25</v>
      </c>
      <c r="AP8" s="251" t="s">
        <v>26</v>
      </c>
      <c r="AQ8" s="251" t="s">
        <v>27</v>
      </c>
      <c r="AR8" s="252" t="s">
        <v>24</v>
      </c>
      <c r="AS8" s="252" t="s">
        <v>25</v>
      </c>
      <c r="AT8" s="252" t="s">
        <v>26</v>
      </c>
      <c r="AU8" s="252" t="s">
        <v>27</v>
      </c>
      <c r="AV8" s="263" t="s">
        <v>33</v>
      </c>
      <c r="AW8" s="264" t="s">
        <v>34</v>
      </c>
      <c r="AX8" s="265" t="s">
        <v>35</v>
      </c>
      <c r="AY8" s="266" t="s">
        <v>36</v>
      </c>
      <c r="AZ8" s="171"/>
    </row>
    <row r="9" spans="1:54">
      <c r="A9" s="144" t="s">
        <v>28</v>
      </c>
      <c r="B9" s="144"/>
      <c r="C9" s="144"/>
      <c r="D9" s="144"/>
      <c r="E9" s="144"/>
      <c r="F9" s="144"/>
      <c r="G9" s="200">
        <f>I9+H9</f>
        <v>10962.584344682246</v>
      </c>
      <c r="H9" s="201">
        <f>SUM(H10:H1000)</f>
        <v>8014.2642157785749</v>
      </c>
      <c r="I9" s="201">
        <f t="shared" ref="I9:AY9" si="0">SUM(I10:I1000)</f>
        <v>2948.320128903671</v>
      </c>
      <c r="J9" s="16"/>
      <c r="K9" s="201">
        <f t="shared" si="0"/>
        <v>959.8599999999999</v>
      </c>
      <c r="L9" s="201">
        <f t="shared" si="0"/>
        <v>74.89</v>
      </c>
      <c r="M9" s="16"/>
      <c r="N9" s="201">
        <f t="shared" si="0"/>
        <v>668.4000000000002</v>
      </c>
      <c r="O9" s="201"/>
      <c r="P9" s="201">
        <f t="shared" si="0"/>
        <v>0</v>
      </c>
      <c r="Q9" s="16"/>
      <c r="R9" s="16"/>
      <c r="S9" s="16"/>
      <c r="T9" s="201">
        <f t="shared" si="0"/>
        <v>0</v>
      </c>
      <c r="U9" s="201">
        <f t="shared" si="0"/>
        <v>0</v>
      </c>
      <c r="V9" s="201">
        <f t="shared" si="0"/>
        <v>0</v>
      </c>
      <c r="W9" s="201">
        <f t="shared" si="0"/>
        <v>0</v>
      </c>
      <c r="X9" s="201">
        <f t="shared" si="0"/>
        <v>0</v>
      </c>
      <c r="Y9" s="201">
        <f t="shared" si="0"/>
        <v>0</v>
      </c>
      <c r="Z9" s="201">
        <f t="shared" si="0"/>
        <v>0</v>
      </c>
      <c r="AA9" s="201">
        <f t="shared" si="0"/>
        <v>0</v>
      </c>
      <c r="AB9" s="201">
        <f t="shared" si="0"/>
        <v>0</v>
      </c>
      <c r="AC9" s="201">
        <f t="shared" si="0"/>
        <v>0</v>
      </c>
      <c r="AD9" s="201">
        <f t="shared" si="0"/>
        <v>0</v>
      </c>
      <c r="AE9" s="201">
        <f t="shared" si="0"/>
        <v>0</v>
      </c>
      <c r="AF9" s="201">
        <f t="shared" si="0"/>
        <v>0</v>
      </c>
      <c r="AG9" s="201">
        <f t="shared" si="0"/>
        <v>0</v>
      </c>
      <c r="AH9" s="201">
        <f t="shared" si="0"/>
        <v>0</v>
      </c>
      <c r="AI9" s="201">
        <f t="shared" si="0"/>
        <v>0</v>
      </c>
      <c r="AJ9" s="201">
        <f t="shared" si="0"/>
        <v>0</v>
      </c>
      <c r="AK9" s="201">
        <f t="shared" si="0"/>
        <v>0</v>
      </c>
      <c r="AL9" s="201">
        <f t="shared" si="0"/>
        <v>0</v>
      </c>
      <c r="AM9" s="201">
        <f t="shared" si="0"/>
        <v>0</v>
      </c>
      <c r="AN9" s="201">
        <f t="shared" si="0"/>
        <v>0</v>
      </c>
      <c r="AO9" s="201">
        <f t="shared" si="0"/>
        <v>0</v>
      </c>
      <c r="AP9" s="201">
        <f t="shared" si="0"/>
        <v>0</v>
      </c>
      <c r="AQ9" s="201">
        <f t="shared" si="0"/>
        <v>0</v>
      </c>
      <c r="AR9" s="201">
        <f t="shared" si="0"/>
        <v>0</v>
      </c>
      <c r="AS9" s="201">
        <f t="shared" si="0"/>
        <v>0</v>
      </c>
      <c r="AT9" s="201">
        <f t="shared" si="0"/>
        <v>0</v>
      </c>
      <c r="AU9" s="201">
        <f t="shared" si="0"/>
        <v>0</v>
      </c>
      <c r="AV9" s="201">
        <f t="shared" si="0"/>
        <v>0</v>
      </c>
      <c r="AW9" s="201">
        <f t="shared" si="0"/>
        <v>0</v>
      </c>
      <c r="AX9" s="201">
        <f t="shared" si="0"/>
        <v>0</v>
      </c>
      <c r="AY9" s="201">
        <f t="shared" si="0"/>
        <v>0</v>
      </c>
      <c r="AZ9" s="17"/>
    </row>
    <row r="10" spans="1:54" s="18" customFormat="1" ht="21.75">
      <c r="A10" s="70" t="str">
        <f t="shared" ref="A10:A41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38">
        <v>1</v>
      </c>
      <c r="C10" s="40" t="s">
        <v>119</v>
      </c>
      <c r="D10" s="113" t="s">
        <v>44</v>
      </c>
      <c r="E10" s="40" t="s">
        <v>120</v>
      </c>
      <c r="F10" s="118" t="s">
        <v>121</v>
      </c>
      <c r="G10" s="51">
        <v>10.0208637738</v>
      </c>
      <c r="H10" s="52">
        <v>10.0208637738</v>
      </c>
      <c r="I10" s="52">
        <v>0</v>
      </c>
      <c r="J10" s="20">
        <v>9</v>
      </c>
      <c r="K10" s="51">
        <v>3.07</v>
      </c>
      <c r="L10" s="51">
        <v>0</v>
      </c>
      <c r="M10" s="114">
        <v>0</v>
      </c>
      <c r="N10" s="51">
        <v>0</v>
      </c>
      <c r="O10" s="222">
        <v>0</v>
      </c>
      <c r="P10" s="51">
        <v>0</v>
      </c>
      <c r="Q10" s="48">
        <v>0</v>
      </c>
      <c r="R10" s="47">
        <v>0</v>
      </c>
      <c r="S10" s="47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51">
        <v>0</v>
      </c>
      <c r="AW10" s="51">
        <v>0</v>
      </c>
      <c r="AX10" s="51">
        <v>0</v>
      </c>
      <c r="AY10" s="51">
        <v>0</v>
      </c>
      <c r="AZ10" s="13"/>
      <c r="BA10" s="19"/>
      <c r="BB10" s="19"/>
    </row>
    <row r="11" spans="1:54" ht="21.75">
      <c r="A11" s="70" t="str">
        <f t="shared" si="1"/>
        <v xml:space="preserve">    </v>
      </c>
      <c r="B11" s="38">
        <v>2</v>
      </c>
      <c r="C11" s="40" t="s">
        <v>122</v>
      </c>
      <c r="D11" s="113" t="s">
        <v>44</v>
      </c>
      <c r="E11" s="40" t="s">
        <v>120</v>
      </c>
      <c r="F11" s="118" t="s">
        <v>121</v>
      </c>
      <c r="G11" s="51">
        <v>14.14639404374082</v>
      </c>
      <c r="H11" s="52">
        <v>14.0813297062</v>
      </c>
      <c r="I11" s="52">
        <v>6.506433754082E-2</v>
      </c>
      <c r="J11" s="20">
        <v>9</v>
      </c>
      <c r="K11" s="51">
        <v>8.0500000000000007</v>
      </c>
      <c r="L11" s="51">
        <v>36</v>
      </c>
      <c r="M11" s="114">
        <v>0</v>
      </c>
      <c r="N11" s="51">
        <v>0</v>
      </c>
      <c r="O11" s="222">
        <v>0</v>
      </c>
      <c r="P11" s="51">
        <v>0</v>
      </c>
      <c r="Q11" s="48">
        <v>0</v>
      </c>
      <c r="R11" s="47">
        <v>0</v>
      </c>
      <c r="S11" s="47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51">
        <v>0</v>
      </c>
      <c r="AW11" s="51">
        <v>0</v>
      </c>
      <c r="AX11" s="51">
        <v>0</v>
      </c>
      <c r="AY11" s="51">
        <v>0</v>
      </c>
      <c r="AZ11" s="13"/>
      <c r="BA11" s="21"/>
    </row>
    <row r="12" spans="1:54" ht="21.75">
      <c r="A12" s="70" t="str">
        <f t="shared" si="1"/>
        <v xml:space="preserve">    </v>
      </c>
      <c r="B12" s="38">
        <v>3</v>
      </c>
      <c r="C12" s="40" t="s">
        <v>123</v>
      </c>
      <c r="D12" s="113" t="s">
        <v>44</v>
      </c>
      <c r="E12" s="40" t="s">
        <v>120</v>
      </c>
      <c r="F12" s="118" t="s">
        <v>121</v>
      </c>
      <c r="G12" s="51">
        <v>7.7406494996299999</v>
      </c>
      <c r="H12" s="52">
        <v>7.7406494996299999</v>
      </c>
      <c r="I12" s="52">
        <v>0</v>
      </c>
      <c r="J12" s="20">
        <v>9</v>
      </c>
      <c r="K12" s="51">
        <v>11.23</v>
      </c>
      <c r="L12" s="51">
        <v>0</v>
      </c>
      <c r="M12" s="114">
        <v>0</v>
      </c>
      <c r="N12" s="51">
        <v>0</v>
      </c>
      <c r="O12" s="222">
        <v>10</v>
      </c>
      <c r="P12" s="51">
        <v>0</v>
      </c>
      <c r="Q12" s="48">
        <v>0</v>
      </c>
      <c r="R12" s="47">
        <v>0</v>
      </c>
      <c r="S12" s="47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51">
        <v>0</v>
      </c>
      <c r="AW12" s="51">
        <v>0</v>
      </c>
      <c r="AX12" s="51">
        <v>0</v>
      </c>
      <c r="AY12" s="51">
        <v>0</v>
      </c>
      <c r="AZ12" s="13"/>
      <c r="BA12" s="21"/>
    </row>
    <row r="13" spans="1:54" ht="21.75">
      <c r="A13" s="70" t="str">
        <f t="shared" si="1"/>
        <v xml:space="preserve">  00  </v>
      </c>
      <c r="B13" s="38">
        <v>4</v>
      </c>
      <c r="C13" s="40" t="s">
        <v>124</v>
      </c>
      <c r="D13" s="113" t="s">
        <v>44</v>
      </c>
      <c r="E13" s="40" t="s">
        <v>120</v>
      </c>
      <c r="F13" s="118" t="s">
        <v>121</v>
      </c>
      <c r="G13" s="51">
        <v>28.652284882899998</v>
      </c>
      <c r="H13" s="52">
        <v>28.652284882899998</v>
      </c>
      <c r="I13" s="52">
        <v>0</v>
      </c>
      <c r="J13" s="20">
        <v>0</v>
      </c>
      <c r="K13" s="51">
        <v>0</v>
      </c>
      <c r="L13" s="51">
        <v>0</v>
      </c>
      <c r="M13" s="114">
        <v>0</v>
      </c>
      <c r="N13" s="51">
        <v>0</v>
      </c>
      <c r="O13" s="222">
        <v>0</v>
      </c>
      <c r="P13" s="51">
        <v>0</v>
      </c>
      <c r="Q13" s="48">
        <v>0</v>
      </c>
      <c r="R13" s="47">
        <v>2</v>
      </c>
      <c r="S13" s="47">
        <v>2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51">
        <v>0</v>
      </c>
      <c r="AW13" s="51">
        <v>0</v>
      </c>
      <c r="AX13" s="51">
        <v>0</v>
      </c>
      <c r="AY13" s="51">
        <v>0</v>
      </c>
      <c r="AZ13" s="13"/>
      <c r="BA13" s="21"/>
    </row>
    <row r="14" spans="1:54" ht="21.75">
      <c r="A14" s="70" t="str">
        <f t="shared" si="1"/>
        <v xml:space="preserve">    </v>
      </c>
      <c r="B14" s="38">
        <v>5</v>
      </c>
      <c r="C14" s="40" t="s">
        <v>126</v>
      </c>
      <c r="D14" s="113" t="s">
        <v>44</v>
      </c>
      <c r="E14" s="40" t="s">
        <v>120</v>
      </c>
      <c r="F14" s="118" t="s">
        <v>121</v>
      </c>
      <c r="G14" s="51">
        <v>20.942026168600002</v>
      </c>
      <c r="H14" s="52">
        <v>20.942026168600002</v>
      </c>
      <c r="I14" s="52">
        <v>0</v>
      </c>
      <c r="J14" s="20">
        <v>1</v>
      </c>
      <c r="K14" s="51">
        <v>0</v>
      </c>
      <c r="L14" s="51">
        <v>4.12</v>
      </c>
      <c r="M14" s="114">
        <v>0</v>
      </c>
      <c r="N14" s="51">
        <v>0</v>
      </c>
      <c r="O14" s="222">
        <v>4</v>
      </c>
      <c r="P14" s="51">
        <v>0</v>
      </c>
      <c r="Q14" s="48">
        <v>0</v>
      </c>
      <c r="R14" s="47">
        <v>0</v>
      </c>
      <c r="S14" s="47">
        <v>2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51">
        <v>0</v>
      </c>
      <c r="AW14" s="51">
        <v>0</v>
      </c>
      <c r="AX14" s="51">
        <v>0</v>
      </c>
      <c r="AY14" s="51">
        <v>0</v>
      </c>
      <c r="AZ14" s="13"/>
      <c r="BA14" s="21"/>
    </row>
    <row r="15" spans="1:54" ht="21.75">
      <c r="A15" s="70" t="str">
        <f t="shared" si="1"/>
        <v xml:space="preserve">    </v>
      </c>
      <c r="B15" s="38">
        <v>6</v>
      </c>
      <c r="C15" s="40" t="s">
        <v>127</v>
      </c>
      <c r="D15" s="113" t="s">
        <v>44</v>
      </c>
      <c r="E15" s="40" t="s">
        <v>120</v>
      </c>
      <c r="F15" s="118" t="s">
        <v>121</v>
      </c>
      <c r="G15" s="51">
        <v>25.404580027400002</v>
      </c>
      <c r="H15" s="52">
        <v>25.404580027400002</v>
      </c>
      <c r="I15" s="52">
        <v>0</v>
      </c>
      <c r="J15" s="20">
        <v>2</v>
      </c>
      <c r="K15" s="51">
        <v>3.57</v>
      </c>
      <c r="L15" s="51">
        <v>0</v>
      </c>
      <c r="M15" s="114" t="s">
        <v>128</v>
      </c>
      <c r="N15" s="51">
        <v>10</v>
      </c>
      <c r="O15" s="222">
        <v>0</v>
      </c>
      <c r="P15" s="51">
        <v>0</v>
      </c>
      <c r="Q15" s="48">
        <v>0</v>
      </c>
      <c r="R15" s="47">
        <v>2</v>
      </c>
      <c r="S15" s="47">
        <v>2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51">
        <v>0</v>
      </c>
      <c r="AW15" s="51">
        <v>0</v>
      </c>
      <c r="AX15" s="51">
        <v>0</v>
      </c>
      <c r="AY15" s="51">
        <v>0</v>
      </c>
      <c r="AZ15" s="13"/>
      <c r="BA15" s="21"/>
    </row>
    <row r="16" spans="1:54" ht="21.75">
      <c r="A16" s="70" t="str">
        <f t="shared" si="1"/>
        <v xml:space="preserve">    </v>
      </c>
      <c r="B16" s="38">
        <v>7</v>
      </c>
      <c r="C16" s="40" t="s">
        <v>129</v>
      </c>
      <c r="D16" s="113" t="s">
        <v>44</v>
      </c>
      <c r="E16" s="40" t="s">
        <v>120</v>
      </c>
      <c r="F16" s="118" t="s">
        <v>121</v>
      </c>
      <c r="G16" s="51">
        <v>50.619365241600001</v>
      </c>
      <c r="H16" s="52">
        <v>50.619365241600001</v>
      </c>
      <c r="I16" s="52">
        <v>0</v>
      </c>
      <c r="J16" s="20">
        <v>2</v>
      </c>
      <c r="K16" s="51">
        <v>19.97</v>
      </c>
      <c r="L16" s="51">
        <v>0</v>
      </c>
      <c r="M16" s="114" t="s">
        <v>128</v>
      </c>
      <c r="N16" s="51">
        <v>14</v>
      </c>
      <c r="O16" s="222">
        <v>0</v>
      </c>
      <c r="P16" s="51">
        <v>0</v>
      </c>
      <c r="Q16" s="48">
        <v>0</v>
      </c>
      <c r="R16" s="47">
        <v>2</v>
      </c>
      <c r="S16" s="47">
        <v>2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51">
        <v>0</v>
      </c>
      <c r="AW16" s="51">
        <v>0</v>
      </c>
      <c r="AX16" s="51">
        <v>0</v>
      </c>
      <c r="AY16" s="51">
        <v>0</v>
      </c>
      <c r="AZ16" s="13"/>
      <c r="BA16" s="21"/>
    </row>
    <row r="17" spans="1:52" ht="21.75">
      <c r="A17" s="70" t="str">
        <f t="shared" si="1"/>
        <v xml:space="preserve">    </v>
      </c>
      <c r="B17" s="38">
        <v>8</v>
      </c>
      <c r="C17" s="40" t="s">
        <v>130</v>
      </c>
      <c r="D17" s="113" t="s">
        <v>44</v>
      </c>
      <c r="E17" s="40" t="s">
        <v>120</v>
      </c>
      <c r="F17" s="118" t="s">
        <v>121</v>
      </c>
      <c r="G17" s="51">
        <v>89.842000970000001</v>
      </c>
      <c r="H17" s="52">
        <v>89.842000970000001</v>
      </c>
      <c r="I17" s="52">
        <v>0</v>
      </c>
      <c r="J17" s="20">
        <v>2</v>
      </c>
      <c r="K17" s="51">
        <v>2</v>
      </c>
      <c r="L17" s="51">
        <v>0</v>
      </c>
      <c r="M17" s="114" t="s">
        <v>128</v>
      </c>
      <c r="N17" s="51">
        <v>16</v>
      </c>
      <c r="O17" s="222">
        <v>0</v>
      </c>
      <c r="P17" s="51">
        <v>0</v>
      </c>
      <c r="Q17" s="48">
        <v>0</v>
      </c>
      <c r="R17" s="49">
        <v>2</v>
      </c>
      <c r="S17" s="49">
        <v>2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51">
        <v>0</v>
      </c>
      <c r="AW17" s="51">
        <v>0</v>
      </c>
      <c r="AX17" s="51">
        <v>0</v>
      </c>
      <c r="AY17" s="51">
        <v>0</v>
      </c>
      <c r="AZ17" s="13"/>
    </row>
    <row r="18" spans="1:52" ht="21.75">
      <c r="A18" s="70" t="str">
        <f t="shared" si="1"/>
        <v xml:space="preserve">    </v>
      </c>
      <c r="B18" s="38">
        <v>9</v>
      </c>
      <c r="C18" s="40" t="s">
        <v>131</v>
      </c>
      <c r="D18" s="113" t="s">
        <v>44</v>
      </c>
      <c r="E18" s="40" t="s">
        <v>120</v>
      </c>
      <c r="F18" s="118" t="s">
        <v>121</v>
      </c>
      <c r="G18" s="51">
        <v>13.8031459379</v>
      </c>
      <c r="H18" s="52">
        <v>13.8031459379</v>
      </c>
      <c r="I18" s="52">
        <v>0</v>
      </c>
      <c r="J18" s="20">
        <v>2</v>
      </c>
      <c r="K18" s="51">
        <v>12</v>
      </c>
      <c r="L18" s="51">
        <v>0</v>
      </c>
      <c r="M18" s="114" t="s">
        <v>128</v>
      </c>
      <c r="N18" s="51">
        <v>35</v>
      </c>
      <c r="O18" s="222">
        <v>0</v>
      </c>
      <c r="P18" s="51">
        <v>0</v>
      </c>
      <c r="Q18" s="48">
        <v>0</v>
      </c>
      <c r="R18" s="49">
        <v>2</v>
      </c>
      <c r="S18" s="49">
        <v>2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51">
        <v>0</v>
      </c>
      <c r="AW18" s="51">
        <v>0</v>
      </c>
      <c r="AX18" s="51">
        <v>0</v>
      </c>
      <c r="AY18" s="51">
        <v>0</v>
      </c>
      <c r="AZ18" s="13"/>
    </row>
    <row r="19" spans="1:52" ht="21.75">
      <c r="A19" s="70" t="str">
        <f t="shared" si="1"/>
        <v xml:space="preserve">    </v>
      </c>
      <c r="B19" s="38">
        <v>10</v>
      </c>
      <c r="C19" s="40" t="s">
        <v>132</v>
      </c>
      <c r="D19" s="113" t="s">
        <v>257</v>
      </c>
      <c r="E19" s="40" t="s">
        <v>133</v>
      </c>
      <c r="F19" s="118" t="s">
        <v>117</v>
      </c>
      <c r="G19" s="51">
        <v>70.575501187499995</v>
      </c>
      <c r="H19" s="52">
        <v>70.575501187499995</v>
      </c>
      <c r="I19" s="52">
        <v>0</v>
      </c>
      <c r="J19" s="20">
        <v>1</v>
      </c>
      <c r="K19" s="51">
        <v>0</v>
      </c>
      <c r="L19" s="51">
        <v>0</v>
      </c>
      <c r="M19" s="114" t="s">
        <v>256</v>
      </c>
      <c r="N19" s="51">
        <v>30</v>
      </c>
      <c r="O19" s="222">
        <v>10</v>
      </c>
      <c r="P19" s="51">
        <v>0</v>
      </c>
      <c r="Q19" s="48">
        <v>0</v>
      </c>
      <c r="R19" s="49">
        <v>2</v>
      </c>
      <c r="S19" s="49">
        <v>2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51">
        <v>0</v>
      </c>
      <c r="AW19" s="51">
        <v>0</v>
      </c>
      <c r="AX19" s="51">
        <v>0</v>
      </c>
      <c r="AY19" s="51">
        <v>0</v>
      </c>
      <c r="AZ19" s="13"/>
    </row>
    <row r="20" spans="1:52" ht="21.75">
      <c r="A20" s="70" t="str">
        <f t="shared" si="1"/>
        <v xml:space="preserve">    </v>
      </c>
      <c r="B20" s="38">
        <v>10</v>
      </c>
      <c r="C20" s="40" t="s">
        <v>132</v>
      </c>
      <c r="D20" s="113" t="s">
        <v>258</v>
      </c>
      <c r="E20" s="40" t="s">
        <v>133</v>
      </c>
      <c r="F20" s="118" t="s">
        <v>117</v>
      </c>
      <c r="G20" s="51">
        <v>20</v>
      </c>
      <c r="H20" s="51">
        <v>20</v>
      </c>
      <c r="I20" s="52">
        <v>0</v>
      </c>
      <c r="J20" s="20">
        <v>1</v>
      </c>
      <c r="K20" s="51">
        <v>0</v>
      </c>
      <c r="L20" s="51">
        <v>0</v>
      </c>
      <c r="M20" s="114" t="s">
        <v>255</v>
      </c>
      <c r="N20" s="51">
        <v>20</v>
      </c>
      <c r="O20" s="222">
        <v>10</v>
      </c>
      <c r="P20" s="51">
        <v>0</v>
      </c>
      <c r="Q20" s="48">
        <v>0</v>
      </c>
      <c r="R20" s="49">
        <v>2</v>
      </c>
      <c r="S20" s="49">
        <v>2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20">
        <v>0</v>
      </c>
      <c r="AU20" s="120">
        <v>0</v>
      </c>
      <c r="AV20" s="51">
        <v>0</v>
      </c>
      <c r="AW20" s="51">
        <v>0</v>
      </c>
      <c r="AX20" s="51">
        <v>0</v>
      </c>
      <c r="AY20" s="51">
        <v>0</v>
      </c>
      <c r="AZ20" s="13"/>
    </row>
    <row r="21" spans="1:52" ht="21.75">
      <c r="A21" s="70" t="str">
        <f t="shared" si="1"/>
        <v xml:space="preserve">    </v>
      </c>
      <c r="B21" s="38">
        <v>10</v>
      </c>
      <c r="C21" s="40" t="s">
        <v>132</v>
      </c>
      <c r="D21" s="113" t="s">
        <v>259</v>
      </c>
      <c r="E21" s="40" t="s">
        <v>133</v>
      </c>
      <c r="F21" s="118" t="s">
        <v>117</v>
      </c>
      <c r="G21" s="51">
        <v>20</v>
      </c>
      <c r="H21" s="51">
        <v>20</v>
      </c>
      <c r="I21" s="52">
        <v>0</v>
      </c>
      <c r="J21" s="20">
        <v>1</v>
      </c>
      <c r="K21" s="51">
        <v>0</v>
      </c>
      <c r="L21" s="51">
        <v>0</v>
      </c>
      <c r="M21" s="114" t="s">
        <v>255</v>
      </c>
      <c r="N21" s="51">
        <v>20</v>
      </c>
      <c r="O21" s="222">
        <v>10</v>
      </c>
      <c r="P21" s="51">
        <v>0</v>
      </c>
      <c r="Q21" s="48">
        <v>0</v>
      </c>
      <c r="R21" s="49">
        <v>2</v>
      </c>
      <c r="S21" s="49">
        <v>2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v>0</v>
      </c>
      <c r="AU21" s="120">
        <v>0</v>
      </c>
      <c r="AV21" s="51">
        <v>0</v>
      </c>
      <c r="AW21" s="51">
        <v>0</v>
      </c>
      <c r="AX21" s="51">
        <v>0</v>
      </c>
      <c r="AY21" s="51">
        <v>0</v>
      </c>
      <c r="AZ21" s="13"/>
    </row>
    <row r="22" spans="1:52" ht="21.75">
      <c r="A22" s="70" t="str">
        <f t="shared" si="1"/>
        <v xml:space="preserve">    </v>
      </c>
      <c r="B22" s="38">
        <v>11</v>
      </c>
      <c r="C22" s="40" t="s">
        <v>134</v>
      </c>
      <c r="D22" s="113" t="s">
        <v>44</v>
      </c>
      <c r="E22" s="40" t="s">
        <v>135</v>
      </c>
      <c r="F22" s="118" t="s">
        <v>121</v>
      </c>
      <c r="G22" s="51">
        <v>32.864844751200003</v>
      </c>
      <c r="H22" s="52">
        <v>32.864844751200003</v>
      </c>
      <c r="I22" s="52">
        <v>0</v>
      </c>
      <c r="J22" s="20">
        <v>2</v>
      </c>
      <c r="K22" s="51">
        <v>111.5</v>
      </c>
      <c r="L22" s="51">
        <v>0</v>
      </c>
      <c r="M22" s="114" t="s">
        <v>136</v>
      </c>
      <c r="N22" s="51">
        <v>0</v>
      </c>
      <c r="O22" s="222">
        <v>0</v>
      </c>
      <c r="P22" s="51">
        <v>0</v>
      </c>
      <c r="Q22" s="48">
        <v>0</v>
      </c>
      <c r="R22" s="49">
        <v>2</v>
      </c>
      <c r="S22" s="49">
        <v>2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51">
        <v>0</v>
      </c>
      <c r="AW22" s="51">
        <v>0</v>
      </c>
      <c r="AX22" s="51">
        <v>0</v>
      </c>
      <c r="AY22" s="51">
        <v>0</v>
      </c>
      <c r="AZ22" s="13"/>
    </row>
    <row r="23" spans="1:52" ht="21.75">
      <c r="A23" s="70" t="str">
        <f t="shared" si="1"/>
        <v xml:space="preserve">    </v>
      </c>
      <c r="B23" s="38">
        <v>12</v>
      </c>
      <c r="C23" s="40" t="s">
        <v>137</v>
      </c>
      <c r="D23" s="113" t="s">
        <v>44</v>
      </c>
      <c r="E23" s="40" t="s">
        <v>133</v>
      </c>
      <c r="F23" s="118" t="s">
        <v>117</v>
      </c>
      <c r="G23" s="51">
        <v>7.0911922176899997</v>
      </c>
      <c r="H23" s="52">
        <v>7.0911922176899997</v>
      </c>
      <c r="I23" s="52">
        <v>0</v>
      </c>
      <c r="J23" s="20">
        <v>2</v>
      </c>
      <c r="K23" s="51">
        <v>115.23</v>
      </c>
      <c r="L23" s="51">
        <v>0</v>
      </c>
      <c r="M23" s="114" t="s">
        <v>128</v>
      </c>
      <c r="N23" s="51">
        <v>0</v>
      </c>
      <c r="O23" s="222">
        <v>0</v>
      </c>
      <c r="P23" s="51">
        <v>0</v>
      </c>
      <c r="Q23" s="48">
        <v>0</v>
      </c>
      <c r="R23" s="49">
        <v>2</v>
      </c>
      <c r="S23" s="49">
        <v>2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51">
        <v>0</v>
      </c>
      <c r="AW23" s="51">
        <v>0</v>
      </c>
      <c r="AX23" s="51">
        <v>0</v>
      </c>
      <c r="AY23" s="51">
        <v>0</v>
      </c>
      <c r="AZ23" s="13"/>
    </row>
    <row r="24" spans="1:52" ht="21.75">
      <c r="A24" s="70" t="str">
        <f t="shared" si="1"/>
        <v xml:space="preserve">    </v>
      </c>
      <c r="B24" s="38">
        <v>13</v>
      </c>
      <c r="C24" s="40" t="s">
        <v>138</v>
      </c>
      <c r="D24" s="113" t="s">
        <v>44</v>
      </c>
      <c r="E24" s="40" t="s">
        <v>133</v>
      </c>
      <c r="F24" s="118" t="s">
        <v>117</v>
      </c>
      <c r="G24" s="51">
        <v>17.6076700355</v>
      </c>
      <c r="H24" s="52">
        <v>17.6076700355</v>
      </c>
      <c r="I24" s="52">
        <v>0</v>
      </c>
      <c r="J24" s="20">
        <v>1</v>
      </c>
      <c r="K24" s="51">
        <v>0</v>
      </c>
      <c r="L24" s="51">
        <v>0</v>
      </c>
      <c r="M24" s="114" t="s">
        <v>136</v>
      </c>
      <c r="N24" s="51">
        <v>10</v>
      </c>
      <c r="O24" s="222">
        <v>10</v>
      </c>
      <c r="P24" s="51">
        <v>0</v>
      </c>
      <c r="Q24" s="48">
        <v>0</v>
      </c>
      <c r="R24" s="49">
        <v>2</v>
      </c>
      <c r="S24" s="49">
        <v>2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v>0</v>
      </c>
      <c r="AU24" s="120">
        <v>0</v>
      </c>
      <c r="AV24" s="51">
        <v>0</v>
      </c>
      <c r="AW24" s="51">
        <v>0</v>
      </c>
      <c r="AX24" s="51">
        <v>0</v>
      </c>
      <c r="AY24" s="51">
        <v>0</v>
      </c>
      <c r="AZ24" s="13"/>
    </row>
    <row r="25" spans="1:52" ht="21.75">
      <c r="A25" s="70" t="str">
        <f t="shared" si="1"/>
        <v xml:space="preserve">    </v>
      </c>
      <c r="B25" s="38">
        <v>14</v>
      </c>
      <c r="C25" s="40" t="s">
        <v>139</v>
      </c>
      <c r="D25" s="113" t="s">
        <v>44</v>
      </c>
      <c r="E25" s="40" t="s">
        <v>133</v>
      </c>
      <c r="F25" s="118" t="s">
        <v>117</v>
      </c>
      <c r="G25" s="51">
        <v>15.4623477343</v>
      </c>
      <c r="H25" s="52">
        <v>15.4623477343</v>
      </c>
      <c r="I25" s="52">
        <v>0</v>
      </c>
      <c r="J25" s="20">
        <v>1</v>
      </c>
      <c r="K25" s="51">
        <v>0</v>
      </c>
      <c r="L25" s="51">
        <v>0</v>
      </c>
      <c r="M25" s="114" t="s">
        <v>140</v>
      </c>
      <c r="N25" s="51">
        <v>10.25</v>
      </c>
      <c r="O25" s="222">
        <v>2</v>
      </c>
      <c r="P25" s="51">
        <v>0</v>
      </c>
      <c r="Q25" s="48">
        <v>0</v>
      </c>
      <c r="R25" s="49">
        <v>2</v>
      </c>
      <c r="S25" s="49">
        <v>2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51">
        <v>0</v>
      </c>
      <c r="AW25" s="51">
        <v>0</v>
      </c>
      <c r="AX25" s="51">
        <v>0</v>
      </c>
      <c r="AY25" s="51">
        <v>0</v>
      </c>
      <c r="AZ25" s="13"/>
    </row>
    <row r="26" spans="1:52" ht="21.75">
      <c r="A26" s="70" t="str">
        <f t="shared" si="1"/>
        <v xml:space="preserve">    </v>
      </c>
      <c r="B26" s="38">
        <v>15</v>
      </c>
      <c r="C26" s="40" t="s">
        <v>141</v>
      </c>
      <c r="D26" s="113" t="s">
        <v>44</v>
      </c>
      <c r="E26" s="40" t="s">
        <v>133</v>
      </c>
      <c r="F26" s="118" t="s">
        <v>117</v>
      </c>
      <c r="G26" s="51">
        <v>28.862075801900001</v>
      </c>
      <c r="H26" s="52">
        <v>28.862075801900001</v>
      </c>
      <c r="I26" s="52">
        <v>0</v>
      </c>
      <c r="J26" s="20">
        <v>2</v>
      </c>
      <c r="K26" s="51">
        <v>21</v>
      </c>
      <c r="L26" s="51">
        <v>0</v>
      </c>
      <c r="M26" s="114" t="s">
        <v>140</v>
      </c>
      <c r="N26" s="51">
        <v>0</v>
      </c>
      <c r="O26" s="222">
        <v>0</v>
      </c>
      <c r="P26" s="51">
        <v>0</v>
      </c>
      <c r="Q26" s="48">
        <v>0</v>
      </c>
      <c r="R26" s="49">
        <v>2</v>
      </c>
      <c r="S26" s="49">
        <v>2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51">
        <v>0</v>
      </c>
      <c r="AW26" s="51">
        <v>0</v>
      </c>
      <c r="AX26" s="51">
        <v>0</v>
      </c>
      <c r="AY26" s="51">
        <v>0</v>
      </c>
      <c r="AZ26" s="13"/>
    </row>
    <row r="27" spans="1:52" ht="21.75">
      <c r="A27" s="70" t="str">
        <f t="shared" si="1"/>
        <v xml:space="preserve">    </v>
      </c>
      <c r="B27" s="38">
        <v>16</v>
      </c>
      <c r="C27" s="40" t="s">
        <v>142</v>
      </c>
      <c r="D27" s="113" t="s">
        <v>44</v>
      </c>
      <c r="E27" s="40" t="s">
        <v>133</v>
      </c>
      <c r="F27" s="118" t="s">
        <v>117</v>
      </c>
      <c r="G27" s="51">
        <v>136.110803957</v>
      </c>
      <c r="H27" s="52">
        <v>136.110803957</v>
      </c>
      <c r="I27" s="52">
        <v>0</v>
      </c>
      <c r="J27" s="20">
        <v>1</v>
      </c>
      <c r="K27" s="51">
        <v>0</v>
      </c>
      <c r="L27" s="51">
        <v>0</v>
      </c>
      <c r="M27" s="114" t="s">
        <v>125</v>
      </c>
      <c r="N27" s="51">
        <v>10</v>
      </c>
      <c r="O27" s="222">
        <v>2</v>
      </c>
      <c r="P27" s="51">
        <v>0</v>
      </c>
      <c r="Q27" s="48">
        <v>0</v>
      </c>
      <c r="R27" s="49">
        <v>2</v>
      </c>
      <c r="S27" s="49">
        <v>2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v>0</v>
      </c>
      <c r="AV27" s="51">
        <v>0</v>
      </c>
      <c r="AW27" s="51">
        <v>0</v>
      </c>
      <c r="AX27" s="51">
        <v>0</v>
      </c>
      <c r="AY27" s="51">
        <v>0</v>
      </c>
      <c r="AZ27" s="13"/>
    </row>
    <row r="28" spans="1:52" ht="21.75">
      <c r="A28" s="70" t="str">
        <f t="shared" si="1"/>
        <v xml:space="preserve">    </v>
      </c>
      <c r="B28" s="38">
        <v>17</v>
      </c>
      <c r="C28" s="40" t="s">
        <v>143</v>
      </c>
      <c r="D28" s="113" t="s">
        <v>44</v>
      </c>
      <c r="E28" s="40" t="s">
        <v>133</v>
      </c>
      <c r="F28" s="118" t="s">
        <v>117</v>
      </c>
      <c r="G28" s="51">
        <v>18.966401957799999</v>
      </c>
      <c r="H28" s="52">
        <v>18.966401957799999</v>
      </c>
      <c r="I28" s="52">
        <v>0</v>
      </c>
      <c r="J28" s="20">
        <v>1</v>
      </c>
      <c r="K28" s="51">
        <v>0</v>
      </c>
      <c r="L28" s="51">
        <v>0</v>
      </c>
      <c r="M28" s="114" t="s">
        <v>125</v>
      </c>
      <c r="N28" s="51">
        <v>10.5</v>
      </c>
      <c r="O28" s="222">
        <v>10</v>
      </c>
      <c r="P28" s="51">
        <v>0</v>
      </c>
      <c r="Q28" s="48">
        <v>0</v>
      </c>
      <c r="R28" s="49">
        <v>2</v>
      </c>
      <c r="S28" s="49">
        <v>2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v>0</v>
      </c>
      <c r="AU28" s="120">
        <v>0</v>
      </c>
      <c r="AV28" s="51">
        <v>0</v>
      </c>
      <c r="AW28" s="51">
        <v>0</v>
      </c>
      <c r="AX28" s="51">
        <v>0</v>
      </c>
      <c r="AY28" s="51">
        <v>0</v>
      </c>
      <c r="AZ28" s="13"/>
    </row>
    <row r="29" spans="1:52" ht="21.75">
      <c r="A29" s="70" t="str">
        <f t="shared" si="1"/>
        <v xml:space="preserve">    </v>
      </c>
      <c r="B29" s="38">
        <v>18</v>
      </c>
      <c r="C29" s="40" t="s">
        <v>144</v>
      </c>
      <c r="D29" s="113" t="s">
        <v>44</v>
      </c>
      <c r="E29" s="40" t="s">
        <v>133</v>
      </c>
      <c r="F29" s="118" t="s">
        <v>117</v>
      </c>
      <c r="G29" s="51">
        <v>5.4288322115199996</v>
      </c>
      <c r="H29" s="52">
        <v>0</v>
      </c>
      <c r="I29" s="52">
        <v>5.4288322115199996</v>
      </c>
      <c r="J29" s="20">
        <v>1</v>
      </c>
      <c r="K29" s="51">
        <v>0</v>
      </c>
      <c r="L29" s="51">
        <v>0</v>
      </c>
      <c r="M29" s="114" t="s">
        <v>125</v>
      </c>
      <c r="N29" s="51">
        <v>5</v>
      </c>
      <c r="O29" s="222">
        <v>9</v>
      </c>
      <c r="P29" s="51">
        <v>0</v>
      </c>
      <c r="Q29" s="48">
        <v>0</v>
      </c>
      <c r="R29" s="49">
        <v>2</v>
      </c>
      <c r="S29" s="49">
        <v>2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51">
        <v>0</v>
      </c>
      <c r="AW29" s="51">
        <v>0</v>
      </c>
      <c r="AX29" s="51">
        <v>0</v>
      </c>
      <c r="AY29" s="51">
        <v>0</v>
      </c>
      <c r="AZ29" s="13"/>
    </row>
    <row r="30" spans="1:52" ht="21.75">
      <c r="A30" s="70" t="str">
        <f t="shared" si="1"/>
        <v xml:space="preserve">    </v>
      </c>
      <c r="B30" s="38">
        <v>19</v>
      </c>
      <c r="C30" s="40" t="s">
        <v>145</v>
      </c>
      <c r="D30" s="113" t="s">
        <v>44</v>
      </c>
      <c r="E30" s="40" t="s">
        <v>133</v>
      </c>
      <c r="F30" s="118" t="s">
        <v>117</v>
      </c>
      <c r="G30" s="51">
        <v>20.614979470640002</v>
      </c>
      <c r="H30" s="52">
        <v>1.2522131275599999</v>
      </c>
      <c r="I30" s="52">
        <v>19.362766343080001</v>
      </c>
      <c r="J30" s="20">
        <v>1</v>
      </c>
      <c r="K30" s="51">
        <v>0</v>
      </c>
      <c r="L30" s="51">
        <v>0</v>
      </c>
      <c r="M30" s="114" t="s">
        <v>125</v>
      </c>
      <c r="N30" s="51">
        <v>20.78</v>
      </c>
      <c r="O30" s="222">
        <v>9</v>
      </c>
      <c r="P30" s="51">
        <v>0</v>
      </c>
      <c r="Q30" s="48">
        <v>0</v>
      </c>
      <c r="R30" s="49">
        <v>2</v>
      </c>
      <c r="S30" s="49">
        <v>2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v>0</v>
      </c>
      <c r="AU30" s="120">
        <v>0</v>
      </c>
      <c r="AV30" s="51">
        <v>0</v>
      </c>
      <c r="AW30" s="51">
        <v>0</v>
      </c>
      <c r="AX30" s="51">
        <v>0</v>
      </c>
      <c r="AY30" s="51">
        <v>0</v>
      </c>
      <c r="AZ30" s="13"/>
    </row>
    <row r="31" spans="1:52" ht="21.75">
      <c r="A31" s="70" t="str">
        <f t="shared" si="1"/>
        <v xml:space="preserve">    </v>
      </c>
      <c r="B31" s="38">
        <v>20</v>
      </c>
      <c r="C31" s="40" t="s">
        <v>146</v>
      </c>
      <c r="D31" s="113" t="s">
        <v>44</v>
      </c>
      <c r="E31" s="40" t="s">
        <v>133</v>
      </c>
      <c r="F31" s="118" t="s">
        <v>117</v>
      </c>
      <c r="G31" s="51">
        <v>196.10753533276002</v>
      </c>
      <c r="H31" s="52">
        <v>14.538099583299999</v>
      </c>
      <c r="I31" s="52">
        <v>181.56943574946001</v>
      </c>
      <c r="J31" s="20">
        <v>1</v>
      </c>
      <c r="K31" s="51">
        <v>0</v>
      </c>
      <c r="L31" s="51">
        <v>0</v>
      </c>
      <c r="M31" s="114" t="s">
        <v>140</v>
      </c>
      <c r="N31" s="51">
        <v>12</v>
      </c>
      <c r="O31" s="222">
        <v>10</v>
      </c>
      <c r="P31" s="51">
        <v>0</v>
      </c>
      <c r="Q31" s="48">
        <v>0</v>
      </c>
      <c r="R31" s="49">
        <v>2</v>
      </c>
      <c r="S31" s="49">
        <v>2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v>0</v>
      </c>
      <c r="AU31" s="120">
        <v>0</v>
      </c>
      <c r="AV31" s="51">
        <v>0</v>
      </c>
      <c r="AW31" s="51">
        <v>0</v>
      </c>
      <c r="AX31" s="51">
        <v>0</v>
      </c>
      <c r="AY31" s="51">
        <v>0</v>
      </c>
      <c r="AZ31" s="13"/>
    </row>
    <row r="32" spans="1:52" ht="21.75">
      <c r="A32" s="70" t="str">
        <f t="shared" si="1"/>
        <v xml:space="preserve">    </v>
      </c>
      <c r="B32" s="38">
        <v>21</v>
      </c>
      <c r="C32" s="40" t="s">
        <v>147</v>
      </c>
      <c r="D32" s="113" t="s">
        <v>44</v>
      </c>
      <c r="E32" s="40" t="s">
        <v>133</v>
      </c>
      <c r="F32" s="118" t="s">
        <v>117</v>
      </c>
      <c r="G32" s="51">
        <v>8.9625839158100007</v>
      </c>
      <c r="H32" s="52">
        <v>0</v>
      </c>
      <c r="I32" s="52">
        <v>8.9625839158100007</v>
      </c>
      <c r="J32" s="20">
        <v>1</v>
      </c>
      <c r="K32" s="51">
        <v>0</v>
      </c>
      <c r="L32" s="51">
        <v>0</v>
      </c>
      <c r="M32" s="114" t="s">
        <v>125</v>
      </c>
      <c r="N32" s="51">
        <v>10.5</v>
      </c>
      <c r="O32" s="222">
        <v>4</v>
      </c>
      <c r="P32" s="51">
        <v>0</v>
      </c>
      <c r="Q32" s="48">
        <v>0</v>
      </c>
      <c r="R32" s="49">
        <v>2</v>
      </c>
      <c r="S32" s="49">
        <v>2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0">
        <v>0</v>
      </c>
      <c r="AV32" s="51">
        <v>0</v>
      </c>
      <c r="AW32" s="51">
        <v>0</v>
      </c>
      <c r="AX32" s="51">
        <v>0</v>
      </c>
      <c r="AY32" s="51">
        <v>0</v>
      </c>
      <c r="AZ32" s="13"/>
    </row>
    <row r="33" spans="1:52" ht="21.75">
      <c r="A33" s="70" t="str">
        <f t="shared" si="1"/>
        <v xml:space="preserve">    </v>
      </c>
      <c r="B33" s="38">
        <v>22</v>
      </c>
      <c r="C33" s="40" t="s">
        <v>148</v>
      </c>
      <c r="D33" s="113" t="s">
        <v>44</v>
      </c>
      <c r="E33" s="40" t="s">
        <v>133</v>
      </c>
      <c r="F33" s="118" t="s">
        <v>117</v>
      </c>
      <c r="G33" s="51">
        <v>58.257304144300001</v>
      </c>
      <c r="H33" s="52">
        <v>58.257304144300001</v>
      </c>
      <c r="I33" s="52">
        <v>0</v>
      </c>
      <c r="J33" s="20">
        <v>1</v>
      </c>
      <c r="K33" s="51">
        <v>0</v>
      </c>
      <c r="L33" s="51">
        <v>0</v>
      </c>
      <c r="M33" s="114" t="s">
        <v>125</v>
      </c>
      <c r="N33" s="51">
        <v>10</v>
      </c>
      <c r="O33" s="222">
        <v>13</v>
      </c>
      <c r="P33" s="51">
        <v>0</v>
      </c>
      <c r="Q33" s="48">
        <v>0</v>
      </c>
      <c r="R33" s="49">
        <v>2</v>
      </c>
      <c r="S33" s="49">
        <v>2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v>0</v>
      </c>
      <c r="AU33" s="120">
        <v>0</v>
      </c>
      <c r="AV33" s="51">
        <v>0</v>
      </c>
      <c r="AW33" s="51">
        <v>0</v>
      </c>
      <c r="AX33" s="51">
        <v>0</v>
      </c>
      <c r="AY33" s="51">
        <v>0</v>
      </c>
      <c r="AZ33" s="13"/>
    </row>
    <row r="34" spans="1:52" ht="21.75">
      <c r="A34" s="70" t="str">
        <f t="shared" si="1"/>
        <v xml:space="preserve">    </v>
      </c>
      <c r="B34" s="38">
        <v>23</v>
      </c>
      <c r="C34" s="40" t="s">
        <v>149</v>
      </c>
      <c r="D34" s="113" t="s">
        <v>44</v>
      </c>
      <c r="E34" s="40" t="s">
        <v>135</v>
      </c>
      <c r="F34" s="118" t="s">
        <v>121</v>
      </c>
      <c r="G34" s="51">
        <v>296.17014270599998</v>
      </c>
      <c r="H34" s="52">
        <v>296.17014270599998</v>
      </c>
      <c r="I34" s="52">
        <v>0</v>
      </c>
      <c r="J34" s="20">
        <v>2</v>
      </c>
      <c r="K34" s="51">
        <v>502.96</v>
      </c>
      <c r="L34" s="51">
        <v>0</v>
      </c>
      <c r="M34" s="114" t="s">
        <v>125</v>
      </c>
      <c r="N34" s="51">
        <v>0</v>
      </c>
      <c r="O34" s="222">
        <v>0</v>
      </c>
      <c r="P34" s="51">
        <v>0</v>
      </c>
      <c r="Q34" s="48">
        <v>0</v>
      </c>
      <c r="R34" s="49">
        <v>2</v>
      </c>
      <c r="S34" s="49">
        <v>2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51">
        <v>0</v>
      </c>
      <c r="AW34" s="51">
        <v>0</v>
      </c>
      <c r="AX34" s="51">
        <v>0</v>
      </c>
      <c r="AY34" s="51">
        <v>0</v>
      </c>
      <c r="AZ34" s="13"/>
    </row>
    <row r="35" spans="1:52" ht="21.75">
      <c r="A35" s="70" t="str">
        <f t="shared" si="1"/>
        <v xml:space="preserve">    </v>
      </c>
      <c r="B35" s="38">
        <v>24</v>
      </c>
      <c r="C35" s="40" t="s">
        <v>150</v>
      </c>
      <c r="D35" s="113" t="s">
        <v>44</v>
      </c>
      <c r="E35" s="40" t="s">
        <v>133</v>
      </c>
      <c r="F35" s="118" t="s">
        <v>117</v>
      </c>
      <c r="G35" s="51">
        <v>29.515837088773402</v>
      </c>
      <c r="H35" s="52">
        <v>0.66374282543100005</v>
      </c>
      <c r="I35" s="52">
        <v>28.852094263342401</v>
      </c>
      <c r="J35" s="20">
        <v>1</v>
      </c>
      <c r="K35" s="51">
        <v>0</v>
      </c>
      <c r="L35" s="51">
        <v>0</v>
      </c>
      <c r="M35" s="114" t="s">
        <v>125</v>
      </c>
      <c r="N35" s="51">
        <v>9.1300000000000008</v>
      </c>
      <c r="O35" s="222">
        <v>5</v>
      </c>
      <c r="P35" s="51">
        <v>0</v>
      </c>
      <c r="Q35" s="48">
        <v>0</v>
      </c>
      <c r="R35" s="49">
        <v>2</v>
      </c>
      <c r="S35" s="49">
        <v>2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v>0</v>
      </c>
      <c r="AU35" s="120">
        <v>0</v>
      </c>
      <c r="AV35" s="51">
        <v>0</v>
      </c>
      <c r="AW35" s="51">
        <v>0</v>
      </c>
      <c r="AX35" s="51">
        <v>0</v>
      </c>
      <c r="AY35" s="51">
        <v>0</v>
      </c>
      <c r="AZ35" s="13"/>
    </row>
    <row r="36" spans="1:52" ht="21.75">
      <c r="A36" s="70" t="str">
        <f t="shared" si="1"/>
        <v xml:space="preserve">    </v>
      </c>
      <c r="B36" s="38">
        <v>25</v>
      </c>
      <c r="C36" s="40" t="s">
        <v>151</v>
      </c>
      <c r="D36" s="113" t="s">
        <v>44</v>
      </c>
      <c r="E36" s="40" t="s">
        <v>133</v>
      </c>
      <c r="F36" s="118" t="s">
        <v>117</v>
      </c>
      <c r="G36" s="51">
        <v>1109.8850753458064</v>
      </c>
      <c r="H36" s="52">
        <v>276.79306219099999</v>
      </c>
      <c r="I36" s="52">
        <v>833.09201315480652</v>
      </c>
      <c r="J36" s="20">
        <v>1</v>
      </c>
      <c r="K36" s="51">
        <v>0</v>
      </c>
      <c r="L36" s="51">
        <v>0</v>
      </c>
      <c r="M36" s="114" t="s">
        <v>125</v>
      </c>
      <c r="N36" s="51">
        <v>13</v>
      </c>
      <c r="O36" s="222">
        <v>10</v>
      </c>
      <c r="P36" s="51">
        <v>0</v>
      </c>
      <c r="Q36" s="48">
        <v>0</v>
      </c>
      <c r="R36" s="49">
        <v>2</v>
      </c>
      <c r="S36" s="49">
        <v>2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v>0</v>
      </c>
      <c r="AU36" s="120">
        <v>0</v>
      </c>
      <c r="AV36" s="51">
        <v>0</v>
      </c>
      <c r="AW36" s="51">
        <v>0</v>
      </c>
      <c r="AX36" s="51">
        <v>0</v>
      </c>
      <c r="AY36" s="51">
        <v>0</v>
      </c>
      <c r="AZ36" s="13"/>
    </row>
    <row r="37" spans="1:52" ht="21.75">
      <c r="A37" s="70" t="str">
        <f t="shared" si="1"/>
        <v xml:space="preserve">    </v>
      </c>
      <c r="B37" s="38">
        <v>26</v>
      </c>
      <c r="C37" s="40" t="s">
        <v>152</v>
      </c>
      <c r="D37" s="113" t="s">
        <v>44</v>
      </c>
      <c r="E37" s="40" t="s">
        <v>135</v>
      </c>
      <c r="F37" s="118" t="s">
        <v>121</v>
      </c>
      <c r="G37" s="51">
        <v>189.10519578899999</v>
      </c>
      <c r="H37" s="52">
        <v>189.10519578899999</v>
      </c>
      <c r="I37" s="52">
        <v>0</v>
      </c>
      <c r="J37" s="20">
        <v>2</v>
      </c>
      <c r="K37" s="51">
        <v>89.49</v>
      </c>
      <c r="L37" s="51">
        <v>0</v>
      </c>
      <c r="M37" s="114" t="s">
        <v>125</v>
      </c>
      <c r="N37" s="51">
        <v>0</v>
      </c>
      <c r="O37" s="222">
        <v>0</v>
      </c>
      <c r="P37" s="51">
        <v>0</v>
      </c>
      <c r="Q37" s="48">
        <v>0</v>
      </c>
      <c r="R37" s="49">
        <v>2</v>
      </c>
      <c r="S37" s="49">
        <v>2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v>0</v>
      </c>
      <c r="AU37" s="120">
        <v>0</v>
      </c>
      <c r="AV37" s="51">
        <v>0</v>
      </c>
      <c r="AW37" s="51">
        <v>0</v>
      </c>
      <c r="AX37" s="51">
        <v>0</v>
      </c>
      <c r="AY37" s="51">
        <v>0</v>
      </c>
      <c r="AZ37" s="13"/>
    </row>
    <row r="38" spans="1:52" ht="21.75">
      <c r="A38" s="70" t="str">
        <f t="shared" si="1"/>
        <v xml:space="preserve">    </v>
      </c>
      <c r="B38" s="38">
        <v>27</v>
      </c>
      <c r="C38" s="40" t="s">
        <v>153</v>
      </c>
      <c r="D38" s="113" t="s">
        <v>44</v>
      </c>
      <c r="E38" s="40" t="s">
        <v>133</v>
      </c>
      <c r="F38" s="118" t="s">
        <v>117</v>
      </c>
      <c r="G38" s="51">
        <v>8.1713630612500001</v>
      </c>
      <c r="H38" s="52">
        <v>8.1713630612500001</v>
      </c>
      <c r="I38" s="52">
        <v>0</v>
      </c>
      <c r="J38" s="20">
        <v>2</v>
      </c>
      <c r="K38" s="51">
        <v>17.36</v>
      </c>
      <c r="L38" s="51">
        <v>0</v>
      </c>
      <c r="M38" s="114" t="s">
        <v>154</v>
      </c>
      <c r="N38" s="51">
        <v>20</v>
      </c>
      <c r="O38" s="222">
        <v>0</v>
      </c>
      <c r="P38" s="51">
        <v>0</v>
      </c>
      <c r="Q38" s="48">
        <v>0</v>
      </c>
      <c r="R38" s="49">
        <v>2</v>
      </c>
      <c r="S38" s="49">
        <v>2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v>0</v>
      </c>
      <c r="AU38" s="120">
        <v>0</v>
      </c>
      <c r="AV38" s="51">
        <v>0</v>
      </c>
      <c r="AW38" s="51">
        <v>0</v>
      </c>
      <c r="AX38" s="51">
        <v>0</v>
      </c>
      <c r="AY38" s="51">
        <v>0</v>
      </c>
      <c r="AZ38" s="13"/>
    </row>
    <row r="39" spans="1:52" ht="21.75">
      <c r="A39" s="70" t="str">
        <f t="shared" si="1"/>
        <v xml:space="preserve">    </v>
      </c>
      <c r="B39" s="38">
        <v>28</v>
      </c>
      <c r="C39" s="40" t="s">
        <v>155</v>
      </c>
      <c r="D39" s="113" t="s">
        <v>44</v>
      </c>
      <c r="E39" s="40" t="s">
        <v>133</v>
      </c>
      <c r="F39" s="118" t="s">
        <v>117</v>
      </c>
      <c r="G39" s="51">
        <v>8.3427694962436902</v>
      </c>
      <c r="H39" s="52">
        <v>0</v>
      </c>
      <c r="I39" s="52">
        <v>8.3427694962436902</v>
      </c>
      <c r="J39" s="20">
        <v>2</v>
      </c>
      <c r="K39" s="51">
        <v>6</v>
      </c>
      <c r="L39" s="51">
        <v>0</v>
      </c>
      <c r="M39" s="114" t="s">
        <v>125</v>
      </c>
      <c r="N39" s="51">
        <v>0</v>
      </c>
      <c r="O39" s="222">
        <v>0</v>
      </c>
      <c r="P39" s="51">
        <v>0</v>
      </c>
      <c r="Q39" s="48">
        <v>0</v>
      </c>
      <c r="R39" s="49">
        <v>2</v>
      </c>
      <c r="S39" s="49">
        <v>2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0</v>
      </c>
      <c r="AT39" s="120">
        <v>0</v>
      </c>
      <c r="AU39" s="120">
        <v>0</v>
      </c>
      <c r="AV39" s="51">
        <v>0</v>
      </c>
      <c r="AW39" s="51">
        <v>0</v>
      </c>
      <c r="AX39" s="51">
        <v>0</v>
      </c>
      <c r="AY39" s="51">
        <v>0</v>
      </c>
      <c r="AZ39" s="13"/>
    </row>
    <row r="40" spans="1:52" ht="21.75">
      <c r="A40" s="70" t="str">
        <f t="shared" si="1"/>
        <v xml:space="preserve">    </v>
      </c>
      <c r="B40" s="38">
        <v>29</v>
      </c>
      <c r="C40" s="40" t="s">
        <v>156</v>
      </c>
      <c r="D40" s="113" t="s">
        <v>44</v>
      </c>
      <c r="E40" s="40" t="s">
        <v>133</v>
      </c>
      <c r="F40" s="118" t="s">
        <v>117</v>
      </c>
      <c r="G40" s="51">
        <v>19.884713550189002</v>
      </c>
      <c r="H40" s="52">
        <v>0.28779394939399999</v>
      </c>
      <c r="I40" s="52">
        <v>19.596919600795001</v>
      </c>
      <c r="J40" s="20">
        <v>2</v>
      </c>
      <c r="K40" s="51">
        <v>0</v>
      </c>
      <c r="L40" s="51">
        <v>30</v>
      </c>
      <c r="M40" s="114">
        <v>0</v>
      </c>
      <c r="N40" s="51">
        <v>0</v>
      </c>
      <c r="O40" s="222">
        <v>0</v>
      </c>
      <c r="P40" s="51">
        <v>0</v>
      </c>
      <c r="Q40" s="48">
        <v>0</v>
      </c>
      <c r="R40" s="49">
        <v>2</v>
      </c>
      <c r="S40" s="49">
        <v>2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v>0</v>
      </c>
      <c r="AU40" s="120">
        <v>0</v>
      </c>
      <c r="AV40" s="51">
        <v>0</v>
      </c>
      <c r="AW40" s="51">
        <v>0</v>
      </c>
      <c r="AX40" s="51">
        <v>0</v>
      </c>
      <c r="AY40" s="51">
        <v>0</v>
      </c>
      <c r="AZ40" s="13"/>
    </row>
    <row r="41" spans="1:52" ht="21.75">
      <c r="A41" s="70" t="str">
        <f t="shared" si="1"/>
        <v xml:space="preserve">    </v>
      </c>
      <c r="B41" s="38">
        <v>30</v>
      </c>
      <c r="C41" s="40" t="s">
        <v>157</v>
      </c>
      <c r="D41" s="113" t="s">
        <v>44</v>
      </c>
      <c r="E41" s="40" t="s">
        <v>133</v>
      </c>
      <c r="F41" s="118" t="s">
        <v>117</v>
      </c>
      <c r="G41" s="51">
        <v>12.9304696616001</v>
      </c>
      <c r="H41" s="52">
        <v>7.0922616158099999E-2</v>
      </c>
      <c r="I41" s="52">
        <v>12.859547045442</v>
      </c>
      <c r="J41" s="20">
        <v>1</v>
      </c>
      <c r="K41" s="51">
        <v>0</v>
      </c>
      <c r="L41" s="51">
        <v>0</v>
      </c>
      <c r="M41" s="114" t="s">
        <v>125</v>
      </c>
      <c r="N41" s="51">
        <v>20</v>
      </c>
      <c r="O41" s="222">
        <v>12</v>
      </c>
      <c r="P41" s="51">
        <v>0</v>
      </c>
      <c r="Q41" s="48">
        <v>0</v>
      </c>
      <c r="R41" s="49">
        <v>2</v>
      </c>
      <c r="S41" s="49">
        <v>2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0">
        <v>0</v>
      </c>
      <c r="AS41" s="120">
        <v>0</v>
      </c>
      <c r="AT41" s="120">
        <v>0</v>
      </c>
      <c r="AU41" s="120">
        <v>0</v>
      </c>
      <c r="AV41" s="51">
        <v>0</v>
      </c>
      <c r="AW41" s="51">
        <v>0</v>
      </c>
      <c r="AX41" s="51">
        <v>0</v>
      </c>
      <c r="AY41" s="51">
        <v>0</v>
      </c>
      <c r="AZ41" s="13"/>
    </row>
    <row r="42" spans="1:52" ht="21.75">
      <c r="A42" s="70" t="str">
        <f t="shared" ref="A42:A73" si="2">IF(J42=1,IF(K42&gt;0,IF(L42&gt;0,IF(N42&gt;0,11,11),IF(N42&gt;0,11,"")),IF(L42&gt;0,IF(N42&gt;0,11,""),IF(N42=0,22,""))),IF(L42&gt;0,IF(N42&gt;0,IF(P42&gt;0,66,""),IF(P42&gt;0,66,"")),IF(P42&gt;0,66,"")))&amp;" "&amp;IF(J42=1,IF(K42=0,IF(L42&gt;0,IF(N42&gt;0,IF(P42&gt;0,66,""),IF(P42&gt;0,66,"")),IF(P42&gt;0,66,"")),""),IF(P42&gt;0,66,""))&amp;" "&amp;IF(J42=1,IF(K42&gt;0,IF(P42&gt;0,IF(O42&lt;=7,IF(Q42=100,"","33"),IF(O42&lt;=25,IF(Q42&gt;0,IF(Q42&lt;100,"",33),IF(Q42=0,"","33")),IF(Q42=0,"",33))),IF(O42&gt;25,"",33)),""),IF(J42&gt;1,IF(P42&gt;0,"55",""),IF(J42=0,IF(P42&gt;0,"55","00"))))&amp;" "&amp;IF(P42&gt;0,IF(R42&gt;0,IF(S42&gt;0,"",88),77),"")&amp;" "&amp;IF(J42=1,IF(P42&gt;0,IF(AV42+AW42+AX42+AY42=0,99,""),""),"")</f>
        <v xml:space="preserve">    </v>
      </c>
      <c r="B42" s="38">
        <v>31</v>
      </c>
      <c r="C42" s="40" t="s">
        <v>158</v>
      </c>
      <c r="D42" s="113" t="s">
        <v>44</v>
      </c>
      <c r="E42" s="40" t="s">
        <v>133</v>
      </c>
      <c r="F42" s="118" t="s">
        <v>117</v>
      </c>
      <c r="G42" s="51">
        <v>5.2582384335714005</v>
      </c>
      <c r="H42" s="52">
        <v>0.83048365354999998</v>
      </c>
      <c r="I42" s="52">
        <v>4.4277547800214005</v>
      </c>
      <c r="J42" s="20">
        <v>1</v>
      </c>
      <c r="K42" s="51">
        <v>0</v>
      </c>
      <c r="L42" s="51">
        <v>0</v>
      </c>
      <c r="M42" s="114" t="s">
        <v>125</v>
      </c>
      <c r="N42" s="51">
        <v>20</v>
      </c>
      <c r="O42" s="222">
        <v>10</v>
      </c>
      <c r="P42" s="51">
        <v>0</v>
      </c>
      <c r="Q42" s="48">
        <v>0</v>
      </c>
      <c r="R42" s="49">
        <v>2</v>
      </c>
      <c r="S42" s="49">
        <v>2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0</v>
      </c>
      <c r="AS42" s="120">
        <v>0</v>
      </c>
      <c r="AT42" s="120">
        <v>0</v>
      </c>
      <c r="AU42" s="120">
        <v>0</v>
      </c>
      <c r="AV42" s="51">
        <v>0</v>
      </c>
      <c r="AW42" s="51">
        <v>0</v>
      </c>
      <c r="AX42" s="51">
        <v>0</v>
      </c>
      <c r="AY42" s="51">
        <v>0</v>
      </c>
      <c r="AZ42" s="13"/>
    </row>
    <row r="43" spans="1:52" ht="21.75">
      <c r="A43" s="70" t="str">
        <f t="shared" si="2"/>
        <v xml:space="preserve">    </v>
      </c>
      <c r="B43" s="38">
        <v>32</v>
      </c>
      <c r="C43" s="40" t="s">
        <v>159</v>
      </c>
      <c r="D43" s="113" t="s">
        <v>44</v>
      </c>
      <c r="E43" s="40" t="s">
        <v>133</v>
      </c>
      <c r="F43" s="118" t="s">
        <v>117</v>
      </c>
      <c r="G43" s="51">
        <v>39.095205479933995</v>
      </c>
      <c r="H43" s="52">
        <v>10.256485119600001</v>
      </c>
      <c r="I43" s="52">
        <v>28.838720360333998</v>
      </c>
      <c r="J43" s="20">
        <v>1</v>
      </c>
      <c r="K43" s="51">
        <v>0</v>
      </c>
      <c r="L43" s="51">
        <v>0</v>
      </c>
      <c r="M43" s="114" t="s">
        <v>125</v>
      </c>
      <c r="N43" s="51">
        <v>15</v>
      </c>
      <c r="O43" s="222">
        <v>8</v>
      </c>
      <c r="P43" s="51">
        <v>0</v>
      </c>
      <c r="Q43" s="48">
        <v>0</v>
      </c>
      <c r="R43" s="47">
        <v>2</v>
      </c>
      <c r="S43" s="47">
        <v>2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0">
        <v>0</v>
      </c>
      <c r="AS43" s="120">
        <v>0</v>
      </c>
      <c r="AT43" s="120">
        <v>0</v>
      </c>
      <c r="AU43" s="120">
        <v>0</v>
      </c>
      <c r="AV43" s="51">
        <v>0</v>
      </c>
      <c r="AW43" s="51">
        <v>0</v>
      </c>
      <c r="AX43" s="51">
        <v>0</v>
      </c>
      <c r="AY43" s="51">
        <v>0</v>
      </c>
      <c r="AZ43" s="13"/>
    </row>
    <row r="44" spans="1:52" ht="21.75">
      <c r="A44" s="70" t="str">
        <f t="shared" si="2"/>
        <v xml:space="preserve">  00  </v>
      </c>
      <c r="B44" s="38">
        <v>33</v>
      </c>
      <c r="C44" s="40" t="s">
        <v>160</v>
      </c>
      <c r="D44" s="113" t="s">
        <v>44</v>
      </c>
      <c r="E44" s="40" t="s">
        <v>133</v>
      </c>
      <c r="F44" s="118" t="s">
        <v>117</v>
      </c>
      <c r="G44" s="51">
        <v>256.93785156713164</v>
      </c>
      <c r="H44" s="52">
        <v>72.611474743100004</v>
      </c>
      <c r="I44" s="52">
        <v>184.32637682403166</v>
      </c>
      <c r="J44" s="20">
        <v>0</v>
      </c>
      <c r="K44" s="51">
        <v>0</v>
      </c>
      <c r="L44" s="51">
        <v>0</v>
      </c>
      <c r="M44" s="114">
        <v>0</v>
      </c>
      <c r="N44" s="51">
        <v>0</v>
      </c>
      <c r="O44" s="222">
        <v>0</v>
      </c>
      <c r="P44" s="51">
        <v>0</v>
      </c>
      <c r="Q44" s="48">
        <v>0</v>
      </c>
      <c r="R44" s="47">
        <v>0</v>
      </c>
      <c r="S44" s="47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  <c r="AT44" s="120">
        <v>0</v>
      </c>
      <c r="AU44" s="120">
        <v>0</v>
      </c>
      <c r="AV44" s="51">
        <v>0</v>
      </c>
      <c r="AW44" s="51">
        <v>0</v>
      </c>
      <c r="AX44" s="51">
        <v>0</v>
      </c>
      <c r="AY44" s="51">
        <v>0</v>
      </c>
      <c r="AZ44" s="13"/>
    </row>
    <row r="45" spans="1:52" ht="21.75">
      <c r="A45" s="70" t="str">
        <f t="shared" si="2"/>
        <v xml:space="preserve">  00  </v>
      </c>
      <c r="B45" s="38">
        <v>34</v>
      </c>
      <c r="C45" s="40" t="s">
        <v>161</v>
      </c>
      <c r="D45" s="113" t="s">
        <v>44</v>
      </c>
      <c r="E45" s="40" t="s">
        <v>133</v>
      </c>
      <c r="F45" s="118" t="s">
        <v>117</v>
      </c>
      <c r="G45" s="51">
        <v>28.359135298617822</v>
      </c>
      <c r="H45" s="52">
        <v>2.7831610171199999</v>
      </c>
      <c r="I45" s="52">
        <v>25.575974281497821</v>
      </c>
      <c r="J45" s="20">
        <v>0</v>
      </c>
      <c r="K45" s="51">
        <v>0</v>
      </c>
      <c r="L45" s="51">
        <v>0</v>
      </c>
      <c r="M45" s="114">
        <v>0</v>
      </c>
      <c r="N45" s="51">
        <v>0</v>
      </c>
      <c r="O45" s="222">
        <v>0</v>
      </c>
      <c r="P45" s="51">
        <v>0</v>
      </c>
      <c r="Q45" s="48">
        <v>0</v>
      </c>
      <c r="R45" s="47">
        <v>0</v>
      </c>
      <c r="S45" s="47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  <c r="AT45" s="120">
        <v>0</v>
      </c>
      <c r="AU45" s="120">
        <v>0</v>
      </c>
      <c r="AV45" s="51">
        <v>0</v>
      </c>
      <c r="AW45" s="51">
        <v>0</v>
      </c>
      <c r="AX45" s="51">
        <v>0</v>
      </c>
      <c r="AY45" s="51">
        <v>0</v>
      </c>
      <c r="AZ45" s="13"/>
    </row>
    <row r="46" spans="1:52" ht="21.75">
      <c r="A46" s="70" t="str">
        <f t="shared" si="2"/>
        <v xml:space="preserve">    </v>
      </c>
      <c r="B46" s="38">
        <v>35</v>
      </c>
      <c r="C46" s="40" t="s">
        <v>162</v>
      </c>
      <c r="D46" s="113" t="s">
        <v>44</v>
      </c>
      <c r="E46" s="40" t="s">
        <v>133</v>
      </c>
      <c r="F46" s="118" t="s">
        <v>117</v>
      </c>
      <c r="G46" s="51">
        <v>5.2523360434939992</v>
      </c>
      <c r="H46" s="52">
        <v>0.74674890301300001</v>
      </c>
      <c r="I46" s="52">
        <v>4.5055871404809995</v>
      </c>
      <c r="J46" s="20">
        <v>1</v>
      </c>
      <c r="K46" s="51">
        <v>0</v>
      </c>
      <c r="L46" s="51">
        <v>4.7699999999999996</v>
      </c>
      <c r="M46" s="114">
        <v>0</v>
      </c>
      <c r="N46" s="51">
        <v>0</v>
      </c>
      <c r="O46" s="222">
        <v>0</v>
      </c>
      <c r="P46" s="51">
        <v>0</v>
      </c>
      <c r="Q46" s="48">
        <v>0</v>
      </c>
      <c r="R46" s="47">
        <v>0</v>
      </c>
      <c r="S46" s="47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0">
        <v>0</v>
      </c>
      <c r="AS46" s="120">
        <v>0</v>
      </c>
      <c r="AT46" s="120">
        <v>0</v>
      </c>
      <c r="AU46" s="120">
        <v>0</v>
      </c>
      <c r="AV46" s="51">
        <v>0</v>
      </c>
      <c r="AW46" s="51">
        <v>0</v>
      </c>
      <c r="AX46" s="51">
        <v>0</v>
      </c>
      <c r="AY46" s="51">
        <v>0</v>
      </c>
      <c r="AZ46" s="13"/>
    </row>
    <row r="47" spans="1:52" ht="21.75">
      <c r="A47" s="70" t="str">
        <f t="shared" si="2"/>
        <v xml:space="preserve">  00  </v>
      </c>
      <c r="B47" s="38">
        <v>36</v>
      </c>
      <c r="C47" s="40" t="s">
        <v>163</v>
      </c>
      <c r="D47" s="113" t="s">
        <v>44</v>
      </c>
      <c r="E47" s="40" t="s">
        <v>133</v>
      </c>
      <c r="F47" s="118" t="s">
        <v>117</v>
      </c>
      <c r="G47" s="51">
        <v>7.3126284099710013</v>
      </c>
      <c r="H47" s="52">
        <v>2.0293668137899998</v>
      </c>
      <c r="I47" s="52">
        <v>5.283261596181001</v>
      </c>
      <c r="J47" s="20">
        <v>0</v>
      </c>
      <c r="K47" s="51">
        <v>0</v>
      </c>
      <c r="L47" s="51">
        <v>0</v>
      </c>
      <c r="M47" s="114">
        <v>0</v>
      </c>
      <c r="N47" s="51">
        <v>0</v>
      </c>
      <c r="O47" s="222">
        <v>0</v>
      </c>
      <c r="P47" s="51">
        <v>0</v>
      </c>
      <c r="Q47" s="48">
        <v>0</v>
      </c>
      <c r="R47" s="47">
        <v>0</v>
      </c>
      <c r="S47" s="47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v>0</v>
      </c>
      <c r="AU47" s="120">
        <v>0</v>
      </c>
      <c r="AV47" s="51">
        <v>0</v>
      </c>
      <c r="AW47" s="51">
        <v>0</v>
      </c>
      <c r="AX47" s="51">
        <v>0</v>
      </c>
      <c r="AY47" s="51">
        <v>0</v>
      </c>
      <c r="AZ47" s="13"/>
    </row>
    <row r="48" spans="1:52" ht="21.75">
      <c r="A48" s="70" t="str">
        <f t="shared" si="2"/>
        <v xml:space="preserve">  00  </v>
      </c>
      <c r="B48" s="61">
        <v>37</v>
      </c>
      <c r="C48" s="62" t="s">
        <v>164</v>
      </c>
      <c r="D48" s="121" t="s">
        <v>44</v>
      </c>
      <c r="E48" s="62" t="s">
        <v>133</v>
      </c>
      <c r="F48" s="122" t="s">
        <v>117</v>
      </c>
      <c r="G48" s="45">
        <v>96.008628001406009</v>
      </c>
      <c r="H48" s="46">
        <v>21.0793565669</v>
      </c>
      <c r="I48" s="46">
        <v>74.929271434506006</v>
      </c>
      <c r="J48" s="63">
        <v>0</v>
      </c>
      <c r="K48" s="51">
        <v>0</v>
      </c>
      <c r="L48" s="51">
        <v>0</v>
      </c>
      <c r="M48" s="114">
        <v>0</v>
      </c>
      <c r="N48" s="51">
        <v>0</v>
      </c>
      <c r="O48" s="222">
        <v>0</v>
      </c>
      <c r="P48" s="51">
        <v>0</v>
      </c>
      <c r="Q48" s="48">
        <v>0</v>
      </c>
      <c r="R48" s="49">
        <v>0</v>
      </c>
      <c r="S48" s="49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0">
        <v>0</v>
      </c>
      <c r="AS48" s="120">
        <v>0</v>
      </c>
      <c r="AT48" s="120">
        <v>0</v>
      </c>
      <c r="AU48" s="120">
        <v>0</v>
      </c>
      <c r="AV48" s="51">
        <v>0</v>
      </c>
      <c r="AW48" s="51">
        <v>0</v>
      </c>
      <c r="AX48" s="51">
        <v>0</v>
      </c>
      <c r="AY48" s="51">
        <v>0</v>
      </c>
      <c r="AZ48" s="13"/>
    </row>
    <row r="49" spans="1:52" ht="21.75">
      <c r="A49" s="70" t="str">
        <f t="shared" si="2"/>
        <v xml:space="preserve">  00  </v>
      </c>
      <c r="B49" s="61">
        <v>38</v>
      </c>
      <c r="C49" s="62" t="s">
        <v>165</v>
      </c>
      <c r="D49" s="121" t="s">
        <v>44</v>
      </c>
      <c r="E49" s="62" t="s">
        <v>133</v>
      </c>
      <c r="F49" s="122" t="s">
        <v>117</v>
      </c>
      <c r="G49" s="45">
        <v>5.1485013597910001</v>
      </c>
      <c r="H49" s="46">
        <v>2.5590425772300001</v>
      </c>
      <c r="I49" s="46">
        <v>2.589458782561</v>
      </c>
      <c r="J49" s="64">
        <v>0</v>
      </c>
      <c r="K49" s="45">
        <v>0</v>
      </c>
      <c r="L49" s="45">
        <v>0</v>
      </c>
      <c r="M49" s="123">
        <v>0</v>
      </c>
      <c r="N49" s="45">
        <v>0</v>
      </c>
      <c r="O49" s="223">
        <v>0</v>
      </c>
      <c r="P49" s="51">
        <v>0</v>
      </c>
      <c r="Q49" s="48">
        <v>0</v>
      </c>
      <c r="R49" s="49">
        <v>0</v>
      </c>
      <c r="S49" s="49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20">
        <v>0</v>
      </c>
      <c r="AR49" s="120">
        <v>0</v>
      </c>
      <c r="AS49" s="120">
        <v>0</v>
      </c>
      <c r="AT49" s="120">
        <v>0</v>
      </c>
      <c r="AU49" s="120">
        <v>0</v>
      </c>
      <c r="AV49" s="51">
        <v>0</v>
      </c>
      <c r="AW49" s="51">
        <v>0</v>
      </c>
      <c r="AX49" s="51">
        <v>0</v>
      </c>
      <c r="AY49" s="51">
        <v>0</v>
      </c>
      <c r="AZ49" s="13"/>
    </row>
    <row r="50" spans="1:52" ht="21.75">
      <c r="A50" s="70" t="str">
        <f t="shared" si="2"/>
        <v xml:space="preserve">  00  </v>
      </c>
      <c r="B50" s="61">
        <v>39</v>
      </c>
      <c r="C50" s="62" t="s">
        <v>166</v>
      </c>
      <c r="D50" s="121" t="s">
        <v>44</v>
      </c>
      <c r="E50" s="62" t="s">
        <v>133</v>
      </c>
      <c r="F50" s="122" t="s">
        <v>117</v>
      </c>
      <c r="G50" s="45">
        <v>578.75663982786614</v>
      </c>
      <c r="H50" s="46">
        <v>200.93614452899999</v>
      </c>
      <c r="I50" s="46">
        <v>377.82049529886621</v>
      </c>
      <c r="J50" s="64">
        <v>0</v>
      </c>
      <c r="K50" s="45">
        <v>0</v>
      </c>
      <c r="L50" s="45">
        <v>0</v>
      </c>
      <c r="M50" s="123">
        <v>0</v>
      </c>
      <c r="N50" s="45">
        <v>0</v>
      </c>
      <c r="O50" s="223">
        <v>0</v>
      </c>
      <c r="P50" s="45">
        <v>0</v>
      </c>
      <c r="Q50" s="65">
        <v>0</v>
      </c>
      <c r="R50" s="49">
        <v>0</v>
      </c>
      <c r="S50" s="49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0">
        <v>0</v>
      </c>
      <c r="AS50" s="120">
        <v>0</v>
      </c>
      <c r="AT50" s="120">
        <v>0</v>
      </c>
      <c r="AU50" s="120">
        <v>0</v>
      </c>
      <c r="AV50" s="51">
        <v>0</v>
      </c>
      <c r="AW50" s="51">
        <v>0</v>
      </c>
      <c r="AX50" s="51">
        <v>0</v>
      </c>
      <c r="AY50" s="51">
        <v>0</v>
      </c>
      <c r="AZ50" s="13"/>
    </row>
    <row r="51" spans="1:52" ht="21.75">
      <c r="A51" s="70" t="str">
        <f t="shared" si="2"/>
        <v xml:space="preserve">  00  </v>
      </c>
      <c r="B51" s="61">
        <v>40</v>
      </c>
      <c r="C51" s="62" t="s">
        <v>167</v>
      </c>
      <c r="D51" s="121" t="s">
        <v>44</v>
      </c>
      <c r="E51" s="62" t="s">
        <v>133</v>
      </c>
      <c r="F51" s="122" t="s">
        <v>117</v>
      </c>
      <c r="G51" s="45">
        <v>21.321885133003999</v>
      </c>
      <c r="H51" s="46">
        <v>0</v>
      </c>
      <c r="I51" s="46">
        <v>21.321885133003999</v>
      </c>
      <c r="J51" s="64">
        <v>0</v>
      </c>
      <c r="K51" s="45">
        <v>0</v>
      </c>
      <c r="L51" s="45">
        <v>0</v>
      </c>
      <c r="M51" s="123">
        <v>0</v>
      </c>
      <c r="N51" s="45">
        <v>0</v>
      </c>
      <c r="O51" s="223">
        <v>0</v>
      </c>
      <c r="P51" s="45">
        <v>0</v>
      </c>
      <c r="Q51" s="65">
        <v>0</v>
      </c>
      <c r="R51" s="49">
        <v>0</v>
      </c>
      <c r="S51" s="49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51">
        <v>0</v>
      </c>
      <c r="AW51" s="51">
        <v>0</v>
      </c>
      <c r="AX51" s="51">
        <v>0</v>
      </c>
      <c r="AY51" s="51">
        <v>0</v>
      </c>
      <c r="AZ51" s="13"/>
    </row>
    <row r="52" spans="1:52" ht="21.75">
      <c r="A52" s="70" t="str">
        <f t="shared" si="2"/>
        <v xml:space="preserve">  00  </v>
      </c>
      <c r="B52" s="38">
        <v>41</v>
      </c>
      <c r="C52" s="40" t="s">
        <v>168</v>
      </c>
      <c r="D52" s="113" t="s">
        <v>44</v>
      </c>
      <c r="E52" s="40" t="s">
        <v>133</v>
      </c>
      <c r="F52" s="118" t="s">
        <v>117</v>
      </c>
      <c r="G52" s="51">
        <v>2090.1742840191869</v>
      </c>
      <c r="H52" s="52">
        <v>1838.2682646999999</v>
      </c>
      <c r="I52" s="52">
        <v>251.90601931918712</v>
      </c>
      <c r="J52" s="20">
        <v>0</v>
      </c>
      <c r="K52" s="51">
        <v>0</v>
      </c>
      <c r="L52" s="51">
        <v>0</v>
      </c>
      <c r="M52" s="114">
        <v>0</v>
      </c>
      <c r="N52" s="51">
        <v>0</v>
      </c>
      <c r="O52" s="222">
        <v>0</v>
      </c>
      <c r="P52" s="51">
        <v>0</v>
      </c>
      <c r="Q52" s="48">
        <v>0</v>
      </c>
      <c r="R52" s="49">
        <v>0</v>
      </c>
      <c r="S52" s="49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0">
        <v>0</v>
      </c>
      <c r="AS52" s="120">
        <v>0</v>
      </c>
      <c r="AT52" s="120">
        <v>0</v>
      </c>
      <c r="AU52" s="120">
        <v>0</v>
      </c>
      <c r="AV52" s="51">
        <v>0</v>
      </c>
      <c r="AW52" s="51">
        <v>0</v>
      </c>
      <c r="AX52" s="51">
        <v>0</v>
      </c>
      <c r="AY52" s="51">
        <v>0</v>
      </c>
      <c r="AZ52" s="13"/>
    </row>
    <row r="53" spans="1:52" ht="21.75">
      <c r="A53" s="70" t="str">
        <f t="shared" si="2"/>
        <v xml:space="preserve">  00  </v>
      </c>
      <c r="B53" s="38">
        <v>42</v>
      </c>
      <c r="C53" s="40" t="s">
        <v>169</v>
      </c>
      <c r="D53" s="113" t="s">
        <v>44</v>
      </c>
      <c r="E53" s="40" t="s">
        <v>133</v>
      </c>
      <c r="F53" s="118" t="s">
        <v>117</v>
      </c>
      <c r="G53" s="51">
        <v>183.66576065182505</v>
      </c>
      <c r="H53" s="52">
        <v>119.15909582099999</v>
      </c>
      <c r="I53" s="52">
        <v>64.506664830825073</v>
      </c>
      <c r="J53" s="20">
        <v>0</v>
      </c>
      <c r="K53" s="51">
        <v>0</v>
      </c>
      <c r="L53" s="51">
        <v>0</v>
      </c>
      <c r="M53" s="114">
        <v>0</v>
      </c>
      <c r="N53" s="51">
        <v>0</v>
      </c>
      <c r="O53" s="222">
        <v>0</v>
      </c>
      <c r="P53" s="51">
        <v>0</v>
      </c>
      <c r="Q53" s="48">
        <v>0</v>
      </c>
      <c r="R53" s="49">
        <v>0</v>
      </c>
      <c r="S53" s="49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v>0</v>
      </c>
      <c r="AU53" s="120">
        <v>0</v>
      </c>
      <c r="AV53" s="51">
        <v>0</v>
      </c>
      <c r="AW53" s="51">
        <v>0</v>
      </c>
      <c r="AX53" s="51">
        <v>0</v>
      </c>
      <c r="AY53" s="51">
        <v>0</v>
      </c>
      <c r="AZ53" s="13"/>
    </row>
    <row r="54" spans="1:52" ht="21.75">
      <c r="A54" s="70" t="str">
        <f t="shared" si="2"/>
        <v xml:space="preserve">  00  </v>
      </c>
      <c r="B54" s="61">
        <v>43</v>
      </c>
      <c r="C54" s="62" t="s">
        <v>170</v>
      </c>
      <c r="D54" s="121" t="s">
        <v>44</v>
      </c>
      <c r="E54" s="62" t="s">
        <v>133</v>
      </c>
      <c r="F54" s="122" t="s">
        <v>117</v>
      </c>
      <c r="G54" s="45">
        <v>37.240665841274705</v>
      </c>
      <c r="H54" s="46">
        <v>12.5841319104</v>
      </c>
      <c r="I54" s="46">
        <v>24.656533930874701</v>
      </c>
      <c r="J54" s="64">
        <v>0</v>
      </c>
      <c r="K54" s="45">
        <v>0</v>
      </c>
      <c r="L54" s="45">
        <v>0</v>
      </c>
      <c r="M54" s="123">
        <v>0</v>
      </c>
      <c r="N54" s="45">
        <v>0</v>
      </c>
      <c r="O54" s="223">
        <v>0</v>
      </c>
      <c r="P54" s="51">
        <v>0</v>
      </c>
      <c r="Q54" s="48">
        <v>0</v>
      </c>
      <c r="R54" s="49">
        <v>0</v>
      </c>
      <c r="S54" s="49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0">
        <v>0</v>
      </c>
      <c r="AS54" s="120">
        <v>0</v>
      </c>
      <c r="AT54" s="120">
        <v>0</v>
      </c>
      <c r="AU54" s="120">
        <v>0</v>
      </c>
      <c r="AV54" s="51">
        <v>0</v>
      </c>
      <c r="AW54" s="51">
        <v>0</v>
      </c>
      <c r="AX54" s="51">
        <v>0</v>
      </c>
      <c r="AY54" s="51">
        <v>0</v>
      </c>
      <c r="AZ54" s="13"/>
    </row>
    <row r="55" spans="1:52" ht="21.75">
      <c r="A55" s="70" t="str">
        <f t="shared" si="2"/>
        <v xml:space="preserve">  00  </v>
      </c>
      <c r="B55" s="61">
        <v>44</v>
      </c>
      <c r="C55" s="62" t="s">
        <v>171</v>
      </c>
      <c r="D55" s="121" t="s">
        <v>44</v>
      </c>
      <c r="E55" s="62" t="s">
        <v>133</v>
      </c>
      <c r="F55" s="122" t="s">
        <v>117</v>
      </c>
      <c r="G55" s="45">
        <v>186.24650396000001</v>
      </c>
      <c r="H55" s="46">
        <v>186.24650396000001</v>
      </c>
      <c r="I55" s="46">
        <v>0</v>
      </c>
      <c r="J55" s="50">
        <v>0</v>
      </c>
      <c r="K55" s="45">
        <v>0</v>
      </c>
      <c r="L55" s="45">
        <v>0</v>
      </c>
      <c r="M55" s="123">
        <v>0</v>
      </c>
      <c r="N55" s="45">
        <v>0</v>
      </c>
      <c r="O55" s="223">
        <v>0</v>
      </c>
      <c r="P55" s="51">
        <v>0</v>
      </c>
      <c r="Q55" s="48">
        <v>0</v>
      </c>
      <c r="R55" s="49">
        <v>0</v>
      </c>
      <c r="S55" s="49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51">
        <v>0</v>
      </c>
      <c r="AW55" s="51">
        <v>0</v>
      </c>
      <c r="AX55" s="51">
        <v>0</v>
      </c>
      <c r="AY55" s="51">
        <v>0</v>
      </c>
      <c r="AZ55" s="13"/>
    </row>
    <row r="56" spans="1:52" ht="21.75">
      <c r="A56" s="70" t="str">
        <f t="shared" si="2"/>
        <v xml:space="preserve">  00  </v>
      </c>
      <c r="B56" s="61">
        <v>45</v>
      </c>
      <c r="C56" s="62" t="s">
        <v>172</v>
      </c>
      <c r="D56" s="121" t="s">
        <v>44</v>
      </c>
      <c r="E56" s="62" t="s">
        <v>133</v>
      </c>
      <c r="F56" s="122" t="s">
        <v>117</v>
      </c>
      <c r="G56" s="45">
        <v>20.647656101007399</v>
      </c>
      <c r="H56" s="46">
        <v>1.17409145663</v>
      </c>
      <c r="I56" s="46">
        <v>19.473564644377401</v>
      </c>
      <c r="J56" s="64">
        <v>0</v>
      </c>
      <c r="K56" s="45">
        <v>0</v>
      </c>
      <c r="L56" s="45">
        <v>0</v>
      </c>
      <c r="M56" s="123">
        <v>0</v>
      </c>
      <c r="N56" s="45">
        <v>0</v>
      </c>
      <c r="O56" s="223">
        <v>0</v>
      </c>
      <c r="P56" s="45">
        <v>0</v>
      </c>
      <c r="Q56" s="65">
        <v>0</v>
      </c>
      <c r="R56" s="49">
        <v>0</v>
      </c>
      <c r="S56" s="49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0">
        <v>0</v>
      </c>
      <c r="AS56" s="120">
        <v>0</v>
      </c>
      <c r="AT56" s="120">
        <v>0</v>
      </c>
      <c r="AU56" s="120">
        <v>0</v>
      </c>
      <c r="AV56" s="51">
        <v>0</v>
      </c>
      <c r="AW56" s="51">
        <v>0</v>
      </c>
      <c r="AX56" s="51">
        <v>0</v>
      </c>
      <c r="AY56" s="51">
        <v>0</v>
      </c>
      <c r="AZ56" s="13"/>
    </row>
    <row r="57" spans="1:52" ht="21.75">
      <c r="A57" s="70" t="str">
        <f t="shared" si="2"/>
        <v xml:space="preserve">  00  </v>
      </c>
      <c r="B57" s="61">
        <v>46</v>
      </c>
      <c r="C57" s="62" t="s">
        <v>173</v>
      </c>
      <c r="D57" s="121" t="s">
        <v>44</v>
      </c>
      <c r="E57" s="62" t="s">
        <v>133</v>
      </c>
      <c r="F57" s="122" t="s">
        <v>117</v>
      </c>
      <c r="G57" s="45">
        <v>15.512661505677768</v>
      </c>
      <c r="H57" s="46">
        <v>3.3267196516599999</v>
      </c>
      <c r="I57" s="46">
        <v>12.185941854017768</v>
      </c>
      <c r="J57" s="50">
        <v>0</v>
      </c>
      <c r="K57" s="45">
        <v>0</v>
      </c>
      <c r="L57" s="45">
        <v>0</v>
      </c>
      <c r="M57" s="123">
        <v>0</v>
      </c>
      <c r="N57" s="45">
        <v>0</v>
      </c>
      <c r="O57" s="223">
        <v>0</v>
      </c>
      <c r="P57" s="45">
        <v>0</v>
      </c>
      <c r="Q57" s="65">
        <v>0</v>
      </c>
      <c r="R57" s="49">
        <v>0</v>
      </c>
      <c r="S57" s="49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v>0</v>
      </c>
      <c r="AU57" s="120">
        <v>0</v>
      </c>
      <c r="AV57" s="51">
        <v>0</v>
      </c>
      <c r="AW57" s="51">
        <v>0</v>
      </c>
      <c r="AX57" s="51">
        <v>0</v>
      </c>
      <c r="AY57" s="51">
        <v>0</v>
      </c>
      <c r="AZ57" s="13"/>
    </row>
    <row r="58" spans="1:52" ht="21.75">
      <c r="A58" s="70" t="str">
        <f t="shared" si="2"/>
        <v xml:space="preserve">  00  </v>
      </c>
      <c r="B58" s="61">
        <v>47</v>
      </c>
      <c r="C58" s="62" t="s">
        <v>174</v>
      </c>
      <c r="D58" s="121" t="s">
        <v>44</v>
      </c>
      <c r="E58" s="62" t="s">
        <v>133</v>
      </c>
      <c r="F58" s="122" t="s">
        <v>117</v>
      </c>
      <c r="G58" s="45">
        <v>74.175578969353808</v>
      </c>
      <c r="H58" s="46">
        <v>66.777311910600005</v>
      </c>
      <c r="I58" s="46">
        <v>7.3982670587538006</v>
      </c>
      <c r="J58" s="64">
        <v>0</v>
      </c>
      <c r="K58" s="45">
        <v>0</v>
      </c>
      <c r="L58" s="45">
        <v>0</v>
      </c>
      <c r="M58" s="123">
        <v>0</v>
      </c>
      <c r="N58" s="45">
        <v>0</v>
      </c>
      <c r="O58" s="223">
        <v>0</v>
      </c>
      <c r="P58" s="51">
        <v>0</v>
      </c>
      <c r="Q58" s="48">
        <v>0</v>
      </c>
      <c r="R58" s="49">
        <v>0</v>
      </c>
      <c r="S58" s="49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  <c r="AS58" s="120">
        <v>0</v>
      </c>
      <c r="AT58" s="120">
        <v>0</v>
      </c>
      <c r="AU58" s="120">
        <v>0</v>
      </c>
      <c r="AV58" s="51">
        <v>0</v>
      </c>
      <c r="AW58" s="51">
        <v>0</v>
      </c>
      <c r="AX58" s="51">
        <v>0</v>
      </c>
      <c r="AY58" s="51">
        <v>0</v>
      </c>
      <c r="AZ58" s="13"/>
    </row>
    <row r="59" spans="1:52" ht="21.75">
      <c r="A59" s="70" t="str">
        <f t="shared" si="2"/>
        <v xml:space="preserve">  00  </v>
      </c>
      <c r="B59" s="61">
        <v>48</v>
      </c>
      <c r="C59" s="62" t="s">
        <v>175</v>
      </c>
      <c r="D59" s="121" t="s">
        <v>44</v>
      </c>
      <c r="E59" s="62" t="s">
        <v>133</v>
      </c>
      <c r="F59" s="122" t="s">
        <v>117</v>
      </c>
      <c r="G59" s="45">
        <v>10.099368100736301</v>
      </c>
      <c r="H59" s="46">
        <v>1.07139841018</v>
      </c>
      <c r="I59" s="46">
        <v>9.0279696905563007</v>
      </c>
      <c r="J59" s="64">
        <v>0</v>
      </c>
      <c r="K59" s="45">
        <v>0</v>
      </c>
      <c r="L59" s="45">
        <v>0</v>
      </c>
      <c r="M59" s="123">
        <v>0</v>
      </c>
      <c r="N59" s="45">
        <v>0</v>
      </c>
      <c r="O59" s="223">
        <v>0</v>
      </c>
      <c r="P59" s="45">
        <v>0</v>
      </c>
      <c r="Q59" s="65">
        <v>0</v>
      </c>
      <c r="R59" s="49">
        <v>0</v>
      </c>
      <c r="S59" s="49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0">
        <v>0</v>
      </c>
      <c r="AS59" s="120">
        <v>0</v>
      </c>
      <c r="AT59" s="120">
        <v>0</v>
      </c>
      <c r="AU59" s="120">
        <v>0</v>
      </c>
      <c r="AV59" s="51">
        <v>0</v>
      </c>
      <c r="AW59" s="51">
        <v>0</v>
      </c>
      <c r="AX59" s="51">
        <v>0</v>
      </c>
      <c r="AY59" s="51">
        <v>0</v>
      </c>
      <c r="AZ59" s="13"/>
    </row>
    <row r="60" spans="1:52" ht="21.75">
      <c r="A60" s="70" t="str">
        <f t="shared" si="2"/>
        <v xml:space="preserve">    </v>
      </c>
      <c r="B60" s="61">
        <v>49</v>
      </c>
      <c r="C60" s="62" t="s">
        <v>176</v>
      </c>
      <c r="D60" s="121" t="s">
        <v>44</v>
      </c>
      <c r="E60" s="62" t="s">
        <v>133</v>
      </c>
      <c r="F60" s="122" t="s">
        <v>117</v>
      </c>
      <c r="G60" s="45">
        <v>14.880330338227999</v>
      </c>
      <c r="H60" s="46">
        <v>5.0586998311000002</v>
      </c>
      <c r="I60" s="46">
        <v>9.821630507127999</v>
      </c>
      <c r="J60" s="64">
        <v>1</v>
      </c>
      <c r="K60" s="45">
        <v>0</v>
      </c>
      <c r="L60" s="45">
        <v>0</v>
      </c>
      <c r="M60" s="123" t="s">
        <v>140</v>
      </c>
      <c r="N60" s="45">
        <v>12</v>
      </c>
      <c r="O60" s="223">
        <v>4</v>
      </c>
      <c r="P60" s="45">
        <v>0</v>
      </c>
      <c r="Q60" s="65">
        <v>0</v>
      </c>
      <c r="R60" s="49">
        <v>2</v>
      </c>
      <c r="S60" s="49">
        <v>2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  <c r="AS60" s="120">
        <v>0</v>
      </c>
      <c r="AT60" s="120">
        <v>0</v>
      </c>
      <c r="AU60" s="120">
        <v>0</v>
      </c>
      <c r="AV60" s="51">
        <v>0</v>
      </c>
      <c r="AW60" s="51">
        <v>0</v>
      </c>
      <c r="AX60" s="51">
        <v>0</v>
      </c>
      <c r="AY60" s="51">
        <v>0</v>
      </c>
      <c r="AZ60" s="13"/>
    </row>
    <row r="61" spans="1:52" ht="21.75">
      <c r="A61" s="70" t="str">
        <f t="shared" si="2"/>
        <v xml:space="preserve">    </v>
      </c>
      <c r="B61" s="61">
        <v>50</v>
      </c>
      <c r="C61" s="62" t="s">
        <v>177</v>
      </c>
      <c r="D61" s="121" t="s">
        <v>44</v>
      </c>
      <c r="E61" s="62" t="s">
        <v>133</v>
      </c>
      <c r="F61" s="122" t="s">
        <v>117</v>
      </c>
      <c r="G61" s="45">
        <v>17.905681999407783</v>
      </c>
      <c r="H61" s="46">
        <v>0.48363866276400003</v>
      </c>
      <c r="I61" s="46">
        <v>17.422043336643782</v>
      </c>
      <c r="J61" s="64">
        <v>2</v>
      </c>
      <c r="K61" s="45">
        <v>3.5</v>
      </c>
      <c r="L61" s="45">
        <v>0</v>
      </c>
      <c r="M61" s="123" t="s">
        <v>140</v>
      </c>
      <c r="N61" s="45">
        <v>3.5</v>
      </c>
      <c r="O61" s="223">
        <v>0</v>
      </c>
      <c r="P61" s="45">
        <v>0</v>
      </c>
      <c r="Q61" s="65">
        <v>0</v>
      </c>
      <c r="R61" s="49">
        <v>2</v>
      </c>
      <c r="S61" s="49">
        <v>2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0">
        <v>0</v>
      </c>
      <c r="AS61" s="120">
        <v>0</v>
      </c>
      <c r="AT61" s="120">
        <v>0</v>
      </c>
      <c r="AU61" s="120">
        <v>0</v>
      </c>
      <c r="AV61" s="51">
        <v>0</v>
      </c>
      <c r="AW61" s="51">
        <v>0</v>
      </c>
      <c r="AX61" s="51">
        <v>0</v>
      </c>
      <c r="AY61" s="51">
        <v>0</v>
      </c>
      <c r="AZ61" s="13"/>
    </row>
    <row r="62" spans="1:52" ht="21.75">
      <c r="A62" s="70" t="str">
        <f t="shared" si="2"/>
        <v xml:space="preserve">  00  </v>
      </c>
      <c r="B62" s="61">
        <v>51</v>
      </c>
      <c r="C62" s="62" t="s">
        <v>178</v>
      </c>
      <c r="D62" s="121" t="s">
        <v>44</v>
      </c>
      <c r="E62" s="62" t="s">
        <v>133</v>
      </c>
      <c r="F62" s="122" t="s">
        <v>117</v>
      </c>
      <c r="G62" s="45">
        <v>11.765044114162002</v>
      </c>
      <c r="H62" s="46">
        <v>0.23367542615</v>
      </c>
      <c r="I62" s="46">
        <v>11.531368688012002</v>
      </c>
      <c r="J62" s="64">
        <v>0</v>
      </c>
      <c r="K62" s="45">
        <v>0</v>
      </c>
      <c r="L62" s="45">
        <v>0</v>
      </c>
      <c r="M62" s="123">
        <v>0</v>
      </c>
      <c r="N62" s="45">
        <v>0</v>
      </c>
      <c r="O62" s="223">
        <v>0</v>
      </c>
      <c r="P62" s="51">
        <v>0</v>
      </c>
      <c r="Q62" s="48">
        <v>0</v>
      </c>
      <c r="R62" s="49">
        <v>0</v>
      </c>
      <c r="S62" s="49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0">
        <v>0</v>
      </c>
      <c r="AS62" s="120">
        <v>0</v>
      </c>
      <c r="AT62" s="120">
        <v>0</v>
      </c>
      <c r="AU62" s="120">
        <v>0</v>
      </c>
      <c r="AV62" s="51">
        <v>0</v>
      </c>
      <c r="AW62" s="51">
        <v>0</v>
      </c>
      <c r="AX62" s="51">
        <v>0</v>
      </c>
      <c r="AY62" s="51">
        <v>0</v>
      </c>
      <c r="AZ62" s="13"/>
    </row>
    <row r="63" spans="1:52" ht="21.75">
      <c r="A63" s="70" t="str">
        <f t="shared" si="2"/>
        <v xml:space="preserve">    </v>
      </c>
      <c r="B63" s="61">
        <v>52</v>
      </c>
      <c r="C63" s="62" t="s">
        <v>179</v>
      </c>
      <c r="D63" s="121" t="s">
        <v>44</v>
      </c>
      <c r="E63" s="62" t="s">
        <v>133</v>
      </c>
      <c r="F63" s="122" t="s">
        <v>117</v>
      </c>
      <c r="G63" s="45">
        <v>5.0266459407099999</v>
      </c>
      <c r="H63" s="46">
        <v>5.0266459407099999</v>
      </c>
      <c r="I63" s="46">
        <v>0</v>
      </c>
      <c r="J63" s="64">
        <v>2</v>
      </c>
      <c r="K63" s="45">
        <v>4.93</v>
      </c>
      <c r="L63" s="45">
        <v>0</v>
      </c>
      <c r="M63" s="123" t="s">
        <v>140</v>
      </c>
      <c r="N63" s="45">
        <v>15</v>
      </c>
      <c r="O63" s="222">
        <v>0</v>
      </c>
      <c r="P63" s="51">
        <v>0</v>
      </c>
      <c r="Q63" s="48">
        <v>0</v>
      </c>
      <c r="R63" s="49">
        <v>2</v>
      </c>
      <c r="S63" s="49">
        <v>2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0">
        <v>0</v>
      </c>
      <c r="AS63" s="120">
        <v>0</v>
      </c>
      <c r="AT63" s="120">
        <v>0</v>
      </c>
      <c r="AU63" s="120">
        <v>0</v>
      </c>
      <c r="AV63" s="51">
        <v>0</v>
      </c>
      <c r="AW63" s="51">
        <v>0</v>
      </c>
      <c r="AX63" s="51">
        <v>0</v>
      </c>
      <c r="AY63" s="51">
        <v>0</v>
      </c>
      <c r="AZ63" s="13"/>
    </row>
    <row r="64" spans="1:52" ht="21.75">
      <c r="A64" s="70" t="str">
        <f t="shared" si="2"/>
        <v xml:space="preserve">    </v>
      </c>
      <c r="B64" s="61">
        <v>53</v>
      </c>
      <c r="C64" s="62" t="s">
        <v>180</v>
      </c>
      <c r="D64" s="121" t="s">
        <v>44</v>
      </c>
      <c r="E64" s="62" t="s">
        <v>133</v>
      </c>
      <c r="F64" s="122" t="s">
        <v>117</v>
      </c>
      <c r="G64" s="45">
        <v>6.0037451317099997</v>
      </c>
      <c r="H64" s="46">
        <v>0</v>
      </c>
      <c r="I64" s="46">
        <v>6.0037451317099997</v>
      </c>
      <c r="J64" s="64">
        <v>2</v>
      </c>
      <c r="K64" s="45">
        <v>3.5</v>
      </c>
      <c r="L64" s="45">
        <v>0</v>
      </c>
      <c r="M64" s="123" t="s">
        <v>140</v>
      </c>
      <c r="N64" s="45">
        <v>0</v>
      </c>
      <c r="O64" s="222">
        <v>0</v>
      </c>
      <c r="P64" s="51">
        <v>0</v>
      </c>
      <c r="Q64" s="48">
        <v>0</v>
      </c>
      <c r="R64" s="49">
        <v>2</v>
      </c>
      <c r="S64" s="49">
        <v>2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0">
        <v>0</v>
      </c>
      <c r="AS64" s="120">
        <v>0</v>
      </c>
      <c r="AT64" s="120">
        <v>0</v>
      </c>
      <c r="AU64" s="120">
        <v>0</v>
      </c>
      <c r="AV64" s="51">
        <v>0</v>
      </c>
      <c r="AW64" s="51">
        <v>0</v>
      </c>
      <c r="AX64" s="51">
        <v>0</v>
      </c>
      <c r="AY64" s="51">
        <v>0</v>
      </c>
      <c r="AZ64" s="13"/>
    </row>
    <row r="65" spans="1:52" ht="21.75">
      <c r="A65" s="70" t="str">
        <f t="shared" si="2"/>
        <v xml:space="preserve">    </v>
      </c>
      <c r="B65" s="61">
        <v>54</v>
      </c>
      <c r="C65" s="62" t="s">
        <v>181</v>
      </c>
      <c r="D65" s="121" t="s">
        <v>44</v>
      </c>
      <c r="E65" s="62" t="s">
        <v>133</v>
      </c>
      <c r="F65" s="122" t="s">
        <v>117</v>
      </c>
      <c r="G65" s="45">
        <v>8.2499674605157267</v>
      </c>
      <c r="H65" s="46">
        <v>2.7561892373400001</v>
      </c>
      <c r="I65" s="46">
        <v>5.4937782231757266</v>
      </c>
      <c r="J65" s="64">
        <v>2</v>
      </c>
      <c r="K65" s="45">
        <v>5.75</v>
      </c>
      <c r="L65" s="45">
        <v>0</v>
      </c>
      <c r="M65" s="123" t="s">
        <v>140</v>
      </c>
      <c r="N65" s="45">
        <v>0</v>
      </c>
      <c r="O65" s="223">
        <v>0</v>
      </c>
      <c r="P65" s="45">
        <v>0</v>
      </c>
      <c r="Q65" s="48">
        <v>0</v>
      </c>
      <c r="R65" s="49">
        <v>2</v>
      </c>
      <c r="S65" s="49">
        <v>2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0">
        <v>0</v>
      </c>
      <c r="AS65" s="120">
        <v>0</v>
      </c>
      <c r="AT65" s="120">
        <v>0</v>
      </c>
      <c r="AU65" s="120">
        <v>0</v>
      </c>
      <c r="AV65" s="51">
        <v>0</v>
      </c>
      <c r="AW65" s="51">
        <v>0</v>
      </c>
      <c r="AX65" s="51">
        <v>0</v>
      </c>
      <c r="AY65" s="51">
        <v>0</v>
      </c>
      <c r="AZ65" s="13"/>
    </row>
    <row r="66" spans="1:52" ht="21.75">
      <c r="A66" s="70" t="str">
        <f t="shared" si="2"/>
        <v xml:space="preserve">    </v>
      </c>
      <c r="B66" s="61">
        <v>55</v>
      </c>
      <c r="C66" s="62" t="s">
        <v>182</v>
      </c>
      <c r="D66" s="121" t="s">
        <v>44</v>
      </c>
      <c r="E66" s="62" t="s">
        <v>133</v>
      </c>
      <c r="F66" s="122" t="s">
        <v>117</v>
      </c>
      <c r="G66" s="45">
        <v>40.219999035770996</v>
      </c>
      <c r="H66" s="46">
        <v>21.290180585000002</v>
      </c>
      <c r="I66" s="46">
        <v>18.929818450770998</v>
      </c>
      <c r="J66" s="64">
        <v>1</v>
      </c>
      <c r="K66" s="45">
        <v>0</v>
      </c>
      <c r="L66" s="45">
        <v>0</v>
      </c>
      <c r="M66" s="123" t="s">
        <v>140</v>
      </c>
      <c r="N66" s="45">
        <v>10</v>
      </c>
      <c r="O66" s="223">
        <v>2</v>
      </c>
      <c r="P66" s="45">
        <v>0</v>
      </c>
      <c r="Q66" s="65">
        <v>0</v>
      </c>
      <c r="R66" s="49">
        <v>2</v>
      </c>
      <c r="S66" s="49">
        <v>2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0">
        <v>0</v>
      </c>
      <c r="AS66" s="120">
        <v>0</v>
      </c>
      <c r="AT66" s="120">
        <v>0</v>
      </c>
      <c r="AU66" s="120">
        <v>0</v>
      </c>
      <c r="AV66" s="51">
        <v>0</v>
      </c>
      <c r="AW66" s="51">
        <v>0</v>
      </c>
      <c r="AX66" s="51">
        <v>0</v>
      </c>
      <c r="AY66" s="51">
        <v>0</v>
      </c>
      <c r="AZ66" s="13"/>
    </row>
    <row r="67" spans="1:52" ht="21.75">
      <c r="A67" s="70" t="str">
        <f t="shared" si="2"/>
        <v xml:space="preserve">    </v>
      </c>
      <c r="B67" s="61">
        <v>56</v>
      </c>
      <c r="C67" s="62" t="s">
        <v>183</v>
      </c>
      <c r="D67" s="121" t="s">
        <v>44</v>
      </c>
      <c r="E67" s="62" t="s">
        <v>133</v>
      </c>
      <c r="F67" s="122" t="s">
        <v>117</v>
      </c>
      <c r="G67" s="45">
        <v>86.377625456309673</v>
      </c>
      <c r="H67" s="46">
        <v>15.9749120628</v>
      </c>
      <c r="I67" s="46">
        <v>70.402713393509671</v>
      </c>
      <c r="J67" s="64">
        <v>2</v>
      </c>
      <c r="K67" s="45">
        <v>6</v>
      </c>
      <c r="L67" s="45">
        <v>0</v>
      </c>
      <c r="M67" s="123" t="s">
        <v>140</v>
      </c>
      <c r="N67" s="45">
        <v>0</v>
      </c>
      <c r="O67" s="223">
        <v>0</v>
      </c>
      <c r="P67" s="45">
        <v>0</v>
      </c>
      <c r="Q67" s="65">
        <v>0</v>
      </c>
      <c r="R67" s="49">
        <v>2</v>
      </c>
      <c r="S67" s="49">
        <v>2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0">
        <v>0</v>
      </c>
      <c r="AS67" s="120">
        <v>0</v>
      </c>
      <c r="AT67" s="120">
        <v>0</v>
      </c>
      <c r="AU67" s="120">
        <v>0</v>
      </c>
      <c r="AV67" s="51">
        <v>0</v>
      </c>
      <c r="AW67" s="51">
        <v>0</v>
      </c>
      <c r="AX67" s="51">
        <v>0</v>
      </c>
      <c r="AY67" s="51">
        <v>0</v>
      </c>
      <c r="AZ67" s="13"/>
    </row>
    <row r="68" spans="1:52" ht="21.75">
      <c r="A68" s="70" t="str">
        <f t="shared" si="2"/>
        <v xml:space="preserve">  00  </v>
      </c>
      <c r="B68" s="61">
        <v>57</v>
      </c>
      <c r="C68" s="62" t="s">
        <v>184</v>
      </c>
      <c r="D68" s="121" t="s">
        <v>44</v>
      </c>
      <c r="E68" s="62" t="s">
        <v>133</v>
      </c>
      <c r="F68" s="122" t="s">
        <v>117</v>
      </c>
      <c r="G68" s="45">
        <v>121.9514337619303</v>
      </c>
      <c r="H68" s="46">
        <v>89.510231343100003</v>
      </c>
      <c r="I68" s="46">
        <v>32.441202418830301</v>
      </c>
      <c r="J68" s="64">
        <v>0</v>
      </c>
      <c r="K68" s="45">
        <v>0</v>
      </c>
      <c r="L68" s="45">
        <v>0</v>
      </c>
      <c r="M68" s="123">
        <v>0</v>
      </c>
      <c r="N68" s="45">
        <v>0</v>
      </c>
      <c r="O68" s="223">
        <v>0</v>
      </c>
      <c r="P68" s="45">
        <v>0</v>
      </c>
      <c r="Q68" s="65">
        <v>0</v>
      </c>
      <c r="R68" s="49">
        <v>0</v>
      </c>
      <c r="S68" s="49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0">
        <v>0</v>
      </c>
      <c r="AS68" s="120">
        <v>0</v>
      </c>
      <c r="AT68" s="120">
        <v>0</v>
      </c>
      <c r="AU68" s="120">
        <v>0</v>
      </c>
      <c r="AV68" s="51">
        <v>0</v>
      </c>
      <c r="AW68" s="51">
        <v>0</v>
      </c>
      <c r="AX68" s="51">
        <v>0</v>
      </c>
      <c r="AY68" s="51">
        <v>0</v>
      </c>
      <c r="AZ68" s="13"/>
    </row>
    <row r="69" spans="1:52" ht="21.75">
      <c r="A69" s="70" t="str">
        <f t="shared" si="2"/>
        <v xml:space="preserve">  00  </v>
      </c>
      <c r="B69" s="61">
        <v>58</v>
      </c>
      <c r="C69" s="62" t="s">
        <v>185</v>
      </c>
      <c r="D69" s="121" t="s">
        <v>44</v>
      </c>
      <c r="E69" s="62" t="s">
        <v>133</v>
      </c>
      <c r="F69" s="122" t="s">
        <v>117</v>
      </c>
      <c r="G69" s="45">
        <v>590.18655985725457</v>
      </c>
      <c r="H69" s="46">
        <v>589.48903286400002</v>
      </c>
      <c r="I69" s="46">
        <v>0.69752699325452017</v>
      </c>
      <c r="J69" s="64">
        <v>0</v>
      </c>
      <c r="K69" s="45">
        <v>0</v>
      </c>
      <c r="L69" s="45">
        <v>0</v>
      </c>
      <c r="M69" s="123">
        <v>0</v>
      </c>
      <c r="N69" s="45">
        <v>0</v>
      </c>
      <c r="O69" s="223">
        <v>0</v>
      </c>
      <c r="P69" s="45">
        <v>0</v>
      </c>
      <c r="Q69" s="65">
        <v>0</v>
      </c>
      <c r="R69" s="49">
        <v>0</v>
      </c>
      <c r="S69" s="49">
        <v>2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20">
        <v>0</v>
      </c>
      <c r="AT69" s="120">
        <v>0</v>
      </c>
      <c r="AU69" s="120">
        <v>0</v>
      </c>
      <c r="AV69" s="51">
        <v>0</v>
      </c>
      <c r="AW69" s="51">
        <v>0</v>
      </c>
      <c r="AX69" s="51">
        <v>0</v>
      </c>
      <c r="AY69" s="51">
        <v>0</v>
      </c>
      <c r="AZ69" s="13"/>
    </row>
    <row r="70" spans="1:52" ht="21.75">
      <c r="A70" s="70" t="str">
        <f t="shared" si="2"/>
        <v xml:space="preserve">    </v>
      </c>
      <c r="B70" s="61">
        <v>59</v>
      </c>
      <c r="C70" s="62" t="s">
        <v>186</v>
      </c>
      <c r="D70" s="121" t="s">
        <v>44</v>
      </c>
      <c r="E70" s="62" t="s">
        <v>133</v>
      </c>
      <c r="F70" s="122" t="s">
        <v>117</v>
      </c>
      <c r="G70" s="45">
        <v>13.767736200628001</v>
      </c>
      <c r="H70" s="46">
        <v>0.35993440950799999</v>
      </c>
      <c r="I70" s="46">
        <v>13.407801791120001</v>
      </c>
      <c r="J70" s="64">
        <v>1</v>
      </c>
      <c r="K70" s="45">
        <v>0</v>
      </c>
      <c r="L70" s="45">
        <v>0</v>
      </c>
      <c r="M70" s="123" t="s">
        <v>140</v>
      </c>
      <c r="N70" s="45">
        <v>13</v>
      </c>
      <c r="O70" s="223">
        <v>5</v>
      </c>
      <c r="P70" s="51">
        <v>0</v>
      </c>
      <c r="Q70" s="48">
        <v>0</v>
      </c>
      <c r="R70" s="49">
        <v>2</v>
      </c>
      <c r="S70" s="49">
        <v>2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0">
        <v>0</v>
      </c>
      <c r="AS70" s="120">
        <v>0</v>
      </c>
      <c r="AT70" s="120">
        <v>0</v>
      </c>
      <c r="AU70" s="120">
        <v>0</v>
      </c>
      <c r="AV70" s="51">
        <v>0</v>
      </c>
      <c r="AW70" s="51">
        <v>0</v>
      </c>
      <c r="AX70" s="51">
        <v>0</v>
      </c>
      <c r="AY70" s="51">
        <v>0</v>
      </c>
      <c r="AZ70" s="13"/>
    </row>
    <row r="71" spans="1:52" ht="21.75">
      <c r="A71" s="70" t="str">
        <f t="shared" si="2"/>
        <v xml:space="preserve">  00  </v>
      </c>
      <c r="B71" s="61">
        <v>60</v>
      </c>
      <c r="C71" s="62" t="s">
        <v>187</v>
      </c>
      <c r="D71" s="121" t="s">
        <v>44</v>
      </c>
      <c r="E71" s="62" t="s">
        <v>133</v>
      </c>
      <c r="F71" s="122" t="s">
        <v>117</v>
      </c>
      <c r="G71" s="45">
        <v>18.173765827891998</v>
      </c>
      <c r="H71" s="46">
        <v>0.90289837133100004</v>
      </c>
      <c r="I71" s="46">
        <v>17.270867456561</v>
      </c>
      <c r="J71" s="64">
        <v>0</v>
      </c>
      <c r="K71" s="45">
        <v>0</v>
      </c>
      <c r="L71" s="45">
        <v>0</v>
      </c>
      <c r="M71" s="123">
        <v>0</v>
      </c>
      <c r="N71" s="45">
        <v>0</v>
      </c>
      <c r="O71" s="223">
        <v>0</v>
      </c>
      <c r="P71" s="45">
        <v>0</v>
      </c>
      <c r="Q71" s="65">
        <v>0</v>
      </c>
      <c r="R71" s="49">
        <v>0</v>
      </c>
      <c r="S71" s="49">
        <v>2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0">
        <v>0</v>
      </c>
      <c r="AS71" s="120">
        <v>0</v>
      </c>
      <c r="AT71" s="120">
        <v>0</v>
      </c>
      <c r="AU71" s="120">
        <v>0</v>
      </c>
      <c r="AV71" s="51">
        <v>0</v>
      </c>
      <c r="AW71" s="51">
        <v>0</v>
      </c>
      <c r="AX71" s="51">
        <v>0</v>
      </c>
      <c r="AY71" s="51">
        <v>0</v>
      </c>
      <c r="AZ71" s="13"/>
    </row>
    <row r="72" spans="1:52" ht="21.75">
      <c r="A72" s="70" t="str">
        <f t="shared" si="2"/>
        <v xml:space="preserve">  00  </v>
      </c>
      <c r="B72" s="61">
        <v>61</v>
      </c>
      <c r="C72" s="62" t="s">
        <v>188</v>
      </c>
      <c r="D72" s="121" t="s">
        <v>44</v>
      </c>
      <c r="E72" s="62" t="s">
        <v>133</v>
      </c>
      <c r="F72" s="122" t="s">
        <v>117</v>
      </c>
      <c r="G72" s="45">
        <v>7.7725301216900995</v>
      </c>
      <c r="H72" s="46">
        <v>0.53576794512600001</v>
      </c>
      <c r="I72" s="46">
        <v>7.236762176564099</v>
      </c>
      <c r="J72" s="64">
        <v>0</v>
      </c>
      <c r="K72" s="45">
        <v>0</v>
      </c>
      <c r="L72" s="45">
        <v>0</v>
      </c>
      <c r="M72" s="123">
        <v>0</v>
      </c>
      <c r="N72" s="45">
        <v>0</v>
      </c>
      <c r="O72" s="223">
        <v>0</v>
      </c>
      <c r="P72" s="45">
        <v>0</v>
      </c>
      <c r="Q72" s="65">
        <v>0</v>
      </c>
      <c r="R72" s="49">
        <v>0</v>
      </c>
      <c r="S72" s="49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0">
        <v>0</v>
      </c>
      <c r="AS72" s="120">
        <v>0</v>
      </c>
      <c r="AT72" s="120">
        <v>0</v>
      </c>
      <c r="AU72" s="120">
        <v>0</v>
      </c>
      <c r="AV72" s="51">
        <v>0</v>
      </c>
      <c r="AW72" s="51">
        <v>0</v>
      </c>
      <c r="AX72" s="51">
        <v>0</v>
      </c>
      <c r="AY72" s="51">
        <v>0</v>
      </c>
      <c r="AZ72" s="13"/>
    </row>
    <row r="73" spans="1:52" ht="21.75">
      <c r="A73" s="70" t="str">
        <f t="shared" si="2"/>
        <v xml:space="preserve">  00  </v>
      </c>
      <c r="B73" s="61">
        <v>62</v>
      </c>
      <c r="C73" s="62" t="s">
        <v>189</v>
      </c>
      <c r="D73" s="121" t="s">
        <v>44</v>
      </c>
      <c r="E73" s="62" t="s">
        <v>133</v>
      </c>
      <c r="F73" s="122" t="s">
        <v>117</v>
      </c>
      <c r="G73" s="45">
        <v>77.169136876899998</v>
      </c>
      <c r="H73" s="46">
        <v>77.169136876899998</v>
      </c>
      <c r="I73" s="46">
        <v>0</v>
      </c>
      <c r="J73" s="64">
        <v>0</v>
      </c>
      <c r="K73" s="45">
        <v>3</v>
      </c>
      <c r="L73" s="45">
        <v>0</v>
      </c>
      <c r="M73" s="123" t="s">
        <v>140</v>
      </c>
      <c r="N73" s="45">
        <v>0</v>
      </c>
      <c r="O73" s="223">
        <v>10</v>
      </c>
      <c r="P73" s="51">
        <v>0</v>
      </c>
      <c r="Q73" s="48">
        <v>0</v>
      </c>
      <c r="R73" s="49">
        <v>2</v>
      </c>
      <c r="S73" s="49">
        <v>2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0">
        <v>0</v>
      </c>
      <c r="AS73" s="120">
        <v>0</v>
      </c>
      <c r="AT73" s="120">
        <v>0</v>
      </c>
      <c r="AU73" s="120">
        <v>0</v>
      </c>
      <c r="AV73" s="51">
        <v>0</v>
      </c>
      <c r="AW73" s="51">
        <v>0</v>
      </c>
      <c r="AX73" s="51">
        <v>0</v>
      </c>
      <c r="AY73" s="51">
        <v>0</v>
      </c>
      <c r="AZ73" s="13"/>
    </row>
    <row r="74" spans="1:52" ht="21.75">
      <c r="A74" s="70" t="str">
        <f t="shared" ref="A74:A105" si="3"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"&amp;IF(J74=1,IF(K74&gt;0,IF(P74&gt;0,IF(O74&lt;=7,IF(Q74=100,"","33"),IF(O74&lt;=25,IF(Q74&gt;0,IF(Q74&lt;100,"",33),IF(Q74=0,"","33")),IF(Q74=0,"",33))),IF(O74&gt;25,"",33)),""),IF(J74&gt;1,IF(P74&gt;0,"55",""),IF(J74=0,IF(P74&gt;0,"55","00"))))&amp;" "&amp;IF(P74&gt;0,IF(R74&gt;0,IF(S74&gt;0,"",88),77),"")&amp;" "&amp;IF(J74=1,IF(P74&gt;0,IF(AV74+AW74+AX74+AY74=0,99,""),""),"")</f>
        <v xml:space="preserve">  00  </v>
      </c>
      <c r="B74" s="61">
        <v>63</v>
      </c>
      <c r="C74" s="62" t="s">
        <v>190</v>
      </c>
      <c r="D74" s="121" t="s">
        <v>44</v>
      </c>
      <c r="E74" s="62" t="s">
        <v>133</v>
      </c>
      <c r="F74" s="122" t="s">
        <v>117</v>
      </c>
      <c r="G74" s="45">
        <v>118.17129496900364</v>
      </c>
      <c r="H74" s="46">
        <v>64.455491511899993</v>
      </c>
      <c r="I74" s="46">
        <v>53.71580345710364</v>
      </c>
      <c r="J74" s="64">
        <v>0</v>
      </c>
      <c r="K74" s="45">
        <v>0</v>
      </c>
      <c r="L74" s="45">
        <v>0</v>
      </c>
      <c r="M74" s="123">
        <v>0</v>
      </c>
      <c r="N74" s="45">
        <v>0</v>
      </c>
      <c r="O74" s="223">
        <v>0</v>
      </c>
      <c r="P74" s="45">
        <v>0</v>
      </c>
      <c r="Q74" s="65">
        <v>0</v>
      </c>
      <c r="R74" s="49">
        <v>0</v>
      </c>
      <c r="S74" s="49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0">
        <v>0</v>
      </c>
      <c r="AS74" s="120">
        <v>0</v>
      </c>
      <c r="AT74" s="120">
        <v>0</v>
      </c>
      <c r="AU74" s="120">
        <v>0</v>
      </c>
      <c r="AV74" s="51">
        <v>0</v>
      </c>
      <c r="AW74" s="51">
        <v>0</v>
      </c>
      <c r="AX74" s="51">
        <v>0</v>
      </c>
      <c r="AY74" s="51">
        <v>0</v>
      </c>
      <c r="AZ74" s="13"/>
    </row>
    <row r="75" spans="1:52" ht="21.75">
      <c r="A75" s="70" t="str">
        <f t="shared" si="3"/>
        <v xml:space="preserve">    </v>
      </c>
      <c r="B75" s="61">
        <v>64</v>
      </c>
      <c r="C75" s="62" t="s">
        <v>191</v>
      </c>
      <c r="D75" s="121" t="s">
        <v>44</v>
      </c>
      <c r="E75" s="62" t="s">
        <v>133</v>
      </c>
      <c r="F75" s="122" t="s">
        <v>117</v>
      </c>
      <c r="G75" s="45">
        <v>119.47449090244299</v>
      </c>
      <c r="H75" s="46">
        <v>78.687184181299997</v>
      </c>
      <c r="I75" s="46">
        <v>40.787306721143004</v>
      </c>
      <c r="J75" s="64">
        <v>2</v>
      </c>
      <c r="K75" s="45">
        <v>6.75</v>
      </c>
      <c r="L75" s="45">
        <v>0</v>
      </c>
      <c r="M75" s="123" t="s">
        <v>140</v>
      </c>
      <c r="N75" s="45">
        <v>0</v>
      </c>
      <c r="O75" s="223">
        <v>0</v>
      </c>
      <c r="P75" s="45">
        <v>0</v>
      </c>
      <c r="Q75" s="65">
        <v>0</v>
      </c>
      <c r="R75" s="49">
        <v>2</v>
      </c>
      <c r="S75" s="49">
        <v>2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0">
        <v>0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20">
        <v>0</v>
      </c>
      <c r="AR75" s="120">
        <v>0</v>
      </c>
      <c r="AS75" s="120">
        <v>0</v>
      </c>
      <c r="AT75" s="120">
        <v>0</v>
      </c>
      <c r="AU75" s="120">
        <v>0</v>
      </c>
      <c r="AV75" s="51">
        <v>0</v>
      </c>
      <c r="AW75" s="51">
        <v>0</v>
      </c>
      <c r="AX75" s="51">
        <v>0</v>
      </c>
      <c r="AY75" s="51">
        <v>0</v>
      </c>
      <c r="AZ75" s="13"/>
    </row>
    <row r="76" spans="1:52" ht="21.75">
      <c r="A76" s="70" t="str">
        <f t="shared" si="3"/>
        <v xml:space="preserve">  00  </v>
      </c>
      <c r="B76" s="61">
        <v>65</v>
      </c>
      <c r="C76" s="62" t="s">
        <v>192</v>
      </c>
      <c r="D76" s="121" t="s">
        <v>44</v>
      </c>
      <c r="E76" s="62" t="s">
        <v>133</v>
      </c>
      <c r="F76" s="122" t="s">
        <v>117</v>
      </c>
      <c r="G76" s="45">
        <v>34.566891196791303</v>
      </c>
      <c r="H76" s="46">
        <v>6.9408060315000002</v>
      </c>
      <c r="I76" s="46">
        <v>27.6260851652913</v>
      </c>
      <c r="J76" s="64">
        <v>0</v>
      </c>
      <c r="K76" s="45">
        <v>0</v>
      </c>
      <c r="L76" s="45">
        <v>0</v>
      </c>
      <c r="M76" s="123">
        <v>0</v>
      </c>
      <c r="N76" s="45">
        <v>0</v>
      </c>
      <c r="O76" s="223">
        <v>0</v>
      </c>
      <c r="P76" s="45">
        <v>0</v>
      </c>
      <c r="Q76" s="65">
        <v>0</v>
      </c>
      <c r="R76" s="49">
        <v>0</v>
      </c>
      <c r="S76" s="49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120">
        <v>0</v>
      </c>
      <c r="AQ76" s="120">
        <v>0</v>
      </c>
      <c r="AR76" s="120">
        <v>0</v>
      </c>
      <c r="AS76" s="120">
        <v>0</v>
      </c>
      <c r="AT76" s="120">
        <v>0</v>
      </c>
      <c r="AU76" s="120">
        <v>0</v>
      </c>
      <c r="AV76" s="51">
        <v>0</v>
      </c>
      <c r="AW76" s="51">
        <v>0</v>
      </c>
      <c r="AX76" s="51">
        <v>0</v>
      </c>
      <c r="AY76" s="51">
        <v>0</v>
      </c>
      <c r="AZ76" s="13"/>
    </row>
    <row r="77" spans="1:52" ht="21.75">
      <c r="A77" s="70" t="str">
        <f t="shared" si="3"/>
        <v xml:space="preserve">  00  </v>
      </c>
      <c r="B77" s="61">
        <v>66</v>
      </c>
      <c r="C77" s="62" t="s">
        <v>193</v>
      </c>
      <c r="D77" s="121" t="s">
        <v>44</v>
      </c>
      <c r="E77" s="62" t="s">
        <v>133</v>
      </c>
      <c r="F77" s="122" t="s">
        <v>117</v>
      </c>
      <c r="G77" s="45">
        <v>6.3882923005599999</v>
      </c>
      <c r="H77" s="46">
        <v>6.3882923005599999</v>
      </c>
      <c r="I77" s="46">
        <v>0</v>
      </c>
      <c r="J77" s="64">
        <v>0</v>
      </c>
      <c r="K77" s="45">
        <v>0</v>
      </c>
      <c r="L77" s="45">
        <v>0</v>
      </c>
      <c r="M77" s="123">
        <v>0</v>
      </c>
      <c r="N77" s="45">
        <v>0</v>
      </c>
      <c r="O77" s="223">
        <v>0</v>
      </c>
      <c r="P77" s="45">
        <v>0</v>
      </c>
      <c r="Q77" s="65">
        <v>0</v>
      </c>
      <c r="R77" s="49">
        <v>0</v>
      </c>
      <c r="S77" s="49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0">
        <v>0</v>
      </c>
      <c r="AL77" s="120">
        <v>0</v>
      </c>
      <c r="AM77" s="120">
        <v>0</v>
      </c>
      <c r="AN77" s="120">
        <v>0</v>
      </c>
      <c r="AO77" s="120">
        <v>0</v>
      </c>
      <c r="AP77" s="120">
        <v>0</v>
      </c>
      <c r="AQ77" s="120">
        <v>0</v>
      </c>
      <c r="AR77" s="120">
        <v>0</v>
      </c>
      <c r="AS77" s="120">
        <v>0</v>
      </c>
      <c r="AT77" s="120">
        <v>0</v>
      </c>
      <c r="AU77" s="120">
        <v>0</v>
      </c>
      <c r="AV77" s="51">
        <v>0</v>
      </c>
      <c r="AW77" s="51">
        <v>0</v>
      </c>
      <c r="AX77" s="51">
        <v>0</v>
      </c>
      <c r="AY77" s="51">
        <v>0</v>
      </c>
      <c r="AZ77" s="13"/>
    </row>
    <row r="78" spans="1:52" ht="21.75">
      <c r="A78" s="70" t="str">
        <f t="shared" si="3"/>
        <v xml:space="preserve">  00  </v>
      </c>
      <c r="B78" s="61">
        <v>67</v>
      </c>
      <c r="C78" s="62" t="s">
        <v>194</v>
      </c>
      <c r="D78" s="121" t="s">
        <v>44</v>
      </c>
      <c r="E78" s="62" t="s">
        <v>133</v>
      </c>
      <c r="F78" s="122" t="s">
        <v>117</v>
      </c>
      <c r="G78" s="45">
        <v>28.8670634102</v>
      </c>
      <c r="H78" s="46">
        <v>28.8670634102</v>
      </c>
      <c r="I78" s="46">
        <v>0</v>
      </c>
      <c r="J78" s="64">
        <v>0</v>
      </c>
      <c r="K78" s="45">
        <v>0</v>
      </c>
      <c r="L78" s="45">
        <v>0</v>
      </c>
      <c r="M78" s="123">
        <v>0</v>
      </c>
      <c r="N78" s="45">
        <v>0</v>
      </c>
      <c r="O78" s="223">
        <v>0</v>
      </c>
      <c r="P78" s="45">
        <v>0</v>
      </c>
      <c r="Q78" s="65">
        <v>0</v>
      </c>
      <c r="R78" s="49">
        <v>0</v>
      </c>
      <c r="S78" s="49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0">
        <v>0</v>
      </c>
      <c r="AS78" s="120">
        <v>0</v>
      </c>
      <c r="AT78" s="120">
        <v>0</v>
      </c>
      <c r="AU78" s="120">
        <v>0</v>
      </c>
      <c r="AV78" s="51">
        <v>0</v>
      </c>
      <c r="AW78" s="51">
        <v>0</v>
      </c>
      <c r="AX78" s="51">
        <v>0</v>
      </c>
      <c r="AY78" s="51">
        <v>0</v>
      </c>
      <c r="AZ78" s="13"/>
    </row>
    <row r="79" spans="1:52" ht="21.75">
      <c r="A79" s="70" t="str">
        <f t="shared" si="3"/>
        <v xml:space="preserve">  00  </v>
      </c>
      <c r="B79" s="61">
        <v>68</v>
      </c>
      <c r="C79" s="62" t="s">
        <v>195</v>
      </c>
      <c r="D79" s="121" t="s">
        <v>44</v>
      </c>
      <c r="E79" s="62" t="s">
        <v>133</v>
      </c>
      <c r="F79" s="122" t="s">
        <v>117</v>
      </c>
      <c r="G79" s="45">
        <v>286.464867653</v>
      </c>
      <c r="H79" s="46">
        <v>286.464867653</v>
      </c>
      <c r="I79" s="46">
        <v>0</v>
      </c>
      <c r="J79" s="64">
        <v>0</v>
      </c>
      <c r="K79" s="45">
        <v>0</v>
      </c>
      <c r="L79" s="45">
        <v>0</v>
      </c>
      <c r="M79" s="123">
        <v>0</v>
      </c>
      <c r="N79" s="45">
        <v>0</v>
      </c>
      <c r="O79" s="223">
        <v>0</v>
      </c>
      <c r="P79" s="45">
        <v>0</v>
      </c>
      <c r="Q79" s="65">
        <v>0</v>
      </c>
      <c r="R79" s="49">
        <v>0</v>
      </c>
      <c r="S79" s="49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0">
        <v>0</v>
      </c>
      <c r="AS79" s="120">
        <v>0</v>
      </c>
      <c r="AT79" s="120">
        <v>0</v>
      </c>
      <c r="AU79" s="120">
        <v>0</v>
      </c>
      <c r="AV79" s="51">
        <v>0</v>
      </c>
      <c r="AW79" s="51">
        <v>0</v>
      </c>
      <c r="AX79" s="51">
        <v>0</v>
      </c>
      <c r="AY79" s="51">
        <v>0</v>
      </c>
      <c r="AZ79" s="13"/>
    </row>
    <row r="80" spans="1:52" ht="21.75">
      <c r="A80" s="70" t="str">
        <f t="shared" si="3"/>
        <v xml:space="preserve">  00  </v>
      </c>
      <c r="B80" s="61">
        <v>69</v>
      </c>
      <c r="C80" s="62" t="s">
        <v>196</v>
      </c>
      <c r="D80" s="121" t="s">
        <v>44</v>
      </c>
      <c r="E80" s="62" t="s">
        <v>133</v>
      </c>
      <c r="F80" s="122" t="s">
        <v>117</v>
      </c>
      <c r="G80" s="45">
        <v>9.1291202714999997</v>
      </c>
      <c r="H80" s="46">
        <v>9.1291202714999997</v>
      </c>
      <c r="I80" s="46">
        <v>0</v>
      </c>
      <c r="J80" s="64">
        <v>0</v>
      </c>
      <c r="K80" s="45">
        <v>0</v>
      </c>
      <c r="L80" s="45">
        <v>0</v>
      </c>
      <c r="M80" s="123">
        <v>0</v>
      </c>
      <c r="N80" s="45">
        <v>0</v>
      </c>
      <c r="O80" s="223">
        <v>0</v>
      </c>
      <c r="P80" s="45">
        <v>0</v>
      </c>
      <c r="Q80" s="65">
        <v>0</v>
      </c>
      <c r="R80" s="49">
        <v>0</v>
      </c>
      <c r="S80" s="49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20">
        <v>0</v>
      </c>
      <c r="AS80" s="120">
        <v>0</v>
      </c>
      <c r="AT80" s="120">
        <v>0</v>
      </c>
      <c r="AU80" s="120">
        <v>0</v>
      </c>
      <c r="AV80" s="51">
        <v>0</v>
      </c>
      <c r="AW80" s="51">
        <v>0</v>
      </c>
      <c r="AX80" s="51">
        <v>0</v>
      </c>
      <c r="AY80" s="51">
        <v>0</v>
      </c>
      <c r="AZ80" s="13"/>
    </row>
    <row r="81" spans="1:52" ht="21.75">
      <c r="A81" s="70" t="str">
        <f t="shared" si="3"/>
        <v xml:space="preserve">  00  </v>
      </c>
      <c r="B81" s="38">
        <v>70</v>
      </c>
      <c r="C81" s="39" t="s">
        <v>197</v>
      </c>
      <c r="D81" s="113" t="s">
        <v>44</v>
      </c>
      <c r="E81" s="40" t="s">
        <v>133</v>
      </c>
      <c r="F81" s="118" t="s">
        <v>117</v>
      </c>
      <c r="G81" s="41">
        <v>20.6124687559</v>
      </c>
      <c r="H81" s="42">
        <v>20.6124687559</v>
      </c>
      <c r="I81" s="42">
        <v>0</v>
      </c>
      <c r="J81" s="20">
        <v>0</v>
      </c>
      <c r="K81" s="51">
        <v>0</v>
      </c>
      <c r="L81" s="51">
        <v>0</v>
      </c>
      <c r="M81" s="114">
        <v>0</v>
      </c>
      <c r="N81" s="51">
        <v>0</v>
      </c>
      <c r="O81" s="222">
        <v>0</v>
      </c>
      <c r="P81" s="41">
        <v>0</v>
      </c>
      <c r="Q81" s="43">
        <v>0</v>
      </c>
      <c r="R81" s="20">
        <v>0</v>
      </c>
      <c r="S81" s="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0">
        <v>0</v>
      </c>
      <c r="AS81" s="120">
        <v>0</v>
      </c>
      <c r="AT81" s="120">
        <v>0</v>
      </c>
      <c r="AU81" s="120">
        <v>0</v>
      </c>
      <c r="AV81" s="51">
        <v>0</v>
      </c>
      <c r="AW81" s="51">
        <v>0</v>
      </c>
      <c r="AX81" s="51">
        <v>0</v>
      </c>
      <c r="AY81" s="51">
        <v>0</v>
      </c>
      <c r="AZ81" s="13"/>
    </row>
    <row r="82" spans="1:52" ht="21.75">
      <c r="A82" s="70" t="str">
        <f t="shared" si="3"/>
        <v xml:space="preserve">  00  </v>
      </c>
      <c r="B82" s="38">
        <v>71</v>
      </c>
      <c r="C82" s="39" t="s">
        <v>198</v>
      </c>
      <c r="D82" s="113" t="s">
        <v>44</v>
      </c>
      <c r="E82" s="40" t="s">
        <v>133</v>
      </c>
      <c r="F82" s="118" t="s">
        <v>117</v>
      </c>
      <c r="G82" s="41">
        <v>13.720158725299999</v>
      </c>
      <c r="H82" s="42">
        <v>13.720158725299999</v>
      </c>
      <c r="I82" s="42">
        <v>0</v>
      </c>
      <c r="J82" s="20">
        <v>0</v>
      </c>
      <c r="K82" s="51">
        <v>0</v>
      </c>
      <c r="L82" s="51">
        <v>0</v>
      </c>
      <c r="M82" s="114">
        <v>0</v>
      </c>
      <c r="N82" s="51">
        <v>0</v>
      </c>
      <c r="O82" s="222">
        <v>0</v>
      </c>
      <c r="P82" s="41">
        <v>0</v>
      </c>
      <c r="Q82" s="43">
        <v>0</v>
      </c>
      <c r="R82" s="20">
        <v>0</v>
      </c>
      <c r="S82" s="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0">
        <v>0</v>
      </c>
      <c r="AS82" s="120">
        <v>0</v>
      </c>
      <c r="AT82" s="120">
        <v>0</v>
      </c>
      <c r="AU82" s="120">
        <v>0</v>
      </c>
      <c r="AV82" s="51">
        <v>0</v>
      </c>
      <c r="AW82" s="51">
        <v>0</v>
      </c>
      <c r="AX82" s="51">
        <v>0</v>
      </c>
      <c r="AY82" s="51">
        <v>0</v>
      </c>
      <c r="AZ82" s="13"/>
    </row>
    <row r="83" spans="1:52" ht="21.75">
      <c r="A83" s="70" t="str">
        <f t="shared" si="3"/>
        <v xml:space="preserve">  00  </v>
      </c>
      <c r="B83" s="38">
        <v>72</v>
      </c>
      <c r="C83" s="39" t="s">
        <v>199</v>
      </c>
      <c r="D83" s="113" t="s">
        <v>44</v>
      </c>
      <c r="E83" s="40" t="s">
        <v>133</v>
      </c>
      <c r="F83" s="118" t="s">
        <v>117</v>
      </c>
      <c r="G83" s="41">
        <v>9.4743140186207899</v>
      </c>
      <c r="H83" s="42">
        <v>0.88008885197499997</v>
      </c>
      <c r="I83" s="42">
        <v>8.5942251666457903</v>
      </c>
      <c r="J83" s="20">
        <v>0</v>
      </c>
      <c r="K83" s="51">
        <v>0</v>
      </c>
      <c r="L83" s="51">
        <v>0</v>
      </c>
      <c r="M83" s="114">
        <v>0</v>
      </c>
      <c r="N83" s="51">
        <v>0</v>
      </c>
      <c r="O83" s="222">
        <v>0</v>
      </c>
      <c r="P83" s="41">
        <v>0</v>
      </c>
      <c r="Q83" s="43">
        <v>0</v>
      </c>
      <c r="R83" s="20">
        <v>0</v>
      </c>
      <c r="S83" s="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0">
        <v>0</v>
      </c>
      <c r="AS83" s="120">
        <v>0</v>
      </c>
      <c r="AT83" s="120">
        <v>0</v>
      </c>
      <c r="AU83" s="120">
        <v>0</v>
      </c>
      <c r="AV83" s="51">
        <v>0</v>
      </c>
      <c r="AW83" s="51">
        <v>0</v>
      </c>
      <c r="AX83" s="51">
        <v>0</v>
      </c>
      <c r="AY83" s="51">
        <v>0</v>
      </c>
      <c r="AZ83" s="13"/>
    </row>
    <row r="84" spans="1:52" ht="21.75">
      <c r="A84" s="70" t="str">
        <f t="shared" si="3"/>
        <v xml:space="preserve">  00  </v>
      </c>
      <c r="B84" s="38">
        <v>73</v>
      </c>
      <c r="C84" s="39" t="s">
        <v>200</v>
      </c>
      <c r="D84" s="113" t="s">
        <v>44</v>
      </c>
      <c r="E84" s="40" t="s">
        <v>133</v>
      </c>
      <c r="F84" s="118" t="s">
        <v>117</v>
      </c>
      <c r="G84" s="41">
        <v>6.1590469513399997</v>
      </c>
      <c r="H84" s="42">
        <v>6.1590469513399997</v>
      </c>
      <c r="I84" s="42">
        <v>0</v>
      </c>
      <c r="J84" s="20">
        <v>0</v>
      </c>
      <c r="K84" s="51">
        <v>0</v>
      </c>
      <c r="L84" s="51">
        <v>0</v>
      </c>
      <c r="M84" s="114">
        <v>0</v>
      </c>
      <c r="N84" s="51">
        <v>0</v>
      </c>
      <c r="O84" s="222">
        <v>0</v>
      </c>
      <c r="P84" s="41">
        <v>0</v>
      </c>
      <c r="Q84" s="43">
        <v>0</v>
      </c>
      <c r="R84" s="20">
        <v>0</v>
      </c>
      <c r="S84" s="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0">
        <v>0</v>
      </c>
      <c r="AS84" s="120">
        <v>0</v>
      </c>
      <c r="AT84" s="120">
        <v>0</v>
      </c>
      <c r="AU84" s="120">
        <v>0</v>
      </c>
      <c r="AV84" s="51">
        <v>0</v>
      </c>
      <c r="AW84" s="51">
        <v>0</v>
      </c>
      <c r="AX84" s="51">
        <v>0</v>
      </c>
      <c r="AY84" s="51">
        <v>0</v>
      </c>
      <c r="AZ84" s="13"/>
    </row>
    <row r="85" spans="1:52" ht="21.75">
      <c r="A85" s="70" t="str">
        <f t="shared" si="3"/>
        <v xml:space="preserve">  00  </v>
      </c>
      <c r="B85" s="38">
        <v>74</v>
      </c>
      <c r="C85" s="39" t="s">
        <v>201</v>
      </c>
      <c r="D85" s="113" t="s">
        <v>44</v>
      </c>
      <c r="E85" s="40" t="s">
        <v>133</v>
      </c>
      <c r="F85" s="118" t="s">
        <v>117</v>
      </c>
      <c r="G85" s="41">
        <v>38.425499760540617</v>
      </c>
      <c r="H85" s="42">
        <v>1.89796715039</v>
      </c>
      <c r="I85" s="42">
        <v>36.527532610150615</v>
      </c>
      <c r="J85" s="20">
        <v>0</v>
      </c>
      <c r="K85" s="51">
        <v>0</v>
      </c>
      <c r="L85" s="51">
        <v>0</v>
      </c>
      <c r="M85" s="114">
        <v>0</v>
      </c>
      <c r="N85" s="51">
        <v>0</v>
      </c>
      <c r="O85" s="222">
        <v>0</v>
      </c>
      <c r="P85" s="41">
        <v>0</v>
      </c>
      <c r="Q85" s="43">
        <v>0</v>
      </c>
      <c r="R85" s="20">
        <v>0</v>
      </c>
      <c r="S85" s="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0">
        <v>0</v>
      </c>
      <c r="AS85" s="120">
        <v>0</v>
      </c>
      <c r="AT85" s="120">
        <v>0</v>
      </c>
      <c r="AU85" s="120">
        <v>0</v>
      </c>
      <c r="AV85" s="51">
        <v>0</v>
      </c>
      <c r="AW85" s="51">
        <v>0</v>
      </c>
      <c r="AX85" s="51">
        <v>0</v>
      </c>
      <c r="AY85" s="51">
        <v>0</v>
      </c>
      <c r="AZ85" s="13"/>
    </row>
    <row r="86" spans="1:52" ht="21.75">
      <c r="A86" s="70" t="str">
        <f t="shared" si="3"/>
        <v xml:space="preserve">    </v>
      </c>
      <c r="B86" s="38">
        <v>75</v>
      </c>
      <c r="C86" s="39" t="s">
        <v>202</v>
      </c>
      <c r="D86" s="113" t="s">
        <v>44</v>
      </c>
      <c r="E86" s="40" t="s">
        <v>133</v>
      </c>
      <c r="F86" s="118" t="s">
        <v>117</v>
      </c>
      <c r="G86" s="41">
        <v>6.5048446775612998</v>
      </c>
      <c r="H86" s="42">
        <v>6.4196833926299997</v>
      </c>
      <c r="I86" s="42">
        <v>8.5161284931299999E-2</v>
      </c>
      <c r="J86" s="20">
        <v>1</v>
      </c>
      <c r="K86" s="51">
        <v>0</v>
      </c>
      <c r="L86" s="51">
        <v>0</v>
      </c>
      <c r="M86" s="114" t="s">
        <v>140</v>
      </c>
      <c r="N86" s="51">
        <v>7</v>
      </c>
      <c r="O86" s="222">
        <v>8</v>
      </c>
      <c r="P86" s="41">
        <v>0</v>
      </c>
      <c r="Q86" s="43">
        <v>0</v>
      </c>
      <c r="R86" s="20">
        <v>2</v>
      </c>
      <c r="S86" s="20">
        <v>2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0">
        <v>0</v>
      </c>
      <c r="AP86" s="120">
        <v>0</v>
      </c>
      <c r="AQ86" s="120">
        <v>0</v>
      </c>
      <c r="AR86" s="120">
        <v>0</v>
      </c>
      <c r="AS86" s="120">
        <v>0</v>
      </c>
      <c r="AT86" s="120">
        <v>0</v>
      </c>
      <c r="AU86" s="120">
        <v>0</v>
      </c>
      <c r="AV86" s="51">
        <v>0</v>
      </c>
      <c r="AW86" s="51">
        <v>0</v>
      </c>
      <c r="AX86" s="51">
        <v>0</v>
      </c>
      <c r="AY86" s="51">
        <v>0</v>
      </c>
      <c r="AZ86" s="13"/>
    </row>
    <row r="87" spans="1:52" ht="21.75">
      <c r="A87" s="70" t="str">
        <f t="shared" si="3"/>
        <v xml:space="preserve">  00  </v>
      </c>
      <c r="B87" s="38">
        <v>76</v>
      </c>
      <c r="C87" s="39" t="s">
        <v>203</v>
      </c>
      <c r="D87" s="113" t="s">
        <v>44</v>
      </c>
      <c r="E87" s="40" t="s">
        <v>133</v>
      </c>
      <c r="F87" s="118" t="s">
        <v>117</v>
      </c>
      <c r="G87" s="41">
        <v>5.3090184163099998</v>
      </c>
      <c r="H87" s="42">
        <v>5.3090184163099998</v>
      </c>
      <c r="I87" s="42">
        <v>0</v>
      </c>
      <c r="J87" s="20">
        <v>0</v>
      </c>
      <c r="K87" s="51">
        <v>0</v>
      </c>
      <c r="L87" s="51">
        <v>0</v>
      </c>
      <c r="M87" s="114">
        <v>0</v>
      </c>
      <c r="N87" s="51">
        <v>0</v>
      </c>
      <c r="O87" s="222">
        <v>0</v>
      </c>
      <c r="P87" s="41">
        <v>0</v>
      </c>
      <c r="Q87" s="43">
        <v>0</v>
      </c>
      <c r="R87" s="20">
        <v>0</v>
      </c>
      <c r="S87" s="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0">
        <v>0</v>
      </c>
      <c r="AS87" s="120">
        <v>0</v>
      </c>
      <c r="AT87" s="120">
        <v>0</v>
      </c>
      <c r="AU87" s="120">
        <v>0</v>
      </c>
      <c r="AV87" s="51">
        <v>0</v>
      </c>
      <c r="AW87" s="51">
        <v>0</v>
      </c>
      <c r="AX87" s="51">
        <v>0</v>
      </c>
      <c r="AY87" s="51">
        <v>0</v>
      </c>
      <c r="AZ87" s="13"/>
    </row>
    <row r="88" spans="1:52" ht="21.75">
      <c r="A88" s="70" t="str">
        <f t="shared" si="3"/>
        <v xml:space="preserve">    </v>
      </c>
      <c r="B88" s="38">
        <v>77</v>
      </c>
      <c r="C88" s="39" t="s">
        <v>204</v>
      </c>
      <c r="D88" s="113" t="s">
        <v>44</v>
      </c>
      <c r="E88" s="40" t="s">
        <v>133</v>
      </c>
      <c r="F88" s="118" t="s">
        <v>117</v>
      </c>
      <c r="G88" s="41">
        <v>59.042434056416994</v>
      </c>
      <c r="H88" s="42">
        <v>46.0023950414</v>
      </c>
      <c r="I88" s="42">
        <v>13.040039015016998</v>
      </c>
      <c r="J88" s="20">
        <v>1</v>
      </c>
      <c r="K88" s="51">
        <v>0</v>
      </c>
      <c r="L88" s="51">
        <v>0</v>
      </c>
      <c r="M88" s="114" t="s">
        <v>140</v>
      </c>
      <c r="N88" s="51">
        <v>4.5</v>
      </c>
      <c r="O88" s="222">
        <v>3</v>
      </c>
      <c r="P88" s="41">
        <v>0</v>
      </c>
      <c r="Q88" s="43">
        <v>0</v>
      </c>
      <c r="R88" s="20">
        <v>2</v>
      </c>
      <c r="S88" s="20">
        <v>2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0">
        <v>0</v>
      </c>
      <c r="AS88" s="120">
        <v>0</v>
      </c>
      <c r="AT88" s="120">
        <v>0</v>
      </c>
      <c r="AU88" s="120">
        <v>0</v>
      </c>
      <c r="AV88" s="51">
        <v>0</v>
      </c>
      <c r="AW88" s="51">
        <v>0</v>
      </c>
      <c r="AX88" s="51">
        <v>0</v>
      </c>
      <c r="AY88" s="51">
        <v>0</v>
      </c>
      <c r="AZ88" s="13"/>
    </row>
    <row r="89" spans="1:52" ht="21.75">
      <c r="A89" s="70" t="str">
        <f t="shared" si="3"/>
        <v xml:space="preserve">  00  </v>
      </c>
      <c r="B89" s="38">
        <v>78</v>
      </c>
      <c r="C89" s="39" t="s">
        <v>205</v>
      </c>
      <c r="D89" s="113" t="s">
        <v>44</v>
      </c>
      <c r="E89" s="40" t="s">
        <v>133</v>
      </c>
      <c r="F89" s="118" t="s">
        <v>117</v>
      </c>
      <c r="G89" s="41">
        <v>18.751448784800001</v>
      </c>
      <c r="H89" s="42">
        <v>18.751448784800001</v>
      </c>
      <c r="I89" s="42">
        <v>0</v>
      </c>
      <c r="J89" s="20">
        <v>0</v>
      </c>
      <c r="K89" s="51">
        <v>0</v>
      </c>
      <c r="L89" s="51">
        <v>0</v>
      </c>
      <c r="M89" s="114">
        <v>0</v>
      </c>
      <c r="N89" s="51">
        <v>0</v>
      </c>
      <c r="O89" s="222">
        <v>0</v>
      </c>
      <c r="P89" s="41">
        <v>0</v>
      </c>
      <c r="Q89" s="43">
        <v>0</v>
      </c>
      <c r="R89" s="20">
        <v>0</v>
      </c>
      <c r="S89" s="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0">
        <v>0</v>
      </c>
      <c r="AS89" s="120">
        <v>0</v>
      </c>
      <c r="AT89" s="120">
        <v>0</v>
      </c>
      <c r="AU89" s="120">
        <v>0</v>
      </c>
      <c r="AV89" s="51">
        <v>0</v>
      </c>
      <c r="AW89" s="51">
        <v>0</v>
      </c>
      <c r="AX89" s="51">
        <v>0</v>
      </c>
      <c r="AY89" s="51">
        <v>0</v>
      </c>
      <c r="AZ89" s="13"/>
    </row>
    <row r="90" spans="1:52" ht="21.75">
      <c r="A90" s="70" t="str">
        <f t="shared" si="3"/>
        <v xml:space="preserve">    </v>
      </c>
      <c r="B90" s="38">
        <v>79</v>
      </c>
      <c r="C90" s="39" t="s">
        <v>206</v>
      </c>
      <c r="D90" s="113" t="s">
        <v>44</v>
      </c>
      <c r="E90" s="40" t="s">
        <v>133</v>
      </c>
      <c r="F90" s="118" t="s">
        <v>117</v>
      </c>
      <c r="G90" s="41">
        <v>181.56636371900001</v>
      </c>
      <c r="H90" s="42">
        <v>181.56636371900001</v>
      </c>
      <c r="I90" s="42">
        <v>0</v>
      </c>
      <c r="J90" s="20">
        <v>1</v>
      </c>
      <c r="K90" s="51">
        <v>0</v>
      </c>
      <c r="L90" s="51">
        <v>0</v>
      </c>
      <c r="M90" s="114" t="s">
        <v>140</v>
      </c>
      <c r="N90" s="51">
        <v>20</v>
      </c>
      <c r="O90" s="222">
        <v>7</v>
      </c>
      <c r="P90" s="41">
        <v>0</v>
      </c>
      <c r="Q90" s="43">
        <v>0</v>
      </c>
      <c r="R90" s="20">
        <v>2</v>
      </c>
      <c r="S90" s="20">
        <v>2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0">
        <v>0</v>
      </c>
      <c r="AS90" s="120">
        <v>0</v>
      </c>
      <c r="AT90" s="120">
        <v>0</v>
      </c>
      <c r="AU90" s="120">
        <v>0</v>
      </c>
      <c r="AV90" s="51">
        <v>0</v>
      </c>
      <c r="AW90" s="51">
        <v>0</v>
      </c>
      <c r="AX90" s="51">
        <v>0</v>
      </c>
      <c r="AY90" s="51">
        <v>0</v>
      </c>
      <c r="AZ90" s="13"/>
    </row>
    <row r="91" spans="1:52" ht="21.75">
      <c r="A91" s="70" t="str">
        <f t="shared" si="3"/>
        <v xml:space="preserve">  00  </v>
      </c>
      <c r="B91" s="38">
        <v>80</v>
      </c>
      <c r="C91" s="39" t="s">
        <v>207</v>
      </c>
      <c r="D91" s="113" t="s">
        <v>44</v>
      </c>
      <c r="E91" s="40" t="s">
        <v>133</v>
      </c>
      <c r="F91" s="118" t="s">
        <v>117</v>
      </c>
      <c r="G91" s="41">
        <v>24.967293243299999</v>
      </c>
      <c r="H91" s="42">
        <v>24.967293243299999</v>
      </c>
      <c r="I91" s="42">
        <v>0</v>
      </c>
      <c r="J91" s="20">
        <v>0</v>
      </c>
      <c r="K91" s="51">
        <v>0</v>
      </c>
      <c r="L91" s="51">
        <v>0</v>
      </c>
      <c r="M91" s="114">
        <v>0</v>
      </c>
      <c r="N91" s="51">
        <v>0</v>
      </c>
      <c r="O91" s="222">
        <v>0</v>
      </c>
      <c r="P91" s="41">
        <v>0</v>
      </c>
      <c r="Q91" s="43">
        <v>0</v>
      </c>
      <c r="R91" s="20">
        <v>0</v>
      </c>
      <c r="S91" s="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0">
        <v>0</v>
      </c>
      <c r="AS91" s="120">
        <v>0</v>
      </c>
      <c r="AT91" s="120">
        <v>0</v>
      </c>
      <c r="AU91" s="120">
        <v>0</v>
      </c>
      <c r="AV91" s="51">
        <v>0</v>
      </c>
      <c r="AW91" s="51">
        <v>0</v>
      </c>
      <c r="AX91" s="51">
        <v>0</v>
      </c>
      <c r="AY91" s="51">
        <v>0</v>
      </c>
      <c r="AZ91" s="13"/>
    </row>
    <row r="92" spans="1:52" ht="21.75">
      <c r="A92" s="70" t="str">
        <f t="shared" si="3"/>
        <v xml:space="preserve">  00  </v>
      </c>
      <c r="B92" s="38">
        <v>81</v>
      </c>
      <c r="C92" s="39" t="s">
        <v>208</v>
      </c>
      <c r="D92" s="113" t="s">
        <v>44</v>
      </c>
      <c r="E92" s="40" t="s">
        <v>133</v>
      </c>
      <c r="F92" s="118" t="s">
        <v>117</v>
      </c>
      <c r="G92" s="41">
        <v>7.5159917858099998</v>
      </c>
      <c r="H92" s="42">
        <v>7.5159917858099998</v>
      </c>
      <c r="I92" s="42">
        <v>0</v>
      </c>
      <c r="J92" s="20">
        <v>0</v>
      </c>
      <c r="K92" s="51">
        <v>0</v>
      </c>
      <c r="L92" s="51">
        <v>0</v>
      </c>
      <c r="M92" s="114">
        <v>0</v>
      </c>
      <c r="N92" s="51">
        <v>0</v>
      </c>
      <c r="O92" s="222">
        <v>0</v>
      </c>
      <c r="P92" s="41">
        <v>0</v>
      </c>
      <c r="Q92" s="43">
        <v>0</v>
      </c>
      <c r="R92" s="20">
        <v>0</v>
      </c>
      <c r="S92" s="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0">
        <v>0</v>
      </c>
      <c r="AS92" s="120">
        <v>0</v>
      </c>
      <c r="AT92" s="120">
        <v>0</v>
      </c>
      <c r="AU92" s="120">
        <v>0</v>
      </c>
      <c r="AV92" s="51">
        <v>0</v>
      </c>
      <c r="AW92" s="51">
        <v>0</v>
      </c>
      <c r="AX92" s="51">
        <v>0</v>
      </c>
      <c r="AY92" s="51">
        <v>0</v>
      </c>
      <c r="AZ92" s="13"/>
    </row>
    <row r="93" spans="1:52" ht="21.75">
      <c r="A93" s="70" t="str">
        <f t="shared" si="3"/>
        <v xml:space="preserve">    </v>
      </c>
      <c r="B93" s="38">
        <v>82</v>
      </c>
      <c r="C93" s="39" t="s">
        <v>209</v>
      </c>
      <c r="D93" s="113" t="s">
        <v>44</v>
      </c>
      <c r="E93" s="40" t="s">
        <v>133</v>
      </c>
      <c r="F93" s="118" t="s">
        <v>117</v>
      </c>
      <c r="G93" s="41">
        <v>118.4525947419163</v>
      </c>
      <c r="H93" s="42">
        <v>112.71442370699999</v>
      </c>
      <c r="I93" s="42">
        <v>5.7381710349163004</v>
      </c>
      <c r="J93" s="20">
        <v>1</v>
      </c>
      <c r="K93" s="51">
        <v>0</v>
      </c>
      <c r="L93" s="51">
        <v>0</v>
      </c>
      <c r="M93" s="114" t="s">
        <v>140</v>
      </c>
      <c r="N93" s="51">
        <v>14.22</v>
      </c>
      <c r="O93" s="222">
        <v>18</v>
      </c>
      <c r="P93" s="41">
        <v>0</v>
      </c>
      <c r="Q93" s="43">
        <v>0</v>
      </c>
      <c r="R93" s="20">
        <v>2</v>
      </c>
      <c r="S93" s="20">
        <v>2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0">
        <v>0</v>
      </c>
      <c r="AS93" s="120">
        <v>0</v>
      </c>
      <c r="AT93" s="120">
        <v>0</v>
      </c>
      <c r="AU93" s="120">
        <v>0</v>
      </c>
      <c r="AV93" s="51">
        <v>0</v>
      </c>
      <c r="AW93" s="51">
        <v>0</v>
      </c>
      <c r="AX93" s="51">
        <v>0</v>
      </c>
      <c r="AY93" s="51">
        <v>0</v>
      </c>
      <c r="AZ93" s="13"/>
    </row>
    <row r="94" spans="1:52" ht="21.75">
      <c r="A94" s="70" t="str">
        <f t="shared" si="3"/>
        <v xml:space="preserve">    </v>
      </c>
      <c r="B94" s="38">
        <v>83</v>
      </c>
      <c r="C94" s="39" t="s">
        <v>210</v>
      </c>
      <c r="D94" s="113" t="s">
        <v>44</v>
      </c>
      <c r="E94" s="40" t="s">
        <v>133</v>
      </c>
      <c r="F94" s="118" t="s">
        <v>117</v>
      </c>
      <c r="G94" s="41">
        <v>137.92643754724352</v>
      </c>
      <c r="H94" s="42">
        <v>84.400883590000007</v>
      </c>
      <c r="I94" s="42">
        <v>53.52555395724351</v>
      </c>
      <c r="J94" s="20">
        <v>1</v>
      </c>
      <c r="K94" s="51">
        <v>0</v>
      </c>
      <c r="L94" s="51">
        <v>0</v>
      </c>
      <c r="M94" s="114" t="s">
        <v>140</v>
      </c>
      <c r="N94" s="51">
        <v>8</v>
      </c>
      <c r="O94" s="222">
        <v>7</v>
      </c>
      <c r="P94" s="41">
        <v>0</v>
      </c>
      <c r="Q94" s="43">
        <v>0</v>
      </c>
      <c r="R94" s="20">
        <v>2</v>
      </c>
      <c r="S94" s="20">
        <v>2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0">
        <v>0</v>
      </c>
      <c r="AS94" s="120">
        <v>0</v>
      </c>
      <c r="AT94" s="120">
        <v>0</v>
      </c>
      <c r="AU94" s="120">
        <v>0</v>
      </c>
      <c r="AV94" s="51">
        <v>0</v>
      </c>
      <c r="AW94" s="51">
        <v>0</v>
      </c>
      <c r="AX94" s="51">
        <v>0</v>
      </c>
      <c r="AY94" s="51">
        <v>0</v>
      </c>
      <c r="AZ94" s="13"/>
    </row>
    <row r="95" spans="1:52" ht="21.75">
      <c r="A95" s="70" t="str">
        <f t="shared" si="3"/>
        <v xml:space="preserve">  00  </v>
      </c>
      <c r="B95" s="38">
        <v>84</v>
      </c>
      <c r="C95" s="39" t="s">
        <v>211</v>
      </c>
      <c r="D95" s="113" t="s">
        <v>44</v>
      </c>
      <c r="E95" s="40" t="s">
        <v>133</v>
      </c>
      <c r="F95" s="118" t="s">
        <v>117</v>
      </c>
      <c r="G95" s="41">
        <v>14.3376442453</v>
      </c>
      <c r="H95" s="42">
        <v>14.3376442453</v>
      </c>
      <c r="I95" s="42">
        <v>0</v>
      </c>
      <c r="J95" s="20">
        <v>0</v>
      </c>
      <c r="K95" s="51">
        <v>0</v>
      </c>
      <c r="L95" s="51">
        <v>0</v>
      </c>
      <c r="M95" s="114">
        <v>0</v>
      </c>
      <c r="N95" s="51">
        <v>0</v>
      </c>
      <c r="O95" s="222">
        <v>0</v>
      </c>
      <c r="P95" s="41">
        <v>0</v>
      </c>
      <c r="Q95" s="43">
        <v>0</v>
      </c>
      <c r="R95" s="20">
        <v>0</v>
      </c>
      <c r="S95" s="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0">
        <v>0</v>
      </c>
      <c r="AS95" s="120">
        <v>0</v>
      </c>
      <c r="AT95" s="120">
        <v>0</v>
      </c>
      <c r="AU95" s="120">
        <v>0</v>
      </c>
      <c r="AV95" s="51">
        <v>0</v>
      </c>
      <c r="AW95" s="51">
        <v>0</v>
      </c>
      <c r="AX95" s="51">
        <v>0</v>
      </c>
      <c r="AY95" s="51">
        <v>0</v>
      </c>
      <c r="AZ95" s="13"/>
    </row>
    <row r="96" spans="1:52" ht="21.75">
      <c r="A96" s="70" t="str">
        <f t="shared" si="3"/>
        <v xml:space="preserve">  00  </v>
      </c>
      <c r="B96" s="38">
        <v>85</v>
      </c>
      <c r="C96" s="39" t="s">
        <v>212</v>
      </c>
      <c r="D96" s="113" t="s">
        <v>44</v>
      </c>
      <c r="E96" s="40" t="s">
        <v>133</v>
      </c>
      <c r="F96" s="118" t="s">
        <v>117</v>
      </c>
      <c r="G96" s="41">
        <v>87.270130906899993</v>
      </c>
      <c r="H96" s="42">
        <v>87.270130906899993</v>
      </c>
      <c r="I96" s="42">
        <v>0</v>
      </c>
      <c r="J96" s="20">
        <v>0</v>
      </c>
      <c r="K96" s="51">
        <v>0</v>
      </c>
      <c r="L96" s="51">
        <v>0</v>
      </c>
      <c r="M96" s="114">
        <v>0</v>
      </c>
      <c r="N96" s="51">
        <v>0</v>
      </c>
      <c r="O96" s="222">
        <v>0</v>
      </c>
      <c r="P96" s="41">
        <v>0</v>
      </c>
      <c r="Q96" s="43">
        <v>0</v>
      </c>
      <c r="R96" s="20">
        <v>0</v>
      </c>
      <c r="S96" s="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0">
        <v>0</v>
      </c>
      <c r="AS96" s="120">
        <v>0</v>
      </c>
      <c r="AT96" s="120">
        <v>0</v>
      </c>
      <c r="AU96" s="120">
        <v>0</v>
      </c>
      <c r="AV96" s="51">
        <v>0</v>
      </c>
      <c r="AW96" s="51">
        <v>0</v>
      </c>
      <c r="AX96" s="51">
        <v>0</v>
      </c>
      <c r="AY96" s="51">
        <v>0</v>
      </c>
      <c r="AZ96" s="13"/>
    </row>
    <row r="97" spans="1:52" ht="21.75">
      <c r="A97" s="70" t="str">
        <f t="shared" si="3"/>
        <v xml:space="preserve">  00  </v>
      </c>
      <c r="B97" s="38">
        <v>86</v>
      </c>
      <c r="C97" s="39" t="s">
        <v>213</v>
      </c>
      <c r="D97" s="113" t="s">
        <v>44</v>
      </c>
      <c r="E97" s="40" t="s">
        <v>133</v>
      </c>
      <c r="F97" s="118" t="s">
        <v>117</v>
      </c>
      <c r="G97" s="41">
        <v>56.7344138227934</v>
      </c>
      <c r="H97" s="42">
        <v>56.323858655400002</v>
      </c>
      <c r="I97" s="42">
        <v>0.41055516739340003</v>
      </c>
      <c r="J97" s="20">
        <v>0</v>
      </c>
      <c r="K97" s="51">
        <v>0</v>
      </c>
      <c r="L97" s="51">
        <v>0</v>
      </c>
      <c r="M97" s="114">
        <v>0</v>
      </c>
      <c r="N97" s="51">
        <v>0</v>
      </c>
      <c r="O97" s="222">
        <v>0</v>
      </c>
      <c r="P97" s="41">
        <v>0</v>
      </c>
      <c r="Q97" s="43">
        <v>0</v>
      </c>
      <c r="R97" s="20">
        <v>0</v>
      </c>
      <c r="S97" s="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20">
        <v>0</v>
      </c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  <c r="AE97" s="120">
        <v>0</v>
      </c>
      <c r="AF97" s="120">
        <v>0</v>
      </c>
      <c r="AG97" s="120">
        <v>0</v>
      </c>
      <c r="AH97" s="120">
        <v>0</v>
      </c>
      <c r="AI97" s="120">
        <v>0</v>
      </c>
      <c r="AJ97" s="120">
        <v>0</v>
      </c>
      <c r="AK97" s="120">
        <v>0</v>
      </c>
      <c r="AL97" s="120">
        <v>0</v>
      </c>
      <c r="AM97" s="120">
        <v>0</v>
      </c>
      <c r="AN97" s="120">
        <v>0</v>
      </c>
      <c r="AO97" s="120">
        <v>0</v>
      </c>
      <c r="AP97" s="120">
        <v>0</v>
      </c>
      <c r="AQ97" s="120">
        <v>0</v>
      </c>
      <c r="AR97" s="120">
        <v>0</v>
      </c>
      <c r="AS97" s="120">
        <v>0</v>
      </c>
      <c r="AT97" s="120">
        <v>0</v>
      </c>
      <c r="AU97" s="120">
        <v>0</v>
      </c>
      <c r="AV97" s="51">
        <v>0</v>
      </c>
      <c r="AW97" s="51">
        <v>0</v>
      </c>
      <c r="AX97" s="51">
        <v>0</v>
      </c>
      <c r="AY97" s="51">
        <v>0</v>
      </c>
      <c r="AZ97" s="13"/>
    </row>
    <row r="98" spans="1:52" ht="21.75">
      <c r="A98" s="70" t="str">
        <f t="shared" si="3"/>
        <v xml:space="preserve">  00  </v>
      </c>
      <c r="B98" s="38">
        <v>87</v>
      </c>
      <c r="C98" s="39" t="s">
        <v>214</v>
      </c>
      <c r="D98" s="113" t="s">
        <v>44</v>
      </c>
      <c r="E98" s="40" t="s">
        <v>133</v>
      </c>
      <c r="F98" s="118" t="s">
        <v>117</v>
      </c>
      <c r="G98" s="41">
        <v>11.698272873900001</v>
      </c>
      <c r="H98" s="42">
        <v>11.698272873900001</v>
      </c>
      <c r="I98" s="42">
        <v>0</v>
      </c>
      <c r="J98" s="20">
        <v>0</v>
      </c>
      <c r="K98" s="51">
        <v>0</v>
      </c>
      <c r="L98" s="51">
        <v>0</v>
      </c>
      <c r="M98" s="114">
        <v>0</v>
      </c>
      <c r="N98" s="51">
        <v>0</v>
      </c>
      <c r="O98" s="222">
        <v>0</v>
      </c>
      <c r="P98" s="41">
        <v>0</v>
      </c>
      <c r="Q98" s="43">
        <v>0</v>
      </c>
      <c r="R98" s="20">
        <v>0</v>
      </c>
      <c r="S98" s="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  <c r="AE98" s="120">
        <v>0</v>
      </c>
      <c r="AF98" s="120">
        <v>0</v>
      </c>
      <c r="AG98" s="120">
        <v>0</v>
      </c>
      <c r="AH98" s="120">
        <v>0</v>
      </c>
      <c r="AI98" s="120">
        <v>0</v>
      </c>
      <c r="AJ98" s="120">
        <v>0</v>
      </c>
      <c r="AK98" s="120">
        <v>0</v>
      </c>
      <c r="AL98" s="120">
        <v>0</v>
      </c>
      <c r="AM98" s="120">
        <v>0</v>
      </c>
      <c r="AN98" s="120">
        <v>0</v>
      </c>
      <c r="AO98" s="120">
        <v>0</v>
      </c>
      <c r="AP98" s="120">
        <v>0</v>
      </c>
      <c r="AQ98" s="120">
        <v>0</v>
      </c>
      <c r="AR98" s="120">
        <v>0</v>
      </c>
      <c r="AS98" s="120">
        <v>0</v>
      </c>
      <c r="AT98" s="120">
        <v>0</v>
      </c>
      <c r="AU98" s="120">
        <v>0</v>
      </c>
      <c r="AV98" s="51">
        <v>0</v>
      </c>
      <c r="AW98" s="51">
        <v>0</v>
      </c>
      <c r="AX98" s="51">
        <v>0</v>
      </c>
      <c r="AY98" s="51">
        <v>0</v>
      </c>
      <c r="AZ98" s="13"/>
    </row>
    <row r="99" spans="1:52" ht="21.75">
      <c r="A99" s="70" t="str">
        <f t="shared" si="3"/>
        <v xml:space="preserve">  00  </v>
      </c>
      <c r="B99" s="38">
        <v>88</v>
      </c>
      <c r="C99" s="39" t="s">
        <v>215</v>
      </c>
      <c r="D99" s="113" t="s">
        <v>44</v>
      </c>
      <c r="E99" s="40" t="s">
        <v>133</v>
      </c>
      <c r="F99" s="118" t="s">
        <v>117</v>
      </c>
      <c r="G99" s="41">
        <v>9.0404653978699994</v>
      </c>
      <c r="H99" s="42">
        <v>9.0404653978699994</v>
      </c>
      <c r="I99" s="42">
        <v>0</v>
      </c>
      <c r="J99" s="20">
        <v>0</v>
      </c>
      <c r="K99" s="51">
        <v>0</v>
      </c>
      <c r="L99" s="51">
        <v>0</v>
      </c>
      <c r="M99" s="114">
        <v>0</v>
      </c>
      <c r="N99" s="51">
        <v>0</v>
      </c>
      <c r="O99" s="222">
        <v>0</v>
      </c>
      <c r="P99" s="41">
        <v>0</v>
      </c>
      <c r="Q99" s="43">
        <v>0</v>
      </c>
      <c r="R99" s="20">
        <v>0</v>
      </c>
      <c r="S99" s="20">
        <v>0</v>
      </c>
      <c r="T99" s="120">
        <v>0</v>
      </c>
      <c r="U99" s="120">
        <v>0</v>
      </c>
      <c r="V99" s="120">
        <v>0</v>
      </c>
      <c r="W99" s="120">
        <v>0</v>
      </c>
      <c r="X99" s="120">
        <v>0</v>
      </c>
      <c r="Y99" s="120">
        <v>0</v>
      </c>
      <c r="Z99" s="120">
        <v>0</v>
      </c>
      <c r="AA99" s="120">
        <v>0</v>
      </c>
      <c r="AB99" s="120">
        <v>0</v>
      </c>
      <c r="AC99" s="120">
        <v>0</v>
      </c>
      <c r="AD99" s="120">
        <v>0</v>
      </c>
      <c r="AE99" s="120">
        <v>0</v>
      </c>
      <c r="AF99" s="120">
        <v>0</v>
      </c>
      <c r="AG99" s="120">
        <v>0</v>
      </c>
      <c r="AH99" s="120">
        <v>0</v>
      </c>
      <c r="AI99" s="120">
        <v>0</v>
      </c>
      <c r="AJ99" s="120">
        <v>0</v>
      </c>
      <c r="AK99" s="120">
        <v>0</v>
      </c>
      <c r="AL99" s="120">
        <v>0</v>
      </c>
      <c r="AM99" s="120">
        <v>0</v>
      </c>
      <c r="AN99" s="120">
        <v>0</v>
      </c>
      <c r="AO99" s="120">
        <v>0</v>
      </c>
      <c r="AP99" s="120">
        <v>0</v>
      </c>
      <c r="AQ99" s="120">
        <v>0</v>
      </c>
      <c r="AR99" s="120">
        <v>0</v>
      </c>
      <c r="AS99" s="120">
        <v>0</v>
      </c>
      <c r="AT99" s="120">
        <v>0</v>
      </c>
      <c r="AU99" s="120">
        <v>0</v>
      </c>
      <c r="AV99" s="51">
        <v>0</v>
      </c>
      <c r="AW99" s="51">
        <v>0</v>
      </c>
      <c r="AX99" s="51">
        <v>0</v>
      </c>
      <c r="AY99" s="51">
        <v>0</v>
      </c>
      <c r="AZ99" s="13"/>
    </row>
    <row r="100" spans="1:52" ht="21.75">
      <c r="A100" s="70" t="str">
        <f t="shared" si="3"/>
        <v xml:space="preserve">  00  </v>
      </c>
      <c r="B100" s="38">
        <v>89</v>
      </c>
      <c r="C100" s="39" t="s">
        <v>216</v>
      </c>
      <c r="D100" s="113" t="s">
        <v>44</v>
      </c>
      <c r="E100" s="40" t="s">
        <v>133</v>
      </c>
      <c r="F100" s="118" t="s">
        <v>117</v>
      </c>
      <c r="G100" s="41">
        <v>16.591955067899999</v>
      </c>
      <c r="H100" s="42">
        <v>16.591955067899999</v>
      </c>
      <c r="I100" s="42">
        <v>0</v>
      </c>
      <c r="J100" s="20">
        <v>0</v>
      </c>
      <c r="K100" s="51">
        <v>0</v>
      </c>
      <c r="L100" s="51">
        <v>0</v>
      </c>
      <c r="M100" s="114">
        <v>0</v>
      </c>
      <c r="N100" s="51">
        <v>0</v>
      </c>
      <c r="O100" s="222">
        <v>0</v>
      </c>
      <c r="P100" s="41">
        <v>0</v>
      </c>
      <c r="Q100" s="43">
        <v>0</v>
      </c>
      <c r="R100" s="20">
        <v>0</v>
      </c>
      <c r="S100" s="20">
        <v>0</v>
      </c>
      <c r="T100" s="120">
        <v>0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0</v>
      </c>
      <c r="AA100" s="120">
        <v>0</v>
      </c>
      <c r="AB100" s="120">
        <v>0</v>
      </c>
      <c r="AC100" s="120">
        <v>0</v>
      </c>
      <c r="AD100" s="120">
        <v>0</v>
      </c>
      <c r="AE100" s="120">
        <v>0</v>
      </c>
      <c r="AF100" s="120">
        <v>0</v>
      </c>
      <c r="AG100" s="120">
        <v>0</v>
      </c>
      <c r="AH100" s="120">
        <v>0</v>
      </c>
      <c r="AI100" s="120">
        <v>0</v>
      </c>
      <c r="AJ100" s="120">
        <v>0</v>
      </c>
      <c r="AK100" s="120">
        <v>0</v>
      </c>
      <c r="AL100" s="120">
        <v>0</v>
      </c>
      <c r="AM100" s="120">
        <v>0</v>
      </c>
      <c r="AN100" s="120">
        <v>0</v>
      </c>
      <c r="AO100" s="120">
        <v>0</v>
      </c>
      <c r="AP100" s="120">
        <v>0</v>
      </c>
      <c r="AQ100" s="120">
        <v>0</v>
      </c>
      <c r="AR100" s="120">
        <v>0</v>
      </c>
      <c r="AS100" s="120">
        <v>0</v>
      </c>
      <c r="AT100" s="120">
        <v>0</v>
      </c>
      <c r="AU100" s="120">
        <v>0</v>
      </c>
      <c r="AV100" s="51">
        <v>0</v>
      </c>
      <c r="AW100" s="51">
        <v>0</v>
      </c>
      <c r="AX100" s="51">
        <v>0</v>
      </c>
      <c r="AY100" s="51">
        <v>0</v>
      </c>
      <c r="AZ100" s="13"/>
    </row>
    <row r="101" spans="1:52" ht="21.75">
      <c r="A101" s="70" t="str">
        <f t="shared" si="3"/>
        <v xml:space="preserve">  00  </v>
      </c>
      <c r="B101" s="38">
        <v>90</v>
      </c>
      <c r="C101" s="39" t="s">
        <v>217</v>
      </c>
      <c r="D101" s="113" t="s">
        <v>44</v>
      </c>
      <c r="E101" s="40" t="s">
        <v>133</v>
      </c>
      <c r="F101" s="118" t="s">
        <v>117</v>
      </c>
      <c r="G101" s="41">
        <v>20.643048736400001</v>
      </c>
      <c r="H101" s="42">
        <v>20.643048736400001</v>
      </c>
      <c r="I101" s="42">
        <v>0</v>
      </c>
      <c r="J101" s="20">
        <v>0</v>
      </c>
      <c r="K101" s="51">
        <v>0</v>
      </c>
      <c r="L101" s="51">
        <v>0</v>
      </c>
      <c r="M101" s="114">
        <v>0</v>
      </c>
      <c r="N101" s="51">
        <v>0</v>
      </c>
      <c r="O101" s="222">
        <v>0</v>
      </c>
      <c r="P101" s="41">
        <v>0</v>
      </c>
      <c r="Q101" s="43">
        <v>0</v>
      </c>
      <c r="R101" s="20">
        <v>0</v>
      </c>
      <c r="S101" s="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20">
        <v>0</v>
      </c>
      <c r="Z101" s="120">
        <v>0</v>
      </c>
      <c r="AA101" s="120">
        <v>0</v>
      </c>
      <c r="AB101" s="120">
        <v>0</v>
      </c>
      <c r="AC101" s="120">
        <v>0</v>
      </c>
      <c r="AD101" s="120">
        <v>0</v>
      </c>
      <c r="AE101" s="120">
        <v>0</v>
      </c>
      <c r="AF101" s="120">
        <v>0</v>
      </c>
      <c r="AG101" s="120">
        <v>0</v>
      </c>
      <c r="AH101" s="120">
        <v>0</v>
      </c>
      <c r="AI101" s="120">
        <v>0</v>
      </c>
      <c r="AJ101" s="120">
        <v>0</v>
      </c>
      <c r="AK101" s="120">
        <v>0</v>
      </c>
      <c r="AL101" s="120">
        <v>0</v>
      </c>
      <c r="AM101" s="120">
        <v>0</v>
      </c>
      <c r="AN101" s="120">
        <v>0</v>
      </c>
      <c r="AO101" s="120">
        <v>0</v>
      </c>
      <c r="AP101" s="120">
        <v>0</v>
      </c>
      <c r="AQ101" s="120">
        <v>0</v>
      </c>
      <c r="AR101" s="120">
        <v>0</v>
      </c>
      <c r="AS101" s="120">
        <v>0</v>
      </c>
      <c r="AT101" s="120">
        <v>0</v>
      </c>
      <c r="AU101" s="120">
        <v>0</v>
      </c>
      <c r="AV101" s="51">
        <v>0</v>
      </c>
      <c r="AW101" s="51">
        <v>0</v>
      </c>
      <c r="AX101" s="51">
        <v>0</v>
      </c>
      <c r="AY101" s="51">
        <v>0</v>
      </c>
      <c r="AZ101" s="13"/>
    </row>
    <row r="102" spans="1:52" ht="21.75">
      <c r="A102" s="70" t="str">
        <f t="shared" si="3"/>
        <v xml:space="preserve">  00  </v>
      </c>
      <c r="B102" s="38">
        <v>91</v>
      </c>
      <c r="C102" s="39" t="s">
        <v>218</v>
      </c>
      <c r="D102" s="113" t="s">
        <v>44</v>
      </c>
      <c r="E102" s="40" t="s">
        <v>133</v>
      </c>
      <c r="F102" s="118" t="s">
        <v>117</v>
      </c>
      <c r="G102" s="41">
        <v>1021.6949281231913</v>
      </c>
      <c r="H102" s="42">
        <v>972.21507714400002</v>
      </c>
      <c r="I102" s="42">
        <v>49.479850979191312</v>
      </c>
      <c r="J102" s="20">
        <v>0</v>
      </c>
      <c r="K102" s="51">
        <v>0</v>
      </c>
      <c r="L102" s="51">
        <v>0</v>
      </c>
      <c r="M102" s="114">
        <v>0</v>
      </c>
      <c r="N102" s="51">
        <v>0</v>
      </c>
      <c r="O102" s="222">
        <v>0</v>
      </c>
      <c r="P102" s="41">
        <v>0</v>
      </c>
      <c r="Q102" s="43">
        <v>0</v>
      </c>
      <c r="R102" s="20">
        <v>0</v>
      </c>
      <c r="S102" s="20">
        <v>0</v>
      </c>
      <c r="T102" s="120">
        <v>0</v>
      </c>
      <c r="U102" s="120">
        <v>0</v>
      </c>
      <c r="V102" s="120">
        <v>0</v>
      </c>
      <c r="W102" s="120">
        <v>0</v>
      </c>
      <c r="X102" s="120">
        <v>0</v>
      </c>
      <c r="Y102" s="120">
        <v>0</v>
      </c>
      <c r="Z102" s="120">
        <v>0</v>
      </c>
      <c r="AA102" s="120">
        <v>0</v>
      </c>
      <c r="AB102" s="120">
        <v>0</v>
      </c>
      <c r="AC102" s="120">
        <v>0</v>
      </c>
      <c r="AD102" s="120">
        <v>0</v>
      </c>
      <c r="AE102" s="120">
        <v>0</v>
      </c>
      <c r="AF102" s="120">
        <v>0</v>
      </c>
      <c r="AG102" s="120">
        <v>0</v>
      </c>
      <c r="AH102" s="120">
        <v>0</v>
      </c>
      <c r="AI102" s="120">
        <v>0</v>
      </c>
      <c r="AJ102" s="120">
        <v>0</v>
      </c>
      <c r="AK102" s="120">
        <v>0</v>
      </c>
      <c r="AL102" s="120">
        <v>0</v>
      </c>
      <c r="AM102" s="120">
        <v>0</v>
      </c>
      <c r="AN102" s="120">
        <v>0</v>
      </c>
      <c r="AO102" s="120">
        <v>0</v>
      </c>
      <c r="AP102" s="120">
        <v>0</v>
      </c>
      <c r="AQ102" s="120">
        <v>0</v>
      </c>
      <c r="AR102" s="120">
        <v>0</v>
      </c>
      <c r="AS102" s="120">
        <v>0</v>
      </c>
      <c r="AT102" s="120">
        <v>0</v>
      </c>
      <c r="AU102" s="120">
        <v>0</v>
      </c>
      <c r="AV102" s="51">
        <v>0</v>
      </c>
      <c r="AW102" s="51">
        <v>0</v>
      </c>
      <c r="AX102" s="51">
        <v>0</v>
      </c>
      <c r="AY102" s="51">
        <v>0</v>
      </c>
      <c r="AZ102" s="13"/>
    </row>
    <row r="103" spans="1:52" ht="21.75">
      <c r="A103" s="70" t="str">
        <f t="shared" si="3"/>
        <v xml:space="preserve">  00  </v>
      </c>
      <c r="B103" s="38">
        <v>92</v>
      </c>
      <c r="C103" s="39" t="s">
        <v>219</v>
      </c>
      <c r="D103" s="113" t="s">
        <v>44</v>
      </c>
      <c r="E103" s="40" t="s">
        <v>133</v>
      </c>
      <c r="F103" s="118" t="s">
        <v>117</v>
      </c>
      <c r="G103" s="41">
        <v>14.568230722199999</v>
      </c>
      <c r="H103" s="42">
        <v>14.568230722199999</v>
      </c>
      <c r="I103" s="42">
        <v>0</v>
      </c>
      <c r="J103" s="20">
        <v>0</v>
      </c>
      <c r="K103" s="51">
        <v>0</v>
      </c>
      <c r="L103" s="51">
        <v>0</v>
      </c>
      <c r="M103" s="114">
        <v>0</v>
      </c>
      <c r="N103" s="51">
        <v>0</v>
      </c>
      <c r="O103" s="222">
        <v>0</v>
      </c>
      <c r="P103" s="41">
        <v>0</v>
      </c>
      <c r="Q103" s="43">
        <v>0</v>
      </c>
      <c r="R103" s="20">
        <v>0</v>
      </c>
      <c r="S103" s="20">
        <v>0</v>
      </c>
      <c r="T103" s="120">
        <v>0</v>
      </c>
      <c r="U103" s="120">
        <v>0</v>
      </c>
      <c r="V103" s="120">
        <v>0</v>
      </c>
      <c r="W103" s="120">
        <v>0</v>
      </c>
      <c r="X103" s="120">
        <v>0</v>
      </c>
      <c r="Y103" s="120">
        <v>0</v>
      </c>
      <c r="Z103" s="120">
        <v>0</v>
      </c>
      <c r="AA103" s="120">
        <v>0</v>
      </c>
      <c r="AB103" s="120">
        <v>0</v>
      </c>
      <c r="AC103" s="120">
        <v>0</v>
      </c>
      <c r="AD103" s="120">
        <v>0</v>
      </c>
      <c r="AE103" s="120">
        <v>0</v>
      </c>
      <c r="AF103" s="120">
        <v>0</v>
      </c>
      <c r="AG103" s="120">
        <v>0</v>
      </c>
      <c r="AH103" s="120">
        <v>0</v>
      </c>
      <c r="AI103" s="120">
        <v>0</v>
      </c>
      <c r="AJ103" s="120">
        <v>0</v>
      </c>
      <c r="AK103" s="120">
        <v>0</v>
      </c>
      <c r="AL103" s="120">
        <v>0</v>
      </c>
      <c r="AM103" s="120">
        <v>0</v>
      </c>
      <c r="AN103" s="120">
        <v>0</v>
      </c>
      <c r="AO103" s="120">
        <v>0</v>
      </c>
      <c r="AP103" s="120">
        <v>0</v>
      </c>
      <c r="AQ103" s="120">
        <v>0</v>
      </c>
      <c r="AR103" s="120">
        <v>0</v>
      </c>
      <c r="AS103" s="120">
        <v>0</v>
      </c>
      <c r="AT103" s="120">
        <v>0</v>
      </c>
      <c r="AU103" s="120">
        <v>0</v>
      </c>
      <c r="AV103" s="51">
        <v>0</v>
      </c>
      <c r="AW103" s="51">
        <v>0</v>
      </c>
      <c r="AX103" s="51">
        <v>0</v>
      </c>
      <c r="AY103" s="51">
        <v>0</v>
      </c>
      <c r="AZ103" s="13"/>
    </row>
    <row r="104" spans="1:52" ht="21.75">
      <c r="A104" s="70" t="str">
        <f t="shared" si="3"/>
        <v xml:space="preserve">  00  </v>
      </c>
      <c r="B104" s="38">
        <v>93</v>
      </c>
      <c r="C104" s="39" t="s">
        <v>220</v>
      </c>
      <c r="D104" s="113" t="s">
        <v>44</v>
      </c>
      <c r="E104" s="40" t="s">
        <v>133</v>
      </c>
      <c r="F104" s="118" t="s">
        <v>117</v>
      </c>
      <c r="G104" s="41">
        <v>7.77885366762</v>
      </c>
      <c r="H104" s="42">
        <v>7.77885366762</v>
      </c>
      <c r="I104" s="42">
        <v>0</v>
      </c>
      <c r="J104" s="20">
        <v>0</v>
      </c>
      <c r="K104" s="51">
        <v>0</v>
      </c>
      <c r="L104" s="51">
        <v>0</v>
      </c>
      <c r="M104" s="114">
        <v>0</v>
      </c>
      <c r="N104" s="51">
        <v>0</v>
      </c>
      <c r="O104" s="222">
        <v>0</v>
      </c>
      <c r="P104" s="41">
        <v>0</v>
      </c>
      <c r="Q104" s="43">
        <v>0</v>
      </c>
      <c r="R104" s="20">
        <v>0</v>
      </c>
      <c r="S104" s="20">
        <v>0</v>
      </c>
      <c r="T104" s="120">
        <v>0</v>
      </c>
      <c r="U104" s="120">
        <v>0</v>
      </c>
      <c r="V104" s="120">
        <v>0</v>
      </c>
      <c r="W104" s="120">
        <v>0</v>
      </c>
      <c r="X104" s="120">
        <v>0</v>
      </c>
      <c r="Y104" s="120">
        <v>0</v>
      </c>
      <c r="Z104" s="120">
        <v>0</v>
      </c>
      <c r="AA104" s="120">
        <v>0</v>
      </c>
      <c r="AB104" s="120">
        <v>0</v>
      </c>
      <c r="AC104" s="120">
        <v>0</v>
      </c>
      <c r="AD104" s="120">
        <v>0</v>
      </c>
      <c r="AE104" s="120">
        <v>0</v>
      </c>
      <c r="AF104" s="120">
        <v>0</v>
      </c>
      <c r="AG104" s="120">
        <v>0</v>
      </c>
      <c r="AH104" s="120">
        <v>0</v>
      </c>
      <c r="AI104" s="120">
        <v>0</v>
      </c>
      <c r="AJ104" s="120">
        <v>0</v>
      </c>
      <c r="AK104" s="120">
        <v>0</v>
      </c>
      <c r="AL104" s="120">
        <v>0</v>
      </c>
      <c r="AM104" s="120">
        <v>0</v>
      </c>
      <c r="AN104" s="120">
        <v>0</v>
      </c>
      <c r="AO104" s="120">
        <v>0</v>
      </c>
      <c r="AP104" s="120">
        <v>0</v>
      </c>
      <c r="AQ104" s="120">
        <v>0</v>
      </c>
      <c r="AR104" s="120">
        <v>0</v>
      </c>
      <c r="AS104" s="120">
        <v>0</v>
      </c>
      <c r="AT104" s="120">
        <v>0</v>
      </c>
      <c r="AU104" s="120">
        <v>0</v>
      </c>
      <c r="AV104" s="51">
        <v>0</v>
      </c>
      <c r="AW104" s="51">
        <v>0</v>
      </c>
      <c r="AX104" s="51">
        <v>0</v>
      </c>
      <c r="AY104" s="51">
        <v>0</v>
      </c>
      <c r="AZ104" s="13"/>
    </row>
    <row r="105" spans="1:52" ht="21.75">
      <c r="A105" s="70" t="str">
        <f t="shared" si="3"/>
        <v xml:space="preserve">  00  </v>
      </c>
      <c r="B105" s="38">
        <v>94</v>
      </c>
      <c r="C105" s="39" t="s">
        <v>221</v>
      </c>
      <c r="D105" s="113" t="s">
        <v>44</v>
      </c>
      <c r="E105" s="40" t="s">
        <v>133</v>
      </c>
      <c r="F105" s="118" t="s">
        <v>117</v>
      </c>
      <c r="G105" s="41">
        <v>57.023268563099997</v>
      </c>
      <c r="H105" s="42">
        <v>57.023268563099997</v>
      </c>
      <c r="I105" s="42">
        <v>0</v>
      </c>
      <c r="J105" s="20">
        <v>0</v>
      </c>
      <c r="K105" s="51">
        <v>0</v>
      </c>
      <c r="L105" s="51">
        <v>0</v>
      </c>
      <c r="M105" s="114">
        <v>0</v>
      </c>
      <c r="N105" s="51">
        <v>0</v>
      </c>
      <c r="O105" s="222">
        <v>0</v>
      </c>
      <c r="P105" s="41">
        <v>0</v>
      </c>
      <c r="Q105" s="43">
        <v>0</v>
      </c>
      <c r="R105" s="20">
        <v>0</v>
      </c>
      <c r="S105" s="20">
        <v>0</v>
      </c>
      <c r="T105" s="120">
        <v>0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0</v>
      </c>
      <c r="AA105" s="120">
        <v>0</v>
      </c>
      <c r="AB105" s="120">
        <v>0</v>
      </c>
      <c r="AC105" s="120">
        <v>0</v>
      </c>
      <c r="AD105" s="120">
        <v>0</v>
      </c>
      <c r="AE105" s="120">
        <v>0</v>
      </c>
      <c r="AF105" s="120">
        <v>0</v>
      </c>
      <c r="AG105" s="120">
        <v>0</v>
      </c>
      <c r="AH105" s="120">
        <v>0</v>
      </c>
      <c r="AI105" s="120">
        <v>0</v>
      </c>
      <c r="AJ105" s="120">
        <v>0</v>
      </c>
      <c r="AK105" s="120">
        <v>0</v>
      </c>
      <c r="AL105" s="120">
        <v>0</v>
      </c>
      <c r="AM105" s="120">
        <v>0</v>
      </c>
      <c r="AN105" s="120">
        <v>0</v>
      </c>
      <c r="AO105" s="120">
        <v>0</v>
      </c>
      <c r="AP105" s="120">
        <v>0</v>
      </c>
      <c r="AQ105" s="120">
        <v>0</v>
      </c>
      <c r="AR105" s="120">
        <v>0</v>
      </c>
      <c r="AS105" s="120">
        <v>0</v>
      </c>
      <c r="AT105" s="120">
        <v>0</v>
      </c>
      <c r="AU105" s="120">
        <v>0</v>
      </c>
      <c r="AV105" s="51">
        <v>0</v>
      </c>
      <c r="AW105" s="51">
        <v>0</v>
      </c>
      <c r="AX105" s="51">
        <v>0</v>
      </c>
      <c r="AY105" s="51">
        <v>0</v>
      </c>
      <c r="AZ105" s="13"/>
    </row>
    <row r="106" spans="1:52" ht="21.75">
      <c r="A106" s="70" t="str">
        <f t="shared" ref="A106:A136" si="4">IF(J106=1,IF(K106&gt;0,IF(L106&gt;0,IF(N106&gt;0,11,11),IF(N106&gt;0,11,"")),IF(L106&gt;0,IF(N106&gt;0,11,""),IF(N106=0,22,""))),IF(L106&gt;0,IF(N106&gt;0,IF(P106&gt;0,66,""),IF(P106&gt;0,66,"")),IF(P106&gt;0,66,"")))&amp;" "&amp;IF(J106=1,IF(K106=0,IF(L106&gt;0,IF(N106&gt;0,IF(P106&gt;0,66,""),IF(P106&gt;0,66,"")),IF(P106&gt;0,66,"")),""),IF(P106&gt;0,66,""))&amp;" "&amp;IF(J106=1,IF(K106&gt;0,IF(P106&gt;0,IF(O106&lt;=7,IF(Q106=100,"","33"),IF(O106&lt;=25,IF(Q106&gt;0,IF(Q106&lt;100,"",33),IF(Q106=0,"","33")),IF(Q106=0,"",33))),IF(O106&gt;25,"",33)),""),IF(J106&gt;1,IF(P106&gt;0,"55",""),IF(J106=0,IF(P106&gt;0,"55","00"))))&amp;" "&amp;IF(P106&gt;0,IF(R106&gt;0,IF(S106&gt;0,"",88),77),"")&amp;" "&amp;IF(J106=1,IF(P106&gt;0,IF(AV106+AW106+AX106+AY106=0,99,""),""),"")</f>
        <v xml:space="preserve">    </v>
      </c>
      <c r="B106" s="38">
        <v>95</v>
      </c>
      <c r="C106" s="39" t="s">
        <v>222</v>
      </c>
      <c r="D106" s="113" t="s">
        <v>44</v>
      </c>
      <c r="E106" s="40" t="s">
        <v>133</v>
      </c>
      <c r="F106" s="118" t="s">
        <v>117</v>
      </c>
      <c r="G106" s="41">
        <v>99.151612729370001</v>
      </c>
      <c r="H106" s="42">
        <v>88.724769083799998</v>
      </c>
      <c r="I106" s="42">
        <v>10.426843645570001</v>
      </c>
      <c r="J106" s="20">
        <v>1</v>
      </c>
      <c r="K106" s="51">
        <v>0</v>
      </c>
      <c r="L106" s="51">
        <v>0</v>
      </c>
      <c r="M106" s="114" t="s">
        <v>140</v>
      </c>
      <c r="N106" s="51">
        <v>20</v>
      </c>
      <c r="O106" s="222">
        <v>9</v>
      </c>
      <c r="P106" s="41">
        <v>0</v>
      </c>
      <c r="Q106" s="43">
        <v>0</v>
      </c>
      <c r="R106" s="20">
        <v>2</v>
      </c>
      <c r="S106" s="20">
        <v>2</v>
      </c>
      <c r="T106" s="120">
        <v>0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0">
        <v>0</v>
      </c>
      <c r="AB106" s="120">
        <v>0</v>
      </c>
      <c r="AC106" s="120">
        <v>0</v>
      </c>
      <c r="AD106" s="120">
        <v>0</v>
      </c>
      <c r="AE106" s="120">
        <v>0</v>
      </c>
      <c r="AF106" s="120">
        <v>0</v>
      </c>
      <c r="AG106" s="120">
        <v>0</v>
      </c>
      <c r="AH106" s="120">
        <v>0</v>
      </c>
      <c r="AI106" s="120">
        <v>0</v>
      </c>
      <c r="AJ106" s="120">
        <v>0</v>
      </c>
      <c r="AK106" s="120">
        <v>0</v>
      </c>
      <c r="AL106" s="120">
        <v>0</v>
      </c>
      <c r="AM106" s="120">
        <v>0</v>
      </c>
      <c r="AN106" s="120">
        <v>0</v>
      </c>
      <c r="AO106" s="120">
        <v>0</v>
      </c>
      <c r="AP106" s="120">
        <v>0</v>
      </c>
      <c r="AQ106" s="120">
        <v>0</v>
      </c>
      <c r="AR106" s="120">
        <v>0</v>
      </c>
      <c r="AS106" s="120">
        <v>0</v>
      </c>
      <c r="AT106" s="120">
        <v>0</v>
      </c>
      <c r="AU106" s="120">
        <v>0</v>
      </c>
      <c r="AV106" s="51">
        <v>0</v>
      </c>
      <c r="AW106" s="51">
        <v>0</v>
      </c>
      <c r="AX106" s="51">
        <v>0</v>
      </c>
      <c r="AY106" s="51">
        <v>0</v>
      </c>
      <c r="AZ106" s="13"/>
    </row>
    <row r="107" spans="1:52" ht="21.75">
      <c r="A107" s="70" t="str">
        <f t="shared" si="4"/>
        <v xml:space="preserve">  00  </v>
      </c>
      <c r="B107" s="38">
        <v>96</v>
      </c>
      <c r="C107" s="39" t="s">
        <v>223</v>
      </c>
      <c r="D107" s="113" t="s">
        <v>44</v>
      </c>
      <c r="E107" s="40" t="s">
        <v>133</v>
      </c>
      <c r="F107" s="118" t="s">
        <v>117</v>
      </c>
      <c r="G107" s="41">
        <v>9.1892269020599997</v>
      </c>
      <c r="H107" s="42">
        <v>9.1892269020599997</v>
      </c>
      <c r="I107" s="42">
        <v>0</v>
      </c>
      <c r="J107" s="20">
        <v>0</v>
      </c>
      <c r="K107" s="51">
        <v>0</v>
      </c>
      <c r="L107" s="51">
        <v>0</v>
      </c>
      <c r="M107" s="114">
        <v>0</v>
      </c>
      <c r="N107" s="51">
        <v>0</v>
      </c>
      <c r="O107" s="222">
        <v>0</v>
      </c>
      <c r="P107" s="41">
        <v>0</v>
      </c>
      <c r="Q107" s="43">
        <v>0</v>
      </c>
      <c r="R107" s="20">
        <v>0</v>
      </c>
      <c r="S107" s="20">
        <v>0</v>
      </c>
      <c r="T107" s="120">
        <v>0</v>
      </c>
      <c r="U107" s="120">
        <v>0</v>
      </c>
      <c r="V107" s="120">
        <v>0</v>
      </c>
      <c r="W107" s="120">
        <v>0</v>
      </c>
      <c r="X107" s="120">
        <v>0</v>
      </c>
      <c r="Y107" s="120">
        <v>0</v>
      </c>
      <c r="Z107" s="120">
        <v>0</v>
      </c>
      <c r="AA107" s="120">
        <v>0</v>
      </c>
      <c r="AB107" s="120">
        <v>0</v>
      </c>
      <c r="AC107" s="120">
        <v>0</v>
      </c>
      <c r="AD107" s="120">
        <v>0</v>
      </c>
      <c r="AE107" s="120">
        <v>0</v>
      </c>
      <c r="AF107" s="120">
        <v>0</v>
      </c>
      <c r="AG107" s="120">
        <v>0</v>
      </c>
      <c r="AH107" s="120">
        <v>0</v>
      </c>
      <c r="AI107" s="120">
        <v>0</v>
      </c>
      <c r="AJ107" s="120">
        <v>0</v>
      </c>
      <c r="AK107" s="120">
        <v>0</v>
      </c>
      <c r="AL107" s="120">
        <v>0</v>
      </c>
      <c r="AM107" s="120">
        <v>0</v>
      </c>
      <c r="AN107" s="120">
        <v>0</v>
      </c>
      <c r="AO107" s="120">
        <v>0</v>
      </c>
      <c r="AP107" s="120">
        <v>0</v>
      </c>
      <c r="AQ107" s="120">
        <v>0</v>
      </c>
      <c r="AR107" s="120">
        <v>0</v>
      </c>
      <c r="AS107" s="120">
        <v>0</v>
      </c>
      <c r="AT107" s="120">
        <v>0</v>
      </c>
      <c r="AU107" s="120">
        <v>0</v>
      </c>
      <c r="AV107" s="51">
        <v>0</v>
      </c>
      <c r="AW107" s="51">
        <v>0</v>
      </c>
      <c r="AX107" s="51">
        <v>0</v>
      </c>
      <c r="AY107" s="51">
        <v>0</v>
      </c>
      <c r="AZ107" s="13"/>
    </row>
    <row r="108" spans="1:52" ht="21.75">
      <c r="A108" s="70" t="str">
        <f t="shared" si="4"/>
        <v xml:space="preserve">  00  </v>
      </c>
      <c r="B108" s="38">
        <v>97</v>
      </c>
      <c r="C108" s="39" t="s">
        <v>224</v>
      </c>
      <c r="D108" s="113" t="s">
        <v>44</v>
      </c>
      <c r="E108" s="40" t="s">
        <v>133</v>
      </c>
      <c r="F108" s="118" t="s">
        <v>117</v>
      </c>
      <c r="G108" s="41">
        <v>96.883957943699997</v>
      </c>
      <c r="H108" s="42">
        <v>96.883957943699997</v>
      </c>
      <c r="I108" s="42">
        <v>0</v>
      </c>
      <c r="J108" s="20">
        <v>0</v>
      </c>
      <c r="K108" s="51">
        <v>0</v>
      </c>
      <c r="L108" s="51">
        <v>0</v>
      </c>
      <c r="M108" s="114">
        <v>0</v>
      </c>
      <c r="N108" s="51">
        <v>0</v>
      </c>
      <c r="O108" s="222">
        <v>0</v>
      </c>
      <c r="P108" s="41">
        <v>0</v>
      </c>
      <c r="Q108" s="43">
        <v>0</v>
      </c>
      <c r="R108" s="20">
        <v>0</v>
      </c>
      <c r="S108" s="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A108" s="120">
        <v>0</v>
      </c>
      <c r="AB108" s="120">
        <v>0</v>
      </c>
      <c r="AC108" s="120">
        <v>0</v>
      </c>
      <c r="AD108" s="120">
        <v>0</v>
      </c>
      <c r="AE108" s="120">
        <v>0</v>
      </c>
      <c r="AF108" s="120">
        <v>0</v>
      </c>
      <c r="AG108" s="120">
        <v>0</v>
      </c>
      <c r="AH108" s="120">
        <v>0</v>
      </c>
      <c r="AI108" s="120">
        <v>0</v>
      </c>
      <c r="AJ108" s="120">
        <v>0</v>
      </c>
      <c r="AK108" s="120">
        <v>0</v>
      </c>
      <c r="AL108" s="120">
        <v>0</v>
      </c>
      <c r="AM108" s="120">
        <v>0</v>
      </c>
      <c r="AN108" s="120">
        <v>0</v>
      </c>
      <c r="AO108" s="120">
        <v>0</v>
      </c>
      <c r="AP108" s="120">
        <v>0</v>
      </c>
      <c r="AQ108" s="120">
        <v>0</v>
      </c>
      <c r="AR108" s="120">
        <v>0</v>
      </c>
      <c r="AS108" s="120">
        <v>0</v>
      </c>
      <c r="AT108" s="120">
        <v>0</v>
      </c>
      <c r="AU108" s="120">
        <v>0</v>
      </c>
      <c r="AV108" s="51">
        <v>0</v>
      </c>
      <c r="AW108" s="51">
        <v>0</v>
      </c>
      <c r="AX108" s="51">
        <v>0</v>
      </c>
      <c r="AY108" s="51">
        <v>0</v>
      </c>
      <c r="AZ108" s="13"/>
    </row>
    <row r="109" spans="1:52" ht="21.75">
      <c r="A109" s="70" t="str">
        <f t="shared" si="4"/>
        <v xml:space="preserve">  00  </v>
      </c>
      <c r="B109" s="38">
        <v>98</v>
      </c>
      <c r="C109" s="39" t="s">
        <v>225</v>
      </c>
      <c r="D109" s="113" t="s">
        <v>44</v>
      </c>
      <c r="E109" s="40" t="s">
        <v>133</v>
      </c>
      <c r="F109" s="118" t="s">
        <v>117</v>
      </c>
      <c r="G109" s="41">
        <v>45.9636023913</v>
      </c>
      <c r="H109" s="42">
        <v>45.9636023913</v>
      </c>
      <c r="I109" s="42">
        <v>0</v>
      </c>
      <c r="J109" s="20">
        <v>0</v>
      </c>
      <c r="K109" s="51">
        <v>0</v>
      </c>
      <c r="L109" s="51">
        <v>0</v>
      </c>
      <c r="M109" s="114">
        <v>0</v>
      </c>
      <c r="N109" s="51">
        <v>0</v>
      </c>
      <c r="O109" s="222">
        <v>0</v>
      </c>
      <c r="P109" s="41">
        <v>0</v>
      </c>
      <c r="Q109" s="43">
        <v>0</v>
      </c>
      <c r="R109" s="20">
        <v>0</v>
      </c>
      <c r="S109" s="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0</v>
      </c>
      <c r="Z109" s="120">
        <v>0</v>
      </c>
      <c r="AA109" s="120">
        <v>0</v>
      </c>
      <c r="AB109" s="120">
        <v>0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20">
        <v>0</v>
      </c>
      <c r="AR109" s="120">
        <v>0</v>
      </c>
      <c r="AS109" s="120">
        <v>0</v>
      </c>
      <c r="AT109" s="120">
        <v>0</v>
      </c>
      <c r="AU109" s="120">
        <v>0</v>
      </c>
      <c r="AV109" s="51">
        <v>0</v>
      </c>
      <c r="AW109" s="51">
        <v>0</v>
      </c>
      <c r="AX109" s="51">
        <v>0</v>
      </c>
      <c r="AY109" s="51">
        <v>0</v>
      </c>
      <c r="AZ109" s="13"/>
    </row>
    <row r="110" spans="1:52" ht="21.75">
      <c r="A110" s="70" t="str">
        <f t="shared" si="4"/>
        <v xml:space="preserve">  00  </v>
      </c>
      <c r="B110" s="38">
        <v>99</v>
      </c>
      <c r="C110" s="39" t="s">
        <v>226</v>
      </c>
      <c r="D110" s="113" t="s">
        <v>44</v>
      </c>
      <c r="E110" s="40" t="s">
        <v>133</v>
      </c>
      <c r="F110" s="118" t="s">
        <v>117</v>
      </c>
      <c r="G110" s="41">
        <v>43.130383564843996</v>
      </c>
      <c r="H110" s="42">
        <v>26.132743487300001</v>
      </c>
      <c r="I110" s="42">
        <v>16.997640077543998</v>
      </c>
      <c r="J110" s="20">
        <v>0</v>
      </c>
      <c r="K110" s="51">
        <v>0</v>
      </c>
      <c r="L110" s="51">
        <v>0</v>
      </c>
      <c r="M110" s="114">
        <v>0</v>
      </c>
      <c r="N110" s="51">
        <v>0</v>
      </c>
      <c r="O110" s="222">
        <v>0</v>
      </c>
      <c r="P110" s="41">
        <v>0</v>
      </c>
      <c r="Q110" s="43">
        <v>0</v>
      </c>
      <c r="R110" s="20">
        <v>0</v>
      </c>
      <c r="S110" s="20">
        <v>0</v>
      </c>
      <c r="T110" s="120">
        <v>0</v>
      </c>
      <c r="U110" s="120">
        <v>0</v>
      </c>
      <c r="V110" s="120">
        <v>0</v>
      </c>
      <c r="W110" s="120">
        <v>0</v>
      </c>
      <c r="X110" s="120">
        <v>0</v>
      </c>
      <c r="Y110" s="120">
        <v>0</v>
      </c>
      <c r="Z110" s="120">
        <v>0</v>
      </c>
      <c r="AA110" s="120">
        <v>0</v>
      </c>
      <c r="AB110" s="120">
        <v>0</v>
      </c>
      <c r="AC110" s="120">
        <v>0</v>
      </c>
      <c r="AD110" s="120">
        <v>0</v>
      </c>
      <c r="AE110" s="120">
        <v>0</v>
      </c>
      <c r="AF110" s="120">
        <v>0</v>
      </c>
      <c r="AG110" s="120">
        <v>0</v>
      </c>
      <c r="AH110" s="120">
        <v>0</v>
      </c>
      <c r="AI110" s="120">
        <v>0</v>
      </c>
      <c r="AJ110" s="120">
        <v>0</v>
      </c>
      <c r="AK110" s="120">
        <v>0</v>
      </c>
      <c r="AL110" s="120">
        <v>0</v>
      </c>
      <c r="AM110" s="120">
        <v>0</v>
      </c>
      <c r="AN110" s="120">
        <v>0</v>
      </c>
      <c r="AO110" s="120">
        <v>0</v>
      </c>
      <c r="AP110" s="120">
        <v>0</v>
      </c>
      <c r="AQ110" s="120">
        <v>0</v>
      </c>
      <c r="AR110" s="120">
        <v>0</v>
      </c>
      <c r="AS110" s="120">
        <v>0</v>
      </c>
      <c r="AT110" s="120">
        <v>0</v>
      </c>
      <c r="AU110" s="120">
        <v>0</v>
      </c>
      <c r="AV110" s="51">
        <v>0</v>
      </c>
      <c r="AW110" s="51">
        <v>0</v>
      </c>
      <c r="AX110" s="51">
        <v>0</v>
      </c>
      <c r="AY110" s="51">
        <v>0</v>
      </c>
      <c r="AZ110" s="13"/>
    </row>
    <row r="111" spans="1:52" ht="21.75">
      <c r="A111" s="70" t="str">
        <f t="shared" si="4"/>
        <v xml:space="preserve">  00  </v>
      </c>
      <c r="B111" s="38">
        <v>100</v>
      </c>
      <c r="C111" s="39" t="s">
        <v>227</v>
      </c>
      <c r="D111" s="113" t="s">
        <v>44</v>
      </c>
      <c r="E111" s="40" t="s">
        <v>133</v>
      </c>
      <c r="F111" s="118" t="s">
        <v>117</v>
      </c>
      <c r="G111" s="41">
        <v>22.674365572599999</v>
      </c>
      <c r="H111" s="42">
        <v>22.674365572599999</v>
      </c>
      <c r="I111" s="42">
        <v>0</v>
      </c>
      <c r="J111" s="20">
        <v>0</v>
      </c>
      <c r="K111" s="51">
        <v>0</v>
      </c>
      <c r="L111" s="51">
        <v>0</v>
      </c>
      <c r="M111" s="114">
        <v>0</v>
      </c>
      <c r="N111" s="51">
        <v>0</v>
      </c>
      <c r="O111" s="222">
        <v>0</v>
      </c>
      <c r="P111" s="41">
        <v>0</v>
      </c>
      <c r="Q111" s="43">
        <v>0</v>
      </c>
      <c r="R111" s="20">
        <v>0</v>
      </c>
      <c r="S111" s="20">
        <v>0</v>
      </c>
      <c r="T111" s="120">
        <v>0</v>
      </c>
      <c r="U111" s="120">
        <v>0</v>
      </c>
      <c r="V111" s="120">
        <v>0</v>
      </c>
      <c r="W111" s="120">
        <v>0</v>
      </c>
      <c r="X111" s="120">
        <v>0</v>
      </c>
      <c r="Y111" s="120">
        <v>0</v>
      </c>
      <c r="Z111" s="120">
        <v>0</v>
      </c>
      <c r="AA111" s="120">
        <v>0</v>
      </c>
      <c r="AB111" s="120">
        <v>0</v>
      </c>
      <c r="AC111" s="120">
        <v>0</v>
      </c>
      <c r="AD111" s="120">
        <v>0</v>
      </c>
      <c r="AE111" s="120">
        <v>0</v>
      </c>
      <c r="AF111" s="120">
        <v>0</v>
      </c>
      <c r="AG111" s="120">
        <v>0</v>
      </c>
      <c r="AH111" s="120">
        <v>0</v>
      </c>
      <c r="AI111" s="120">
        <v>0</v>
      </c>
      <c r="AJ111" s="120">
        <v>0</v>
      </c>
      <c r="AK111" s="120">
        <v>0</v>
      </c>
      <c r="AL111" s="120">
        <v>0</v>
      </c>
      <c r="AM111" s="120">
        <v>0</v>
      </c>
      <c r="AN111" s="120">
        <v>0</v>
      </c>
      <c r="AO111" s="120">
        <v>0</v>
      </c>
      <c r="AP111" s="120">
        <v>0</v>
      </c>
      <c r="AQ111" s="120">
        <v>0</v>
      </c>
      <c r="AR111" s="120">
        <v>0</v>
      </c>
      <c r="AS111" s="120">
        <v>0</v>
      </c>
      <c r="AT111" s="120">
        <v>0</v>
      </c>
      <c r="AU111" s="120">
        <v>0</v>
      </c>
      <c r="AV111" s="51">
        <v>0</v>
      </c>
      <c r="AW111" s="51">
        <v>0</v>
      </c>
      <c r="AX111" s="51">
        <v>0</v>
      </c>
      <c r="AY111" s="51">
        <v>0</v>
      </c>
      <c r="AZ111" s="13"/>
    </row>
    <row r="112" spans="1:52" ht="21.75">
      <c r="A112" s="70" t="str">
        <f t="shared" si="4"/>
        <v xml:space="preserve">  00  </v>
      </c>
      <c r="B112" s="38">
        <v>101</v>
      </c>
      <c r="C112" s="39" t="s">
        <v>228</v>
      </c>
      <c r="D112" s="113" t="s">
        <v>44</v>
      </c>
      <c r="E112" s="40" t="s">
        <v>133</v>
      </c>
      <c r="F112" s="118" t="s">
        <v>117</v>
      </c>
      <c r="G112" s="41">
        <v>166.2188386252501</v>
      </c>
      <c r="H112" s="42">
        <v>165.357873883</v>
      </c>
      <c r="I112" s="42">
        <v>0.86096474225010011</v>
      </c>
      <c r="J112" s="20">
        <v>0</v>
      </c>
      <c r="K112" s="51">
        <v>0</v>
      </c>
      <c r="L112" s="51">
        <v>0</v>
      </c>
      <c r="M112" s="114">
        <v>0</v>
      </c>
      <c r="N112" s="51">
        <v>0</v>
      </c>
      <c r="O112" s="222">
        <v>0</v>
      </c>
      <c r="P112" s="41">
        <v>0</v>
      </c>
      <c r="Q112" s="43">
        <v>0</v>
      </c>
      <c r="R112" s="20">
        <v>0</v>
      </c>
      <c r="S112" s="20">
        <v>0</v>
      </c>
      <c r="T112" s="120">
        <v>0</v>
      </c>
      <c r="U112" s="120">
        <v>0</v>
      </c>
      <c r="V112" s="120">
        <v>0</v>
      </c>
      <c r="W112" s="120">
        <v>0</v>
      </c>
      <c r="X112" s="120">
        <v>0</v>
      </c>
      <c r="Y112" s="120">
        <v>0</v>
      </c>
      <c r="Z112" s="120">
        <v>0</v>
      </c>
      <c r="AA112" s="120">
        <v>0</v>
      </c>
      <c r="AB112" s="120">
        <v>0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0">
        <v>0</v>
      </c>
      <c r="AR112" s="120">
        <v>0</v>
      </c>
      <c r="AS112" s="120">
        <v>0</v>
      </c>
      <c r="AT112" s="120">
        <v>0</v>
      </c>
      <c r="AU112" s="120">
        <v>0</v>
      </c>
      <c r="AV112" s="51">
        <v>0</v>
      </c>
      <c r="AW112" s="51">
        <v>0</v>
      </c>
      <c r="AX112" s="51">
        <v>0</v>
      </c>
      <c r="AY112" s="51">
        <v>0</v>
      </c>
      <c r="AZ112" s="13"/>
    </row>
    <row r="113" spans="1:52" ht="21.75">
      <c r="A113" s="70" t="str">
        <f t="shared" si="4"/>
        <v xml:space="preserve">  00  </v>
      </c>
      <c r="B113" s="38">
        <v>102</v>
      </c>
      <c r="C113" s="39" t="s">
        <v>229</v>
      </c>
      <c r="D113" s="113" t="s">
        <v>44</v>
      </c>
      <c r="E113" s="40" t="s">
        <v>133</v>
      </c>
      <c r="F113" s="118" t="s">
        <v>117</v>
      </c>
      <c r="G113" s="41">
        <v>5.9783585046879999</v>
      </c>
      <c r="H113" s="42">
        <v>5.2720757145499997</v>
      </c>
      <c r="I113" s="42">
        <v>0.70628279013799999</v>
      </c>
      <c r="J113" s="20">
        <v>0</v>
      </c>
      <c r="K113" s="51">
        <v>0</v>
      </c>
      <c r="L113" s="51">
        <v>0</v>
      </c>
      <c r="M113" s="114">
        <v>0</v>
      </c>
      <c r="N113" s="51">
        <v>0</v>
      </c>
      <c r="O113" s="222">
        <v>0</v>
      </c>
      <c r="P113" s="41">
        <v>0</v>
      </c>
      <c r="Q113" s="43">
        <v>0</v>
      </c>
      <c r="R113" s="20">
        <v>0</v>
      </c>
      <c r="S113" s="20">
        <v>0</v>
      </c>
      <c r="T113" s="120">
        <v>0</v>
      </c>
      <c r="U113" s="120">
        <v>0</v>
      </c>
      <c r="V113" s="120">
        <v>0</v>
      </c>
      <c r="W113" s="120">
        <v>0</v>
      </c>
      <c r="X113" s="120">
        <v>0</v>
      </c>
      <c r="Y113" s="120">
        <v>0</v>
      </c>
      <c r="Z113" s="120">
        <v>0</v>
      </c>
      <c r="AA113" s="120">
        <v>0</v>
      </c>
      <c r="AB113" s="120">
        <v>0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0">
        <v>0</v>
      </c>
      <c r="AR113" s="120">
        <v>0</v>
      </c>
      <c r="AS113" s="120">
        <v>0</v>
      </c>
      <c r="AT113" s="120">
        <v>0</v>
      </c>
      <c r="AU113" s="120">
        <v>0</v>
      </c>
      <c r="AV113" s="51">
        <v>0</v>
      </c>
      <c r="AW113" s="51">
        <v>0</v>
      </c>
      <c r="AX113" s="51">
        <v>0</v>
      </c>
      <c r="AY113" s="51">
        <v>0</v>
      </c>
      <c r="AZ113" s="13"/>
    </row>
    <row r="114" spans="1:52" ht="21.75">
      <c r="A114" s="70" t="str">
        <f t="shared" si="4"/>
        <v xml:space="preserve">  00  </v>
      </c>
      <c r="B114" s="38">
        <v>103</v>
      </c>
      <c r="C114" s="39" t="s">
        <v>230</v>
      </c>
      <c r="D114" s="113" t="s">
        <v>44</v>
      </c>
      <c r="E114" s="40" t="s">
        <v>133</v>
      </c>
      <c r="F114" s="118" t="s">
        <v>117</v>
      </c>
      <c r="G114" s="41">
        <v>10.6131495632</v>
      </c>
      <c r="H114" s="42">
        <v>10.6131495632</v>
      </c>
      <c r="I114" s="42">
        <v>0</v>
      </c>
      <c r="J114" s="20">
        <v>0</v>
      </c>
      <c r="K114" s="51">
        <v>0</v>
      </c>
      <c r="L114" s="51">
        <v>0</v>
      </c>
      <c r="M114" s="114">
        <v>0</v>
      </c>
      <c r="N114" s="51">
        <v>0</v>
      </c>
      <c r="O114" s="222">
        <v>0</v>
      </c>
      <c r="P114" s="41">
        <v>0</v>
      </c>
      <c r="Q114" s="43">
        <v>0</v>
      </c>
      <c r="R114" s="20">
        <v>0</v>
      </c>
      <c r="S114" s="20">
        <v>0</v>
      </c>
      <c r="T114" s="120">
        <v>0</v>
      </c>
      <c r="U114" s="120">
        <v>0</v>
      </c>
      <c r="V114" s="120">
        <v>0</v>
      </c>
      <c r="W114" s="120">
        <v>0</v>
      </c>
      <c r="X114" s="120">
        <v>0</v>
      </c>
      <c r="Y114" s="120">
        <v>0</v>
      </c>
      <c r="Z114" s="120">
        <v>0</v>
      </c>
      <c r="AA114" s="120">
        <v>0</v>
      </c>
      <c r="AB114" s="120">
        <v>0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0">
        <v>0</v>
      </c>
      <c r="AR114" s="120">
        <v>0</v>
      </c>
      <c r="AS114" s="120">
        <v>0</v>
      </c>
      <c r="AT114" s="120">
        <v>0</v>
      </c>
      <c r="AU114" s="120">
        <v>0</v>
      </c>
      <c r="AV114" s="51">
        <v>0</v>
      </c>
      <c r="AW114" s="51">
        <v>0</v>
      </c>
      <c r="AX114" s="51">
        <v>0</v>
      </c>
      <c r="AY114" s="51">
        <v>0</v>
      </c>
      <c r="AZ114" s="13"/>
    </row>
    <row r="115" spans="1:52" ht="21.75">
      <c r="A115" s="70" t="str">
        <f t="shared" si="4"/>
        <v xml:space="preserve">  00  </v>
      </c>
      <c r="B115" s="38">
        <v>104</v>
      </c>
      <c r="C115" s="39" t="s">
        <v>231</v>
      </c>
      <c r="D115" s="113" t="s">
        <v>44</v>
      </c>
      <c r="E115" s="40" t="s">
        <v>133</v>
      </c>
      <c r="F115" s="118" t="s">
        <v>117</v>
      </c>
      <c r="G115" s="41">
        <v>31.848439256871004</v>
      </c>
      <c r="H115" s="42">
        <v>12.5079372117</v>
      </c>
      <c r="I115" s="42">
        <v>19.340502045171004</v>
      </c>
      <c r="J115" s="20">
        <v>0</v>
      </c>
      <c r="K115" s="51">
        <v>0</v>
      </c>
      <c r="L115" s="51">
        <v>0</v>
      </c>
      <c r="M115" s="114">
        <v>0</v>
      </c>
      <c r="N115" s="51">
        <v>0</v>
      </c>
      <c r="O115" s="222">
        <v>0</v>
      </c>
      <c r="P115" s="41">
        <v>0</v>
      </c>
      <c r="Q115" s="43">
        <v>0</v>
      </c>
      <c r="R115" s="20">
        <v>0</v>
      </c>
      <c r="S115" s="20">
        <v>0</v>
      </c>
      <c r="T115" s="120">
        <v>0</v>
      </c>
      <c r="U115" s="120">
        <v>0</v>
      </c>
      <c r="V115" s="120">
        <v>0</v>
      </c>
      <c r="W115" s="120">
        <v>0</v>
      </c>
      <c r="X115" s="120">
        <v>0</v>
      </c>
      <c r="Y115" s="120">
        <v>0</v>
      </c>
      <c r="Z115" s="120">
        <v>0</v>
      </c>
      <c r="AA115" s="120">
        <v>0</v>
      </c>
      <c r="AB115" s="120">
        <v>0</v>
      </c>
      <c r="AC115" s="120">
        <v>0</v>
      </c>
      <c r="AD115" s="120">
        <v>0</v>
      </c>
      <c r="AE115" s="120">
        <v>0</v>
      </c>
      <c r="AF115" s="120">
        <v>0</v>
      </c>
      <c r="AG115" s="120">
        <v>0</v>
      </c>
      <c r="AH115" s="120">
        <v>0</v>
      </c>
      <c r="AI115" s="120">
        <v>0</v>
      </c>
      <c r="AJ115" s="120">
        <v>0</v>
      </c>
      <c r="AK115" s="120">
        <v>0</v>
      </c>
      <c r="AL115" s="120">
        <v>0</v>
      </c>
      <c r="AM115" s="120">
        <v>0</v>
      </c>
      <c r="AN115" s="120">
        <v>0</v>
      </c>
      <c r="AO115" s="120">
        <v>0</v>
      </c>
      <c r="AP115" s="120">
        <v>0</v>
      </c>
      <c r="AQ115" s="120">
        <v>0</v>
      </c>
      <c r="AR115" s="120">
        <v>0</v>
      </c>
      <c r="AS115" s="120">
        <v>0</v>
      </c>
      <c r="AT115" s="120">
        <v>0</v>
      </c>
      <c r="AU115" s="120">
        <v>0</v>
      </c>
      <c r="AV115" s="51">
        <v>0</v>
      </c>
      <c r="AW115" s="51">
        <v>0</v>
      </c>
      <c r="AX115" s="51">
        <v>0</v>
      </c>
      <c r="AY115" s="51">
        <v>0</v>
      </c>
      <c r="AZ115" s="13"/>
    </row>
    <row r="116" spans="1:52" ht="21.75">
      <c r="A116" s="70" t="str">
        <f t="shared" si="4"/>
        <v xml:space="preserve">  00  </v>
      </c>
      <c r="B116" s="38">
        <v>105</v>
      </c>
      <c r="C116" s="39" t="s">
        <v>232</v>
      </c>
      <c r="D116" s="113" t="s">
        <v>44</v>
      </c>
      <c r="E116" s="40" t="s">
        <v>133</v>
      </c>
      <c r="F116" s="118" t="s">
        <v>117</v>
      </c>
      <c r="G116" s="41">
        <v>91.912483724588796</v>
      </c>
      <c r="H116" s="42">
        <v>28.190958885099999</v>
      </c>
      <c r="I116" s="42">
        <v>63.721524839488801</v>
      </c>
      <c r="J116" s="20">
        <v>0</v>
      </c>
      <c r="K116" s="51">
        <v>0</v>
      </c>
      <c r="L116" s="51">
        <v>0</v>
      </c>
      <c r="M116" s="114">
        <v>0</v>
      </c>
      <c r="N116" s="51">
        <v>0</v>
      </c>
      <c r="O116" s="222">
        <v>0</v>
      </c>
      <c r="P116" s="41">
        <v>0</v>
      </c>
      <c r="Q116" s="43">
        <v>0</v>
      </c>
      <c r="R116" s="20">
        <v>0</v>
      </c>
      <c r="S116" s="20">
        <v>0</v>
      </c>
      <c r="T116" s="120">
        <v>0</v>
      </c>
      <c r="U116" s="120">
        <v>0</v>
      </c>
      <c r="V116" s="120">
        <v>0</v>
      </c>
      <c r="W116" s="120">
        <v>0</v>
      </c>
      <c r="X116" s="120">
        <v>0</v>
      </c>
      <c r="Y116" s="120">
        <v>0</v>
      </c>
      <c r="Z116" s="120">
        <v>0</v>
      </c>
      <c r="AA116" s="120">
        <v>0</v>
      </c>
      <c r="AB116" s="120">
        <v>0</v>
      </c>
      <c r="AC116" s="120">
        <v>0</v>
      </c>
      <c r="AD116" s="120">
        <v>0</v>
      </c>
      <c r="AE116" s="120">
        <v>0</v>
      </c>
      <c r="AF116" s="120">
        <v>0</v>
      </c>
      <c r="AG116" s="120">
        <v>0</v>
      </c>
      <c r="AH116" s="120">
        <v>0</v>
      </c>
      <c r="AI116" s="120">
        <v>0</v>
      </c>
      <c r="AJ116" s="120">
        <v>0</v>
      </c>
      <c r="AK116" s="120">
        <v>0</v>
      </c>
      <c r="AL116" s="120">
        <v>0</v>
      </c>
      <c r="AM116" s="120">
        <v>0</v>
      </c>
      <c r="AN116" s="120">
        <v>0</v>
      </c>
      <c r="AO116" s="120">
        <v>0</v>
      </c>
      <c r="AP116" s="120">
        <v>0</v>
      </c>
      <c r="AQ116" s="120">
        <v>0</v>
      </c>
      <c r="AR116" s="120">
        <v>0</v>
      </c>
      <c r="AS116" s="120">
        <v>0</v>
      </c>
      <c r="AT116" s="120">
        <v>0</v>
      </c>
      <c r="AU116" s="120">
        <v>0</v>
      </c>
      <c r="AV116" s="51">
        <v>0</v>
      </c>
      <c r="AW116" s="51">
        <v>0</v>
      </c>
      <c r="AX116" s="51">
        <v>0</v>
      </c>
      <c r="AY116" s="51">
        <v>0</v>
      </c>
      <c r="AZ116" s="13"/>
    </row>
    <row r="117" spans="1:52" ht="21.75">
      <c r="A117" s="70" t="str">
        <f t="shared" si="4"/>
        <v xml:space="preserve">  00  </v>
      </c>
      <c r="B117" s="38">
        <v>106</v>
      </c>
      <c r="C117" s="39" t="s">
        <v>233</v>
      </c>
      <c r="D117" s="113" t="s">
        <v>44</v>
      </c>
      <c r="E117" s="40" t="s">
        <v>133</v>
      </c>
      <c r="F117" s="118" t="s">
        <v>117</v>
      </c>
      <c r="G117" s="41">
        <v>33.213561466500003</v>
      </c>
      <c r="H117" s="42">
        <v>33.213561466500003</v>
      </c>
      <c r="I117" s="42">
        <v>0</v>
      </c>
      <c r="J117" s="20">
        <v>0</v>
      </c>
      <c r="K117" s="51">
        <v>0</v>
      </c>
      <c r="L117" s="51">
        <v>0</v>
      </c>
      <c r="M117" s="114">
        <v>0</v>
      </c>
      <c r="N117" s="51">
        <v>0</v>
      </c>
      <c r="O117" s="222">
        <v>0</v>
      </c>
      <c r="P117" s="41">
        <v>0</v>
      </c>
      <c r="Q117" s="43">
        <v>0</v>
      </c>
      <c r="R117" s="20">
        <v>0</v>
      </c>
      <c r="S117" s="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0</v>
      </c>
      <c r="Y117" s="120">
        <v>0</v>
      </c>
      <c r="Z117" s="120">
        <v>0</v>
      </c>
      <c r="AA117" s="120">
        <v>0</v>
      </c>
      <c r="AB117" s="120">
        <v>0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0">
        <v>0</v>
      </c>
      <c r="AR117" s="120">
        <v>0</v>
      </c>
      <c r="AS117" s="120">
        <v>0</v>
      </c>
      <c r="AT117" s="120">
        <v>0</v>
      </c>
      <c r="AU117" s="120">
        <v>0</v>
      </c>
      <c r="AV117" s="51">
        <v>0</v>
      </c>
      <c r="AW117" s="51">
        <v>0</v>
      </c>
      <c r="AX117" s="51">
        <v>0</v>
      </c>
      <c r="AY117" s="51">
        <v>0</v>
      </c>
      <c r="AZ117" s="13"/>
    </row>
    <row r="118" spans="1:52" ht="21.75">
      <c r="A118" s="70" t="str">
        <f t="shared" si="4"/>
        <v xml:space="preserve">  00  </v>
      </c>
      <c r="B118" s="38">
        <v>107</v>
      </c>
      <c r="C118" s="39" t="s">
        <v>234</v>
      </c>
      <c r="D118" s="113" t="s">
        <v>44</v>
      </c>
      <c r="E118" s="40" t="s">
        <v>133</v>
      </c>
      <c r="F118" s="118" t="s">
        <v>117</v>
      </c>
      <c r="G118" s="41">
        <v>10.646556315292999</v>
      </c>
      <c r="H118" s="42">
        <v>0.26495070291299999</v>
      </c>
      <c r="I118" s="42">
        <v>10.38160561238</v>
      </c>
      <c r="J118" s="20">
        <v>0</v>
      </c>
      <c r="K118" s="51">
        <v>0</v>
      </c>
      <c r="L118" s="51">
        <v>0</v>
      </c>
      <c r="M118" s="114">
        <v>0</v>
      </c>
      <c r="N118" s="51">
        <v>0</v>
      </c>
      <c r="O118" s="222">
        <v>0</v>
      </c>
      <c r="P118" s="41">
        <v>0</v>
      </c>
      <c r="Q118" s="43">
        <v>0</v>
      </c>
      <c r="R118" s="20">
        <v>0</v>
      </c>
      <c r="S118" s="20">
        <v>0</v>
      </c>
      <c r="T118" s="120">
        <v>0</v>
      </c>
      <c r="U118" s="120">
        <v>0</v>
      </c>
      <c r="V118" s="120">
        <v>0</v>
      </c>
      <c r="W118" s="120">
        <v>0</v>
      </c>
      <c r="X118" s="120">
        <v>0</v>
      </c>
      <c r="Y118" s="120">
        <v>0</v>
      </c>
      <c r="Z118" s="120">
        <v>0</v>
      </c>
      <c r="AA118" s="120">
        <v>0</v>
      </c>
      <c r="AB118" s="120">
        <v>0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0">
        <v>0</v>
      </c>
      <c r="AR118" s="120">
        <v>0</v>
      </c>
      <c r="AS118" s="120">
        <v>0</v>
      </c>
      <c r="AT118" s="120">
        <v>0</v>
      </c>
      <c r="AU118" s="120">
        <v>0</v>
      </c>
      <c r="AV118" s="51">
        <v>0</v>
      </c>
      <c r="AW118" s="51">
        <v>0</v>
      </c>
      <c r="AX118" s="51">
        <v>0</v>
      </c>
      <c r="AY118" s="51">
        <v>0</v>
      </c>
      <c r="AZ118" s="13"/>
    </row>
    <row r="119" spans="1:52" ht="21.75">
      <c r="A119" s="70" t="str">
        <f t="shared" si="4"/>
        <v xml:space="preserve">  00  </v>
      </c>
      <c r="B119" s="38">
        <v>108</v>
      </c>
      <c r="C119" s="39" t="s">
        <v>235</v>
      </c>
      <c r="D119" s="113" t="s">
        <v>44</v>
      </c>
      <c r="E119" s="40" t="s">
        <v>133</v>
      </c>
      <c r="F119" s="118" t="s">
        <v>117</v>
      </c>
      <c r="G119" s="41">
        <v>5.2656617287884</v>
      </c>
      <c r="H119" s="42">
        <v>1.8567704870399999E-2</v>
      </c>
      <c r="I119" s="42">
        <v>5.2470940239179997</v>
      </c>
      <c r="J119" s="20">
        <v>0</v>
      </c>
      <c r="K119" s="51">
        <v>0</v>
      </c>
      <c r="L119" s="51">
        <v>0</v>
      </c>
      <c r="M119" s="114">
        <v>0</v>
      </c>
      <c r="N119" s="51">
        <v>0</v>
      </c>
      <c r="O119" s="222">
        <v>0</v>
      </c>
      <c r="P119" s="41">
        <v>0</v>
      </c>
      <c r="Q119" s="43">
        <v>0</v>
      </c>
      <c r="R119" s="20">
        <v>0</v>
      </c>
      <c r="S119" s="20">
        <v>0</v>
      </c>
      <c r="T119" s="120">
        <v>0</v>
      </c>
      <c r="U119" s="120">
        <v>0</v>
      </c>
      <c r="V119" s="120">
        <v>0</v>
      </c>
      <c r="W119" s="120">
        <v>0</v>
      </c>
      <c r="X119" s="120">
        <v>0</v>
      </c>
      <c r="Y119" s="120">
        <v>0</v>
      </c>
      <c r="Z119" s="120">
        <v>0</v>
      </c>
      <c r="AA119" s="120">
        <v>0</v>
      </c>
      <c r="AB119" s="120">
        <v>0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0">
        <v>0</v>
      </c>
      <c r="AR119" s="120">
        <v>0</v>
      </c>
      <c r="AS119" s="120">
        <v>0</v>
      </c>
      <c r="AT119" s="120">
        <v>0</v>
      </c>
      <c r="AU119" s="120">
        <v>0</v>
      </c>
      <c r="AV119" s="51">
        <v>0</v>
      </c>
      <c r="AW119" s="51">
        <v>0</v>
      </c>
      <c r="AX119" s="51">
        <v>0</v>
      </c>
      <c r="AY119" s="51">
        <v>0</v>
      </c>
      <c r="AZ119" s="13"/>
    </row>
    <row r="120" spans="1:52" ht="21.75">
      <c r="A120" s="70" t="str">
        <f t="shared" si="4"/>
        <v xml:space="preserve">    </v>
      </c>
      <c r="B120" s="38">
        <v>109</v>
      </c>
      <c r="C120" s="39" t="s">
        <v>236</v>
      </c>
      <c r="D120" s="113" t="s">
        <v>44</v>
      </c>
      <c r="E120" s="40" t="s">
        <v>133</v>
      </c>
      <c r="F120" s="118" t="s">
        <v>117</v>
      </c>
      <c r="G120" s="41">
        <v>7.9302805467809998</v>
      </c>
      <c r="H120" s="42">
        <v>7.0933377924999998</v>
      </c>
      <c r="I120" s="42">
        <v>0.83694275428099996</v>
      </c>
      <c r="J120" s="20">
        <v>1</v>
      </c>
      <c r="K120" s="51">
        <v>0</v>
      </c>
      <c r="L120" s="51">
        <v>0</v>
      </c>
      <c r="M120" s="114" t="s">
        <v>140</v>
      </c>
      <c r="N120" s="51">
        <v>9.5</v>
      </c>
      <c r="O120" s="222">
        <v>11</v>
      </c>
      <c r="P120" s="41">
        <v>0</v>
      </c>
      <c r="Q120" s="43">
        <v>0</v>
      </c>
      <c r="R120" s="20">
        <v>2</v>
      </c>
      <c r="S120" s="20">
        <v>2</v>
      </c>
      <c r="T120" s="120">
        <v>0</v>
      </c>
      <c r="U120" s="120">
        <v>0</v>
      </c>
      <c r="V120" s="120">
        <v>0</v>
      </c>
      <c r="W120" s="120">
        <v>0</v>
      </c>
      <c r="X120" s="120">
        <v>0</v>
      </c>
      <c r="Y120" s="120">
        <v>0</v>
      </c>
      <c r="Z120" s="120">
        <v>0</v>
      </c>
      <c r="AA120" s="120">
        <v>0</v>
      </c>
      <c r="AB120" s="120">
        <v>0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0">
        <v>0</v>
      </c>
      <c r="AR120" s="120">
        <v>0</v>
      </c>
      <c r="AS120" s="120">
        <v>0</v>
      </c>
      <c r="AT120" s="120">
        <v>0</v>
      </c>
      <c r="AU120" s="120">
        <v>0</v>
      </c>
      <c r="AV120" s="51">
        <v>0</v>
      </c>
      <c r="AW120" s="51">
        <v>0</v>
      </c>
      <c r="AX120" s="51">
        <v>0</v>
      </c>
      <c r="AY120" s="51">
        <v>0</v>
      </c>
      <c r="AZ120" s="13"/>
    </row>
    <row r="121" spans="1:52" ht="21.75">
      <c r="A121" s="70" t="str">
        <f t="shared" si="4"/>
        <v xml:space="preserve">  00  </v>
      </c>
      <c r="B121" s="38">
        <v>110</v>
      </c>
      <c r="C121" s="39" t="s">
        <v>237</v>
      </c>
      <c r="D121" s="113" t="s">
        <v>44</v>
      </c>
      <c r="E121" s="40" t="s">
        <v>133</v>
      </c>
      <c r="F121" s="118" t="s">
        <v>117</v>
      </c>
      <c r="G121" s="41">
        <v>10.081486208099999</v>
      </c>
      <c r="H121" s="42">
        <v>10.081486208099999</v>
      </c>
      <c r="I121" s="42">
        <v>0</v>
      </c>
      <c r="J121" s="20">
        <v>0</v>
      </c>
      <c r="K121" s="51">
        <v>0</v>
      </c>
      <c r="L121" s="51">
        <v>0</v>
      </c>
      <c r="M121" s="114">
        <v>0</v>
      </c>
      <c r="N121" s="51">
        <v>0</v>
      </c>
      <c r="O121" s="222">
        <v>0</v>
      </c>
      <c r="P121" s="41">
        <v>0</v>
      </c>
      <c r="Q121" s="43">
        <v>0</v>
      </c>
      <c r="R121" s="20">
        <v>0</v>
      </c>
      <c r="S121" s="20">
        <v>0</v>
      </c>
      <c r="T121" s="120">
        <v>0</v>
      </c>
      <c r="U121" s="120">
        <v>0</v>
      </c>
      <c r="V121" s="120">
        <v>0</v>
      </c>
      <c r="W121" s="120">
        <v>0</v>
      </c>
      <c r="X121" s="120">
        <v>0</v>
      </c>
      <c r="Y121" s="120">
        <v>0</v>
      </c>
      <c r="Z121" s="120">
        <v>0</v>
      </c>
      <c r="AA121" s="120">
        <v>0</v>
      </c>
      <c r="AB121" s="120">
        <v>0</v>
      </c>
      <c r="AC121" s="120">
        <v>0</v>
      </c>
      <c r="AD121" s="120">
        <v>0</v>
      </c>
      <c r="AE121" s="120">
        <v>0</v>
      </c>
      <c r="AF121" s="120">
        <v>0</v>
      </c>
      <c r="AG121" s="120">
        <v>0</v>
      </c>
      <c r="AH121" s="120">
        <v>0</v>
      </c>
      <c r="AI121" s="120">
        <v>0</v>
      </c>
      <c r="AJ121" s="120">
        <v>0</v>
      </c>
      <c r="AK121" s="120">
        <v>0</v>
      </c>
      <c r="AL121" s="120">
        <v>0</v>
      </c>
      <c r="AM121" s="120">
        <v>0</v>
      </c>
      <c r="AN121" s="120">
        <v>0</v>
      </c>
      <c r="AO121" s="120">
        <v>0</v>
      </c>
      <c r="AP121" s="120">
        <v>0</v>
      </c>
      <c r="AQ121" s="120">
        <v>0</v>
      </c>
      <c r="AR121" s="120">
        <v>0</v>
      </c>
      <c r="AS121" s="120">
        <v>0</v>
      </c>
      <c r="AT121" s="120">
        <v>0</v>
      </c>
      <c r="AU121" s="120">
        <v>0</v>
      </c>
      <c r="AV121" s="51">
        <v>0</v>
      </c>
      <c r="AW121" s="51">
        <v>0</v>
      </c>
      <c r="AX121" s="51">
        <v>0</v>
      </c>
      <c r="AY121" s="51">
        <v>0</v>
      </c>
      <c r="AZ121" s="13"/>
    </row>
    <row r="122" spans="1:52" ht="21.75">
      <c r="A122" s="70" t="str">
        <f t="shared" si="4"/>
        <v xml:space="preserve">    </v>
      </c>
      <c r="B122" s="38">
        <v>111</v>
      </c>
      <c r="C122" s="39" t="s">
        <v>238</v>
      </c>
      <c r="D122" s="113" t="s">
        <v>44</v>
      </c>
      <c r="E122" s="40" t="s">
        <v>133</v>
      </c>
      <c r="F122" s="118" t="s">
        <v>117</v>
      </c>
      <c r="G122" s="41">
        <v>29.337037622466902</v>
      </c>
      <c r="H122" s="42">
        <v>2.0444230188499999</v>
      </c>
      <c r="I122" s="42">
        <v>27.292614603616901</v>
      </c>
      <c r="J122" s="20">
        <v>1</v>
      </c>
      <c r="K122" s="51">
        <v>0</v>
      </c>
      <c r="L122" s="51">
        <v>0</v>
      </c>
      <c r="M122" s="114" t="s">
        <v>128</v>
      </c>
      <c r="N122" s="51">
        <v>14</v>
      </c>
      <c r="O122" s="222">
        <v>8</v>
      </c>
      <c r="P122" s="41">
        <v>0</v>
      </c>
      <c r="Q122" s="43">
        <v>0</v>
      </c>
      <c r="R122" s="20">
        <v>2</v>
      </c>
      <c r="S122" s="20">
        <v>2</v>
      </c>
      <c r="T122" s="120">
        <v>0</v>
      </c>
      <c r="U122" s="120">
        <v>0</v>
      </c>
      <c r="V122" s="120">
        <v>0</v>
      </c>
      <c r="W122" s="120">
        <v>0</v>
      </c>
      <c r="X122" s="120">
        <v>0</v>
      </c>
      <c r="Y122" s="120">
        <v>0</v>
      </c>
      <c r="Z122" s="120">
        <v>0</v>
      </c>
      <c r="AA122" s="120">
        <v>0</v>
      </c>
      <c r="AB122" s="120">
        <v>0</v>
      </c>
      <c r="AC122" s="120">
        <v>0</v>
      </c>
      <c r="AD122" s="120">
        <v>0</v>
      </c>
      <c r="AE122" s="120">
        <v>0</v>
      </c>
      <c r="AF122" s="120">
        <v>0</v>
      </c>
      <c r="AG122" s="120">
        <v>0</v>
      </c>
      <c r="AH122" s="120">
        <v>0</v>
      </c>
      <c r="AI122" s="120">
        <v>0</v>
      </c>
      <c r="AJ122" s="120">
        <v>0</v>
      </c>
      <c r="AK122" s="120">
        <v>0</v>
      </c>
      <c r="AL122" s="120">
        <v>0</v>
      </c>
      <c r="AM122" s="120">
        <v>0</v>
      </c>
      <c r="AN122" s="120">
        <v>0</v>
      </c>
      <c r="AO122" s="120">
        <v>0</v>
      </c>
      <c r="AP122" s="120">
        <v>0</v>
      </c>
      <c r="AQ122" s="120">
        <v>0</v>
      </c>
      <c r="AR122" s="120">
        <v>0</v>
      </c>
      <c r="AS122" s="120">
        <v>0</v>
      </c>
      <c r="AT122" s="120">
        <v>0</v>
      </c>
      <c r="AU122" s="120">
        <v>0</v>
      </c>
      <c r="AV122" s="51">
        <v>0</v>
      </c>
      <c r="AW122" s="51">
        <v>0</v>
      </c>
      <c r="AX122" s="51">
        <v>0</v>
      </c>
      <c r="AY122" s="51">
        <v>0</v>
      </c>
      <c r="AZ122" s="13"/>
    </row>
    <row r="123" spans="1:52" ht="21.75">
      <c r="A123" s="70" t="str">
        <f t="shared" si="4"/>
        <v xml:space="preserve">    </v>
      </c>
      <c r="B123" s="38">
        <v>112</v>
      </c>
      <c r="C123" s="39" t="s">
        <v>239</v>
      </c>
      <c r="D123" s="113" t="s">
        <v>44</v>
      </c>
      <c r="E123" s="40" t="s">
        <v>133</v>
      </c>
      <c r="F123" s="118" t="s">
        <v>117</v>
      </c>
      <c r="G123" s="41">
        <v>73.860111384782797</v>
      </c>
      <c r="H123" s="42">
        <v>39.759478426100003</v>
      </c>
      <c r="I123" s="42">
        <v>34.100632958682795</v>
      </c>
      <c r="J123" s="20">
        <v>1</v>
      </c>
      <c r="K123" s="51">
        <v>0</v>
      </c>
      <c r="L123" s="51">
        <v>0</v>
      </c>
      <c r="M123" s="114" t="s">
        <v>128</v>
      </c>
      <c r="N123" s="51">
        <v>15</v>
      </c>
      <c r="O123" s="222">
        <v>10</v>
      </c>
      <c r="P123" s="41">
        <v>0</v>
      </c>
      <c r="Q123" s="43">
        <v>0</v>
      </c>
      <c r="R123" s="20">
        <v>2</v>
      </c>
      <c r="S123" s="20">
        <v>2</v>
      </c>
      <c r="T123" s="120">
        <v>0</v>
      </c>
      <c r="U123" s="120">
        <v>0</v>
      </c>
      <c r="V123" s="120">
        <v>0</v>
      </c>
      <c r="W123" s="120">
        <v>0</v>
      </c>
      <c r="X123" s="120">
        <v>0</v>
      </c>
      <c r="Y123" s="120">
        <v>0</v>
      </c>
      <c r="Z123" s="120">
        <v>0</v>
      </c>
      <c r="AA123" s="120">
        <v>0</v>
      </c>
      <c r="AB123" s="120">
        <v>0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0">
        <v>0</v>
      </c>
      <c r="AR123" s="120">
        <v>0</v>
      </c>
      <c r="AS123" s="120">
        <v>0</v>
      </c>
      <c r="AT123" s="120">
        <v>0</v>
      </c>
      <c r="AU123" s="120">
        <v>0</v>
      </c>
      <c r="AV123" s="51">
        <v>0</v>
      </c>
      <c r="AW123" s="51">
        <v>0</v>
      </c>
      <c r="AX123" s="51">
        <v>0</v>
      </c>
      <c r="AY123" s="51">
        <v>0</v>
      </c>
      <c r="AZ123" s="13"/>
    </row>
    <row r="124" spans="1:52" ht="21.75">
      <c r="A124" s="70" t="str">
        <f t="shared" si="4"/>
        <v xml:space="preserve">  00  </v>
      </c>
      <c r="B124" s="38">
        <v>113</v>
      </c>
      <c r="C124" s="39" t="s">
        <v>240</v>
      </c>
      <c r="D124" s="113" t="s">
        <v>44</v>
      </c>
      <c r="E124" s="40" t="s">
        <v>133</v>
      </c>
      <c r="F124" s="118" t="s">
        <v>117</v>
      </c>
      <c r="G124" s="41">
        <v>7.7319164339400004</v>
      </c>
      <c r="H124" s="42">
        <v>7.7319164339400004</v>
      </c>
      <c r="I124" s="42">
        <v>0</v>
      </c>
      <c r="J124" s="20">
        <v>0</v>
      </c>
      <c r="K124" s="51">
        <v>0</v>
      </c>
      <c r="L124" s="51">
        <v>0</v>
      </c>
      <c r="M124" s="114">
        <v>0</v>
      </c>
      <c r="N124" s="51">
        <v>0</v>
      </c>
      <c r="O124" s="222">
        <v>0</v>
      </c>
      <c r="P124" s="41">
        <v>0</v>
      </c>
      <c r="Q124" s="43">
        <v>0</v>
      </c>
      <c r="R124" s="20">
        <v>0</v>
      </c>
      <c r="S124" s="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0</v>
      </c>
      <c r="Y124" s="120">
        <v>0</v>
      </c>
      <c r="Z124" s="120">
        <v>0</v>
      </c>
      <c r="AA124" s="120">
        <v>0</v>
      </c>
      <c r="AB124" s="120">
        <v>0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0">
        <v>0</v>
      </c>
      <c r="AR124" s="120">
        <v>0</v>
      </c>
      <c r="AS124" s="120">
        <v>0</v>
      </c>
      <c r="AT124" s="120">
        <v>0</v>
      </c>
      <c r="AU124" s="120">
        <v>0</v>
      </c>
      <c r="AV124" s="51">
        <v>0</v>
      </c>
      <c r="AW124" s="51">
        <v>0</v>
      </c>
      <c r="AX124" s="51">
        <v>0</v>
      </c>
      <c r="AY124" s="51">
        <v>0</v>
      </c>
      <c r="AZ124" s="13"/>
    </row>
    <row r="125" spans="1:52" ht="21.75">
      <c r="A125" s="70" t="str">
        <f t="shared" si="4"/>
        <v xml:space="preserve">    </v>
      </c>
      <c r="B125" s="38">
        <v>114</v>
      </c>
      <c r="C125" s="39" t="s">
        <v>241</v>
      </c>
      <c r="D125" s="113" t="s">
        <v>44</v>
      </c>
      <c r="E125" s="40" t="s">
        <v>133</v>
      </c>
      <c r="F125" s="118" t="s">
        <v>117</v>
      </c>
      <c r="G125" s="41">
        <v>13.758300149243414</v>
      </c>
      <c r="H125" s="42">
        <v>1.1846916778100001</v>
      </c>
      <c r="I125" s="42">
        <v>12.573608471433413</v>
      </c>
      <c r="J125" s="20">
        <v>1</v>
      </c>
      <c r="K125" s="51">
        <v>0</v>
      </c>
      <c r="L125" s="51">
        <v>0</v>
      </c>
      <c r="M125" s="114" t="s">
        <v>128</v>
      </c>
      <c r="N125" s="51">
        <v>10</v>
      </c>
      <c r="O125" s="222">
        <v>3</v>
      </c>
      <c r="P125" s="41">
        <v>0</v>
      </c>
      <c r="Q125" s="43">
        <v>0</v>
      </c>
      <c r="R125" s="20">
        <v>2</v>
      </c>
      <c r="S125" s="20">
        <v>2</v>
      </c>
      <c r="T125" s="120">
        <v>0</v>
      </c>
      <c r="U125" s="120">
        <v>0</v>
      </c>
      <c r="V125" s="120">
        <v>0</v>
      </c>
      <c r="W125" s="120">
        <v>0</v>
      </c>
      <c r="X125" s="120">
        <v>0</v>
      </c>
      <c r="Y125" s="120">
        <v>0</v>
      </c>
      <c r="Z125" s="120">
        <v>0</v>
      </c>
      <c r="AA125" s="120">
        <v>0</v>
      </c>
      <c r="AB125" s="120">
        <v>0</v>
      </c>
      <c r="AC125" s="120">
        <v>0</v>
      </c>
      <c r="AD125" s="120">
        <v>0</v>
      </c>
      <c r="AE125" s="120">
        <v>0</v>
      </c>
      <c r="AF125" s="120">
        <v>0</v>
      </c>
      <c r="AG125" s="120">
        <v>0</v>
      </c>
      <c r="AH125" s="120">
        <v>0</v>
      </c>
      <c r="AI125" s="120">
        <v>0</v>
      </c>
      <c r="AJ125" s="120">
        <v>0</v>
      </c>
      <c r="AK125" s="120">
        <v>0</v>
      </c>
      <c r="AL125" s="120">
        <v>0</v>
      </c>
      <c r="AM125" s="120">
        <v>0</v>
      </c>
      <c r="AN125" s="120">
        <v>0</v>
      </c>
      <c r="AO125" s="120">
        <v>0</v>
      </c>
      <c r="AP125" s="120">
        <v>0</v>
      </c>
      <c r="AQ125" s="120">
        <v>0</v>
      </c>
      <c r="AR125" s="120">
        <v>0</v>
      </c>
      <c r="AS125" s="120">
        <v>0</v>
      </c>
      <c r="AT125" s="120">
        <v>0</v>
      </c>
      <c r="AU125" s="120">
        <v>0</v>
      </c>
      <c r="AV125" s="51">
        <v>0</v>
      </c>
      <c r="AW125" s="51">
        <v>0</v>
      </c>
      <c r="AX125" s="51">
        <v>0</v>
      </c>
      <c r="AY125" s="51">
        <v>0</v>
      </c>
      <c r="AZ125" s="13"/>
    </row>
    <row r="126" spans="1:52" ht="21.75">
      <c r="A126" s="70" t="str">
        <f t="shared" si="4"/>
        <v xml:space="preserve">  00  </v>
      </c>
      <c r="B126" s="38">
        <v>115</v>
      </c>
      <c r="C126" s="39" t="s">
        <v>242</v>
      </c>
      <c r="D126" s="113" t="s">
        <v>44</v>
      </c>
      <c r="E126" s="40" t="s">
        <v>133</v>
      </c>
      <c r="F126" s="118" t="s">
        <v>117</v>
      </c>
      <c r="G126" s="41">
        <v>7.6695220091899996</v>
      </c>
      <c r="H126" s="42">
        <v>7.6695220091899996</v>
      </c>
      <c r="I126" s="42">
        <v>0</v>
      </c>
      <c r="J126" s="20">
        <v>0</v>
      </c>
      <c r="K126" s="51">
        <v>0</v>
      </c>
      <c r="L126" s="51">
        <v>0</v>
      </c>
      <c r="M126" s="114">
        <v>0</v>
      </c>
      <c r="N126" s="51">
        <v>0</v>
      </c>
      <c r="O126" s="222">
        <v>0</v>
      </c>
      <c r="P126" s="41">
        <v>0</v>
      </c>
      <c r="Q126" s="43">
        <v>0</v>
      </c>
      <c r="R126" s="20">
        <v>0</v>
      </c>
      <c r="S126" s="20">
        <v>0</v>
      </c>
      <c r="T126" s="120">
        <v>0</v>
      </c>
      <c r="U126" s="120">
        <v>0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0">
        <v>0</v>
      </c>
      <c r="AB126" s="120">
        <v>0</v>
      </c>
      <c r="AC126" s="120">
        <v>0</v>
      </c>
      <c r="AD126" s="120">
        <v>0</v>
      </c>
      <c r="AE126" s="120">
        <v>0</v>
      </c>
      <c r="AF126" s="120">
        <v>0</v>
      </c>
      <c r="AG126" s="120">
        <v>0</v>
      </c>
      <c r="AH126" s="120">
        <v>0</v>
      </c>
      <c r="AI126" s="120">
        <v>0</v>
      </c>
      <c r="AJ126" s="120">
        <v>0</v>
      </c>
      <c r="AK126" s="120">
        <v>0</v>
      </c>
      <c r="AL126" s="120">
        <v>0</v>
      </c>
      <c r="AM126" s="120">
        <v>0</v>
      </c>
      <c r="AN126" s="120">
        <v>0</v>
      </c>
      <c r="AO126" s="120">
        <v>0</v>
      </c>
      <c r="AP126" s="120">
        <v>0</v>
      </c>
      <c r="AQ126" s="120">
        <v>0</v>
      </c>
      <c r="AR126" s="120">
        <v>0</v>
      </c>
      <c r="AS126" s="120">
        <v>0</v>
      </c>
      <c r="AT126" s="120">
        <v>0</v>
      </c>
      <c r="AU126" s="120">
        <v>0</v>
      </c>
      <c r="AV126" s="51">
        <v>0</v>
      </c>
      <c r="AW126" s="51">
        <v>0</v>
      </c>
      <c r="AX126" s="51">
        <v>0</v>
      </c>
      <c r="AY126" s="51">
        <v>0</v>
      </c>
      <c r="AZ126" s="13"/>
    </row>
    <row r="127" spans="1:52" ht="21.75">
      <c r="A127" s="70" t="str">
        <f t="shared" si="4"/>
        <v xml:space="preserve">  00  </v>
      </c>
      <c r="B127" s="38">
        <v>116</v>
      </c>
      <c r="C127" s="39" t="s">
        <v>243</v>
      </c>
      <c r="D127" s="113" t="s">
        <v>44</v>
      </c>
      <c r="E127" s="40" t="s">
        <v>133</v>
      </c>
      <c r="F127" s="118" t="s">
        <v>117</v>
      </c>
      <c r="G127" s="41">
        <v>88.077287549771995</v>
      </c>
      <c r="H127" s="42">
        <v>79.338731414999998</v>
      </c>
      <c r="I127" s="42">
        <v>8.7385561347720007</v>
      </c>
      <c r="J127" s="20">
        <v>0</v>
      </c>
      <c r="K127" s="51">
        <v>0</v>
      </c>
      <c r="L127" s="51">
        <v>0</v>
      </c>
      <c r="M127" s="114">
        <v>0</v>
      </c>
      <c r="N127" s="51">
        <v>0</v>
      </c>
      <c r="O127" s="222">
        <v>0</v>
      </c>
      <c r="P127" s="41">
        <v>0</v>
      </c>
      <c r="Q127" s="43">
        <v>0</v>
      </c>
      <c r="R127" s="20">
        <v>0</v>
      </c>
      <c r="S127" s="20">
        <v>0</v>
      </c>
      <c r="T127" s="120">
        <v>0</v>
      </c>
      <c r="U127" s="120">
        <v>0</v>
      </c>
      <c r="V127" s="120">
        <v>0</v>
      </c>
      <c r="W127" s="120">
        <v>0</v>
      </c>
      <c r="X127" s="120">
        <v>0</v>
      </c>
      <c r="Y127" s="120">
        <v>0</v>
      </c>
      <c r="Z127" s="120">
        <v>0</v>
      </c>
      <c r="AA127" s="120">
        <v>0</v>
      </c>
      <c r="AB127" s="120">
        <v>0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0">
        <v>0</v>
      </c>
      <c r="AR127" s="120">
        <v>0</v>
      </c>
      <c r="AS127" s="120">
        <v>0</v>
      </c>
      <c r="AT127" s="120">
        <v>0</v>
      </c>
      <c r="AU127" s="120">
        <v>0</v>
      </c>
      <c r="AV127" s="51">
        <v>0</v>
      </c>
      <c r="AW127" s="51">
        <v>0</v>
      </c>
      <c r="AX127" s="51">
        <v>0</v>
      </c>
      <c r="AY127" s="51">
        <v>0</v>
      </c>
      <c r="AZ127" s="13"/>
    </row>
    <row r="128" spans="1:52" ht="21.75">
      <c r="A128" s="70" t="str">
        <f t="shared" si="4"/>
        <v xml:space="preserve">    </v>
      </c>
      <c r="B128" s="38">
        <v>117</v>
      </c>
      <c r="C128" s="39" t="s">
        <v>244</v>
      </c>
      <c r="D128" s="113" t="s">
        <v>44</v>
      </c>
      <c r="E128" s="40" t="s">
        <v>133</v>
      </c>
      <c r="F128" s="118" t="s">
        <v>117</v>
      </c>
      <c r="G128" s="41">
        <v>7.132480041</v>
      </c>
      <c r="H128" s="42">
        <v>7.132480041</v>
      </c>
      <c r="I128" s="42">
        <v>0</v>
      </c>
      <c r="J128" s="20">
        <v>1</v>
      </c>
      <c r="K128" s="51">
        <v>0</v>
      </c>
      <c r="L128" s="51">
        <v>0</v>
      </c>
      <c r="M128" s="114" t="s">
        <v>154</v>
      </c>
      <c r="N128" s="51">
        <v>19.940000000000001</v>
      </c>
      <c r="O128" s="222">
        <v>0</v>
      </c>
      <c r="P128" s="41">
        <v>0</v>
      </c>
      <c r="Q128" s="43">
        <v>0</v>
      </c>
      <c r="R128" s="20">
        <v>0</v>
      </c>
      <c r="S128" s="20">
        <v>0</v>
      </c>
      <c r="T128" s="120">
        <v>0</v>
      </c>
      <c r="U128" s="120">
        <v>0</v>
      </c>
      <c r="V128" s="120">
        <v>0</v>
      </c>
      <c r="W128" s="120">
        <v>0</v>
      </c>
      <c r="X128" s="120">
        <v>0</v>
      </c>
      <c r="Y128" s="120">
        <v>0</v>
      </c>
      <c r="Z128" s="120">
        <v>0</v>
      </c>
      <c r="AA128" s="120">
        <v>0</v>
      </c>
      <c r="AB128" s="120">
        <v>0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0">
        <v>0</v>
      </c>
      <c r="AR128" s="120">
        <v>0</v>
      </c>
      <c r="AS128" s="120">
        <v>0</v>
      </c>
      <c r="AT128" s="120">
        <v>0</v>
      </c>
      <c r="AU128" s="120">
        <v>0</v>
      </c>
      <c r="AV128" s="51">
        <v>0</v>
      </c>
      <c r="AW128" s="51">
        <v>0</v>
      </c>
      <c r="AX128" s="51">
        <v>0</v>
      </c>
      <c r="AY128" s="51">
        <v>0</v>
      </c>
      <c r="AZ128" s="13"/>
    </row>
    <row r="129" spans="1:52" ht="21.75">
      <c r="A129" s="70" t="str">
        <f t="shared" si="4"/>
        <v xml:space="preserve">    </v>
      </c>
      <c r="B129" s="38">
        <v>118</v>
      </c>
      <c r="C129" s="39" t="s">
        <v>245</v>
      </c>
      <c r="D129" s="113" t="s">
        <v>44</v>
      </c>
      <c r="E129" s="40" t="s">
        <v>133</v>
      </c>
      <c r="F129" s="118" t="s">
        <v>117</v>
      </c>
      <c r="G129" s="41">
        <v>22.891176775200002</v>
      </c>
      <c r="H129" s="42">
        <v>22.891176775200002</v>
      </c>
      <c r="I129" s="42">
        <v>0</v>
      </c>
      <c r="J129" s="20">
        <v>1</v>
      </c>
      <c r="K129" s="51">
        <v>0</v>
      </c>
      <c r="L129" s="51">
        <v>0</v>
      </c>
      <c r="M129" s="114" t="s">
        <v>140</v>
      </c>
      <c r="N129" s="51">
        <v>20.190000000000001</v>
      </c>
      <c r="O129" s="222">
        <v>0</v>
      </c>
      <c r="P129" s="41">
        <v>0</v>
      </c>
      <c r="Q129" s="43">
        <v>0</v>
      </c>
      <c r="R129" s="20">
        <v>0</v>
      </c>
      <c r="S129" s="20">
        <v>0</v>
      </c>
      <c r="T129" s="120">
        <v>0</v>
      </c>
      <c r="U129" s="120">
        <v>0</v>
      </c>
      <c r="V129" s="120">
        <v>0</v>
      </c>
      <c r="W129" s="120">
        <v>0</v>
      </c>
      <c r="X129" s="120">
        <v>0</v>
      </c>
      <c r="Y129" s="120">
        <v>0</v>
      </c>
      <c r="Z129" s="120">
        <v>0</v>
      </c>
      <c r="AA129" s="120">
        <v>0</v>
      </c>
      <c r="AB129" s="120">
        <v>0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0">
        <v>0</v>
      </c>
      <c r="AR129" s="120">
        <v>0</v>
      </c>
      <c r="AS129" s="120">
        <v>0</v>
      </c>
      <c r="AT129" s="120">
        <v>0</v>
      </c>
      <c r="AU129" s="120">
        <v>0</v>
      </c>
      <c r="AV129" s="51">
        <v>0</v>
      </c>
      <c r="AW129" s="51">
        <v>0</v>
      </c>
      <c r="AX129" s="51">
        <v>0</v>
      </c>
      <c r="AY129" s="51">
        <v>0</v>
      </c>
      <c r="AZ129" s="13"/>
    </row>
    <row r="130" spans="1:52" ht="21.75">
      <c r="A130" s="70" t="str">
        <f t="shared" si="4"/>
        <v xml:space="preserve">    </v>
      </c>
      <c r="B130" s="38">
        <v>119</v>
      </c>
      <c r="C130" s="39" t="s">
        <v>246</v>
      </c>
      <c r="D130" s="113" t="s">
        <v>44</v>
      </c>
      <c r="E130" s="40" t="s">
        <v>133</v>
      </c>
      <c r="F130" s="118" t="s">
        <v>117</v>
      </c>
      <c r="G130" s="41">
        <v>21.3220304803</v>
      </c>
      <c r="H130" s="42">
        <v>21.3220304803</v>
      </c>
      <c r="I130" s="42">
        <v>0</v>
      </c>
      <c r="J130" s="20">
        <v>1</v>
      </c>
      <c r="K130" s="51">
        <v>0</v>
      </c>
      <c r="L130" s="51">
        <v>0</v>
      </c>
      <c r="M130" s="114" t="s">
        <v>136</v>
      </c>
      <c r="N130" s="51">
        <v>25</v>
      </c>
      <c r="O130" s="222">
        <v>4</v>
      </c>
      <c r="P130" s="41">
        <v>0</v>
      </c>
      <c r="Q130" s="43">
        <v>0</v>
      </c>
      <c r="R130" s="20">
        <v>2</v>
      </c>
      <c r="S130" s="20">
        <v>2</v>
      </c>
      <c r="T130" s="120">
        <v>0</v>
      </c>
      <c r="U130" s="120">
        <v>0</v>
      </c>
      <c r="V130" s="120">
        <v>0</v>
      </c>
      <c r="W130" s="120">
        <v>0</v>
      </c>
      <c r="X130" s="120">
        <v>0</v>
      </c>
      <c r="Y130" s="120">
        <v>0</v>
      </c>
      <c r="Z130" s="120">
        <v>0</v>
      </c>
      <c r="AA130" s="120">
        <v>0</v>
      </c>
      <c r="AB130" s="120">
        <v>0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0">
        <v>0</v>
      </c>
      <c r="AR130" s="120">
        <v>0</v>
      </c>
      <c r="AS130" s="120">
        <v>0</v>
      </c>
      <c r="AT130" s="120">
        <v>0</v>
      </c>
      <c r="AU130" s="120">
        <v>0</v>
      </c>
      <c r="AV130" s="51">
        <v>0</v>
      </c>
      <c r="AW130" s="51">
        <v>0</v>
      </c>
      <c r="AX130" s="51">
        <v>0</v>
      </c>
      <c r="AY130" s="51">
        <v>0</v>
      </c>
      <c r="AZ130" s="13"/>
    </row>
    <row r="131" spans="1:52" ht="21.75">
      <c r="A131" s="70" t="str">
        <f t="shared" si="4"/>
        <v xml:space="preserve">    </v>
      </c>
      <c r="B131" s="38">
        <v>120</v>
      </c>
      <c r="C131" s="39" t="s">
        <v>247</v>
      </c>
      <c r="D131" s="113" t="s">
        <v>44</v>
      </c>
      <c r="E131" s="40" t="s">
        <v>133</v>
      </c>
      <c r="F131" s="118" t="s">
        <v>117</v>
      </c>
      <c r="G131" s="41">
        <v>50.8264242861</v>
      </c>
      <c r="H131" s="42">
        <v>50.8264242861</v>
      </c>
      <c r="I131" s="42">
        <v>0</v>
      </c>
      <c r="J131" s="20">
        <v>1</v>
      </c>
      <c r="K131" s="51">
        <v>0</v>
      </c>
      <c r="L131" s="51">
        <v>0</v>
      </c>
      <c r="M131" s="114" t="s">
        <v>128</v>
      </c>
      <c r="N131" s="51">
        <v>20.73</v>
      </c>
      <c r="O131" s="222">
        <v>0</v>
      </c>
      <c r="P131" s="41">
        <v>0</v>
      </c>
      <c r="Q131" s="43">
        <v>0</v>
      </c>
      <c r="R131" s="20">
        <v>0</v>
      </c>
      <c r="S131" s="20">
        <v>0</v>
      </c>
      <c r="T131" s="120">
        <v>0</v>
      </c>
      <c r="U131" s="120">
        <v>0</v>
      </c>
      <c r="V131" s="120">
        <v>0</v>
      </c>
      <c r="W131" s="120">
        <v>0</v>
      </c>
      <c r="X131" s="120">
        <v>0</v>
      </c>
      <c r="Y131" s="120">
        <v>0</v>
      </c>
      <c r="Z131" s="120">
        <v>0</v>
      </c>
      <c r="AA131" s="120">
        <v>0</v>
      </c>
      <c r="AB131" s="120">
        <v>0</v>
      </c>
      <c r="AC131" s="120">
        <v>0</v>
      </c>
      <c r="AD131" s="120">
        <v>0</v>
      </c>
      <c r="AE131" s="120">
        <v>0</v>
      </c>
      <c r="AF131" s="120">
        <v>0</v>
      </c>
      <c r="AG131" s="120">
        <v>0</v>
      </c>
      <c r="AH131" s="120">
        <v>0</v>
      </c>
      <c r="AI131" s="120">
        <v>0</v>
      </c>
      <c r="AJ131" s="120">
        <v>0</v>
      </c>
      <c r="AK131" s="120">
        <v>0</v>
      </c>
      <c r="AL131" s="120">
        <v>0</v>
      </c>
      <c r="AM131" s="120">
        <v>0</v>
      </c>
      <c r="AN131" s="120">
        <v>0</v>
      </c>
      <c r="AO131" s="120">
        <v>0</v>
      </c>
      <c r="AP131" s="120">
        <v>0</v>
      </c>
      <c r="AQ131" s="120">
        <v>0</v>
      </c>
      <c r="AR131" s="120">
        <v>0</v>
      </c>
      <c r="AS131" s="120">
        <v>0</v>
      </c>
      <c r="AT131" s="120">
        <v>0</v>
      </c>
      <c r="AU131" s="120">
        <v>0</v>
      </c>
      <c r="AV131" s="51">
        <v>0</v>
      </c>
      <c r="AW131" s="51">
        <v>0</v>
      </c>
      <c r="AX131" s="51">
        <v>0</v>
      </c>
      <c r="AY131" s="51">
        <v>0</v>
      </c>
      <c r="AZ131" s="13"/>
    </row>
    <row r="132" spans="1:52" ht="21.75">
      <c r="A132" s="70" t="str">
        <f t="shared" si="4"/>
        <v xml:space="preserve">    </v>
      </c>
      <c r="B132" s="38">
        <v>121</v>
      </c>
      <c r="C132" s="39" t="s">
        <v>248</v>
      </c>
      <c r="D132" s="113" t="s">
        <v>44</v>
      </c>
      <c r="E132" s="40" t="s">
        <v>133</v>
      </c>
      <c r="F132" s="118" t="s">
        <v>117</v>
      </c>
      <c r="G132" s="41">
        <v>40.599064966199997</v>
      </c>
      <c r="H132" s="42">
        <v>40.599064966199997</v>
      </c>
      <c r="I132" s="42">
        <v>0</v>
      </c>
      <c r="J132" s="20">
        <v>1</v>
      </c>
      <c r="K132" s="51">
        <v>0</v>
      </c>
      <c r="L132" s="51">
        <v>0</v>
      </c>
      <c r="M132" s="114" t="s">
        <v>128</v>
      </c>
      <c r="N132" s="51">
        <v>9.7100000000000009</v>
      </c>
      <c r="O132" s="222">
        <v>0</v>
      </c>
      <c r="P132" s="41">
        <v>0</v>
      </c>
      <c r="Q132" s="43">
        <v>0</v>
      </c>
      <c r="R132" s="20">
        <v>0</v>
      </c>
      <c r="S132" s="20">
        <v>0</v>
      </c>
      <c r="T132" s="120">
        <v>0</v>
      </c>
      <c r="U132" s="120">
        <v>0</v>
      </c>
      <c r="V132" s="120">
        <v>0</v>
      </c>
      <c r="W132" s="120">
        <v>0</v>
      </c>
      <c r="X132" s="120">
        <v>0</v>
      </c>
      <c r="Y132" s="120">
        <v>0</v>
      </c>
      <c r="Z132" s="120">
        <v>0</v>
      </c>
      <c r="AA132" s="120">
        <v>0</v>
      </c>
      <c r="AB132" s="120">
        <v>0</v>
      </c>
      <c r="AC132" s="120">
        <v>0</v>
      </c>
      <c r="AD132" s="120">
        <v>0</v>
      </c>
      <c r="AE132" s="120">
        <v>0</v>
      </c>
      <c r="AF132" s="120">
        <v>0</v>
      </c>
      <c r="AG132" s="120">
        <v>0</v>
      </c>
      <c r="AH132" s="120">
        <v>0</v>
      </c>
      <c r="AI132" s="120">
        <v>0</v>
      </c>
      <c r="AJ132" s="120">
        <v>0</v>
      </c>
      <c r="AK132" s="120">
        <v>0</v>
      </c>
      <c r="AL132" s="120">
        <v>0</v>
      </c>
      <c r="AM132" s="120">
        <v>0</v>
      </c>
      <c r="AN132" s="120">
        <v>0</v>
      </c>
      <c r="AO132" s="120">
        <v>0</v>
      </c>
      <c r="AP132" s="120">
        <v>0</v>
      </c>
      <c r="AQ132" s="120">
        <v>0</v>
      </c>
      <c r="AR132" s="120">
        <v>0</v>
      </c>
      <c r="AS132" s="120">
        <v>0</v>
      </c>
      <c r="AT132" s="120">
        <v>0</v>
      </c>
      <c r="AU132" s="120">
        <v>0</v>
      </c>
      <c r="AV132" s="51">
        <v>0</v>
      </c>
      <c r="AW132" s="51">
        <v>0</v>
      </c>
      <c r="AX132" s="51">
        <v>0</v>
      </c>
      <c r="AY132" s="51">
        <v>0</v>
      </c>
      <c r="AZ132" s="13"/>
    </row>
    <row r="133" spans="1:52" ht="21.75">
      <c r="A133" s="70" t="str">
        <f t="shared" si="4"/>
        <v xml:space="preserve">    </v>
      </c>
      <c r="B133" s="38">
        <v>122</v>
      </c>
      <c r="C133" s="39" t="s">
        <v>249</v>
      </c>
      <c r="D133" s="113" t="s">
        <v>44</v>
      </c>
      <c r="E133" s="40" t="s">
        <v>133</v>
      </c>
      <c r="F133" s="118" t="s">
        <v>117</v>
      </c>
      <c r="G133" s="41">
        <v>7.7364511416299999</v>
      </c>
      <c r="H133" s="42">
        <v>7.7364511416299999</v>
      </c>
      <c r="I133" s="42">
        <v>0</v>
      </c>
      <c r="J133" s="20">
        <v>2</v>
      </c>
      <c r="K133" s="51">
        <v>0</v>
      </c>
      <c r="L133" s="51">
        <v>0</v>
      </c>
      <c r="M133" s="114" t="s">
        <v>128</v>
      </c>
      <c r="N133" s="51">
        <v>28.95</v>
      </c>
      <c r="O133" s="222">
        <v>0</v>
      </c>
      <c r="P133" s="41">
        <v>0</v>
      </c>
      <c r="Q133" s="43">
        <v>0</v>
      </c>
      <c r="R133" s="20">
        <v>0</v>
      </c>
      <c r="S133" s="20">
        <v>0</v>
      </c>
      <c r="T133" s="120">
        <v>0</v>
      </c>
      <c r="U133" s="120">
        <v>0</v>
      </c>
      <c r="V133" s="120">
        <v>0</v>
      </c>
      <c r="W133" s="120">
        <v>0</v>
      </c>
      <c r="X133" s="120">
        <v>0</v>
      </c>
      <c r="Y133" s="120">
        <v>0</v>
      </c>
      <c r="Z133" s="120">
        <v>0</v>
      </c>
      <c r="AA133" s="120">
        <v>0</v>
      </c>
      <c r="AB133" s="120">
        <v>0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0">
        <v>0</v>
      </c>
      <c r="AR133" s="120">
        <v>0</v>
      </c>
      <c r="AS133" s="120">
        <v>0</v>
      </c>
      <c r="AT133" s="120">
        <v>0</v>
      </c>
      <c r="AU133" s="120">
        <v>0</v>
      </c>
      <c r="AV133" s="51">
        <v>0</v>
      </c>
      <c r="AW133" s="51">
        <v>0</v>
      </c>
      <c r="AX133" s="51">
        <v>0</v>
      </c>
      <c r="AY133" s="51">
        <v>0</v>
      </c>
      <c r="AZ133" s="13"/>
    </row>
    <row r="134" spans="1:52" ht="21.75">
      <c r="A134" s="70" t="str">
        <f t="shared" si="4"/>
        <v xml:space="preserve">    </v>
      </c>
      <c r="B134" s="38">
        <v>123</v>
      </c>
      <c r="C134" s="39" t="s">
        <v>250</v>
      </c>
      <c r="D134" s="113" t="s">
        <v>44</v>
      </c>
      <c r="E134" s="40" t="s">
        <v>133</v>
      </c>
      <c r="F134" s="118" t="s">
        <v>117</v>
      </c>
      <c r="G134" s="41">
        <v>27.471712437699999</v>
      </c>
      <c r="H134" s="42">
        <v>27.471712437699999</v>
      </c>
      <c r="I134" s="42">
        <v>0</v>
      </c>
      <c r="J134" s="20">
        <v>1</v>
      </c>
      <c r="K134" s="51">
        <v>0</v>
      </c>
      <c r="L134" s="51">
        <v>0</v>
      </c>
      <c r="M134" s="114" t="s">
        <v>136</v>
      </c>
      <c r="N134" s="51">
        <v>6</v>
      </c>
      <c r="O134" s="222">
        <v>20</v>
      </c>
      <c r="P134" s="41">
        <v>0</v>
      </c>
      <c r="Q134" s="43">
        <v>0</v>
      </c>
      <c r="R134" s="20">
        <v>2</v>
      </c>
      <c r="S134" s="20">
        <v>2</v>
      </c>
      <c r="T134" s="120">
        <v>0</v>
      </c>
      <c r="U134" s="120">
        <v>0</v>
      </c>
      <c r="V134" s="120">
        <v>0</v>
      </c>
      <c r="W134" s="120">
        <v>0</v>
      </c>
      <c r="X134" s="120">
        <v>0</v>
      </c>
      <c r="Y134" s="120">
        <v>0</v>
      </c>
      <c r="Z134" s="120">
        <v>0</v>
      </c>
      <c r="AA134" s="120">
        <v>0</v>
      </c>
      <c r="AB134" s="120">
        <v>0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0">
        <v>0</v>
      </c>
      <c r="AR134" s="120">
        <v>0</v>
      </c>
      <c r="AS134" s="120">
        <v>0</v>
      </c>
      <c r="AT134" s="120">
        <v>0</v>
      </c>
      <c r="AU134" s="120">
        <v>0</v>
      </c>
      <c r="AV134" s="51">
        <v>0</v>
      </c>
      <c r="AW134" s="51">
        <v>0</v>
      </c>
      <c r="AX134" s="51">
        <v>0</v>
      </c>
      <c r="AY134" s="51">
        <v>0</v>
      </c>
      <c r="AZ134" s="13"/>
    </row>
    <row r="135" spans="1:52" ht="21.75">
      <c r="A135" s="70" t="str">
        <f t="shared" si="4"/>
        <v xml:space="preserve">    </v>
      </c>
      <c r="B135" s="38">
        <v>124</v>
      </c>
      <c r="C135" s="39" t="s">
        <v>251</v>
      </c>
      <c r="D135" s="113" t="s">
        <v>44</v>
      </c>
      <c r="E135" s="40" t="s">
        <v>133</v>
      </c>
      <c r="F135" s="118" t="s">
        <v>117</v>
      </c>
      <c r="G135" s="41">
        <v>25.249268684299999</v>
      </c>
      <c r="H135" s="42">
        <v>25.249268684299999</v>
      </c>
      <c r="I135" s="42">
        <v>0</v>
      </c>
      <c r="J135" s="20">
        <v>2</v>
      </c>
      <c r="K135" s="51">
        <v>3</v>
      </c>
      <c r="L135" s="51">
        <v>0</v>
      </c>
      <c r="M135" s="114" t="s">
        <v>125</v>
      </c>
      <c r="N135" s="51">
        <v>3</v>
      </c>
      <c r="O135" s="222">
        <v>0</v>
      </c>
      <c r="P135" s="41">
        <v>0</v>
      </c>
      <c r="Q135" s="43">
        <v>0</v>
      </c>
      <c r="R135" s="20">
        <v>2</v>
      </c>
      <c r="S135" s="20">
        <v>2</v>
      </c>
      <c r="T135" s="120">
        <v>0</v>
      </c>
      <c r="U135" s="120">
        <v>0</v>
      </c>
      <c r="V135" s="120">
        <v>0</v>
      </c>
      <c r="W135" s="120">
        <v>0</v>
      </c>
      <c r="X135" s="120">
        <v>0</v>
      </c>
      <c r="Y135" s="120">
        <v>0</v>
      </c>
      <c r="Z135" s="120">
        <v>0</v>
      </c>
      <c r="AA135" s="120">
        <v>0</v>
      </c>
      <c r="AB135" s="120">
        <v>0</v>
      </c>
      <c r="AC135" s="120">
        <v>0</v>
      </c>
      <c r="AD135" s="120">
        <v>0</v>
      </c>
      <c r="AE135" s="120">
        <v>0</v>
      </c>
      <c r="AF135" s="120">
        <v>0</v>
      </c>
      <c r="AG135" s="120">
        <v>0</v>
      </c>
      <c r="AH135" s="120">
        <v>0</v>
      </c>
      <c r="AI135" s="120">
        <v>0</v>
      </c>
      <c r="AJ135" s="120">
        <v>0</v>
      </c>
      <c r="AK135" s="120">
        <v>0</v>
      </c>
      <c r="AL135" s="120">
        <v>0</v>
      </c>
      <c r="AM135" s="120">
        <v>0</v>
      </c>
      <c r="AN135" s="120">
        <v>0</v>
      </c>
      <c r="AO135" s="120">
        <v>0</v>
      </c>
      <c r="AP135" s="120">
        <v>0</v>
      </c>
      <c r="AQ135" s="120">
        <v>0</v>
      </c>
      <c r="AR135" s="120">
        <v>0</v>
      </c>
      <c r="AS135" s="120">
        <v>0</v>
      </c>
      <c r="AT135" s="120">
        <v>0</v>
      </c>
      <c r="AU135" s="120">
        <v>0</v>
      </c>
      <c r="AV135" s="51">
        <v>0</v>
      </c>
      <c r="AW135" s="51">
        <v>0</v>
      </c>
      <c r="AX135" s="51">
        <v>0</v>
      </c>
      <c r="AY135" s="51">
        <v>0</v>
      </c>
      <c r="AZ135" s="44"/>
    </row>
    <row r="136" spans="1:52" ht="21.75">
      <c r="A136" s="70" t="str">
        <f t="shared" si="4"/>
        <v xml:space="preserve">    </v>
      </c>
      <c r="B136" s="38">
        <v>125</v>
      </c>
      <c r="C136" s="39" t="s">
        <v>252</v>
      </c>
      <c r="D136" s="113" t="s">
        <v>44</v>
      </c>
      <c r="E136" s="40" t="s">
        <v>133</v>
      </c>
      <c r="F136" s="118" t="s">
        <v>117</v>
      </c>
      <c r="G136" s="41">
        <v>6.5957668724399996</v>
      </c>
      <c r="H136" s="42">
        <v>6.5957668724399996</v>
      </c>
      <c r="I136" s="42">
        <v>0</v>
      </c>
      <c r="J136" s="20">
        <v>1</v>
      </c>
      <c r="K136" s="51">
        <v>0</v>
      </c>
      <c r="L136" s="51">
        <v>0</v>
      </c>
      <c r="M136" s="114" t="s">
        <v>154</v>
      </c>
      <c r="N136" s="51">
        <v>18</v>
      </c>
      <c r="O136" s="222">
        <v>10</v>
      </c>
      <c r="P136" s="41">
        <v>0</v>
      </c>
      <c r="Q136" s="43">
        <v>0</v>
      </c>
      <c r="R136" s="20">
        <v>0</v>
      </c>
      <c r="S136" s="20">
        <v>0</v>
      </c>
      <c r="T136" s="120">
        <v>0</v>
      </c>
      <c r="U136" s="120">
        <v>0</v>
      </c>
      <c r="V136" s="120">
        <v>0</v>
      </c>
      <c r="W136" s="120">
        <v>0</v>
      </c>
      <c r="X136" s="120">
        <v>0</v>
      </c>
      <c r="Y136" s="120">
        <v>0</v>
      </c>
      <c r="Z136" s="120">
        <v>0</v>
      </c>
      <c r="AA136" s="120">
        <v>0</v>
      </c>
      <c r="AB136" s="120">
        <v>0</v>
      </c>
      <c r="AC136" s="120">
        <v>0</v>
      </c>
      <c r="AD136" s="120">
        <v>0</v>
      </c>
      <c r="AE136" s="120">
        <v>0</v>
      </c>
      <c r="AF136" s="120">
        <v>0</v>
      </c>
      <c r="AG136" s="120">
        <v>0</v>
      </c>
      <c r="AH136" s="120">
        <v>0</v>
      </c>
      <c r="AI136" s="120">
        <v>0</v>
      </c>
      <c r="AJ136" s="120">
        <v>0</v>
      </c>
      <c r="AK136" s="120">
        <v>0</v>
      </c>
      <c r="AL136" s="120">
        <v>0</v>
      </c>
      <c r="AM136" s="120">
        <v>0</v>
      </c>
      <c r="AN136" s="120">
        <v>0</v>
      </c>
      <c r="AO136" s="120">
        <v>0</v>
      </c>
      <c r="AP136" s="120">
        <v>0</v>
      </c>
      <c r="AQ136" s="120">
        <v>0</v>
      </c>
      <c r="AR136" s="120">
        <v>0</v>
      </c>
      <c r="AS136" s="120">
        <v>0</v>
      </c>
      <c r="AT136" s="120">
        <v>0</v>
      </c>
      <c r="AU136" s="120">
        <v>0</v>
      </c>
      <c r="AV136" s="51">
        <v>0</v>
      </c>
      <c r="AW136" s="51">
        <v>0</v>
      </c>
      <c r="AX136" s="51">
        <v>0</v>
      </c>
      <c r="AY136" s="51">
        <v>0</v>
      </c>
      <c r="AZ136" s="4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G6:I6"/>
    <mergeCell ref="AQ5:AU5"/>
    <mergeCell ref="AR4:AT4"/>
    <mergeCell ref="AU4:AV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T6:AU6"/>
    <mergeCell ref="AF7:AI7"/>
    <mergeCell ref="AJ7:AM7"/>
    <mergeCell ref="AN7:AQ7"/>
    <mergeCell ref="AR7:AU7"/>
    <mergeCell ref="AB7:AE7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S134 T135:AZ136">
    <cfRule type="cellIs" dxfId="1" priority="2" operator="greaterThan">
      <formula>0</formula>
    </cfRule>
  </conditionalFormatting>
  <conditionalFormatting sqref="T10:AY136">
    <cfRule type="cellIs" dxfId="0" priority="1" stopIfTrue="1" operator="greaterThan">
      <formula>0</formula>
    </cfRule>
  </conditionalFormatting>
  <dataValidations count="6">
    <dataValidation type="whole" allowBlank="1" showInputMessage="1" showErrorMessage="1" error="กรอกเฉพาะ 0 1 2" sqref="S2:S4 R137:R65536">
      <formula1>0</formula1>
      <formula2>2</formula2>
    </dataValidation>
    <dataValidation type="whole" allowBlank="1" showInputMessage="1" showErrorMessage="1" error="กรอกเฉพาะ 0 1 2 3" sqref="S137:S6553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37:O65536">
      <formula1>0</formula1>
      <formula2>100</formula2>
    </dataValidation>
    <dataValidation type="whole" allowBlank="1" showInputMessage="1" showErrorMessage="1" error="กรอกเฉพาะ 0 1 2 3 9" sqref="J137:J65536">
      <formula1>0</formula1>
      <formula2>9</formula2>
    </dataValidation>
    <dataValidation type="textLength" operator="equal" allowBlank="1" showInputMessage="1" showErrorMessage="1" error="กรอกรหัสผิดพลาด" sqref="C137:C6553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36"/>
  <sheetViews>
    <sheetView zoomScale="60" zoomScaleNormal="60" workbookViewId="0">
      <selection activeCell="B10" sqref="B10:S136"/>
    </sheetView>
  </sheetViews>
  <sheetFormatPr defaultColWidth="8.875" defaultRowHeight="17.25"/>
  <cols>
    <col min="1" max="1" width="10.75" style="23" bestFit="1" customWidth="1"/>
    <col min="2" max="2" width="7.875" style="12" bestFit="1" customWidth="1"/>
    <col min="3" max="3" width="9" style="12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2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23" width="4.375" style="11" customWidth="1"/>
    <col min="24" max="45" width="3" style="11" customWidth="1"/>
    <col min="46" max="46" width="7" style="11" customWidth="1"/>
    <col min="47" max="47" width="3.125" style="11" customWidth="1"/>
    <col min="48" max="48" width="6.75" style="11" bestFit="1" customWidth="1"/>
    <col min="49" max="16384" width="8.875" style="11"/>
  </cols>
  <sheetData>
    <row r="1" spans="1:48" s="1" customFormat="1" ht="33">
      <c r="B1" s="136" t="s">
        <v>30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</row>
    <row r="2" spans="1:48" customFormat="1" ht="27.75">
      <c r="B2" s="140" t="s">
        <v>1</v>
      </c>
      <c r="C2" s="140"/>
      <c r="D2" s="140"/>
      <c r="E2" s="140"/>
      <c r="F2" s="141" t="s">
        <v>118</v>
      </c>
      <c r="G2" s="141"/>
      <c r="H2" s="141"/>
      <c r="I2" s="141"/>
      <c r="J2" s="141"/>
      <c r="K2" s="27"/>
      <c r="L2" s="28"/>
      <c r="M2" s="28"/>
      <c r="N2" s="29"/>
      <c r="O2" s="29"/>
      <c r="P2" s="30"/>
      <c r="Q2" s="29"/>
      <c r="R2" s="29"/>
      <c r="S2" s="3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8" t="s">
        <v>2</v>
      </c>
      <c r="AM2" s="138"/>
      <c r="AN2" s="138"/>
      <c r="AO2" s="138"/>
      <c r="AP2" s="138"/>
      <c r="AQ2" s="138"/>
      <c r="AR2" s="142">
        <v>3021</v>
      </c>
      <c r="AS2" s="142"/>
      <c r="AT2" s="142"/>
      <c r="AU2" s="3"/>
      <c r="AV2" s="3"/>
    </row>
    <row r="3" spans="1:48" customFormat="1" ht="27.75">
      <c r="B3" s="140"/>
      <c r="C3" s="140"/>
      <c r="D3" s="140"/>
      <c r="E3" s="140"/>
      <c r="F3" s="141"/>
      <c r="G3" s="141"/>
      <c r="H3" s="141"/>
      <c r="I3" s="141"/>
      <c r="J3" s="141"/>
      <c r="K3" s="27"/>
      <c r="L3" s="28"/>
      <c r="M3" s="28"/>
      <c r="N3" s="32"/>
      <c r="O3" s="32"/>
      <c r="P3" s="33"/>
      <c r="Q3" s="53"/>
      <c r="R3" s="53"/>
      <c r="S3" s="3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8" t="s">
        <v>115</v>
      </c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56">
        <v>10922.584344682253</v>
      </c>
      <c r="AS3" s="156"/>
      <c r="AT3" s="156"/>
      <c r="AU3" s="137" t="s">
        <v>4</v>
      </c>
      <c r="AV3" s="137"/>
    </row>
    <row r="4" spans="1:48" customFormat="1" ht="27.75">
      <c r="B4" s="140"/>
      <c r="C4" s="140"/>
      <c r="D4" s="140"/>
      <c r="E4" s="140"/>
      <c r="F4" s="141"/>
      <c r="G4" s="141"/>
      <c r="H4" s="141"/>
      <c r="I4" s="141"/>
      <c r="J4" s="141"/>
      <c r="K4" s="27"/>
      <c r="L4" s="28"/>
      <c r="M4" s="28"/>
      <c r="N4" s="35"/>
      <c r="O4" s="35"/>
      <c r="P4" s="33"/>
      <c r="Q4" s="53"/>
      <c r="R4" s="53"/>
      <c r="S4" s="36"/>
      <c r="T4" s="37"/>
      <c r="U4" s="37"/>
      <c r="V4" s="5"/>
      <c r="W4" s="5"/>
      <c r="X4" s="5"/>
      <c r="Y4" s="5"/>
      <c r="Z4" s="5"/>
      <c r="AE4" s="138" t="s">
        <v>116</v>
      </c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9">
        <v>3987.1321078892875</v>
      </c>
      <c r="AS4" s="139"/>
      <c r="AT4" s="139"/>
      <c r="AU4" s="137" t="s">
        <v>4</v>
      </c>
      <c r="AV4" s="137"/>
    </row>
    <row r="5" spans="1:48" customFormat="1" ht="18.75" customHeight="1">
      <c r="A5" s="2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9" t="s">
        <v>6</v>
      </c>
      <c r="AS5" s="159"/>
      <c r="AT5" s="159"/>
      <c r="AU5" s="159"/>
      <c r="AV5" s="159"/>
    </row>
    <row r="6" spans="1:48" ht="21" customHeight="1">
      <c r="A6" s="143" t="s">
        <v>45</v>
      </c>
      <c r="B6" s="151" t="s">
        <v>7</v>
      </c>
      <c r="C6" s="151" t="s">
        <v>8</v>
      </c>
      <c r="D6" s="151" t="s">
        <v>9</v>
      </c>
      <c r="E6" s="151" t="s">
        <v>10</v>
      </c>
      <c r="F6" s="151" t="s">
        <v>11</v>
      </c>
      <c r="G6" s="146" t="s">
        <v>47</v>
      </c>
      <c r="H6" s="147"/>
      <c r="I6" s="148"/>
      <c r="J6" s="167" t="s">
        <v>12</v>
      </c>
      <c r="K6" s="150" t="s">
        <v>37</v>
      </c>
      <c r="L6" s="150"/>
      <c r="M6" s="150"/>
      <c r="N6" s="150"/>
      <c r="O6" s="167" t="s">
        <v>13</v>
      </c>
      <c r="P6" s="172" t="s">
        <v>5</v>
      </c>
      <c r="Q6" s="167" t="s">
        <v>31</v>
      </c>
      <c r="R6" s="175" t="s">
        <v>38</v>
      </c>
      <c r="S6" s="178" t="s">
        <v>39</v>
      </c>
      <c r="T6" s="160" t="s">
        <v>14</v>
      </c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2"/>
      <c r="AV6" s="171" t="s">
        <v>48</v>
      </c>
    </row>
    <row r="7" spans="1:48" ht="18.75" customHeight="1">
      <c r="A7" s="143"/>
      <c r="B7" s="151"/>
      <c r="C7" s="151"/>
      <c r="D7" s="151"/>
      <c r="E7" s="151"/>
      <c r="F7" s="151"/>
      <c r="G7" s="149" t="s">
        <v>3</v>
      </c>
      <c r="H7" s="145" t="s">
        <v>46</v>
      </c>
      <c r="I7" s="145"/>
      <c r="J7" s="168"/>
      <c r="K7" s="170" t="s">
        <v>40</v>
      </c>
      <c r="L7" s="152" t="s">
        <v>41</v>
      </c>
      <c r="M7" s="154" t="s">
        <v>42</v>
      </c>
      <c r="N7" s="155" t="s">
        <v>43</v>
      </c>
      <c r="O7" s="168"/>
      <c r="P7" s="173"/>
      <c r="Q7" s="168"/>
      <c r="R7" s="176"/>
      <c r="S7" s="179"/>
      <c r="T7" s="181" t="s">
        <v>15</v>
      </c>
      <c r="U7" s="181"/>
      <c r="V7" s="181"/>
      <c r="W7" s="181"/>
      <c r="X7" s="166" t="s">
        <v>16</v>
      </c>
      <c r="Y7" s="166"/>
      <c r="Z7" s="166"/>
      <c r="AA7" s="166"/>
      <c r="AB7" s="157" t="s">
        <v>17</v>
      </c>
      <c r="AC7" s="157"/>
      <c r="AD7" s="157"/>
      <c r="AE7" s="157"/>
      <c r="AF7" s="158" t="s">
        <v>18</v>
      </c>
      <c r="AG7" s="158"/>
      <c r="AH7" s="158"/>
      <c r="AI7" s="158"/>
      <c r="AJ7" s="163" t="s">
        <v>19</v>
      </c>
      <c r="AK7" s="163"/>
      <c r="AL7" s="163"/>
      <c r="AM7" s="163"/>
      <c r="AN7" s="164" t="s">
        <v>20</v>
      </c>
      <c r="AO7" s="164"/>
      <c r="AP7" s="164"/>
      <c r="AQ7" s="164"/>
      <c r="AR7" s="165" t="s">
        <v>21</v>
      </c>
      <c r="AS7" s="165"/>
      <c r="AT7" s="165"/>
      <c r="AU7" s="165"/>
      <c r="AV7" s="171"/>
    </row>
    <row r="8" spans="1:48" ht="21.75" customHeight="1">
      <c r="A8" s="143"/>
      <c r="B8" s="151"/>
      <c r="C8" s="151"/>
      <c r="D8" s="151"/>
      <c r="E8" s="151"/>
      <c r="F8" s="151"/>
      <c r="G8" s="149"/>
      <c r="H8" s="14" t="s">
        <v>22</v>
      </c>
      <c r="I8" s="15" t="s">
        <v>23</v>
      </c>
      <c r="J8" s="169"/>
      <c r="K8" s="170"/>
      <c r="L8" s="153"/>
      <c r="M8" s="154"/>
      <c r="N8" s="155"/>
      <c r="O8" s="169"/>
      <c r="P8" s="174"/>
      <c r="Q8" s="169"/>
      <c r="R8" s="177"/>
      <c r="S8" s="180"/>
      <c r="T8" s="57" t="s">
        <v>24</v>
      </c>
      <c r="U8" s="57" t="s">
        <v>25</v>
      </c>
      <c r="V8" s="57" t="s">
        <v>26</v>
      </c>
      <c r="W8" s="57" t="s">
        <v>27</v>
      </c>
      <c r="X8" s="58" t="s">
        <v>24</v>
      </c>
      <c r="Y8" s="58" t="s">
        <v>25</v>
      </c>
      <c r="Z8" s="58" t="s">
        <v>26</v>
      </c>
      <c r="AA8" s="58" t="s">
        <v>27</v>
      </c>
      <c r="AB8" s="59" t="s">
        <v>24</v>
      </c>
      <c r="AC8" s="59" t="s">
        <v>25</v>
      </c>
      <c r="AD8" s="59" t="s">
        <v>26</v>
      </c>
      <c r="AE8" s="59" t="s">
        <v>27</v>
      </c>
      <c r="AF8" s="60" t="s">
        <v>24</v>
      </c>
      <c r="AG8" s="60" t="s">
        <v>25</v>
      </c>
      <c r="AH8" s="60" t="s">
        <v>26</v>
      </c>
      <c r="AI8" s="60" t="s">
        <v>27</v>
      </c>
      <c r="AJ8" s="54" t="s">
        <v>24</v>
      </c>
      <c r="AK8" s="54" t="s">
        <v>25</v>
      </c>
      <c r="AL8" s="54" t="s">
        <v>26</v>
      </c>
      <c r="AM8" s="54" t="s">
        <v>27</v>
      </c>
      <c r="AN8" s="55" t="s">
        <v>24</v>
      </c>
      <c r="AO8" s="55" t="s">
        <v>25</v>
      </c>
      <c r="AP8" s="55" t="s">
        <v>26</v>
      </c>
      <c r="AQ8" s="55" t="s">
        <v>27</v>
      </c>
      <c r="AR8" s="56" t="s">
        <v>24</v>
      </c>
      <c r="AS8" s="56" t="s">
        <v>25</v>
      </c>
      <c r="AT8" s="56" t="s">
        <v>26</v>
      </c>
      <c r="AU8" s="56" t="s">
        <v>27</v>
      </c>
      <c r="AV8" s="171"/>
    </row>
    <row r="9" spans="1:48">
      <c r="A9" s="144" t="s">
        <v>28</v>
      </c>
      <c r="B9" s="144"/>
      <c r="C9" s="144"/>
      <c r="D9" s="144"/>
      <c r="E9" s="144"/>
      <c r="F9" s="144"/>
      <c r="G9" s="24">
        <f>I9+H9</f>
        <v>10962.584344682246</v>
      </c>
      <c r="H9" s="25">
        <f>SUM(H10:H1000)</f>
        <v>8014.2642157785749</v>
      </c>
      <c r="I9" s="25">
        <f>SUM(I10:I1000)</f>
        <v>2948.320128903671</v>
      </c>
      <c r="J9" s="25"/>
      <c r="K9" s="25">
        <f t="shared" ref="K9:AU9" si="0">SUM(K10:K1000)</f>
        <v>959.8599999999999</v>
      </c>
      <c r="L9" s="25">
        <f t="shared" si="0"/>
        <v>74.89</v>
      </c>
      <c r="M9" s="25"/>
      <c r="N9" s="25">
        <f t="shared" si="0"/>
        <v>668.4000000000002</v>
      </c>
      <c r="O9" s="26"/>
      <c r="P9" s="26">
        <f t="shared" si="0"/>
        <v>0</v>
      </c>
      <c r="Q9" s="26"/>
      <c r="R9" s="26"/>
      <c r="S9" s="26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17"/>
    </row>
    <row r="10" spans="1:48" s="21" customFormat="1" ht="21.75">
      <c r="A10" s="7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38">
        <v>1</v>
      </c>
      <c r="C10" s="40" t="s">
        <v>119</v>
      </c>
      <c r="D10" s="113" t="s">
        <v>44</v>
      </c>
      <c r="E10" s="40" t="s">
        <v>120</v>
      </c>
      <c r="F10" s="118" t="s">
        <v>121</v>
      </c>
      <c r="G10" s="51">
        <v>10.0208637738</v>
      </c>
      <c r="H10" s="52">
        <v>10.0208637738</v>
      </c>
      <c r="I10" s="52">
        <v>0</v>
      </c>
      <c r="J10" s="20">
        <v>9</v>
      </c>
      <c r="K10" s="114">
        <v>3.07</v>
      </c>
      <c r="L10" s="114">
        <v>0</v>
      </c>
      <c r="M10" s="114">
        <v>0</v>
      </c>
      <c r="N10" s="114">
        <v>0</v>
      </c>
      <c r="O10" s="20">
        <v>0</v>
      </c>
      <c r="P10" s="119">
        <v>0</v>
      </c>
      <c r="Q10" s="48">
        <v>0</v>
      </c>
      <c r="R10" s="47">
        <v>0</v>
      </c>
      <c r="S10" s="47">
        <v>0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66"/>
    </row>
    <row r="11" spans="1:48" s="21" customFormat="1" ht="21.75">
      <c r="A11" s="70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38">
        <v>2</v>
      </c>
      <c r="C11" s="40" t="s">
        <v>122</v>
      </c>
      <c r="D11" s="113" t="s">
        <v>44</v>
      </c>
      <c r="E11" s="40" t="s">
        <v>120</v>
      </c>
      <c r="F11" s="118" t="s">
        <v>121</v>
      </c>
      <c r="G11" s="51">
        <v>14.14639404374082</v>
      </c>
      <c r="H11" s="52">
        <v>14.0813297062</v>
      </c>
      <c r="I11" s="52">
        <v>6.506433754082E-2</v>
      </c>
      <c r="J11" s="20">
        <v>9</v>
      </c>
      <c r="K11" s="114">
        <v>8.0500000000000007</v>
      </c>
      <c r="L11" s="114">
        <v>36</v>
      </c>
      <c r="M11" s="114">
        <v>0</v>
      </c>
      <c r="N11" s="114">
        <v>0</v>
      </c>
      <c r="O11" s="20">
        <v>0</v>
      </c>
      <c r="P11" s="119">
        <v>0</v>
      </c>
      <c r="Q11" s="48">
        <v>0</v>
      </c>
      <c r="R11" s="47">
        <v>0</v>
      </c>
      <c r="S11" s="47">
        <v>0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66"/>
    </row>
    <row r="12" spans="1:48" s="21" customFormat="1" ht="21.75">
      <c r="A12" s="70" t="str">
        <f t="shared" si="1"/>
        <v xml:space="preserve">   </v>
      </c>
      <c r="B12" s="38">
        <v>3</v>
      </c>
      <c r="C12" s="40" t="s">
        <v>123</v>
      </c>
      <c r="D12" s="113" t="s">
        <v>44</v>
      </c>
      <c r="E12" s="40" t="s">
        <v>120</v>
      </c>
      <c r="F12" s="118" t="s">
        <v>121</v>
      </c>
      <c r="G12" s="51">
        <v>7.7406494996299999</v>
      </c>
      <c r="H12" s="52">
        <v>7.7406494996299999</v>
      </c>
      <c r="I12" s="52">
        <v>0</v>
      </c>
      <c r="J12" s="20">
        <v>9</v>
      </c>
      <c r="K12" s="114">
        <v>11.23</v>
      </c>
      <c r="L12" s="114">
        <v>0</v>
      </c>
      <c r="M12" s="114">
        <v>0</v>
      </c>
      <c r="N12" s="114">
        <v>0</v>
      </c>
      <c r="O12" s="20">
        <v>10</v>
      </c>
      <c r="P12" s="119">
        <v>0</v>
      </c>
      <c r="Q12" s="48">
        <v>0</v>
      </c>
      <c r="R12" s="47">
        <v>0</v>
      </c>
      <c r="S12" s="47">
        <v>0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66"/>
    </row>
    <row r="13" spans="1:48" s="21" customFormat="1" ht="21.75">
      <c r="A13" s="70" t="str">
        <f t="shared" si="1"/>
        <v xml:space="preserve">  00 </v>
      </c>
      <c r="B13" s="38">
        <v>4</v>
      </c>
      <c r="C13" s="40" t="s">
        <v>124</v>
      </c>
      <c r="D13" s="113" t="s">
        <v>44</v>
      </c>
      <c r="E13" s="40" t="s">
        <v>120</v>
      </c>
      <c r="F13" s="118" t="s">
        <v>121</v>
      </c>
      <c r="G13" s="51">
        <v>28.652284882899998</v>
      </c>
      <c r="H13" s="52">
        <v>28.652284882899998</v>
      </c>
      <c r="I13" s="52">
        <v>0</v>
      </c>
      <c r="J13" s="20">
        <v>0</v>
      </c>
      <c r="K13" s="114">
        <v>0</v>
      </c>
      <c r="L13" s="114">
        <v>0</v>
      </c>
      <c r="M13" s="114">
        <v>0</v>
      </c>
      <c r="N13" s="114">
        <v>0</v>
      </c>
      <c r="O13" s="20">
        <v>0</v>
      </c>
      <c r="P13" s="119">
        <v>0</v>
      </c>
      <c r="Q13" s="48">
        <v>0</v>
      </c>
      <c r="R13" s="47">
        <v>2</v>
      </c>
      <c r="S13" s="47">
        <v>2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66"/>
    </row>
    <row r="14" spans="1:48" s="21" customFormat="1" ht="21.75">
      <c r="A14" s="70" t="str">
        <f t="shared" si="1"/>
        <v xml:space="preserve">   </v>
      </c>
      <c r="B14" s="38">
        <v>5</v>
      </c>
      <c r="C14" s="40" t="s">
        <v>126</v>
      </c>
      <c r="D14" s="113" t="s">
        <v>44</v>
      </c>
      <c r="E14" s="40" t="s">
        <v>120</v>
      </c>
      <c r="F14" s="118" t="s">
        <v>121</v>
      </c>
      <c r="G14" s="51">
        <v>20.942026168600002</v>
      </c>
      <c r="H14" s="52">
        <v>20.942026168600002</v>
      </c>
      <c r="I14" s="52">
        <v>0</v>
      </c>
      <c r="J14" s="20">
        <v>1</v>
      </c>
      <c r="K14" s="114">
        <v>0</v>
      </c>
      <c r="L14" s="114">
        <v>4.12</v>
      </c>
      <c r="M14" s="114">
        <v>0</v>
      </c>
      <c r="N14" s="114">
        <v>0</v>
      </c>
      <c r="O14" s="20">
        <v>4</v>
      </c>
      <c r="P14" s="119">
        <v>0</v>
      </c>
      <c r="Q14" s="48">
        <v>0</v>
      </c>
      <c r="R14" s="47">
        <v>0</v>
      </c>
      <c r="S14" s="47">
        <v>2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66"/>
    </row>
    <row r="15" spans="1:48" s="21" customFormat="1" ht="21.75">
      <c r="A15" s="70" t="str">
        <f t="shared" si="1"/>
        <v xml:space="preserve">   </v>
      </c>
      <c r="B15" s="38">
        <v>6</v>
      </c>
      <c r="C15" s="40" t="s">
        <v>127</v>
      </c>
      <c r="D15" s="113" t="s">
        <v>44</v>
      </c>
      <c r="E15" s="40" t="s">
        <v>120</v>
      </c>
      <c r="F15" s="118" t="s">
        <v>121</v>
      </c>
      <c r="G15" s="51">
        <v>25.404580027400002</v>
      </c>
      <c r="H15" s="52">
        <v>25.404580027400002</v>
      </c>
      <c r="I15" s="52">
        <v>0</v>
      </c>
      <c r="J15" s="20">
        <v>2</v>
      </c>
      <c r="K15" s="114">
        <v>3.57</v>
      </c>
      <c r="L15" s="114">
        <v>0</v>
      </c>
      <c r="M15" s="114" t="s">
        <v>128</v>
      </c>
      <c r="N15" s="114">
        <v>10</v>
      </c>
      <c r="O15" s="20">
        <v>0</v>
      </c>
      <c r="P15" s="119">
        <v>0</v>
      </c>
      <c r="Q15" s="48">
        <v>0</v>
      </c>
      <c r="R15" s="47">
        <v>2</v>
      </c>
      <c r="S15" s="47">
        <v>2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66"/>
    </row>
    <row r="16" spans="1:48" s="21" customFormat="1" ht="21.75">
      <c r="A16" s="70" t="str">
        <f t="shared" si="1"/>
        <v xml:space="preserve">   </v>
      </c>
      <c r="B16" s="38">
        <v>7</v>
      </c>
      <c r="C16" s="40" t="s">
        <v>129</v>
      </c>
      <c r="D16" s="113" t="s">
        <v>44</v>
      </c>
      <c r="E16" s="40" t="s">
        <v>120</v>
      </c>
      <c r="F16" s="118" t="s">
        <v>121</v>
      </c>
      <c r="G16" s="51">
        <v>50.619365241600001</v>
      </c>
      <c r="H16" s="52">
        <v>50.619365241600001</v>
      </c>
      <c r="I16" s="52">
        <v>0</v>
      </c>
      <c r="J16" s="20">
        <v>2</v>
      </c>
      <c r="K16" s="114">
        <v>19.97</v>
      </c>
      <c r="L16" s="114">
        <v>0</v>
      </c>
      <c r="M16" s="114" t="s">
        <v>128</v>
      </c>
      <c r="N16" s="114">
        <v>14</v>
      </c>
      <c r="O16" s="20">
        <v>0</v>
      </c>
      <c r="P16" s="119">
        <v>0</v>
      </c>
      <c r="Q16" s="48">
        <v>0</v>
      </c>
      <c r="R16" s="47">
        <v>2</v>
      </c>
      <c r="S16" s="47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66"/>
    </row>
    <row r="17" spans="1:48" s="21" customFormat="1" ht="21.75">
      <c r="A17" s="70" t="str">
        <f t="shared" si="1"/>
        <v xml:space="preserve">   </v>
      </c>
      <c r="B17" s="38">
        <v>8</v>
      </c>
      <c r="C17" s="40" t="s">
        <v>130</v>
      </c>
      <c r="D17" s="113" t="s">
        <v>44</v>
      </c>
      <c r="E17" s="40" t="s">
        <v>120</v>
      </c>
      <c r="F17" s="118" t="s">
        <v>121</v>
      </c>
      <c r="G17" s="51">
        <v>89.842000970000001</v>
      </c>
      <c r="H17" s="52">
        <v>89.842000970000001</v>
      </c>
      <c r="I17" s="52">
        <v>0</v>
      </c>
      <c r="J17" s="20">
        <v>2</v>
      </c>
      <c r="K17" s="114">
        <v>2</v>
      </c>
      <c r="L17" s="114">
        <v>0</v>
      </c>
      <c r="M17" s="114" t="s">
        <v>128</v>
      </c>
      <c r="N17" s="114">
        <v>16</v>
      </c>
      <c r="O17" s="20">
        <v>0</v>
      </c>
      <c r="P17" s="119">
        <v>0</v>
      </c>
      <c r="Q17" s="48">
        <v>0</v>
      </c>
      <c r="R17" s="49">
        <v>2</v>
      </c>
      <c r="S17" s="49">
        <v>2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66"/>
    </row>
    <row r="18" spans="1:48" s="21" customFormat="1" ht="21.75">
      <c r="A18" s="70" t="str">
        <f t="shared" si="1"/>
        <v xml:space="preserve">   </v>
      </c>
      <c r="B18" s="38">
        <v>9</v>
      </c>
      <c r="C18" s="40" t="s">
        <v>131</v>
      </c>
      <c r="D18" s="113" t="s">
        <v>44</v>
      </c>
      <c r="E18" s="40" t="s">
        <v>120</v>
      </c>
      <c r="F18" s="118" t="s">
        <v>121</v>
      </c>
      <c r="G18" s="51">
        <v>13.8031459379</v>
      </c>
      <c r="H18" s="52">
        <v>13.8031459379</v>
      </c>
      <c r="I18" s="52">
        <v>0</v>
      </c>
      <c r="J18" s="20">
        <v>2</v>
      </c>
      <c r="K18" s="114">
        <v>12</v>
      </c>
      <c r="L18" s="114">
        <v>0</v>
      </c>
      <c r="M18" s="114" t="s">
        <v>128</v>
      </c>
      <c r="N18" s="114">
        <v>35</v>
      </c>
      <c r="O18" s="20">
        <v>0</v>
      </c>
      <c r="P18" s="119">
        <v>0</v>
      </c>
      <c r="Q18" s="48">
        <v>0</v>
      </c>
      <c r="R18" s="49">
        <v>2</v>
      </c>
      <c r="S18" s="49">
        <v>2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66"/>
    </row>
    <row r="19" spans="1:48" ht="21.75">
      <c r="A19" s="70" t="str">
        <f t="shared" si="1"/>
        <v xml:space="preserve">   </v>
      </c>
      <c r="B19" s="38">
        <v>10</v>
      </c>
      <c r="C19" s="40" t="s">
        <v>132</v>
      </c>
      <c r="D19" s="113" t="s">
        <v>257</v>
      </c>
      <c r="E19" s="40" t="s">
        <v>133</v>
      </c>
      <c r="F19" s="118" t="s">
        <v>117</v>
      </c>
      <c r="G19" s="51">
        <v>70.575501187499995</v>
      </c>
      <c r="H19" s="52">
        <v>70.575501187499995</v>
      </c>
      <c r="I19" s="52">
        <v>0</v>
      </c>
      <c r="J19" s="20">
        <v>1</v>
      </c>
      <c r="K19" s="114">
        <v>0</v>
      </c>
      <c r="L19" s="114">
        <v>0</v>
      </c>
      <c r="M19" s="114" t="s">
        <v>256</v>
      </c>
      <c r="N19" s="114">
        <v>30</v>
      </c>
      <c r="O19" s="20">
        <v>10</v>
      </c>
      <c r="P19" s="119">
        <v>0</v>
      </c>
      <c r="Q19" s="48">
        <v>0</v>
      </c>
      <c r="R19" s="49">
        <v>2</v>
      </c>
      <c r="S19" s="49">
        <v>2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66"/>
    </row>
    <row r="20" spans="1:48" ht="21.75">
      <c r="A20" s="70" t="str">
        <f t="shared" si="1"/>
        <v xml:space="preserve">   </v>
      </c>
      <c r="B20" s="38">
        <v>10</v>
      </c>
      <c r="C20" s="40" t="s">
        <v>132</v>
      </c>
      <c r="D20" s="113" t="s">
        <v>258</v>
      </c>
      <c r="E20" s="40" t="s">
        <v>133</v>
      </c>
      <c r="F20" s="118" t="s">
        <v>117</v>
      </c>
      <c r="G20" s="114">
        <v>20</v>
      </c>
      <c r="H20" s="114">
        <v>20</v>
      </c>
      <c r="I20" s="52">
        <v>0</v>
      </c>
      <c r="J20" s="20">
        <v>1</v>
      </c>
      <c r="K20" s="114">
        <v>0</v>
      </c>
      <c r="L20" s="114">
        <v>0</v>
      </c>
      <c r="M20" s="114" t="s">
        <v>255</v>
      </c>
      <c r="N20" s="114">
        <v>20</v>
      </c>
      <c r="O20" s="20">
        <v>10</v>
      </c>
      <c r="P20" s="119">
        <v>0</v>
      </c>
      <c r="Q20" s="48">
        <v>0</v>
      </c>
      <c r="R20" s="49">
        <v>2</v>
      </c>
      <c r="S20" s="49">
        <v>2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66"/>
    </row>
    <row r="21" spans="1:48" ht="21.75">
      <c r="A21" s="70" t="str">
        <f t="shared" si="1"/>
        <v xml:space="preserve">   </v>
      </c>
      <c r="B21" s="38">
        <v>10</v>
      </c>
      <c r="C21" s="40" t="s">
        <v>132</v>
      </c>
      <c r="D21" s="113" t="s">
        <v>259</v>
      </c>
      <c r="E21" s="40" t="s">
        <v>133</v>
      </c>
      <c r="F21" s="118" t="s">
        <v>117</v>
      </c>
      <c r="G21" s="114">
        <v>20</v>
      </c>
      <c r="H21" s="114">
        <v>20</v>
      </c>
      <c r="I21" s="52">
        <v>0</v>
      </c>
      <c r="J21" s="20">
        <v>1</v>
      </c>
      <c r="K21" s="114">
        <v>0</v>
      </c>
      <c r="L21" s="114">
        <v>0</v>
      </c>
      <c r="M21" s="114" t="s">
        <v>255</v>
      </c>
      <c r="N21" s="114">
        <v>20</v>
      </c>
      <c r="O21" s="20">
        <v>10</v>
      </c>
      <c r="P21" s="119">
        <v>0</v>
      </c>
      <c r="Q21" s="48">
        <v>0</v>
      </c>
      <c r="R21" s="49">
        <v>2</v>
      </c>
      <c r="S21" s="49">
        <v>2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66"/>
    </row>
    <row r="22" spans="1:48" ht="21.75">
      <c r="A22" s="70" t="str">
        <f t="shared" si="1"/>
        <v xml:space="preserve">   </v>
      </c>
      <c r="B22" s="38">
        <v>11</v>
      </c>
      <c r="C22" s="40" t="s">
        <v>134</v>
      </c>
      <c r="D22" s="113" t="s">
        <v>44</v>
      </c>
      <c r="E22" s="40" t="s">
        <v>135</v>
      </c>
      <c r="F22" s="118" t="s">
        <v>121</v>
      </c>
      <c r="G22" s="51">
        <v>32.864844751200003</v>
      </c>
      <c r="H22" s="52">
        <v>32.864844751200003</v>
      </c>
      <c r="I22" s="52">
        <v>0</v>
      </c>
      <c r="J22" s="20">
        <v>2</v>
      </c>
      <c r="K22" s="114">
        <v>111.5</v>
      </c>
      <c r="L22" s="114">
        <v>0</v>
      </c>
      <c r="M22" s="114" t="s">
        <v>136</v>
      </c>
      <c r="N22" s="114">
        <v>0</v>
      </c>
      <c r="O22" s="20">
        <v>0</v>
      </c>
      <c r="P22" s="119">
        <v>0</v>
      </c>
      <c r="Q22" s="48">
        <v>0</v>
      </c>
      <c r="R22" s="49">
        <v>2</v>
      </c>
      <c r="S22" s="49">
        <v>2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66"/>
    </row>
    <row r="23" spans="1:48" ht="21.75">
      <c r="A23" s="70" t="str">
        <f t="shared" si="1"/>
        <v xml:space="preserve">   </v>
      </c>
      <c r="B23" s="38">
        <v>12</v>
      </c>
      <c r="C23" s="40" t="s">
        <v>137</v>
      </c>
      <c r="D23" s="113" t="s">
        <v>44</v>
      </c>
      <c r="E23" s="40" t="s">
        <v>133</v>
      </c>
      <c r="F23" s="118" t="s">
        <v>117</v>
      </c>
      <c r="G23" s="51">
        <v>7.0911922176899997</v>
      </c>
      <c r="H23" s="52">
        <v>7.0911922176899997</v>
      </c>
      <c r="I23" s="52">
        <v>0</v>
      </c>
      <c r="J23" s="20">
        <v>2</v>
      </c>
      <c r="K23" s="114">
        <v>115.23</v>
      </c>
      <c r="L23" s="114">
        <v>0</v>
      </c>
      <c r="M23" s="114" t="s">
        <v>128</v>
      </c>
      <c r="N23" s="114">
        <v>0</v>
      </c>
      <c r="O23" s="20">
        <v>0</v>
      </c>
      <c r="P23" s="119">
        <v>0</v>
      </c>
      <c r="Q23" s="48">
        <v>0</v>
      </c>
      <c r="R23" s="49">
        <v>2</v>
      </c>
      <c r="S23" s="49">
        <v>2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66"/>
    </row>
    <row r="24" spans="1:48" ht="21.75">
      <c r="A24" s="70" t="str">
        <f t="shared" si="1"/>
        <v xml:space="preserve">   </v>
      </c>
      <c r="B24" s="38">
        <v>13</v>
      </c>
      <c r="C24" s="40" t="s">
        <v>138</v>
      </c>
      <c r="D24" s="113" t="s">
        <v>44</v>
      </c>
      <c r="E24" s="40" t="s">
        <v>133</v>
      </c>
      <c r="F24" s="118" t="s">
        <v>117</v>
      </c>
      <c r="G24" s="51">
        <v>17.6076700355</v>
      </c>
      <c r="H24" s="52">
        <v>17.6076700355</v>
      </c>
      <c r="I24" s="52">
        <v>0</v>
      </c>
      <c r="J24" s="20">
        <v>1</v>
      </c>
      <c r="K24" s="114">
        <v>0</v>
      </c>
      <c r="L24" s="114">
        <v>0</v>
      </c>
      <c r="M24" s="114" t="s">
        <v>136</v>
      </c>
      <c r="N24" s="114">
        <v>10</v>
      </c>
      <c r="O24" s="20">
        <v>10</v>
      </c>
      <c r="P24" s="119">
        <v>0</v>
      </c>
      <c r="Q24" s="48">
        <v>0</v>
      </c>
      <c r="R24" s="49">
        <v>2</v>
      </c>
      <c r="S24" s="49">
        <v>2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66"/>
    </row>
    <row r="25" spans="1:48" ht="21.75">
      <c r="A25" s="70" t="str">
        <f t="shared" si="1"/>
        <v xml:space="preserve">   </v>
      </c>
      <c r="B25" s="38">
        <v>14</v>
      </c>
      <c r="C25" s="40" t="s">
        <v>139</v>
      </c>
      <c r="D25" s="113" t="s">
        <v>44</v>
      </c>
      <c r="E25" s="40" t="s">
        <v>133</v>
      </c>
      <c r="F25" s="118" t="s">
        <v>117</v>
      </c>
      <c r="G25" s="51">
        <v>15.4623477343</v>
      </c>
      <c r="H25" s="52">
        <v>15.4623477343</v>
      </c>
      <c r="I25" s="52">
        <v>0</v>
      </c>
      <c r="J25" s="20">
        <v>1</v>
      </c>
      <c r="K25" s="114">
        <v>0</v>
      </c>
      <c r="L25" s="114">
        <v>0</v>
      </c>
      <c r="M25" s="114" t="s">
        <v>140</v>
      </c>
      <c r="N25" s="114">
        <v>10.25</v>
      </c>
      <c r="O25" s="20">
        <v>2</v>
      </c>
      <c r="P25" s="119">
        <v>0</v>
      </c>
      <c r="Q25" s="48">
        <v>0</v>
      </c>
      <c r="R25" s="49">
        <v>2</v>
      </c>
      <c r="S25" s="49">
        <v>2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66"/>
    </row>
    <row r="26" spans="1:48" ht="21.75">
      <c r="A26" s="70" t="str">
        <f t="shared" si="1"/>
        <v xml:space="preserve">   </v>
      </c>
      <c r="B26" s="38">
        <v>15</v>
      </c>
      <c r="C26" s="40" t="s">
        <v>141</v>
      </c>
      <c r="D26" s="113" t="s">
        <v>44</v>
      </c>
      <c r="E26" s="40" t="s">
        <v>133</v>
      </c>
      <c r="F26" s="118" t="s">
        <v>117</v>
      </c>
      <c r="G26" s="51">
        <v>28.862075801900001</v>
      </c>
      <c r="H26" s="52">
        <v>28.862075801900001</v>
      </c>
      <c r="I26" s="52">
        <v>0</v>
      </c>
      <c r="J26" s="20">
        <v>2</v>
      </c>
      <c r="K26" s="114">
        <v>21</v>
      </c>
      <c r="L26" s="114">
        <v>0</v>
      </c>
      <c r="M26" s="114" t="s">
        <v>140</v>
      </c>
      <c r="N26" s="114">
        <v>0</v>
      </c>
      <c r="O26" s="20">
        <v>0</v>
      </c>
      <c r="P26" s="119">
        <v>0</v>
      </c>
      <c r="Q26" s="48">
        <v>0</v>
      </c>
      <c r="R26" s="49">
        <v>2</v>
      </c>
      <c r="S26" s="49">
        <v>2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66"/>
    </row>
    <row r="27" spans="1:48" ht="21.75">
      <c r="A27" s="70" t="str">
        <f t="shared" si="1"/>
        <v xml:space="preserve">   </v>
      </c>
      <c r="B27" s="38">
        <v>16</v>
      </c>
      <c r="C27" s="40" t="s">
        <v>142</v>
      </c>
      <c r="D27" s="113" t="s">
        <v>44</v>
      </c>
      <c r="E27" s="40" t="s">
        <v>133</v>
      </c>
      <c r="F27" s="118" t="s">
        <v>117</v>
      </c>
      <c r="G27" s="51">
        <v>136.110803957</v>
      </c>
      <c r="H27" s="52">
        <v>136.110803957</v>
      </c>
      <c r="I27" s="52">
        <v>0</v>
      </c>
      <c r="J27" s="20">
        <v>1</v>
      </c>
      <c r="K27" s="114">
        <v>0</v>
      </c>
      <c r="L27" s="114">
        <v>0</v>
      </c>
      <c r="M27" s="114" t="s">
        <v>125</v>
      </c>
      <c r="N27" s="114">
        <v>10</v>
      </c>
      <c r="O27" s="20">
        <v>2</v>
      </c>
      <c r="P27" s="119">
        <v>0</v>
      </c>
      <c r="Q27" s="48">
        <v>0</v>
      </c>
      <c r="R27" s="49">
        <v>2</v>
      </c>
      <c r="S27" s="49">
        <v>2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66"/>
    </row>
    <row r="28" spans="1:48" ht="21.75">
      <c r="A28" s="70" t="str">
        <f t="shared" si="1"/>
        <v xml:space="preserve">   </v>
      </c>
      <c r="B28" s="38">
        <v>17</v>
      </c>
      <c r="C28" s="40" t="s">
        <v>143</v>
      </c>
      <c r="D28" s="113" t="s">
        <v>44</v>
      </c>
      <c r="E28" s="40" t="s">
        <v>133</v>
      </c>
      <c r="F28" s="118" t="s">
        <v>117</v>
      </c>
      <c r="G28" s="51">
        <v>18.966401957799999</v>
      </c>
      <c r="H28" s="52">
        <v>18.966401957799999</v>
      </c>
      <c r="I28" s="52">
        <v>0</v>
      </c>
      <c r="J28" s="20">
        <v>1</v>
      </c>
      <c r="K28" s="114">
        <v>0</v>
      </c>
      <c r="L28" s="114">
        <v>0</v>
      </c>
      <c r="M28" s="114" t="s">
        <v>125</v>
      </c>
      <c r="N28" s="114">
        <v>10.5</v>
      </c>
      <c r="O28" s="20">
        <v>10</v>
      </c>
      <c r="P28" s="119">
        <v>0</v>
      </c>
      <c r="Q28" s="48">
        <v>0</v>
      </c>
      <c r="R28" s="49">
        <v>2</v>
      </c>
      <c r="S28" s="49">
        <v>2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66"/>
    </row>
    <row r="29" spans="1:48" ht="21.75">
      <c r="A29" s="70" t="str">
        <f t="shared" si="1"/>
        <v xml:space="preserve">   </v>
      </c>
      <c r="B29" s="38">
        <v>18</v>
      </c>
      <c r="C29" s="40" t="s">
        <v>144</v>
      </c>
      <c r="D29" s="113" t="s">
        <v>44</v>
      </c>
      <c r="E29" s="40" t="s">
        <v>133</v>
      </c>
      <c r="F29" s="118" t="s">
        <v>117</v>
      </c>
      <c r="G29" s="51">
        <v>5.4288322115199996</v>
      </c>
      <c r="H29" s="52">
        <v>0</v>
      </c>
      <c r="I29" s="52">
        <v>5.4288322115199996</v>
      </c>
      <c r="J29" s="20">
        <v>1</v>
      </c>
      <c r="K29" s="114">
        <v>0</v>
      </c>
      <c r="L29" s="114">
        <v>0</v>
      </c>
      <c r="M29" s="114" t="s">
        <v>125</v>
      </c>
      <c r="N29" s="114">
        <v>5</v>
      </c>
      <c r="O29" s="20">
        <v>9</v>
      </c>
      <c r="P29" s="119">
        <v>0</v>
      </c>
      <c r="Q29" s="48">
        <v>0</v>
      </c>
      <c r="R29" s="49">
        <v>2</v>
      </c>
      <c r="S29" s="49">
        <v>2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66"/>
    </row>
    <row r="30" spans="1:48" ht="21.75">
      <c r="A30" s="70" t="str">
        <f t="shared" si="1"/>
        <v xml:space="preserve">   </v>
      </c>
      <c r="B30" s="38">
        <v>19</v>
      </c>
      <c r="C30" s="40" t="s">
        <v>145</v>
      </c>
      <c r="D30" s="113" t="s">
        <v>44</v>
      </c>
      <c r="E30" s="40" t="s">
        <v>133</v>
      </c>
      <c r="F30" s="118" t="s">
        <v>117</v>
      </c>
      <c r="G30" s="51">
        <v>20.614979470640002</v>
      </c>
      <c r="H30" s="52">
        <v>1.2522131275599999</v>
      </c>
      <c r="I30" s="52">
        <v>19.362766343080001</v>
      </c>
      <c r="J30" s="20">
        <v>1</v>
      </c>
      <c r="K30" s="114">
        <v>0</v>
      </c>
      <c r="L30" s="114">
        <v>0</v>
      </c>
      <c r="M30" s="114" t="s">
        <v>125</v>
      </c>
      <c r="N30" s="114">
        <v>20.78</v>
      </c>
      <c r="O30" s="20">
        <v>9</v>
      </c>
      <c r="P30" s="119">
        <v>0</v>
      </c>
      <c r="Q30" s="48">
        <v>0</v>
      </c>
      <c r="R30" s="49">
        <v>2</v>
      </c>
      <c r="S30" s="49">
        <v>2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66"/>
    </row>
    <row r="31" spans="1:48" ht="21.75">
      <c r="A31" s="70" t="str">
        <f t="shared" si="1"/>
        <v xml:space="preserve">   </v>
      </c>
      <c r="B31" s="38">
        <v>20</v>
      </c>
      <c r="C31" s="40" t="s">
        <v>146</v>
      </c>
      <c r="D31" s="113" t="s">
        <v>44</v>
      </c>
      <c r="E31" s="40" t="s">
        <v>133</v>
      </c>
      <c r="F31" s="118" t="s">
        <v>117</v>
      </c>
      <c r="G31" s="51">
        <v>196.10753533276002</v>
      </c>
      <c r="H31" s="52">
        <v>14.538099583299999</v>
      </c>
      <c r="I31" s="52">
        <v>181.56943574946001</v>
      </c>
      <c r="J31" s="20">
        <v>1</v>
      </c>
      <c r="K31" s="114">
        <v>0</v>
      </c>
      <c r="L31" s="114">
        <v>0</v>
      </c>
      <c r="M31" s="114" t="s">
        <v>140</v>
      </c>
      <c r="N31" s="114">
        <v>12</v>
      </c>
      <c r="O31" s="20">
        <v>10</v>
      </c>
      <c r="P31" s="119">
        <v>0</v>
      </c>
      <c r="Q31" s="48">
        <v>0</v>
      </c>
      <c r="R31" s="49">
        <v>2</v>
      </c>
      <c r="S31" s="49">
        <v>2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66"/>
    </row>
    <row r="32" spans="1:48" ht="21.75">
      <c r="A32" s="70" t="str">
        <f t="shared" si="1"/>
        <v xml:space="preserve">   </v>
      </c>
      <c r="B32" s="38">
        <v>21</v>
      </c>
      <c r="C32" s="40" t="s">
        <v>147</v>
      </c>
      <c r="D32" s="113" t="s">
        <v>44</v>
      </c>
      <c r="E32" s="40" t="s">
        <v>133</v>
      </c>
      <c r="F32" s="118" t="s">
        <v>117</v>
      </c>
      <c r="G32" s="51">
        <v>8.9625839158100007</v>
      </c>
      <c r="H32" s="52">
        <v>0</v>
      </c>
      <c r="I32" s="52">
        <v>8.9625839158100007</v>
      </c>
      <c r="J32" s="20">
        <v>1</v>
      </c>
      <c r="K32" s="114">
        <v>0</v>
      </c>
      <c r="L32" s="114">
        <v>0</v>
      </c>
      <c r="M32" s="114" t="s">
        <v>125</v>
      </c>
      <c r="N32" s="114">
        <v>10.5</v>
      </c>
      <c r="O32" s="20">
        <v>4</v>
      </c>
      <c r="P32" s="119">
        <v>0</v>
      </c>
      <c r="Q32" s="48">
        <v>0</v>
      </c>
      <c r="R32" s="49">
        <v>2</v>
      </c>
      <c r="S32" s="49">
        <v>2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66"/>
    </row>
    <row r="33" spans="1:48" ht="21.75">
      <c r="A33" s="70" t="str">
        <f t="shared" si="1"/>
        <v xml:space="preserve">   </v>
      </c>
      <c r="B33" s="38">
        <v>22</v>
      </c>
      <c r="C33" s="40" t="s">
        <v>148</v>
      </c>
      <c r="D33" s="113" t="s">
        <v>44</v>
      </c>
      <c r="E33" s="40" t="s">
        <v>133</v>
      </c>
      <c r="F33" s="118" t="s">
        <v>117</v>
      </c>
      <c r="G33" s="51">
        <v>58.257304144300001</v>
      </c>
      <c r="H33" s="52">
        <v>58.257304144300001</v>
      </c>
      <c r="I33" s="52">
        <v>0</v>
      </c>
      <c r="J33" s="20">
        <v>1</v>
      </c>
      <c r="K33" s="114">
        <v>0</v>
      </c>
      <c r="L33" s="114">
        <v>0</v>
      </c>
      <c r="M33" s="114" t="s">
        <v>125</v>
      </c>
      <c r="N33" s="114">
        <v>10</v>
      </c>
      <c r="O33" s="20">
        <v>13</v>
      </c>
      <c r="P33" s="119">
        <v>0</v>
      </c>
      <c r="Q33" s="48">
        <v>0</v>
      </c>
      <c r="R33" s="49">
        <v>2</v>
      </c>
      <c r="S33" s="49">
        <v>2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66"/>
    </row>
    <row r="34" spans="1:48" ht="21.75">
      <c r="A34" s="70" t="str">
        <f t="shared" si="1"/>
        <v xml:space="preserve">   </v>
      </c>
      <c r="B34" s="38">
        <v>23</v>
      </c>
      <c r="C34" s="40" t="s">
        <v>149</v>
      </c>
      <c r="D34" s="113" t="s">
        <v>44</v>
      </c>
      <c r="E34" s="40" t="s">
        <v>135</v>
      </c>
      <c r="F34" s="118" t="s">
        <v>121</v>
      </c>
      <c r="G34" s="51">
        <v>296.17014270599998</v>
      </c>
      <c r="H34" s="52">
        <v>296.17014270599998</v>
      </c>
      <c r="I34" s="52">
        <v>0</v>
      </c>
      <c r="J34" s="20">
        <v>2</v>
      </c>
      <c r="K34" s="114">
        <v>502.96</v>
      </c>
      <c r="L34" s="114">
        <v>0</v>
      </c>
      <c r="M34" s="114" t="s">
        <v>125</v>
      </c>
      <c r="N34" s="114">
        <v>0</v>
      </c>
      <c r="O34" s="20">
        <v>0</v>
      </c>
      <c r="P34" s="119">
        <v>0</v>
      </c>
      <c r="Q34" s="48">
        <v>0</v>
      </c>
      <c r="R34" s="49">
        <v>2</v>
      </c>
      <c r="S34" s="49">
        <v>2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66"/>
    </row>
    <row r="35" spans="1:48" ht="21.75">
      <c r="A35" s="70" t="str">
        <f t="shared" si="1"/>
        <v xml:space="preserve">   </v>
      </c>
      <c r="B35" s="38">
        <v>24</v>
      </c>
      <c r="C35" s="40" t="s">
        <v>150</v>
      </c>
      <c r="D35" s="113" t="s">
        <v>44</v>
      </c>
      <c r="E35" s="40" t="s">
        <v>133</v>
      </c>
      <c r="F35" s="118" t="s">
        <v>117</v>
      </c>
      <c r="G35" s="51">
        <v>29.515837088773402</v>
      </c>
      <c r="H35" s="52">
        <v>0.66374282543100005</v>
      </c>
      <c r="I35" s="52">
        <v>28.852094263342401</v>
      </c>
      <c r="J35" s="20">
        <v>1</v>
      </c>
      <c r="K35" s="114">
        <v>0</v>
      </c>
      <c r="L35" s="114">
        <v>0</v>
      </c>
      <c r="M35" s="114" t="s">
        <v>125</v>
      </c>
      <c r="N35" s="114">
        <v>9.1300000000000008</v>
      </c>
      <c r="O35" s="20">
        <v>5</v>
      </c>
      <c r="P35" s="119">
        <v>0</v>
      </c>
      <c r="Q35" s="48">
        <v>0</v>
      </c>
      <c r="R35" s="49">
        <v>2</v>
      </c>
      <c r="S35" s="49">
        <v>2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66"/>
    </row>
    <row r="36" spans="1:48" ht="21.75">
      <c r="A36" s="70" t="str">
        <f t="shared" si="1"/>
        <v xml:space="preserve">   </v>
      </c>
      <c r="B36" s="38">
        <v>25</v>
      </c>
      <c r="C36" s="40" t="s">
        <v>151</v>
      </c>
      <c r="D36" s="113" t="s">
        <v>44</v>
      </c>
      <c r="E36" s="40" t="s">
        <v>133</v>
      </c>
      <c r="F36" s="118" t="s">
        <v>117</v>
      </c>
      <c r="G36" s="51">
        <v>1109.8850753458064</v>
      </c>
      <c r="H36" s="52">
        <v>276.79306219099999</v>
      </c>
      <c r="I36" s="52">
        <v>833.09201315480652</v>
      </c>
      <c r="J36" s="20">
        <v>1</v>
      </c>
      <c r="K36" s="114">
        <v>0</v>
      </c>
      <c r="L36" s="114">
        <v>0</v>
      </c>
      <c r="M36" s="114" t="s">
        <v>125</v>
      </c>
      <c r="N36" s="114">
        <v>13</v>
      </c>
      <c r="O36" s="20">
        <v>10</v>
      </c>
      <c r="P36" s="119">
        <v>0</v>
      </c>
      <c r="Q36" s="48">
        <v>0</v>
      </c>
      <c r="R36" s="49">
        <v>2</v>
      </c>
      <c r="S36" s="49">
        <v>2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66"/>
    </row>
    <row r="37" spans="1:48" ht="21.75">
      <c r="A37" s="70" t="str">
        <f t="shared" si="1"/>
        <v xml:space="preserve">   </v>
      </c>
      <c r="B37" s="38">
        <v>26</v>
      </c>
      <c r="C37" s="40" t="s">
        <v>152</v>
      </c>
      <c r="D37" s="113" t="s">
        <v>44</v>
      </c>
      <c r="E37" s="40" t="s">
        <v>135</v>
      </c>
      <c r="F37" s="118" t="s">
        <v>121</v>
      </c>
      <c r="G37" s="51">
        <v>189.10519578899999</v>
      </c>
      <c r="H37" s="52">
        <v>189.10519578899999</v>
      </c>
      <c r="I37" s="52">
        <v>0</v>
      </c>
      <c r="J37" s="20">
        <v>2</v>
      </c>
      <c r="K37" s="114">
        <v>89.49</v>
      </c>
      <c r="L37" s="114">
        <v>0</v>
      </c>
      <c r="M37" s="114" t="s">
        <v>125</v>
      </c>
      <c r="N37" s="114">
        <v>0</v>
      </c>
      <c r="O37" s="20">
        <v>0</v>
      </c>
      <c r="P37" s="119">
        <v>0</v>
      </c>
      <c r="Q37" s="48">
        <v>0</v>
      </c>
      <c r="R37" s="49">
        <v>2</v>
      </c>
      <c r="S37" s="49">
        <v>2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66"/>
    </row>
    <row r="38" spans="1:48" ht="21.75">
      <c r="A38" s="70" t="str">
        <f t="shared" si="1"/>
        <v xml:space="preserve">   </v>
      </c>
      <c r="B38" s="38">
        <v>27</v>
      </c>
      <c r="C38" s="40" t="s">
        <v>153</v>
      </c>
      <c r="D38" s="113" t="s">
        <v>44</v>
      </c>
      <c r="E38" s="40" t="s">
        <v>133</v>
      </c>
      <c r="F38" s="118" t="s">
        <v>117</v>
      </c>
      <c r="G38" s="51">
        <v>8.1713630612500001</v>
      </c>
      <c r="H38" s="52">
        <v>8.1713630612500001</v>
      </c>
      <c r="I38" s="52">
        <v>0</v>
      </c>
      <c r="J38" s="20">
        <v>2</v>
      </c>
      <c r="K38" s="114">
        <v>17.36</v>
      </c>
      <c r="L38" s="114">
        <v>0</v>
      </c>
      <c r="M38" s="114" t="s">
        <v>154</v>
      </c>
      <c r="N38" s="114">
        <v>20</v>
      </c>
      <c r="O38" s="20">
        <v>0</v>
      </c>
      <c r="P38" s="119">
        <v>0</v>
      </c>
      <c r="Q38" s="48">
        <v>0</v>
      </c>
      <c r="R38" s="49">
        <v>2</v>
      </c>
      <c r="S38" s="49">
        <v>2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66"/>
    </row>
    <row r="39" spans="1:48" ht="21.75">
      <c r="A39" s="70" t="str">
        <f t="shared" si="1"/>
        <v xml:space="preserve">   </v>
      </c>
      <c r="B39" s="38">
        <v>28</v>
      </c>
      <c r="C39" s="40" t="s">
        <v>155</v>
      </c>
      <c r="D39" s="113" t="s">
        <v>44</v>
      </c>
      <c r="E39" s="40" t="s">
        <v>133</v>
      </c>
      <c r="F39" s="118" t="s">
        <v>117</v>
      </c>
      <c r="G39" s="51">
        <v>8.3427694962436902</v>
      </c>
      <c r="H39" s="52">
        <v>0</v>
      </c>
      <c r="I39" s="52">
        <v>8.3427694962436902</v>
      </c>
      <c r="J39" s="20">
        <v>2</v>
      </c>
      <c r="K39" s="114">
        <v>6</v>
      </c>
      <c r="L39" s="114">
        <v>0</v>
      </c>
      <c r="M39" s="114" t="s">
        <v>125</v>
      </c>
      <c r="N39" s="114">
        <v>0</v>
      </c>
      <c r="O39" s="20">
        <v>0</v>
      </c>
      <c r="P39" s="119">
        <v>0</v>
      </c>
      <c r="Q39" s="48">
        <v>0</v>
      </c>
      <c r="R39" s="49">
        <v>2</v>
      </c>
      <c r="S39" s="49">
        <v>2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66"/>
    </row>
    <row r="40" spans="1:48" ht="21.75">
      <c r="A40" s="70" t="str">
        <f t="shared" si="1"/>
        <v xml:space="preserve">   </v>
      </c>
      <c r="B40" s="38">
        <v>29</v>
      </c>
      <c r="C40" s="40" t="s">
        <v>156</v>
      </c>
      <c r="D40" s="113" t="s">
        <v>44</v>
      </c>
      <c r="E40" s="40" t="s">
        <v>133</v>
      </c>
      <c r="F40" s="118" t="s">
        <v>117</v>
      </c>
      <c r="G40" s="51">
        <v>19.884713550189002</v>
      </c>
      <c r="H40" s="52">
        <v>0.28779394939399999</v>
      </c>
      <c r="I40" s="52">
        <v>19.596919600795001</v>
      </c>
      <c r="J40" s="20">
        <v>2</v>
      </c>
      <c r="K40" s="114">
        <v>0</v>
      </c>
      <c r="L40" s="114">
        <v>30</v>
      </c>
      <c r="M40" s="114">
        <v>0</v>
      </c>
      <c r="N40" s="114">
        <v>0</v>
      </c>
      <c r="O40" s="20">
        <v>0</v>
      </c>
      <c r="P40" s="119">
        <v>0</v>
      </c>
      <c r="Q40" s="48">
        <v>0</v>
      </c>
      <c r="R40" s="49">
        <v>2</v>
      </c>
      <c r="S40" s="49">
        <v>2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66"/>
    </row>
    <row r="41" spans="1:48" ht="21.75">
      <c r="A41" s="70" t="str">
        <f t="shared" si="1"/>
        <v xml:space="preserve">   </v>
      </c>
      <c r="B41" s="38">
        <v>30</v>
      </c>
      <c r="C41" s="40" t="s">
        <v>157</v>
      </c>
      <c r="D41" s="113" t="s">
        <v>44</v>
      </c>
      <c r="E41" s="40" t="s">
        <v>133</v>
      </c>
      <c r="F41" s="118" t="s">
        <v>117</v>
      </c>
      <c r="G41" s="51">
        <v>12.9304696616001</v>
      </c>
      <c r="H41" s="52">
        <v>7.0922616158099999E-2</v>
      </c>
      <c r="I41" s="52">
        <v>12.859547045442</v>
      </c>
      <c r="J41" s="20">
        <v>1</v>
      </c>
      <c r="K41" s="114">
        <v>0</v>
      </c>
      <c r="L41" s="114">
        <v>0</v>
      </c>
      <c r="M41" s="114" t="s">
        <v>125</v>
      </c>
      <c r="N41" s="114">
        <v>20</v>
      </c>
      <c r="O41" s="20">
        <v>12</v>
      </c>
      <c r="P41" s="119">
        <v>0</v>
      </c>
      <c r="Q41" s="48">
        <v>0</v>
      </c>
      <c r="R41" s="49">
        <v>2</v>
      </c>
      <c r="S41" s="49">
        <v>2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66"/>
    </row>
    <row r="42" spans="1:48" ht="21.75">
      <c r="A42" s="70" t="str">
        <f t="shared" si="1"/>
        <v xml:space="preserve">   </v>
      </c>
      <c r="B42" s="38">
        <v>31</v>
      </c>
      <c r="C42" s="40" t="s">
        <v>158</v>
      </c>
      <c r="D42" s="113" t="s">
        <v>44</v>
      </c>
      <c r="E42" s="40" t="s">
        <v>133</v>
      </c>
      <c r="F42" s="118" t="s">
        <v>117</v>
      </c>
      <c r="G42" s="51">
        <v>5.2582384335714005</v>
      </c>
      <c r="H42" s="52">
        <v>0.83048365354999998</v>
      </c>
      <c r="I42" s="52">
        <v>4.4277547800214005</v>
      </c>
      <c r="J42" s="20">
        <v>1</v>
      </c>
      <c r="K42" s="114">
        <v>0</v>
      </c>
      <c r="L42" s="114">
        <v>0</v>
      </c>
      <c r="M42" s="114" t="s">
        <v>125</v>
      </c>
      <c r="N42" s="114">
        <v>20</v>
      </c>
      <c r="O42" s="20">
        <v>10</v>
      </c>
      <c r="P42" s="119">
        <v>0</v>
      </c>
      <c r="Q42" s="48">
        <v>0</v>
      </c>
      <c r="R42" s="49">
        <v>2</v>
      </c>
      <c r="S42" s="49">
        <v>2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66"/>
    </row>
    <row r="43" spans="1:48" ht="21.75">
      <c r="A43" s="70" t="str">
        <f t="shared" si="1"/>
        <v xml:space="preserve">   </v>
      </c>
      <c r="B43" s="38">
        <v>32</v>
      </c>
      <c r="C43" s="40" t="s">
        <v>159</v>
      </c>
      <c r="D43" s="113" t="s">
        <v>44</v>
      </c>
      <c r="E43" s="40" t="s">
        <v>133</v>
      </c>
      <c r="F43" s="118" t="s">
        <v>117</v>
      </c>
      <c r="G43" s="51">
        <v>39.095205479933995</v>
      </c>
      <c r="H43" s="52">
        <v>10.256485119600001</v>
      </c>
      <c r="I43" s="52">
        <v>28.838720360333998</v>
      </c>
      <c r="J43" s="20">
        <v>1</v>
      </c>
      <c r="K43" s="114">
        <v>0</v>
      </c>
      <c r="L43" s="114">
        <v>0</v>
      </c>
      <c r="M43" s="114" t="s">
        <v>125</v>
      </c>
      <c r="N43" s="114">
        <v>15</v>
      </c>
      <c r="O43" s="20">
        <v>8</v>
      </c>
      <c r="P43" s="119">
        <v>0</v>
      </c>
      <c r="Q43" s="48">
        <v>0</v>
      </c>
      <c r="R43" s="47">
        <v>2</v>
      </c>
      <c r="S43" s="47">
        <v>2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66"/>
    </row>
    <row r="44" spans="1:48" ht="21.75">
      <c r="A44" s="70" t="str">
        <f t="shared" si="1"/>
        <v xml:space="preserve">  00 </v>
      </c>
      <c r="B44" s="38">
        <v>33</v>
      </c>
      <c r="C44" s="40" t="s">
        <v>160</v>
      </c>
      <c r="D44" s="113" t="s">
        <v>44</v>
      </c>
      <c r="E44" s="40" t="s">
        <v>133</v>
      </c>
      <c r="F44" s="118" t="s">
        <v>117</v>
      </c>
      <c r="G44" s="51">
        <v>256.93785156713164</v>
      </c>
      <c r="H44" s="52">
        <v>72.611474743100004</v>
      </c>
      <c r="I44" s="52">
        <v>184.32637682403166</v>
      </c>
      <c r="J44" s="20">
        <v>0</v>
      </c>
      <c r="K44" s="114">
        <v>0</v>
      </c>
      <c r="L44" s="114">
        <v>0</v>
      </c>
      <c r="M44" s="114">
        <v>0</v>
      </c>
      <c r="N44" s="114">
        <v>0</v>
      </c>
      <c r="O44" s="20">
        <v>0</v>
      </c>
      <c r="P44" s="119">
        <v>0</v>
      </c>
      <c r="Q44" s="48">
        <v>0</v>
      </c>
      <c r="R44" s="47">
        <v>0</v>
      </c>
      <c r="S44" s="47">
        <v>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66"/>
    </row>
    <row r="45" spans="1:48" ht="21.75">
      <c r="A45" s="70" t="str">
        <f t="shared" si="1"/>
        <v xml:space="preserve">  00 </v>
      </c>
      <c r="B45" s="38">
        <v>34</v>
      </c>
      <c r="C45" s="40" t="s">
        <v>161</v>
      </c>
      <c r="D45" s="113" t="s">
        <v>44</v>
      </c>
      <c r="E45" s="40" t="s">
        <v>133</v>
      </c>
      <c r="F45" s="118" t="s">
        <v>117</v>
      </c>
      <c r="G45" s="51">
        <v>28.359135298617822</v>
      </c>
      <c r="H45" s="52">
        <v>2.7831610171199999</v>
      </c>
      <c r="I45" s="52">
        <v>25.575974281497821</v>
      </c>
      <c r="J45" s="20">
        <v>0</v>
      </c>
      <c r="K45" s="114">
        <v>0</v>
      </c>
      <c r="L45" s="114">
        <v>0</v>
      </c>
      <c r="M45" s="114">
        <v>0</v>
      </c>
      <c r="N45" s="114">
        <v>0</v>
      </c>
      <c r="O45" s="20">
        <v>0</v>
      </c>
      <c r="P45" s="119">
        <v>0</v>
      </c>
      <c r="Q45" s="48">
        <v>0</v>
      </c>
      <c r="R45" s="47">
        <v>0</v>
      </c>
      <c r="S45" s="47">
        <v>0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66"/>
    </row>
    <row r="46" spans="1:48" ht="21.75">
      <c r="A46" s="70" t="str">
        <f t="shared" si="1"/>
        <v xml:space="preserve">   </v>
      </c>
      <c r="B46" s="38">
        <v>35</v>
      </c>
      <c r="C46" s="40" t="s">
        <v>162</v>
      </c>
      <c r="D46" s="113" t="s">
        <v>44</v>
      </c>
      <c r="E46" s="40" t="s">
        <v>133</v>
      </c>
      <c r="F46" s="118" t="s">
        <v>117</v>
      </c>
      <c r="G46" s="51">
        <v>5.2523360434939992</v>
      </c>
      <c r="H46" s="52">
        <v>0.74674890301300001</v>
      </c>
      <c r="I46" s="52">
        <v>4.5055871404809995</v>
      </c>
      <c r="J46" s="20">
        <v>1</v>
      </c>
      <c r="K46" s="114">
        <v>0</v>
      </c>
      <c r="L46" s="114">
        <v>4.7699999999999996</v>
      </c>
      <c r="M46" s="114">
        <v>0</v>
      </c>
      <c r="N46" s="114">
        <v>0</v>
      </c>
      <c r="O46" s="20">
        <v>0</v>
      </c>
      <c r="P46" s="119">
        <v>0</v>
      </c>
      <c r="Q46" s="48">
        <v>0</v>
      </c>
      <c r="R46" s="47">
        <v>0</v>
      </c>
      <c r="S46" s="47">
        <v>0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66"/>
    </row>
    <row r="47" spans="1:48" ht="21.75">
      <c r="A47" s="70" t="str">
        <f t="shared" si="1"/>
        <v xml:space="preserve">  00 </v>
      </c>
      <c r="B47" s="38">
        <v>36</v>
      </c>
      <c r="C47" s="40" t="s">
        <v>163</v>
      </c>
      <c r="D47" s="113" t="s">
        <v>44</v>
      </c>
      <c r="E47" s="40" t="s">
        <v>133</v>
      </c>
      <c r="F47" s="118" t="s">
        <v>117</v>
      </c>
      <c r="G47" s="51">
        <v>7.3126284099710013</v>
      </c>
      <c r="H47" s="52">
        <v>2.0293668137899998</v>
      </c>
      <c r="I47" s="52">
        <v>5.283261596181001</v>
      </c>
      <c r="J47" s="20">
        <v>0</v>
      </c>
      <c r="K47" s="114">
        <v>0</v>
      </c>
      <c r="L47" s="114">
        <v>0</v>
      </c>
      <c r="M47" s="114">
        <v>0</v>
      </c>
      <c r="N47" s="114">
        <v>0</v>
      </c>
      <c r="O47" s="20">
        <v>0</v>
      </c>
      <c r="P47" s="119">
        <v>0</v>
      </c>
      <c r="Q47" s="48">
        <v>0</v>
      </c>
      <c r="R47" s="47">
        <v>0</v>
      </c>
      <c r="S47" s="47">
        <v>0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66"/>
    </row>
    <row r="48" spans="1:48" ht="21.75">
      <c r="A48" s="70" t="str">
        <f t="shared" si="1"/>
        <v xml:space="preserve">  00 </v>
      </c>
      <c r="B48" s="61">
        <v>37</v>
      </c>
      <c r="C48" s="62" t="s">
        <v>164</v>
      </c>
      <c r="D48" s="121" t="s">
        <v>44</v>
      </c>
      <c r="E48" s="62" t="s">
        <v>133</v>
      </c>
      <c r="F48" s="122" t="s">
        <v>117</v>
      </c>
      <c r="G48" s="45">
        <v>96.008628001406009</v>
      </c>
      <c r="H48" s="46">
        <v>21.0793565669</v>
      </c>
      <c r="I48" s="46">
        <v>74.929271434506006</v>
      </c>
      <c r="J48" s="63">
        <v>0</v>
      </c>
      <c r="K48" s="114">
        <v>0</v>
      </c>
      <c r="L48" s="114">
        <v>0</v>
      </c>
      <c r="M48" s="114">
        <v>0</v>
      </c>
      <c r="N48" s="114">
        <v>0</v>
      </c>
      <c r="O48" s="20">
        <v>0</v>
      </c>
      <c r="P48" s="119">
        <v>0</v>
      </c>
      <c r="Q48" s="48">
        <v>0</v>
      </c>
      <c r="R48" s="49">
        <v>0</v>
      </c>
      <c r="S48" s="49">
        <v>0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66"/>
    </row>
    <row r="49" spans="1:48" ht="21.75">
      <c r="A49" s="70" t="str">
        <f t="shared" si="1"/>
        <v xml:space="preserve">  00 </v>
      </c>
      <c r="B49" s="61">
        <v>38</v>
      </c>
      <c r="C49" s="62" t="s">
        <v>165</v>
      </c>
      <c r="D49" s="121" t="s">
        <v>44</v>
      </c>
      <c r="E49" s="62" t="s">
        <v>133</v>
      </c>
      <c r="F49" s="122" t="s">
        <v>117</v>
      </c>
      <c r="G49" s="45">
        <v>5.1485013597910001</v>
      </c>
      <c r="H49" s="46">
        <v>2.5590425772300001</v>
      </c>
      <c r="I49" s="46">
        <v>2.589458782561</v>
      </c>
      <c r="J49" s="64">
        <v>0</v>
      </c>
      <c r="K49" s="123">
        <v>0</v>
      </c>
      <c r="L49" s="123">
        <v>0</v>
      </c>
      <c r="M49" s="123">
        <v>0</v>
      </c>
      <c r="N49" s="123">
        <v>0</v>
      </c>
      <c r="O49" s="50">
        <v>0</v>
      </c>
      <c r="P49" s="119">
        <v>0</v>
      </c>
      <c r="Q49" s="48">
        <v>0</v>
      </c>
      <c r="R49" s="49">
        <v>0</v>
      </c>
      <c r="S49" s="49">
        <v>0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66"/>
    </row>
    <row r="50" spans="1:48" ht="21.75">
      <c r="A50" s="70" t="str">
        <f t="shared" si="1"/>
        <v xml:space="preserve">  00 </v>
      </c>
      <c r="B50" s="61">
        <v>39</v>
      </c>
      <c r="C50" s="62" t="s">
        <v>166</v>
      </c>
      <c r="D50" s="121" t="s">
        <v>44</v>
      </c>
      <c r="E50" s="62" t="s">
        <v>133</v>
      </c>
      <c r="F50" s="122" t="s">
        <v>117</v>
      </c>
      <c r="G50" s="45">
        <v>578.75663982786614</v>
      </c>
      <c r="H50" s="46">
        <v>200.93614452899999</v>
      </c>
      <c r="I50" s="46">
        <v>377.82049529886621</v>
      </c>
      <c r="J50" s="64">
        <v>0</v>
      </c>
      <c r="K50" s="123">
        <v>0</v>
      </c>
      <c r="L50" s="123">
        <v>0</v>
      </c>
      <c r="M50" s="123">
        <v>0</v>
      </c>
      <c r="N50" s="123">
        <v>0</v>
      </c>
      <c r="O50" s="50">
        <v>0</v>
      </c>
      <c r="P50" s="124">
        <v>0</v>
      </c>
      <c r="Q50" s="65">
        <v>0</v>
      </c>
      <c r="R50" s="49">
        <v>0</v>
      </c>
      <c r="S50" s="49">
        <v>0</v>
      </c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66"/>
    </row>
    <row r="51" spans="1:48" ht="21.75">
      <c r="A51" s="70" t="str">
        <f t="shared" si="1"/>
        <v xml:space="preserve">  00 </v>
      </c>
      <c r="B51" s="61">
        <v>40</v>
      </c>
      <c r="C51" s="62" t="s">
        <v>167</v>
      </c>
      <c r="D51" s="121" t="s">
        <v>44</v>
      </c>
      <c r="E51" s="62" t="s">
        <v>133</v>
      </c>
      <c r="F51" s="122" t="s">
        <v>117</v>
      </c>
      <c r="G51" s="45">
        <v>21.321885133003999</v>
      </c>
      <c r="H51" s="46">
        <v>0</v>
      </c>
      <c r="I51" s="46">
        <v>21.321885133003999</v>
      </c>
      <c r="J51" s="64">
        <v>0</v>
      </c>
      <c r="K51" s="123">
        <v>0</v>
      </c>
      <c r="L51" s="123">
        <v>0</v>
      </c>
      <c r="M51" s="123">
        <v>0</v>
      </c>
      <c r="N51" s="123">
        <v>0</v>
      </c>
      <c r="O51" s="50">
        <v>0</v>
      </c>
      <c r="P51" s="124">
        <v>0</v>
      </c>
      <c r="Q51" s="65">
        <v>0</v>
      </c>
      <c r="R51" s="49">
        <v>0</v>
      </c>
      <c r="S51" s="49">
        <v>0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66"/>
    </row>
    <row r="52" spans="1:48" ht="21.75">
      <c r="A52" s="70" t="str">
        <f t="shared" si="1"/>
        <v xml:space="preserve">  00 </v>
      </c>
      <c r="B52" s="38">
        <v>41</v>
      </c>
      <c r="C52" s="40" t="s">
        <v>168</v>
      </c>
      <c r="D52" s="113" t="s">
        <v>44</v>
      </c>
      <c r="E52" s="40" t="s">
        <v>133</v>
      </c>
      <c r="F52" s="118" t="s">
        <v>117</v>
      </c>
      <c r="G52" s="51">
        <v>2090.1742840191869</v>
      </c>
      <c r="H52" s="52">
        <v>1838.2682646999999</v>
      </c>
      <c r="I52" s="52">
        <v>251.90601931918712</v>
      </c>
      <c r="J52" s="20">
        <v>0</v>
      </c>
      <c r="K52" s="114">
        <v>0</v>
      </c>
      <c r="L52" s="114">
        <v>0</v>
      </c>
      <c r="M52" s="114">
        <v>0</v>
      </c>
      <c r="N52" s="114">
        <v>0</v>
      </c>
      <c r="O52" s="20">
        <v>0</v>
      </c>
      <c r="P52" s="119">
        <v>0</v>
      </c>
      <c r="Q52" s="48">
        <v>0</v>
      </c>
      <c r="R52" s="49">
        <v>0</v>
      </c>
      <c r="S52" s="49">
        <v>0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66"/>
    </row>
    <row r="53" spans="1:48" ht="21.75">
      <c r="A53" s="70" t="str">
        <f t="shared" si="1"/>
        <v xml:space="preserve">  00 </v>
      </c>
      <c r="B53" s="38">
        <v>42</v>
      </c>
      <c r="C53" s="40" t="s">
        <v>169</v>
      </c>
      <c r="D53" s="113" t="s">
        <v>44</v>
      </c>
      <c r="E53" s="40" t="s">
        <v>133</v>
      </c>
      <c r="F53" s="118" t="s">
        <v>117</v>
      </c>
      <c r="G53" s="51">
        <v>183.66576065182505</v>
      </c>
      <c r="H53" s="52">
        <v>119.15909582099999</v>
      </c>
      <c r="I53" s="52">
        <v>64.506664830825073</v>
      </c>
      <c r="J53" s="20">
        <v>0</v>
      </c>
      <c r="K53" s="114">
        <v>0</v>
      </c>
      <c r="L53" s="114">
        <v>0</v>
      </c>
      <c r="M53" s="114">
        <v>0</v>
      </c>
      <c r="N53" s="114">
        <v>0</v>
      </c>
      <c r="O53" s="20">
        <v>0</v>
      </c>
      <c r="P53" s="119">
        <v>0</v>
      </c>
      <c r="Q53" s="48">
        <v>0</v>
      </c>
      <c r="R53" s="49">
        <v>0</v>
      </c>
      <c r="S53" s="49">
        <v>0</v>
      </c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66"/>
    </row>
    <row r="54" spans="1:48" ht="21.75">
      <c r="A54" s="70" t="str">
        <f t="shared" si="1"/>
        <v xml:space="preserve">  00 </v>
      </c>
      <c r="B54" s="61">
        <v>43</v>
      </c>
      <c r="C54" s="62" t="s">
        <v>170</v>
      </c>
      <c r="D54" s="121" t="s">
        <v>44</v>
      </c>
      <c r="E54" s="62" t="s">
        <v>133</v>
      </c>
      <c r="F54" s="122" t="s">
        <v>117</v>
      </c>
      <c r="G54" s="45">
        <v>37.240665841274705</v>
      </c>
      <c r="H54" s="46">
        <v>12.5841319104</v>
      </c>
      <c r="I54" s="46">
        <v>24.656533930874701</v>
      </c>
      <c r="J54" s="64">
        <v>0</v>
      </c>
      <c r="K54" s="123">
        <v>0</v>
      </c>
      <c r="L54" s="123">
        <v>0</v>
      </c>
      <c r="M54" s="123">
        <v>0</v>
      </c>
      <c r="N54" s="123">
        <v>0</v>
      </c>
      <c r="O54" s="50">
        <v>0</v>
      </c>
      <c r="P54" s="119">
        <v>0</v>
      </c>
      <c r="Q54" s="48">
        <v>0</v>
      </c>
      <c r="R54" s="49">
        <v>0</v>
      </c>
      <c r="S54" s="49">
        <v>0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66"/>
    </row>
    <row r="55" spans="1:48" ht="21.75">
      <c r="A55" s="70" t="str">
        <f t="shared" si="1"/>
        <v xml:space="preserve">  00 </v>
      </c>
      <c r="B55" s="61">
        <v>44</v>
      </c>
      <c r="C55" s="62" t="s">
        <v>171</v>
      </c>
      <c r="D55" s="121" t="s">
        <v>44</v>
      </c>
      <c r="E55" s="62" t="s">
        <v>133</v>
      </c>
      <c r="F55" s="122" t="s">
        <v>117</v>
      </c>
      <c r="G55" s="45">
        <v>186.24650396000001</v>
      </c>
      <c r="H55" s="46">
        <v>186.24650396000001</v>
      </c>
      <c r="I55" s="46">
        <v>0</v>
      </c>
      <c r="J55" s="50">
        <v>0</v>
      </c>
      <c r="K55" s="123">
        <v>0</v>
      </c>
      <c r="L55" s="123">
        <v>0</v>
      </c>
      <c r="M55" s="123">
        <v>0</v>
      </c>
      <c r="N55" s="123">
        <v>0</v>
      </c>
      <c r="O55" s="50">
        <v>0</v>
      </c>
      <c r="P55" s="119">
        <v>0</v>
      </c>
      <c r="Q55" s="48">
        <v>0</v>
      </c>
      <c r="R55" s="49">
        <v>0</v>
      </c>
      <c r="S55" s="49">
        <v>0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66"/>
    </row>
    <row r="56" spans="1:48" ht="21.75">
      <c r="A56" s="70" t="str">
        <f t="shared" si="1"/>
        <v xml:space="preserve">  00 </v>
      </c>
      <c r="B56" s="61">
        <v>45</v>
      </c>
      <c r="C56" s="62" t="s">
        <v>172</v>
      </c>
      <c r="D56" s="121" t="s">
        <v>44</v>
      </c>
      <c r="E56" s="62" t="s">
        <v>133</v>
      </c>
      <c r="F56" s="122" t="s">
        <v>117</v>
      </c>
      <c r="G56" s="45">
        <v>20.647656101007399</v>
      </c>
      <c r="H56" s="46">
        <v>1.17409145663</v>
      </c>
      <c r="I56" s="46">
        <v>19.473564644377401</v>
      </c>
      <c r="J56" s="64">
        <v>0</v>
      </c>
      <c r="K56" s="123">
        <v>0</v>
      </c>
      <c r="L56" s="123">
        <v>0</v>
      </c>
      <c r="M56" s="123">
        <v>0</v>
      </c>
      <c r="N56" s="123">
        <v>0</v>
      </c>
      <c r="O56" s="50">
        <v>0</v>
      </c>
      <c r="P56" s="124">
        <v>0</v>
      </c>
      <c r="Q56" s="65">
        <v>0</v>
      </c>
      <c r="R56" s="49">
        <v>0</v>
      </c>
      <c r="S56" s="49">
        <v>0</v>
      </c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66"/>
    </row>
    <row r="57" spans="1:48" ht="21.75">
      <c r="A57" s="70" t="str">
        <f t="shared" si="1"/>
        <v xml:space="preserve">  00 </v>
      </c>
      <c r="B57" s="61">
        <v>46</v>
      </c>
      <c r="C57" s="62" t="s">
        <v>173</v>
      </c>
      <c r="D57" s="121" t="s">
        <v>44</v>
      </c>
      <c r="E57" s="62" t="s">
        <v>133</v>
      </c>
      <c r="F57" s="122" t="s">
        <v>117</v>
      </c>
      <c r="G57" s="45">
        <v>15.512661505677768</v>
      </c>
      <c r="H57" s="46">
        <v>3.3267196516599999</v>
      </c>
      <c r="I57" s="46">
        <v>12.185941854017768</v>
      </c>
      <c r="J57" s="50">
        <v>0</v>
      </c>
      <c r="K57" s="123">
        <v>0</v>
      </c>
      <c r="L57" s="123">
        <v>0</v>
      </c>
      <c r="M57" s="123">
        <v>0</v>
      </c>
      <c r="N57" s="123">
        <v>0</v>
      </c>
      <c r="O57" s="50">
        <v>0</v>
      </c>
      <c r="P57" s="124">
        <v>0</v>
      </c>
      <c r="Q57" s="65">
        <v>0</v>
      </c>
      <c r="R57" s="49">
        <v>0</v>
      </c>
      <c r="S57" s="49">
        <v>0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66"/>
    </row>
    <row r="58" spans="1:48" ht="21.75">
      <c r="A58" s="70" t="str">
        <f t="shared" si="1"/>
        <v xml:space="preserve">  00 </v>
      </c>
      <c r="B58" s="61">
        <v>47</v>
      </c>
      <c r="C58" s="62" t="s">
        <v>174</v>
      </c>
      <c r="D58" s="121" t="s">
        <v>44</v>
      </c>
      <c r="E58" s="62" t="s">
        <v>133</v>
      </c>
      <c r="F58" s="122" t="s">
        <v>117</v>
      </c>
      <c r="G58" s="45">
        <v>74.175578969353808</v>
      </c>
      <c r="H58" s="46">
        <v>66.777311910600005</v>
      </c>
      <c r="I58" s="46">
        <v>7.3982670587538006</v>
      </c>
      <c r="J58" s="64">
        <v>0</v>
      </c>
      <c r="K58" s="123">
        <v>0</v>
      </c>
      <c r="L58" s="123">
        <v>0</v>
      </c>
      <c r="M58" s="123">
        <v>0</v>
      </c>
      <c r="N58" s="123">
        <v>0</v>
      </c>
      <c r="O58" s="50">
        <v>0</v>
      </c>
      <c r="P58" s="119">
        <v>0</v>
      </c>
      <c r="Q58" s="48">
        <v>0</v>
      </c>
      <c r="R58" s="49">
        <v>0</v>
      </c>
      <c r="S58" s="49">
        <v>0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66"/>
    </row>
    <row r="59" spans="1:48" ht="21.75">
      <c r="A59" s="70" t="str">
        <f t="shared" si="1"/>
        <v xml:space="preserve">  00 </v>
      </c>
      <c r="B59" s="61">
        <v>48</v>
      </c>
      <c r="C59" s="62" t="s">
        <v>175</v>
      </c>
      <c r="D59" s="121" t="s">
        <v>44</v>
      </c>
      <c r="E59" s="62" t="s">
        <v>133</v>
      </c>
      <c r="F59" s="122" t="s">
        <v>117</v>
      </c>
      <c r="G59" s="45">
        <v>10.099368100736301</v>
      </c>
      <c r="H59" s="46">
        <v>1.07139841018</v>
      </c>
      <c r="I59" s="46">
        <v>9.0279696905563007</v>
      </c>
      <c r="J59" s="64">
        <v>0</v>
      </c>
      <c r="K59" s="123">
        <v>0</v>
      </c>
      <c r="L59" s="123">
        <v>0</v>
      </c>
      <c r="M59" s="123">
        <v>0</v>
      </c>
      <c r="N59" s="123">
        <v>0</v>
      </c>
      <c r="O59" s="50">
        <v>0</v>
      </c>
      <c r="P59" s="124">
        <v>0</v>
      </c>
      <c r="Q59" s="65">
        <v>0</v>
      </c>
      <c r="R59" s="49">
        <v>0</v>
      </c>
      <c r="S59" s="49">
        <v>0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66"/>
    </row>
    <row r="60" spans="1:48" ht="21.75">
      <c r="A60" s="70" t="str">
        <f t="shared" si="1"/>
        <v xml:space="preserve">   </v>
      </c>
      <c r="B60" s="61">
        <v>49</v>
      </c>
      <c r="C60" s="62" t="s">
        <v>176</v>
      </c>
      <c r="D60" s="121" t="s">
        <v>44</v>
      </c>
      <c r="E60" s="62" t="s">
        <v>133</v>
      </c>
      <c r="F60" s="122" t="s">
        <v>117</v>
      </c>
      <c r="G60" s="45">
        <v>14.880330338227999</v>
      </c>
      <c r="H60" s="46">
        <v>5.0586998311000002</v>
      </c>
      <c r="I60" s="46">
        <v>9.821630507127999</v>
      </c>
      <c r="J60" s="64">
        <v>1</v>
      </c>
      <c r="K60" s="123">
        <v>0</v>
      </c>
      <c r="L60" s="123">
        <v>0</v>
      </c>
      <c r="M60" s="123" t="s">
        <v>140</v>
      </c>
      <c r="N60" s="123">
        <v>12</v>
      </c>
      <c r="O60" s="50">
        <v>4</v>
      </c>
      <c r="P60" s="124">
        <v>0</v>
      </c>
      <c r="Q60" s="65">
        <v>0</v>
      </c>
      <c r="R60" s="49">
        <v>2</v>
      </c>
      <c r="S60" s="49">
        <v>2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66"/>
    </row>
    <row r="61" spans="1:48" ht="21.75">
      <c r="A61" s="70" t="str">
        <f t="shared" si="1"/>
        <v xml:space="preserve">   </v>
      </c>
      <c r="B61" s="61">
        <v>50</v>
      </c>
      <c r="C61" s="62" t="s">
        <v>177</v>
      </c>
      <c r="D61" s="121" t="s">
        <v>44</v>
      </c>
      <c r="E61" s="62" t="s">
        <v>133</v>
      </c>
      <c r="F61" s="122" t="s">
        <v>117</v>
      </c>
      <c r="G61" s="45">
        <v>17.905681999407783</v>
      </c>
      <c r="H61" s="46">
        <v>0.48363866276400003</v>
      </c>
      <c r="I61" s="46">
        <v>17.422043336643782</v>
      </c>
      <c r="J61" s="64">
        <v>2</v>
      </c>
      <c r="K61" s="123">
        <v>3.5</v>
      </c>
      <c r="L61" s="123">
        <v>0</v>
      </c>
      <c r="M61" s="123" t="s">
        <v>140</v>
      </c>
      <c r="N61" s="123">
        <v>3.5</v>
      </c>
      <c r="O61" s="50">
        <v>0</v>
      </c>
      <c r="P61" s="124">
        <v>0</v>
      </c>
      <c r="Q61" s="65">
        <v>0</v>
      </c>
      <c r="R61" s="49">
        <v>2</v>
      </c>
      <c r="S61" s="49">
        <v>2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66"/>
    </row>
    <row r="62" spans="1:48" ht="21.75">
      <c r="A62" s="70" t="str">
        <f t="shared" si="1"/>
        <v xml:space="preserve">  00 </v>
      </c>
      <c r="B62" s="61">
        <v>51</v>
      </c>
      <c r="C62" s="62" t="s">
        <v>178</v>
      </c>
      <c r="D62" s="121" t="s">
        <v>44</v>
      </c>
      <c r="E62" s="62" t="s">
        <v>133</v>
      </c>
      <c r="F62" s="122" t="s">
        <v>117</v>
      </c>
      <c r="G62" s="45">
        <v>11.765044114162002</v>
      </c>
      <c r="H62" s="46">
        <v>0.23367542615</v>
      </c>
      <c r="I62" s="46">
        <v>11.531368688012002</v>
      </c>
      <c r="J62" s="64">
        <v>0</v>
      </c>
      <c r="K62" s="123">
        <v>0</v>
      </c>
      <c r="L62" s="123">
        <v>0</v>
      </c>
      <c r="M62" s="123">
        <v>0</v>
      </c>
      <c r="N62" s="123">
        <v>0</v>
      </c>
      <c r="O62" s="50">
        <v>0</v>
      </c>
      <c r="P62" s="119">
        <v>0</v>
      </c>
      <c r="Q62" s="48">
        <v>0</v>
      </c>
      <c r="R62" s="49">
        <v>0</v>
      </c>
      <c r="S62" s="49">
        <v>0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66"/>
    </row>
    <row r="63" spans="1:48" ht="21.75">
      <c r="A63" s="70" t="str">
        <f t="shared" si="1"/>
        <v xml:space="preserve">   </v>
      </c>
      <c r="B63" s="61">
        <v>52</v>
      </c>
      <c r="C63" s="62" t="s">
        <v>179</v>
      </c>
      <c r="D63" s="121" t="s">
        <v>44</v>
      </c>
      <c r="E63" s="62" t="s">
        <v>133</v>
      </c>
      <c r="F63" s="122" t="s">
        <v>117</v>
      </c>
      <c r="G63" s="45">
        <v>5.0266459407099999</v>
      </c>
      <c r="H63" s="46">
        <v>5.0266459407099999</v>
      </c>
      <c r="I63" s="46">
        <v>0</v>
      </c>
      <c r="J63" s="64">
        <v>2</v>
      </c>
      <c r="K63" s="123">
        <v>4.93</v>
      </c>
      <c r="L63" s="123">
        <v>0</v>
      </c>
      <c r="M63" s="123" t="s">
        <v>140</v>
      </c>
      <c r="N63" s="123">
        <v>15</v>
      </c>
      <c r="O63" s="20">
        <v>0</v>
      </c>
      <c r="P63" s="119">
        <v>0</v>
      </c>
      <c r="Q63" s="48">
        <v>0</v>
      </c>
      <c r="R63" s="49">
        <v>2</v>
      </c>
      <c r="S63" s="49">
        <v>2</v>
      </c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66"/>
    </row>
    <row r="64" spans="1:48" ht="21.75">
      <c r="A64" s="70" t="str">
        <f t="shared" si="1"/>
        <v xml:space="preserve">   </v>
      </c>
      <c r="B64" s="61">
        <v>53</v>
      </c>
      <c r="C64" s="62" t="s">
        <v>180</v>
      </c>
      <c r="D64" s="121" t="s">
        <v>44</v>
      </c>
      <c r="E64" s="62" t="s">
        <v>133</v>
      </c>
      <c r="F64" s="122" t="s">
        <v>117</v>
      </c>
      <c r="G64" s="45">
        <v>6.0037451317099997</v>
      </c>
      <c r="H64" s="46">
        <v>0</v>
      </c>
      <c r="I64" s="46">
        <v>6.0037451317099997</v>
      </c>
      <c r="J64" s="64">
        <v>2</v>
      </c>
      <c r="K64" s="123">
        <v>3.5</v>
      </c>
      <c r="L64" s="123">
        <v>0</v>
      </c>
      <c r="M64" s="123" t="s">
        <v>140</v>
      </c>
      <c r="N64" s="123">
        <v>0</v>
      </c>
      <c r="O64" s="20">
        <v>0</v>
      </c>
      <c r="P64" s="119">
        <v>0</v>
      </c>
      <c r="Q64" s="48">
        <v>0</v>
      </c>
      <c r="R64" s="49">
        <v>2</v>
      </c>
      <c r="S64" s="49">
        <v>2</v>
      </c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66"/>
    </row>
    <row r="65" spans="1:48" ht="21.75">
      <c r="A65" s="70" t="str">
        <f t="shared" si="1"/>
        <v xml:space="preserve">   </v>
      </c>
      <c r="B65" s="61">
        <v>54</v>
      </c>
      <c r="C65" s="62" t="s">
        <v>181</v>
      </c>
      <c r="D65" s="121" t="s">
        <v>44</v>
      </c>
      <c r="E65" s="62" t="s">
        <v>133</v>
      </c>
      <c r="F65" s="122" t="s">
        <v>117</v>
      </c>
      <c r="G65" s="45">
        <v>8.2499674605157267</v>
      </c>
      <c r="H65" s="46">
        <v>2.7561892373400001</v>
      </c>
      <c r="I65" s="46">
        <v>5.4937782231757266</v>
      </c>
      <c r="J65" s="64">
        <v>2</v>
      </c>
      <c r="K65" s="123">
        <v>5.75</v>
      </c>
      <c r="L65" s="123">
        <v>0</v>
      </c>
      <c r="M65" s="123" t="s">
        <v>140</v>
      </c>
      <c r="N65" s="123">
        <v>0</v>
      </c>
      <c r="O65" s="50">
        <v>0</v>
      </c>
      <c r="P65" s="124">
        <v>0</v>
      </c>
      <c r="Q65" s="48">
        <v>0</v>
      </c>
      <c r="R65" s="49">
        <v>2</v>
      </c>
      <c r="S65" s="49">
        <v>2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66"/>
    </row>
    <row r="66" spans="1:48" ht="21.75">
      <c r="A66" s="70" t="str">
        <f t="shared" si="1"/>
        <v xml:space="preserve">   </v>
      </c>
      <c r="B66" s="61">
        <v>55</v>
      </c>
      <c r="C66" s="62" t="s">
        <v>182</v>
      </c>
      <c r="D66" s="121" t="s">
        <v>44</v>
      </c>
      <c r="E66" s="62" t="s">
        <v>133</v>
      </c>
      <c r="F66" s="122" t="s">
        <v>117</v>
      </c>
      <c r="G66" s="45">
        <v>40.219999035770996</v>
      </c>
      <c r="H66" s="46">
        <v>21.290180585000002</v>
      </c>
      <c r="I66" s="46">
        <v>18.929818450770998</v>
      </c>
      <c r="J66" s="64">
        <v>1</v>
      </c>
      <c r="K66" s="123">
        <v>0</v>
      </c>
      <c r="L66" s="123">
        <v>0</v>
      </c>
      <c r="M66" s="123" t="s">
        <v>140</v>
      </c>
      <c r="N66" s="123">
        <v>10</v>
      </c>
      <c r="O66" s="50">
        <v>2</v>
      </c>
      <c r="P66" s="124">
        <v>0</v>
      </c>
      <c r="Q66" s="65">
        <v>0</v>
      </c>
      <c r="R66" s="49">
        <v>2</v>
      </c>
      <c r="S66" s="49">
        <v>2</v>
      </c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66"/>
    </row>
    <row r="67" spans="1:48" ht="21.75">
      <c r="A67" s="70" t="str">
        <f t="shared" si="1"/>
        <v xml:space="preserve">   </v>
      </c>
      <c r="B67" s="61">
        <v>56</v>
      </c>
      <c r="C67" s="62" t="s">
        <v>183</v>
      </c>
      <c r="D67" s="121" t="s">
        <v>44</v>
      </c>
      <c r="E67" s="62" t="s">
        <v>133</v>
      </c>
      <c r="F67" s="122" t="s">
        <v>117</v>
      </c>
      <c r="G67" s="45">
        <v>86.377625456309673</v>
      </c>
      <c r="H67" s="46">
        <v>15.9749120628</v>
      </c>
      <c r="I67" s="46">
        <v>70.402713393509671</v>
      </c>
      <c r="J67" s="64">
        <v>2</v>
      </c>
      <c r="K67" s="123">
        <v>6</v>
      </c>
      <c r="L67" s="123">
        <v>0</v>
      </c>
      <c r="M67" s="123" t="s">
        <v>140</v>
      </c>
      <c r="N67" s="123">
        <v>0</v>
      </c>
      <c r="O67" s="50">
        <v>0</v>
      </c>
      <c r="P67" s="124">
        <v>0</v>
      </c>
      <c r="Q67" s="65">
        <v>0</v>
      </c>
      <c r="R67" s="49">
        <v>2</v>
      </c>
      <c r="S67" s="49">
        <v>2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66"/>
    </row>
    <row r="68" spans="1:48" ht="21.75">
      <c r="A68" s="70" t="str">
        <f t="shared" si="1"/>
        <v xml:space="preserve">  00 </v>
      </c>
      <c r="B68" s="61">
        <v>57</v>
      </c>
      <c r="C68" s="62" t="s">
        <v>184</v>
      </c>
      <c r="D68" s="121" t="s">
        <v>44</v>
      </c>
      <c r="E68" s="62" t="s">
        <v>133</v>
      </c>
      <c r="F68" s="122" t="s">
        <v>117</v>
      </c>
      <c r="G68" s="45">
        <v>121.9514337619303</v>
      </c>
      <c r="H68" s="46">
        <v>89.510231343100003</v>
      </c>
      <c r="I68" s="46">
        <v>32.441202418830301</v>
      </c>
      <c r="J68" s="64">
        <v>0</v>
      </c>
      <c r="K68" s="123">
        <v>0</v>
      </c>
      <c r="L68" s="123">
        <v>0</v>
      </c>
      <c r="M68" s="123">
        <v>0</v>
      </c>
      <c r="N68" s="123">
        <v>0</v>
      </c>
      <c r="O68" s="50">
        <v>0</v>
      </c>
      <c r="P68" s="124">
        <v>0</v>
      </c>
      <c r="Q68" s="65">
        <v>0</v>
      </c>
      <c r="R68" s="49">
        <v>0</v>
      </c>
      <c r="S68" s="49">
        <v>0</v>
      </c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66"/>
    </row>
    <row r="69" spans="1:48" ht="21.75">
      <c r="A69" s="70" t="str">
        <f t="shared" si="1"/>
        <v xml:space="preserve">  00 </v>
      </c>
      <c r="B69" s="61">
        <v>58</v>
      </c>
      <c r="C69" s="62" t="s">
        <v>185</v>
      </c>
      <c r="D69" s="121" t="s">
        <v>44</v>
      </c>
      <c r="E69" s="62" t="s">
        <v>133</v>
      </c>
      <c r="F69" s="122" t="s">
        <v>117</v>
      </c>
      <c r="G69" s="45">
        <v>590.18655985725457</v>
      </c>
      <c r="H69" s="46">
        <v>589.48903286400002</v>
      </c>
      <c r="I69" s="46">
        <v>0.69752699325452017</v>
      </c>
      <c r="J69" s="64">
        <v>0</v>
      </c>
      <c r="K69" s="123">
        <v>0</v>
      </c>
      <c r="L69" s="123">
        <v>0</v>
      </c>
      <c r="M69" s="123">
        <v>0</v>
      </c>
      <c r="N69" s="123">
        <v>0</v>
      </c>
      <c r="O69" s="50">
        <v>0</v>
      </c>
      <c r="P69" s="124">
        <v>0</v>
      </c>
      <c r="Q69" s="65">
        <v>0</v>
      </c>
      <c r="R69" s="49">
        <v>0</v>
      </c>
      <c r="S69" s="49">
        <v>2</v>
      </c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66"/>
    </row>
    <row r="70" spans="1:48" ht="21.75">
      <c r="A70" s="70" t="str">
        <f t="shared" si="1"/>
        <v xml:space="preserve">   </v>
      </c>
      <c r="B70" s="61">
        <v>59</v>
      </c>
      <c r="C70" s="62" t="s">
        <v>186</v>
      </c>
      <c r="D70" s="121" t="s">
        <v>44</v>
      </c>
      <c r="E70" s="62" t="s">
        <v>133</v>
      </c>
      <c r="F70" s="122" t="s">
        <v>117</v>
      </c>
      <c r="G70" s="45">
        <v>13.767736200628001</v>
      </c>
      <c r="H70" s="46">
        <v>0.35993440950799999</v>
      </c>
      <c r="I70" s="46">
        <v>13.407801791120001</v>
      </c>
      <c r="J70" s="64">
        <v>1</v>
      </c>
      <c r="K70" s="123">
        <v>0</v>
      </c>
      <c r="L70" s="123">
        <v>0</v>
      </c>
      <c r="M70" s="123" t="s">
        <v>140</v>
      </c>
      <c r="N70" s="123">
        <v>13</v>
      </c>
      <c r="O70" s="50">
        <v>5</v>
      </c>
      <c r="P70" s="119">
        <v>0</v>
      </c>
      <c r="Q70" s="48">
        <v>0</v>
      </c>
      <c r="R70" s="49">
        <v>2</v>
      </c>
      <c r="S70" s="49">
        <v>2</v>
      </c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66"/>
    </row>
    <row r="71" spans="1:48" ht="21.75">
      <c r="A71" s="70" t="str">
        <f t="shared" si="1"/>
        <v xml:space="preserve">  00 </v>
      </c>
      <c r="B71" s="61">
        <v>60</v>
      </c>
      <c r="C71" s="62" t="s">
        <v>187</v>
      </c>
      <c r="D71" s="121" t="s">
        <v>44</v>
      </c>
      <c r="E71" s="62" t="s">
        <v>133</v>
      </c>
      <c r="F71" s="122" t="s">
        <v>117</v>
      </c>
      <c r="G71" s="45">
        <v>18.173765827891998</v>
      </c>
      <c r="H71" s="46">
        <v>0.90289837133100004</v>
      </c>
      <c r="I71" s="46">
        <v>17.270867456561</v>
      </c>
      <c r="J71" s="64">
        <v>0</v>
      </c>
      <c r="K71" s="123">
        <v>0</v>
      </c>
      <c r="L71" s="123">
        <v>0</v>
      </c>
      <c r="M71" s="123">
        <v>0</v>
      </c>
      <c r="N71" s="123">
        <v>0</v>
      </c>
      <c r="O71" s="50">
        <v>0</v>
      </c>
      <c r="P71" s="124">
        <v>0</v>
      </c>
      <c r="Q71" s="65">
        <v>0</v>
      </c>
      <c r="R71" s="49">
        <v>0</v>
      </c>
      <c r="S71" s="49">
        <v>2</v>
      </c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66"/>
    </row>
    <row r="72" spans="1:48" ht="21.75">
      <c r="A72" s="70" t="str">
        <f t="shared" si="1"/>
        <v xml:space="preserve">  00 </v>
      </c>
      <c r="B72" s="61">
        <v>61</v>
      </c>
      <c r="C72" s="62" t="s">
        <v>188</v>
      </c>
      <c r="D72" s="121" t="s">
        <v>44</v>
      </c>
      <c r="E72" s="62" t="s">
        <v>133</v>
      </c>
      <c r="F72" s="122" t="s">
        <v>117</v>
      </c>
      <c r="G72" s="45">
        <v>7.7725301216900995</v>
      </c>
      <c r="H72" s="46">
        <v>0.53576794512600001</v>
      </c>
      <c r="I72" s="46">
        <v>7.236762176564099</v>
      </c>
      <c r="J72" s="64">
        <v>0</v>
      </c>
      <c r="K72" s="123">
        <v>0</v>
      </c>
      <c r="L72" s="123">
        <v>0</v>
      </c>
      <c r="M72" s="123">
        <v>0</v>
      </c>
      <c r="N72" s="123">
        <v>0</v>
      </c>
      <c r="O72" s="50">
        <v>0</v>
      </c>
      <c r="P72" s="124">
        <v>0</v>
      </c>
      <c r="Q72" s="65">
        <v>0</v>
      </c>
      <c r="R72" s="49">
        <v>0</v>
      </c>
      <c r="S72" s="49">
        <v>0</v>
      </c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66"/>
    </row>
    <row r="73" spans="1:48" ht="21.75">
      <c r="A73" s="70" t="str">
        <f t="shared" si="1"/>
        <v xml:space="preserve">  00 </v>
      </c>
      <c r="B73" s="61">
        <v>62</v>
      </c>
      <c r="C73" s="62" t="s">
        <v>189</v>
      </c>
      <c r="D73" s="121" t="s">
        <v>44</v>
      </c>
      <c r="E73" s="62" t="s">
        <v>133</v>
      </c>
      <c r="F73" s="122" t="s">
        <v>117</v>
      </c>
      <c r="G73" s="45">
        <v>77.169136876899998</v>
      </c>
      <c r="H73" s="46">
        <v>77.169136876899998</v>
      </c>
      <c r="I73" s="46">
        <v>0</v>
      </c>
      <c r="J73" s="64">
        <v>0</v>
      </c>
      <c r="K73" s="123">
        <v>3</v>
      </c>
      <c r="L73" s="123">
        <v>0</v>
      </c>
      <c r="M73" s="123" t="s">
        <v>140</v>
      </c>
      <c r="N73" s="123">
        <v>0</v>
      </c>
      <c r="O73" s="50">
        <v>10</v>
      </c>
      <c r="P73" s="119">
        <v>0</v>
      </c>
      <c r="Q73" s="48">
        <v>0</v>
      </c>
      <c r="R73" s="49">
        <v>2</v>
      </c>
      <c r="S73" s="49">
        <v>2</v>
      </c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66"/>
    </row>
    <row r="74" spans="1:48" ht="21.75">
      <c r="A74" s="70" t="str">
        <f t="shared" si="1"/>
        <v xml:space="preserve">  00 </v>
      </c>
      <c r="B74" s="61">
        <v>63</v>
      </c>
      <c r="C74" s="62" t="s">
        <v>190</v>
      </c>
      <c r="D74" s="121" t="s">
        <v>44</v>
      </c>
      <c r="E74" s="62" t="s">
        <v>133</v>
      </c>
      <c r="F74" s="122" t="s">
        <v>117</v>
      </c>
      <c r="G74" s="45">
        <v>118.17129496900364</v>
      </c>
      <c r="H74" s="46">
        <v>64.455491511899993</v>
      </c>
      <c r="I74" s="46">
        <v>53.71580345710364</v>
      </c>
      <c r="J74" s="64">
        <v>0</v>
      </c>
      <c r="K74" s="123">
        <v>0</v>
      </c>
      <c r="L74" s="123">
        <v>0</v>
      </c>
      <c r="M74" s="123">
        <v>0</v>
      </c>
      <c r="N74" s="123">
        <v>0</v>
      </c>
      <c r="O74" s="50">
        <v>0</v>
      </c>
      <c r="P74" s="124">
        <v>0</v>
      </c>
      <c r="Q74" s="65">
        <v>0</v>
      </c>
      <c r="R74" s="49">
        <v>0</v>
      </c>
      <c r="S74" s="49">
        <v>0</v>
      </c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66"/>
    </row>
    <row r="75" spans="1:48" ht="21.75">
      <c r="A75" s="70" t="str">
        <f t="shared" ref="A75:A134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 </v>
      </c>
      <c r="B75" s="61">
        <v>64</v>
      </c>
      <c r="C75" s="62" t="s">
        <v>191</v>
      </c>
      <c r="D75" s="121" t="s">
        <v>44</v>
      </c>
      <c r="E75" s="62" t="s">
        <v>133</v>
      </c>
      <c r="F75" s="122" t="s">
        <v>117</v>
      </c>
      <c r="G75" s="45">
        <v>119.47449090244299</v>
      </c>
      <c r="H75" s="46">
        <v>78.687184181299997</v>
      </c>
      <c r="I75" s="46">
        <v>40.787306721143004</v>
      </c>
      <c r="J75" s="64">
        <v>2</v>
      </c>
      <c r="K75" s="123">
        <v>6.75</v>
      </c>
      <c r="L75" s="123">
        <v>0</v>
      </c>
      <c r="M75" s="123" t="s">
        <v>140</v>
      </c>
      <c r="N75" s="123">
        <v>0</v>
      </c>
      <c r="O75" s="50">
        <v>0</v>
      </c>
      <c r="P75" s="124">
        <v>0</v>
      </c>
      <c r="Q75" s="65">
        <v>0</v>
      </c>
      <c r="R75" s="49">
        <v>2</v>
      </c>
      <c r="S75" s="49">
        <v>2</v>
      </c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66"/>
    </row>
    <row r="76" spans="1:48" ht="21.75">
      <c r="A76" s="70" t="str">
        <f t="shared" si="2"/>
        <v xml:space="preserve">  00 </v>
      </c>
      <c r="B76" s="61">
        <v>65</v>
      </c>
      <c r="C76" s="62" t="s">
        <v>192</v>
      </c>
      <c r="D76" s="121" t="s">
        <v>44</v>
      </c>
      <c r="E76" s="62" t="s">
        <v>133</v>
      </c>
      <c r="F76" s="122" t="s">
        <v>117</v>
      </c>
      <c r="G76" s="45">
        <v>34.566891196791303</v>
      </c>
      <c r="H76" s="46">
        <v>6.9408060315000002</v>
      </c>
      <c r="I76" s="46">
        <v>27.6260851652913</v>
      </c>
      <c r="J76" s="64">
        <v>0</v>
      </c>
      <c r="K76" s="123">
        <v>0</v>
      </c>
      <c r="L76" s="123">
        <v>0</v>
      </c>
      <c r="M76" s="123">
        <v>0</v>
      </c>
      <c r="N76" s="123">
        <v>0</v>
      </c>
      <c r="O76" s="50">
        <v>0</v>
      </c>
      <c r="P76" s="124">
        <v>0</v>
      </c>
      <c r="Q76" s="65">
        <v>0</v>
      </c>
      <c r="R76" s="49">
        <v>0</v>
      </c>
      <c r="S76" s="49">
        <v>0</v>
      </c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66"/>
    </row>
    <row r="77" spans="1:48" ht="21.75">
      <c r="A77" s="70" t="str">
        <f t="shared" si="2"/>
        <v xml:space="preserve">  00 </v>
      </c>
      <c r="B77" s="61">
        <v>66</v>
      </c>
      <c r="C77" s="62" t="s">
        <v>193</v>
      </c>
      <c r="D77" s="121" t="s">
        <v>44</v>
      </c>
      <c r="E77" s="62" t="s">
        <v>133</v>
      </c>
      <c r="F77" s="122" t="s">
        <v>117</v>
      </c>
      <c r="G77" s="45">
        <v>6.3882923005599999</v>
      </c>
      <c r="H77" s="46">
        <v>6.3882923005599999</v>
      </c>
      <c r="I77" s="46">
        <v>0</v>
      </c>
      <c r="J77" s="64">
        <v>0</v>
      </c>
      <c r="K77" s="123">
        <v>0</v>
      </c>
      <c r="L77" s="123">
        <v>0</v>
      </c>
      <c r="M77" s="123">
        <v>0</v>
      </c>
      <c r="N77" s="123">
        <v>0</v>
      </c>
      <c r="O77" s="50">
        <v>0</v>
      </c>
      <c r="P77" s="124">
        <v>0</v>
      </c>
      <c r="Q77" s="65">
        <v>0</v>
      </c>
      <c r="R77" s="49">
        <v>0</v>
      </c>
      <c r="S77" s="49">
        <v>0</v>
      </c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66"/>
    </row>
    <row r="78" spans="1:48" ht="21.75">
      <c r="A78" s="70" t="str">
        <f t="shared" si="2"/>
        <v xml:space="preserve">  00 </v>
      </c>
      <c r="B78" s="61">
        <v>67</v>
      </c>
      <c r="C78" s="62" t="s">
        <v>194</v>
      </c>
      <c r="D78" s="121" t="s">
        <v>44</v>
      </c>
      <c r="E78" s="62" t="s">
        <v>133</v>
      </c>
      <c r="F78" s="122" t="s">
        <v>117</v>
      </c>
      <c r="G78" s="45">
        <v>28.8670634102</v>
      </c>
      <c r="H78" s="46">
        <v>28.8670634102</v>
      </c>
      <c r="I78" s="46">
        <v>0</v>
      </c>
      <c r="J78" s="64">
        <v>0</v>
      </c>
      <c r="K78" s="123">
        <v>0</v>
      </c>
      <c r="L78" s="123">
        <v>0</v>
      </c>
      <c r="M78" s="123">
        <v>0</v>
      </c>
      <c r="N78" s="123">
        <v>0</v>
      </c>
      <c r="O78" s="50">
        <v>0</v>
      </c>
      <c r="P78" s="124">
        <v>0</v>
      </c>
      <c r="Q78" s="65">
        <v>0</v>
      </c>
      <c r="R78" s="49">
        <v>0</v>
      </c>
      <c r="S78" s="49">
        <v>0</v>
      </c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66"/>
    </row>
    <row r="79" spans="1:48" ht="21.75">
      <c r="A79" s="70" t="str">
        <f t="shared" si="2"/>
        <v xml:space="preserve">  00 </v>
      </c>
      <c r="B79" s="61">
        <v>68</v>
      </c>
      <c r="C79" s="62" t="s">
        <v>195</v>
      </c>
      <c r="D79" s="121" t="s">
        <v>44</v>
      </c>
      <c r="E79" s="62" t="s">
        <v>133</v>
      </c>
      <c r="F79" s="122" t="s">
        <v>117</v>
      </c>
      <c r="G79" s="45">
        <v>286.464867653</v>
      </c>
      <c r="H79" s="46">
        <v>286.464867653</v>
      </c>
      <c r="I79" s="46">
        <v>0</v>
      </c>
      <c r="J79" s="64">
        <v>0</v>
      </c>
      <c r="K79" s="123">
        <v>0</v>
      </c>
      <c r="L79" s="123">
        <v>0</v>
      </c>
      <c r="M79" s="123">
        <v>0</v>
      </c>
      <c r="N79" s="123">
        <v>0</v>
      </c>
      <c r="O79" s="50">
        <v>0</v>
      </c>
      <c r="P79" s="124">
        <v>0</v>
      </c>
      <c r="Q79" s="65">
        <v>0</v>
      </c>
      <c r="R79" s="49">
        <v>0</v>
      </c>
      <c r="S79" s="49">
        <v>0</v>
      </c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66"/>
    </row>
    <row r="80" spans="1:48" ht="21.75">
      <c r="A80" s="70" t="str">
        <f t="shared" si="2"/>
        <v xml:space="preserve">  00 </v>
      </c>
      <c r="B80" s="61">
        <v>69</v>
      </c>
      <c r="C80" s="62" t="s">
        <v>196</v>
      </c>
      <c r="D80" s="121" t="s">
        <v>44</v>
      </c>
      <c r="E80" s="62" t="s">
        <v>133</v>
      </c>
      <c r="F80" s="122" t="s">
        <v>117</v>
      </c>
      <c r="G80" s="45">
        <v>9.1291202714999997</v>
      </c>
      <c r="H80" s="46">
        <v>9.1291202714999997</v>
      </c>
      <c r="I80" s="46">
        <v>0</v>
      </c>
      <c r="J80" s="64">
        <v>0</v>
      </c>
      <c r="K80" s="123">
        <v>0</v>
      </c>
      <c r="L80" s="123">
        <v>0</v>
      </c>
      <c r="M80" s="123">
        <v>0</v>
      </c>
      <c r="N80" s="123">
        <v>0</v>
      </c>
      <c r="O80" s="50">
        <v>0</v>
      </c>
      <c r="P80" s="124">
        <v>0</v>
      </c>
      <c r="Q80" s="65">
        <v>0</v>
      </c>
      <c r="R80" s="49">
        <v>0</v>
      </c>
      <c r="S80" s="49">
        <v>0</v>
      </c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66"/>
    </row>
    <row r="81" spans="1:48" ht="21.75">
      <c r="A81" s="70" t="str">
        <f t="shared" si="2"/>
        <v xml:space="preserve">  00 </v>
      </c>
      <c r="B81" s="38">
        <v>70</v>
      </c>
      <c r="C81" s="39" t="s">
        <v>197</v>
      </c>
      <c r="D81" s="113" t="s">
        <v>44</v>
      </c>
      <c r="E81" s="40" t="s">
        <v>133</v>
      </c>
      <c r="F81" s="118" t="s">
        <v>117</v>
      </c>
      <c r="G81" s="41">
        <v>20.6124687559</v>
      </c>
      <c r="H81" s="42">
        <v>20.6124687559</v>
      </c>
      <c r="I81" s="42">
        <v>0</v>
      </c>
      <c r="J81" s="20">
        <v>0</v>
      </c>
      <c r="K81" s="114">
        <v>0</v>
      </c>
      <c r="L81" s="114">
        <v>0</v>
      </c>
      <c r="M81" s="114">
        <v>0</v>
      </c>
      <c r="N81" s="114">
        <v>0</v>
      </c>
      <c r="O81" s="20">
        <v>0</v>
      </c>
      <c r="P81" s="115">
        <v>0</v>
      </c>
      <c r="Q81" s="43">
        <v>0</v>
      </c>
      <c r="R81" s="20">
        <v>0</v>
      </c>
      <c r="S81" s="20">
        <v>0</v>
      </c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66"/>
    </row>
    <row r="82" spans="1:48" ht="21.75">
      <c r="A82" s="70" t="str">
        <f t="shared" si="2"/>
        <v xml:space="preserve">  00 </v>
      </c>
      <c r="B82" s="38">
        <v>71</v>
      </c>
      <c r="C82" s="39" t="s">
        <v>198</v>
      </c>
      <c r="D82" s="113" t="s">
        <v>44</v>
      </c>
      <c r="E82" s="40" t="s">
        <v>133</v>
      </c>
      <c r="F82" s="118" t="s">
        <v>117</v>
      </c>
      <c r="G82" s="41">
        <v>13.720158725299999</v>
      </c>
      <c r="H82" s="42">
        <v>13.720158725299999</v>
      </c>
      <c r="I82" s="42">
        <v>0</v>
      </c>
      <c r="J82" s="20">
        <v>0</v>
      </c>
      <c r="K82" s="114">
        <v>0</v>
      </c>
      <c r="L82" s="114">
        <v>0</v>
      </c>
      <c r="M82" s="114">
        <v>0</v>
      </c>
      <c r="N82" s="114">
        <v>0</v>
      </c>
      <c r="O82" s="20">
        <v>0</v>
      </c>
      <c r="P82" s="115">
        <v>0</v>
      </c>
      <c r="Q82" s="43">
        <v>0</v>
      </c>
      <c r="R82" s="20">
        <v>0</v>
      </c>
      <c r="S82" s="20">
        <v>0</v>
      </c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66"/>
    </row>
    <row r="83" spans="1:48" ht="21.75">
      <c r="A83" s="70" t="str">
        <f t="shared" si="2"/>
        <v xml:space="preserve">  00 </v>
      </c>
      <c r="B83" s="38">
        <v>72</v>
      </c>
      <c r="C83" s="39" t="s">
        <v>199</v>
      </c>
      <c r="D83" s="113" t="s">
        <v>44</v>
      </c>
      <c r="E83" s="40" t="s">
        <v>133</v>
      </c>
      <c r="F83" s="118" t="s">
        <v>117</v>
      </c>
      <c r="G83" s="41">
        <v>9.4743140186207899</v>
      </c>
      <c r="H83" s="42">
        <v>0.88008885197499997</v>
      </c>
      <c r="I83" s="42">
        <v>8.5942251666457903</v>
      </c>
      <c r="J83" s="20">
        <v>0</v>
      </c>
      <c r="K83" s="114">
        <v>0</v>
      </c>
      <c r="L83" s="114">
        <v>0</v>
      </c>
      <c r="M83" s="114">
        <v>0</v>
      </c>
      <c r="N83" s="114">
        <v>0</v>
      </c>
      <c r="O83" s="20">
        <v>0</v>
      </c>
      <c r="P83" s="115">
        <v>0</v>
      </c>
      <c r="Q83" s="43">
        <v>0</v>
      </c>
      <c r="R83" s="20">
        <v>0</v>
      </c>
      <c r="S83" s="20">
        <v>0</v>
      </c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66"/>
    </row>
    <row r="84" spans="1:48" ht="21.75">
      <c r="A84" s="70" t="str">
        <f t="shared" si="2"/>
        <v xml:space="preserve">  00 </v>
      </c>
      <c r="B84" s="38">
        <v>73</v>
      </c>
      <c r="C84" s="39" t="s">
        <v>200</v>
      </c>
      <c r="D84" s="113" t="s">
        <v>44</v>
      </c>
      <c r="E84" s="40" t="s">
        <v>133</v>
      </c>
      <c r="F84" s="118" t="s">
        <v>117</v>
      </c>
      <c r="G84" s="41">
        <v>6.1590469513399997</v>
      </c>
      <c r="H84" s="42">
        <v>6.1590469513399997</v>
      </c>
      <c r="I84" s="42">
        <v>0</v>
      </c>
      <c r="J84" s="20">
        <v>0</v>
      </c>
      <c r="K84" s="114">
        <v>0</v>
      </c>
      <c r="L84" s="114">
        <v>0</v>
      </c>
      <c r="M84" s="114">
        <v>0</v>
      </c>
      <c r="N84" s="114">
        <v>0</v>
      </c>
      <c r="O84" s="20">
        <v>0</v>
      </c>
      <c r="P84" s="115">
        <v>0</v>
      </c>
      <c r="Q84" s="43">
        <v>0</v>
      </c>
      <c r="R84" s="20">
        <v>0</v>
      </c>
      <c r="S84" s="20">
        <v>0</v>
      </c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66"/>
    </row>
    <row r="85" spans="1:48" ht="21.75">
      <c r="A85" s="70" t="str">
        <f t="shared" si="2"/>
        <v xml:space="preserve">  00 </v>
      </c>
      <c r="B85" s="38">
        <v>74</v>
      </c>
      <c r="C85" s="39" t="s">
        <v>201</v>
      </c>
      <c r="D85" s="113" t="s">
        <v>44</v>
      </c>
      <c r="E85" s="40" t="s">
        <v>133</v>
      </c>
      <c r="F85" s="118" t="s">
        <v>117</v>
      </c>
      <c r="G85" s="41">
        <v>38.425499760540617</v>
      </c>
      <c r="H85" s="42">
        <v>1.89796715039</v>
      </c>
      <c r="I85" s="42">
        <v>36.527532610150615</v>
      </c>
      <c r="J85" s="20">
        <v>0</v>
      </c>
      <c r="K85" s="114">
        <v>0</v>
      </c>
      <c r="L85" s="114">
        <v>0</v>
      </c>
      <c r="M85" s="114">
        <v>0</v>
      </c>
      <c r="N85" s="114">
        <v>0</v>
      </c>
      <c r="O85" s="20">
        <v>0</v>
      </c>
      <c r="P85" s="115">
        <v>0</v>
      </c>
      <c r="Q85" s="43">
        <v>0</v>
      </c>
      <c r="R85" s="20">
        <v>0</v>
      </c>
      <c r="S85" s="20">
        <v>0</v>
      </c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66"/>
    </row>
    <row r="86" spans="1:48" ht="21.75">
      <c r="A86" s="70" t="str">
        <f t="shared" si="2"/>
        <v xml:space="preserve">   </v>
      </c>
      <c r="B86" s="38">
        <v>75</v>
      </c>
      <c r="C86" s="39" t="s">
        <v>202</v>
      </c>
      <c r="D86" s="113" t="s">
        <v>44</v>
      </c>
      <c r="E86" s="40" t="s">
        <v>133</v>
      </c>
      <c r="F86" s="118" t="s">
        <v>117</v>
      </c>
      <c r="G86" s="41">
        <v>6.5048446775612998</v>
      </c>
      <c r="H86" s="42">
        <v>6.4196833926299997</v>
      </c>
      <c r="I86" s="42">
        <v>8.5161284931299999E-2</v>
      </c>
      <c r="J86" s="20">
        <v>1</v>
      </c>
      <c r="K86" s="114">
        <v>0</v>
      </c>
      <c r="L86" s="114">
        <v>0</v>
      </c>
      <c r="M86" s="114" t="s">
        <v>140</v>
      </c>
      <c r="N86" s="114">
        <v>7</v>
      </c>
      <c r="O86" s="20">
        <v>8</v>
      </c>
      <c r="P86" s="115">
        <v>0</v>
      </c>
      <c r="Q86" s="43">
        <v>0</v>
      </c>
      <c r="R86" s="20">
        <v>2</v>
      </c>
      <c r="S86" s="20">
        <v>2</v>
      </c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66"/>
    </row>
    <row r="87" spans="1:48" ht="21.75">
      <c r="A87" s="70" t="str">
        <f t="shared" si="2"/>
        <v xml:space="preserve">  00 </v>
      </c>
      <c r="B87" s="38">
        <v>76</v>
      </c>
      <c r="C87" s="39" t="s">
        <v>203</v>
      </c>
      <c r="D87" s="113" t="s">
        <v>44</v>
      </c>
      <c r="E87" s="40" t="s">
        <v>133</v>
      </c>
      <c r="F87" s="118" t="s">
        <v>117</v>
      </c>
      <c r="G87" s="41">
        <v>5.3090184163099998</v>
      </c>
      <c r="H87" s="42">
        <v>5.3090184163099998</v>
      </c>
      <c r="I87" s="42">
        <v>0</v>
      </c>
      <c r="J87" s="20">
        <v>0</v>
      </c>
      <c r="K87" s="114">
        <v>0</v>
      </c>
      <c r="L87" s="114">
        <v>0</v>
      </c>
      <c r="M87" s="114">
        <v>0</v>
      </c>
      <c r="N87" s="114">
        <v>0</v>
      </c>
      <c r="O87" s="20">
        <v>0</v>
      </c>
      <c r="P87" s="115">
        <v>0</v>
      </c>
      <c r="Q87" s="43">
        <v>0</v>
      </c>
      <c r="R87" s="20">
        <v>0</v>
      </c>
      <c r="S87" s="20">
        <v>0</v>
      </c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66"/>
    </row>
    <row r="88" spans="1:48" ht="21.75">
      <c r="A88" s="70" t="str">
        <f t="shared" si="2"/>
        <v xml:space="preserve">   </v>
      </c>
      <c r="B88" s="38">
        <v>77</v>
      </c>
      <c r="C88" s="39" t="s">
        <v>204</v>
      </c>
      <c r="D88" s="113" t="s">
        <v>44</v>
      </c>
      <c r="E88" s="40" t="s">
        <v>133</v>
      </c>
      <c r="F88" s="118" t="s">
        <v>117</v>
      </c>
      <c r="G88" s="41">
        <v>59.042434056416994</v>
      </c>
      <c r="H88" s="42">
        <v>46.0023950414</v>
      </c>
      <c r="I88" s="42">
        <v>13.040039015016998</v>
      </c>
      <c r="J88" s="20">
        <v>1</v>
      </c>
      <c r="K88" s="114">
        <v>0</v>
      </c>
      <c r="L88" s="114">
        <v>0</v>
      </c>
      <c r="M88" s="114" t="s">
        <v>140</v>
      </c>
      <c r="N88" s="114">
        <v>4.5</v>
      </c>
      <c r="O88" s="20">
        <v>3</v>
      </c>
      <c r="P88" s="115">
        <v>0</v>
      </c>
      <c r="Q88" s="43">
        <v>0</v>
      </c>
      <c r="R88" s="20">
        <v>2</v>
      </c>
      <c r="S88" s="20">
        <v>2</v>
      </c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66"/>
    </row>
    <row r="89" spans="1:48" ht="21.75">
      <c r="A89" s="70" t="str">
        <f t="shared" si="2"/>
        <v xml:space="preserve">  00 </v>
      </c>
      <c r="B89" s="38">
        <v>78</v>
      </c>
      <c r="C89" s="39" t="s">
        <v>205</v>
      </c>
      <c r="D89" s="113" t="s">
        <v>44</v>
      </c>
      <c r="E89" s="40" t="s">
        <v>133</v>
      </c>
      <c r="F89" s="118" t="s">
        <v>117</v>
      </c>
      <c r="G89" s="41">
        <v>18.751448784800001</v>
      </c>
      <c r="H89" s="42">
        <v>18.751448784800001</v>
      </c>
      <c r="I89" s="42">
        <v>0</v>
      </c>
      <c r="J89" s="20">
        <v>0</v>
      </c>
      <c r="K89" s="114">
        <v>0</v>
      </c>
      <c r="L89" s="114">
        <v>0</v>
      </c>
      <c r="M89" s="114">
        <v>0</v>
      </c>
      <c r="N89" s="114">
        <v>0</v>
      </c>
      <c r="O89" s="20">
        <v>0</v>
      </c>
      <c r="P89" s="115">
        <v>0</v>
      </c>
      <c r="Q89" s="43">
        <v>0</v>
      </c>
      <c r="R89" s="20">
        <v>0</v>
      </c>
      <c r="S89" s="20">
        <v>0</v>
      </c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66"/>
    </row>
    <row r="90" spans="1:48" ht="21.75">
      <c r="A90" s="70" t="str">
        <f t="shared" si="2"/>
        <v xml:space="preserve">   </v>
      </c>
      <c r="B90" s="38">
        <v>79</v>
      </c>
      <c r="C90" s="39" t="s">
        <v>206</v>
      </c>
      <c r="D90" s="113" t="s">
        <v>44</v>
      </c>
      <c r="E90" s="40" t="s">
        <v>133</v>
      </c>
      <c r="F90" s="118" t="s">
        <v>117</v>
      </c>
      <c r="G90" s="41">
        <v>181.56636371900001</v>
      </c>
      <c r="H90" s="42">
        <v>181.56636371900001</v>
      </c>
      <c r="I90" s="42">
        <v>0</v>
      </c>
      <c r="J90" s="20">
        <v>1</v>
      </c>
      <c r="K90" s="114">
        <v>0</v>
      </c>
      <c r="L90" s="114">
        <v>0</v>
      </c>
      <c r="M90" s="114" t="s">
        <v>140</v>
      </c>
      <c r="N90" s="114">
        <v>20</v>
      </c>
      <c r="O90" s="20">
        <v>7</v>
      </c>
      <c r="P90" s="115">
        <v>0</v>
      </c>
      <c r="Q90" s="43">
        <v>0</v>
      </c>
      <c r="R90" s="20">
        <v>2</v>
      </c>
      <c r="S90" s="20">
        <v>2</v>
      </c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66"/>
    </row>
    <row r="91" spans="1:48" ht="21.75">
      <c r="A91" s="70" t="str">
        <f t="shared" si="2"/>
        <v xml:space="preserve">  00 </v>
      </c>
      <c r="B91" s="38">
        <v>80</v>
      </c>
      <c r="C91" s="39" t="s">
        <v>207</v>
      </c>
      <c r="D91" s="113" t="s">
        <v>44</v>
      </c>
      <c r="E91" s="40" t="s">
        <v>133</v>
      </c>
      <c r="F91" s="118" t="s">
        <v>117</v>
      </c>
      <c r="G91" s="41">
        <v>24.967293243299999</v>
      </c>
      <c r="H91" s="42">
        <v>24.967293243299999</v>
      </c>
      <c r="I91" s="42">
        <v>0</v>
      </c>
      <c r="J91" s="20">
        <v>0</v>
      </c>
      <c r="K91" s="114">
        <v>0</v>
      </c>
      <c r="L91" s="114">
        <v>0</v>
      </c>
      <c r="M91" s="114">
        <v>0</v>
      </c>
      <c r="N91" s="114">
        <v>0</v>
      </c>
      <c r="O91" s="20">
        <v>0</v>
      </c>
      <c r="P91" s="115">
        <v>0</v>
      </c>
      <c r="Q91" s="43">
        <v>0</v>
      </c>
      <c r="R91" s="20">
        <v>0</v>
      </c>
      <c r="S91" s="20">
        <v>0</v>
      </c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66"/>
    </row>
    <row r="92" spans="1:48" ht="21.75">
      <c r="A92" s="70" t="str">
        <f t="shared" si="2"/>
        <v xml:space="preserve">  00 </v>
      </c>
      <c r="B92" s="38">
        <v>81</v>
      </c>
      <c r="C92" s="39" t="s">
        <v>208</v>
      </c>
      <c r="D92" s="113" t="s">
        <v>44</v>
      </c>
      <c r="E92" s="40" t="s">
        <v>133</v>
      </c>
      <c r="F92" s="118" t="s">
        <v>117</v>
      </c>
      <c r="G92" s="41">
        <v>7.5159917858099998</v>
      </c>
      <c r="H92" s="42">
        <v>7.5159917858099998</v>
      </c>
      <c r="I92" s="42">
        <v>0</v>
      </c>
      <c r="J92" s="20">
        <v>0</v>
      </c>
      <c r="K92" s="114">
        <v>0</v>
      </c>
      <c r="L92" s="114">
        <v>0</v>
      </c>
      <c r="M92" s="114">
        <v>0</v>
      </c>
      <c r="N92" s="114">
        <v>0</v>
      </c>
      <c r="O92" s="20">
        <v>0</v>
      </c>
      <c r="P92" s="115">
        <v>0</v>
      </c>
      <c r="Q92" s="43">
        <v>0</v>
      </c>
      <c r="R92" s="20">
        <v>0</v>
      </c>
      <c r="S92" s="20">
        <v>0</v>
      </c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66"/>
    </row>
    <row r="93" spans="1:48" ht="21.75">
      <c r="A93" s="70" t="str">
        <f t="shared" si="2"/>
        <v xml:space="preserve">   </v>
      </c>
      <c r="B93" s="38">
        <v>82</v>
      </c>
      <c r="C93" s="39" t="s">
        <v>209</v>
      </c>
      <c r="D93" s="113" t="s">
        <v>44</v>
      </c>
      <c r="E93" s="40" t="s">
        <v>133</v>
      </c>
      <c r="F93" s="118" t="s">
        <v>117</v>
      </c>
      <c r="G93" s="41">
        <v>118.4525947419163</v>
      </c>
      <c r="H93" s="42">
        <v>112.71442370699999</v>
      </c>
      <c r="I93" s="42">
        <v>5.7381710349163004</v>
      </c>
      <c r="J93" s="20">
        <v>1</v>
      </c>
      <c r="K93" s="114">
        <v>0</v>
      </c>
      <c r="L93" s="114">
        <v>0</v>
      </c>
      <c r="M93" s="114" t="s">
        <v>140</v>
      </c>
      <c r="N93" s="114">
        <v>14.22</v>
      </c>
      <c r="O93" s="20">
        <v>18</v>
      </c>
      <c r="P93" s="115">
        <v>0</v>
      </c>
      <c r="Q93" s="43">
        <v>0</v>
      </c>
      <c r="R93" s="20">
        <v>2</v>
      </c>
      <c r="S93" s="20">
        <v>2</v>
      </c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66"/>
    </row>
    <row r="94" spans="1:48" ht="21.75">
      <c r="A94" s="70" t="str">
        <f t="shared" si="2"/>
        <v xml:space="preserve">   </v>
      </c>
      <c r="B94" s="38">
        <v>83</v>
      </c>
      <c r="C94" s="39" t="s">
        <v>210</v>
      </c>
      <c r="D94" s="113" t="s">
        <v>44</v>
      </c>
      <c r="E94" s="40" t="s">
        <v>133</v>
      </c>
      <c r="F94" s="118" t="s">
        <v>117</v>
      </c>
      <c r="G94" s="41">
        <v>137.92643754724352</v>
      </c>
      <c r="H94" s="42">
        <v>84.400883590000007</v>
      </c>
      <c r="I94" s="42">
        <v>53.52555395724351</v>
      </c>
      <c r="J94" s="20">
        <v>1</v>
      </c>
      <c r="K94" s="114">
        <v>0</v>
      </c>
      <c r="L94" s="114">
        <v>0</v>
      </c>
      <c r="M94" s="114" t="s">
        <v>140</v>
      </c>
      <c r="N94" s="114">
        <v>8</v>
      </c>
      <c r="O94" s="20">
        <v>7</v>
      </c>
      <c r="P94" s="115">
        <v>0</v>
      </c>
      <c r="Q94" s="43">
        <v>0</v>
      </c>
      <c r="R94" s="20">
        <v>2</v>
      </c>
      <c r="S94" s="20">
        <v>2</v>
      </c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66"/>
    </row>
    <row r="95" spans="1:48" ht="21.75">
      <c r="A95" s="70" t="str">
        <f t="shared" si="2"/>
        <v xml:space="preserve">  00 </v>
      </c>
      <c r="B95" s="38">
        <v>84</v>
      </c>
      <c r="C95" s="39" t="s">
        <v>211</v>
      </c>
      <c r="D95" s="113" t="s">
        <v>44</v>
      </c>
      <c r="E95" s="40" t="s">
        <v>133</v>
      </c>
      <c r="F95" s="118" t="s">
        <v>117</v>
      </c>
      <c r="G95" s="41">
        <v>14.3376442453</v>
      </c>
      <c r="H95" s="42">
        <v>14.3376442453</v>
      </c>
      <c r="I95" s="42">
        <v>0</v>
      </c>
      <c r="J95" s="20">
        <v>0</v>
      </c>
      <c r="K95" s="114">
        <v>0</v>
      </c>
      <c r="L95" s="114">
        <v>0</v>
      </c>
      <c r="M95" s="114">
        <v>0</v>
      </c>
      <c r="N95" s="114">
        <v>0</v>
      </c>
      <c r="O95" s="20">
        <v>0</v>
      </c>
      <c r="P95" s="115">
        <v>0</v>
      </c>
      <c r="Q95" s="43">
        <v>0</v>
      </c>
      <c r="R95" s="20">
        <v>0</v>
      </c>
      <c r="S95" s="20">
        <v>0</v>
      </c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66"/>
    </row>
    <row r="96" spans="1:48" ht="21.75">
      <c r="A96" s="70" t="str">
        <f t="shared" si="2"/>
        <v xml:space="preserve">  00 </v>
      </c>
      <c r="B96" s="38">
        <v>85</v>
      </c>
      <c r="C96" s="39" t="s">
        <v>212</v>
      </c>
      <c r="D96" s="113" t="s">
        <v>44</v>
      </c>
      <c r="E96" s="40" t="s">
        <v>133</v>
      </c>
      <c r="F96" s="118" t="s">
        <v>117</v>
      </c>
      <c r="G96" s="41">
        <v>87.270130906899993</v>
      </c>
      <c r="H96" s="42">
        <v>87.270130906899993</v>
      </c>
      <c r="I96" s="42">
        <v>0</v>
      </c>
      <c r="J96" s="20">
        <v>0</v>
      </c>
      <c r="K96" s="114">
        <v>0</v>
      </c>
      <c r="L96" s="114">
        <v>0</v>
      </c>
      <c r="M96" s="114">
        <v>0</v>
      </c>
      <c r="N96" s="114">
        <v>0</v>
      </c>
      <c r="O96" s="20">
        <v>0</v>
      </c>
      <c r="P96" s="115">
        <v>0</v>
      </c>
      <c r="Q96" s="43">
        <v>0</v>
      </c>
      <c r="R96" s="20">
        <v>0</v>
      </c>
      <c r="S96" s="20">
        <v>0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66"/>
    </row>
    <row r="97" spans="1:48" ht="21.75">
      <c r="A97" s="70" t="str">
        <f t="shared" si="2"/>
        <v xml:space="preserve">  00 </v>
      </c>
      <c r="B97" s="38">
        <v>86</v>
      </c>
      <c r="C97" s="39" t="s">
        <v>213</v>
      </c>
      <c r="D97" s="113" t="s">
        <v>44</v>
      </c>
      <c r="E97" s="40" t="s">
        <v>133</v>
      </c>
      <c r="F97" s="118" t="s">
        <v>117</v>
      </c>
      <c r="G97" s="41">
        <v>56.7344138227934</v>
      </c>
      <c r="H97" s="42">
        <v>56.323858655400002</v>
      </c>
      <c r="I97" s="42">
        <v>0.41055516739340003</v>
      </c>
      <c r="J97" s="20">
        <v>0</v>
      </c>
      <c r="K97" s="114">
        <v>0</v>
      </c>
      <c r="L97" s="114">
        <v>0</v>
      </c>
      <c r="M97" s="114">
        <v>0</v>
      </c>
      <c r="N97" s="114">
        <v>0</v>
      </c>
      <c r="O97" s="20">
        <v>0</v>
      </c>
      <c r="P97" s="115">
        <v>0</v>
      </c>
      <c r="Q97" s="43">
        <v>0</v>
      </c>
      <c r="R97" s="20">
        <v>0</v>
      </c>
      <c r="S97" s="20">
        <v>0</v>
      </c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66"/>
    </row>
    <row r="98" spans="1:48" ht="21.75">
      <c r="A98" s="70" t="str">
        <f t="shared" si="2"/>
        <v xml:space="preserve">  00 </v>
      </c>
      <c r="B98" s="38">
        <v>87</v>
      </c>
      <c r="C98" s="39" t="s">
        <v>214</v>
      </c>
      <c r="D98" s="113" t="s">
        <v>44</v>
      </c>
      <c r="E98" s="40" t="s">
        <v>133</v>
      </c>
      <c r="F98" s="118" t="s">
        <v>117</v>
      </c>
      <c r="G98" s="41">
        <v>11.698272873900001</v>
      </c>
      <c r="H98" s="42">
        <v>11.698272873900001</v>
      </c>
      <c r="I98" s="42">
        <v>0</v>
      </c>
      <c r="J98" s="20">
        <v>0</v>
      </c>
      <c r="K98" s="114">
        <v>0</v>
      </c>
      <c r="L98" s="114">
        <v>0</v>
      </c>
      <c r="M98" s="114">
        <v>0</v>
      </c>
      <c r="N98" s="114">
        <v>0</v>
      </c>
      <c r="O98" s="20">
        <v>0</v>
      </c>
      <c r="P98" s="115">
        <v>0</v>
      </c>
      <c r="Q98" s="43">
        <v>0</v>
      </c>
      <c r="R98" s="20">
        <v>0</v>
      </c>
      <c r="S98" s="20"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66"/>
    </row>
    <row r="99" spans="1:48" ht="21.75">
      <c r="A99" s="70" t="str">
        <f t="shared" si="2"/>
        <v xml:space="preserve">  00 </v>
      </c>
      <c r="B99" s="38">
        <v>88</v>
      </c>
      <c r="C99" s="39" t="s">
        <v>215</v>
      </c>
      <c r="D99" s="113" t="s">
        <v>44</v>
      </c>
      <c r="E99" s="40" t="s">
        <v>133</v>
      </c>
      <c r="F99" s="118" t="s">
        <v>117</v>
      </c>
      <c r="G99" s="41">
        <v>9.0404653978699994</v>
      </c>
      <c r="H99" s="42">
        <v>9.0404653978699994</v>
      </c>
      <c r="I99" s="42">
        <v>0</v>
      </c>
      <c r="J99" s="20">
        <v>0</v>
      </c>
      <c r="K99" s="114">
        <v>0</v>
      </c>
      <c r="L99" s="114">
        <v>0</v>
      </c>
      <c r="M99" s="114">
        <v>0</v>
      </c>
      <c r="N99" s="114">
        <v>0</v>
      </c>
      <c r="O99" s="20">
        <v>0</v>
      </c>
      <c r="P99" s="115">
        <v>0</v>
      </c>
      <c r="Q99" s="43">
        <v>0</v>
      </c>
      <c r="R99" s="20">
        <v>0</v>
      </c>
      <c r="S99" s="20"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66"/>
    </row>
    <row r="100" spans="1:48" ht="21.75">
      <c r="A100" s="70" t="str">
        <f t="shared" si="2"/>
        <v xml:space="preserve">  00 </v>
      </c>
      <c r="B100" s="38">
        <v>89</v>
      </c>
      <c r="C100" s="39" t="s">
        <v>216</v>
      </c>
      <c r="D100" s="113" t="s">
        <v>44</v>
      </c>
      <c r="E100" s="40" t="s">
        <v>133</v>
      </c>
      <c r="F100" s="118" t="s">
        <v>117</v>
      </c>
      <c r="G100" s="41">
        <v>16.591955067899999</v>
      </c>
      <c r="H100" s="42">
        <v>16.591955067899999</v>
      </c>
      <c r="I100" s="42">
        <v>0</v>
      </c>
      <c r="J100" s="20">
        <v>0</v>
      </c>
      <c r="K100" s="114">
        <v>0</v>
      </c>
      <c r="L100" s="114">
        <v>0</v>
      </c>
      <c r="M100" s="114">
        <v>0</v>
      </c>
      <c r="N100" s="114">
        <v>0</v>
      </c>
      <c r="O100" s="20">
        <v>0</v>
      </c>
      <c r="P100" s="115">
        <v>0</v>
      </c>
      <c r="Q100" s="43">
        <v>0</v>
      </c>
      <c r="R100" s="20">
        <v>0</v>
      </c>
      <c r="S100" s="20"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66"/>
    </row>
    <row r="101" spans="1:48" ht="21.75">
      <c r="A101" s="70" t="str">
        <f t="shared" si="2"/>
        <v xml:space="preserve">  00 </v>
      </c>
      <c r="B101" s="38">
        <v>90</v>
      </c>
      <c r="C101" s="39" t="s">
        <v>217</v>
      </c>
      <c r="D101" s="113" t="s">
        <v>44</v>
      </c>
      <c r="E101" s="40" t="s">
        <v>133</v>
      </c>
      <c r="F101" s="118" t="s">
        <v>117</v>
      </c>
      <c r="G101" s="41">
        <v>20.643048736400001</v>
      </c>
      <c r="H101" s="42">
        <v>20.643048736400001</v>
      </c>
      <c r="I101" s="42">
        <v>0</v>
      </c>
      <c r="J101" s="20">
        <v>0</v>
      </c>
      <c r="K101" s="114">
        <v>0</v>
      </c>
      <c r="L101" s="114">
        <v>0</v>
      </c>
      <c r="M101" s="114">
        <v>0</v>
      </c>
      <c r="N101" s="114">
        <v>0</v>
      </c>
      <c r="O101" s="20">
        <v>0</v>
      </c>
      <c r="P101" s="115">
        <v>0</v>
      </c>
      <c r="Q101" s="43">
        <v>0</v>
      </c>
      <c r="R101" s="20">
        <v>0</v>
      </c>
      <c r="S101" s="20">
        <v>0</v>
      </c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66"/>
    </row>
    <row r="102" spans="1:48" ht="21.75">
      <c r="A102" s="70" t="str">
        <f t="shared" si="2"/>
        <v xml:space="preserve">  00 </v>
      </c>
      <c r="B102" s="38">
        <v>91</v>
      </c>
      <c r="C102" s="39" t="s">
        <v>218</v>
      </c>
      <c r="D102" s="113" t="s">
        <v>44</v>
      </c>
      <c r="E102" s="40" t="s">
        <v>133</v>
      </c>
      <c r="F102" s="118" t="s">
        <v>117</v>
      </c>
      <c r="G102" s="41">
        <v>1021.6949281231913</v>
      </c>
      <c r="H102" s="42">
        <v>972.21507714400002</v>
      </c>
      <c r="I102" s="42">
        <v>49.479850979191312</v>
      </c>
      <c r="J102" s="20">
        <v>0</v>
      </c>
      <c r="K102" s="114">
        <v>0</v>
      </c>
      <c r="L102" s="114">
        <v>0</v>
      </c>
      <c r="M102" s="114">
        <v>0</v>
      </c>
      <c r="N102" s="114">
        <v>0</v>
      </c>
      <c r="O102" s="20">
        <v>0</v>
      </c>
      <c r="P102" s="115">
        <v>0</v>
      </c>
      <c r="Q102" s="43">
        <v>0</v>
      </c>
      <c r="R102" s="20">
        <v>0</v>
      </c>
      <c r="S102" s="20">
        <v>0</v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66"/>
    </row>
    <row r="103" spans="1:48" ht="21.75">
      <c r="A103" s="70" t="str">
        <f t="shared" si="2"/>
        <v xml:space="preserve">  00 </v>
      </c>
      <c r="B103" s="38">
        <v>92</v>
      </c>
      <c r="C103" s="39" t="s">
        <v>219</v>
      </c>
      <c r="D103" s="113" t="s">
        <v>44</v>
      </c>
      <c r="E103" s="40" t="s">
        <v>133</v>
      </c>
      <c r="F103" s="118" t="s">
        <v>117</v>
      </c>
      <c r="G103" s="41">
        <v>14.568230722199999</v>
      </c>
      <c r="H103" s="42">
        <v>14.568230722199999</v>
      </c>
      <c r="I103" s="42">
        <v>0</v>
      </c>
      <c r="J103" s="20">
        <v>0</v>
      </c>
      <c r="K103" s="114">
        <v>0</v>
      </c>
      <c r="L103" s="114">
        <v>0</v>
      </c>
      <c r="M103" s="114">
        <v>0</v>
      </c>
      <c r="N103" s="114">
        <v>0</v>
      </c>
      <c r="O103" s="20">
        <v>0</v>
      </c>
      <c r="P103" s="115">
        <v>0</v>
      </c>
      <c r="Q103" s="43">
        <v>0</v>
      </c>
      <c r="R103" s="20">
        <v>0</v>
      </c>
      <c r="S103" s="20">
        <v>0</v>
      </c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66"/>
    </row>
    <row r="104" spans="1:48" ht="21.75">
      <c r="A104" s="70" t="str">
        <f t="shared" si="2"/>
        <v xml:space="preserve">  00 </v>
      </c>
      <c r="B104" s="38">
        <v>93</v>
      </c>
      <c r="C104" s="39" t="s">
        <v>220</v>
      </c>
      <c r="D104" s="113" t="s">
        <v>44</v>
      </c>
      <c r="E104" s="40" t="s">
        <v>133</v>
      </c>
      <c r="F104" s="118" t="s">
        <v>117</v>
      </c>
      <c r="G104" s="41">
        <v>7.77885366762</v>
      </c>
      <c r="H104" s="42">
        <v>7.77885366762</v>
      </c>
      <c r="I104" s="42">
        <v>0</v>
      </c>
      <c r="J104" s="20">
        <v>0</v>
      </c>
      <c r="K104" s="114">
        <v>0</v>
      </c>
      <c r="L104" s="114">
        <v>0</v>
      </c>
      <c r="M104" s="114">
        <v>0</v>
      </c>
      <c r="N104" s="114">
        <v>0</v>
      </c>
      <c r="O104" s="20">
        <v>0</v>
      </c>
      <c r="P104" s="115">
        <v>0</v>
      </c>
      <c r="Q104" s="43">
        <v>0</v>
      </c>
      <c r="R104" s="20">
        <v>0</v>
      </c>
      <c r="S104" s="20">
        <v>0</v>
      </c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66"/>
    </row>
    <row r="105" spans="1:48" ht="21.75">
      <c r="A105" s="70" t="str">
        <f t="shared" si="2"/>
        <v xml:space="preserve">  00 </v>
      </c>
      <c r="B105" s="38">
        <v>94</v>
      </c>
      <c r="C105" s="39" t="s">
        <v>221</v>
      </c>
      <c r="D105" s="113" t="s">
        <v>44</v>
      </c>
      <c r="E105" s="40" t="s">
        <v>133</v>
      </c>
      <c r="F105" s="118" t="s">
        <v>117</v>
      </c>
      <c r="G105" s="41">
        <v>57.023268563099997</v>
      </c>
      <c r="H105" s="42">
        <v>57.023268563099997</v>
      </c>
      <c r="I105" s="42">
        <v>0</v>
      </c>
      <c r="J105" s="20">
        <v>0</v>
      </c>
      <c r="K105" s="114">
        <v>0</v>
      </c>
      <c r="L105" s="114">
        <v>0</v>
      </c>
      <c r="M105" s="114">
        <v>0</v>
      </c>
      <c r="N105" s="114">
        <v>0</v>
      </c>
      <c r="O105" s="20">
        <v>0</v>
      </c>
      <c r="P105" s="115">
        <v>0</v>
      </c>
      <c r="Q105" s="43">
        <v>0</v>
      </c>
      <c r="R105" s="20">
        <v>0</v>
      </c>
      <c r="S105" s="20">
        <v>0</v>
      </c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66"/>
    </row>
    <row r="106" spans="1:48" ht="21.75">
      <c r="A106" s="70" t="str">
        <f t="shared" si="2"/>
        <v xml:space="preserve">   </v>
      </c>
      <c r="B106" s="38">
        <v>95</v>
      </c>
      <c r="C106" s="39" t="s">
        <v>222</v>
      </c>
      <c r="D106" s="113" t="s">
        <v>44</v>
      </c>
      <c r="E106" s="40" t="s">
        <v>133</v>
      </c>
      <c r="F106" s="118" t="s">
        <v>117</v>
      </c>
      <c r="G106" s="41">
        <v>99.151612729370001</v>
      </c>
      <c r="H106" s="42">
        <v>88.724769083799998</v>
      </c>
      <c r="I106" s="42">
        <v>10.426843645570001</v>
      </c>
      <c r="J106" s="20">
        <v>1</v>
      </c>
      <c r="K106" s="114">
        <v>0</v>
      </c>
      <c r="L106" s="114">
        <v>0</v>
      </c>
      <c r="M106" s="114" t="s">
        <v>140</v>
      </c>
      <c r="N106" s="114">
        <v>20</v>
      </c>
      <c r="O106" s="20">
        <v>9</v>
      </c>
      <c r="P106" s="115">
        <v>0</v>
      </c>
      <c r="Q106" s="43">
        <v>0</v>
      </c>
      <c r="R106" s="20">
        <v>2</v>
      </c>
      <c r="S106" s="20">
        <v>2</v>
      </c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66"/>
    </row>
    <row r="107" spans="1:48" ht="21.75">
      <c r="A107" s="70" t="str">
        <f t="shared" si="2"/>
        <v xml:space="preserve">  00 </v>
      </c>
      <c r="B107" s="38">
        <v>96</v>
      </c>
      <c r="C107" s="39" t="s">
        <v>223</v>
      </c>
      <c r="D107" s="113" t="s">
        <v>44</v>
      </c>
      <c r="E107" s="40" t="s">
        <v>133</v>
      </c>
      <c r="F107" s="118" t="s">
        <v>117</v>
      </c>
      <c r="G107" s="41">
        <v>9.1892269020599997</v>
      </c>
      <c r="H107" s="42">
        <v>9.1892269020599997</v>
      </c>
      <c r="I107" s="42">
        <v>0</v>
      </c>
      <c r="J107" s="20">
        <v>0</v>
      </c>
      <c r="K107" s="114">
        <v>0</v>
      </c>
      <c r="L107" s="114">
        <v>0</v>
      </c>
      <c r="M107" s="114">
        <v>0</v>
      </c>
      <c r="N107" s="114">
        <v>0</v>
      </c>
      <c r="O107" s="20">
        <v>0</v>
      </c>
      <c r="P107" s="115">
        <v>0</v>
      </c>
      <c r="Q107" s="43">
        <v>0</v>
      </c>
      <c r="R107" s="20">
        <v>0</v>
      </c>
      <c r="S107" s="20">
        <v>0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66"/>
    </row>
    <row r="108" spans="1:48" ht="21.75">
      <c r="A108" s="70" t="str">
        <f t="shared" si="2"/>
        <v xml:space="preserve">  00 </v>
      </c>
      <c r="B108" s="38">
        <v>97</v>
      </c>
      <c r="C108" s="39" t="s">
        <v>224</v>
      </c>
      <c r="D108" s="113" t="s">
        <v>44</v>
      </c>
      <c r="E108" s="40" t="s">
        <v>133</v>
      </c>
      <c r="F108" s="118" t="s">
        <v>117</v>
      </c>
      <c r="G108" s="41">
        <v>96.883957943699997</v>
      </c>
      <c r="H108" s="42">
        <v>96.883957943699997</v>
      </c>
      <c r="I108" s="42">
        <v>0</v>
      </c>
      <c r="J108" s="20">
        <v>0</v>
      </c>
      <c r="K108" s="114">
        <v>0</v>
      </c>
      <c r="L108" s="114">
        <v>0</v>
      </c>
      <c r="M108" s="114">
        <v>0</v>
      </c>
      <c r="N108" s="114">
        <v>0</v>
      </c>
      <c r="O108" s="20">
        <v>0</v>
      </c>
      <c r="P108" s="115">
        <v>0</v>
      </c>
      <c r="Q108" s="43">
        <v>0</v>
      </c>
      <c r="R108" s="20">
        <v>0</v>
      </c>
      <c r="S108" s="20">
        <v>0</v>
      </c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66"/>
    </row>
    <row r="109" spans="1:48" ht="21.75">
      <c r="A109" s="70" t="str">
        <f t="shared" si="2"/>
        <v xml:space="preserve">  00 </v>
      </c>
      <c r="B109" s="38">
        <v>98</v>
      </c>
      <c r="C109" s="39" t="s">
        <v>225</v>
      </c>
      <c r="D109" s="113" t="s">
        <v>44</v>
      </c>
      <c r="E109" s="40" t="s">
        <v>133</v>
      </c>
      <c r="F109" s="118" t="s">
        <v>117</v>
      </c>
      <c r="G109" s="41">
        <v>45.9636023913</v>
      </c>
      <c r="H109" s="42">
        <v>45.9636023913</v>
      </c>
      <c r="I109" s="42">
        <v>0</v>
      </c>
      <c r="J109" s="20">
        <v>0</v>
      </c>
      <c r="K109" s="114">
        <v>0</v>
      </c>
      <c r="L109" s="114">
        <v>0</v>
      </c>
      <c r="M109" s="114">
        <v>0</v>
      </c>
      <c r="N109" s="114">
        <v>0</v>
      </c>
      <c r="O109" s="20">
        <v>0</v>
      </c>
      <c r="P109" s="115">
        <v>0</v>
      </c>
      <c r="Q109" s="43">
        <v>0</v>
      </c>
      <c r="R109" s="20">
        <v>0</v>
      </c>
      <c r="S109" s="20">
        <v>0</v>
      </c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66"/>
    </row>
    <row r="110" spans="1:48" ht="21.75">
      <c r="A110" s="70" t="str">
        <f t="shared" si="2"/>
        <v xml:space="preserve">  00 </v>
      </c>
      <c r="B110" s="38">
        <v>99</v>
      </c>
      <c r="C110" s="39" t="s">
        <v>226</v>
      </c>
      <c r="D110" s="113" t="s">
        <v>44</v>
      </c>
      <c r="E110" s="40" t="s">
        <v>133</v>
      </c>
      <c r="F110" s="118" t="s">
        <v>117</v>
      </c>
      <c r="G110" s="41">
        <v>43.130383564843996</v>
      </c>
      <c r="H110" s="42">
        <v>26.132743487300001</v>
      </c>
      <c r="I110" s="42">
        <v>16.997640077543998</v>
      </c>
      <c r="J110" s="20">
        <v>0</v>
      </c>
      <c r="K110" s="114">
        <v>0</v>
      </c>
      <c r="L110" s="114">
        <v>0</v>
      </c>
      <c r="M110" s="114">
        <v>0</v>
      </c>
      <c r="N110" s="114">
        <v>0</v>
      </c>
      <c r="O110" s="20">
        <v>0</v>
      </c>
      <c r="P110" s="115">
        <v>0</v>
      </c>
      <c r="Q110" s="43">
        <v>0</v>
      </c>
      <c r="R110" s="20">
        <v>0</v>
      </c>
      <c r="S110" s="20">
        <v>0</v>
      </c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66"/>
    </row>
    <row r="111" spans="1:48" ht="21.75">
      <c r="A111" s="70" t="str">
        <f t="shared" si="2"/>
        <v xml:space="preserve">  00 </v>
      </c>
      <c r="B111" s="38">
        <v>100</v>
      </c>
      <c r="C111" s="39" t="s">
        <v>227</v>
      </c>
      <c r="D111" s="113" t="s">
        <v>44</v>
      </c>
      <c r="E111" s="40" t="s">
        <v>133</v>
      </c>
      <c r="F111" s="118" t="s">
        <v>117</v>
      </c>
      <c r="G111" s="41">
        <v>22.674365572599999</v>
      </c>
      <c r="H111" s="42">
        <v>22.674365572599999</v>
      </c>
      <c r="I111" s="42">
        <v>0</v>
      </c>
      <c r="J111" s="20">
        <v>0</v>
      </c>
      <c r="K111" s="114">
        <v>0</v>
      </c>
      <c r="L111" s="114">
        <v>0</v>
      </c>
      <c r="M111" s="114">
        <v>0</v>
      </c>
      <c r="N111" s="114">
        <v>0</v>
      </c>
      <c r="O111" s="20">
        <v>0</v>
      </c>
      <c r="P111" s="115">
        <v>0</v>
      </c>
      <c r="Q111" s="43">
        <v>0</v>
      </c>
      <c r="R111" s="20">
        <v>0</v>
      </c>
      <c r="S111" s="20">
        <v>0</v>
      </c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66"/>
    </row>
    <row r="112" spans="1:48" ht="21.75">
      <c r="A112" s="70" t="str">
        <f t="shared" si="2"/>
        <v xml:space="preserve">  00 </v>
      </c>
      <c r="B112" s="38">
        <v>101</v>
      </c>
      <c r="C112" s="39" t="s">
        <v>228</v>
      </c>
      <c r="D112" s="113" t="s">
        <v>44</v>
      </c>
      <c r="E112" s="40" t="s">
        <v>133</v>
      </c>
      <c r="F112" s="118" t="s">
        <v>117</v>
      </c>
      <c r="G112" s="41">
        <v>166.2188386252501</v>
      </c>
      <c r="H112" s="42">
        <v>165.357873883</v>
      </c>
      <c r="I112" s="42">
        <v>0.86096474225010011</v>
      </c>
      <c r="J112" s="20">
        <v>0</v>
      </c>
      <c r="K112" s="114">
        <v>0</v>
      </c>
      <c r="L112" s="114">
        <v>0</v>
      </c>
      <c r="M112" s="114">
        <v>0</v>
      </c>
      <c r="N112" s="114">
        <v>0</v>
      </c>
      <c r="O112" s="20">
        <v>0</v>
      </c>
      <c r="P112" s="115">
        <v>0</v>
      </c>
      <c r="Q112" s="43">
        <v>0</v>
      </c>
      <c r="R112" s="20">
        <v>0</v>
      </c>
      <c r="S112" s="20">
        <v>0</v>
      </c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66"/>
    </row>
    <row r="113" spans="1:48" ht="21.75">
      <c r="A113" s="70" t="str">
        <f t="shared" si="2"/>
        <v xml:space="preserve">  00 </v>
      </c>
      <c r="B113" s="38">
        <v>102</v>
      </c>
      <c r="C113" s="39" t="s">
        <v>229</v>
      </c>
      <c r="D113" s="113" t="s">
        <v>44</v>
      </c>
      <c r="E113" s="40" t="s">
        <v>133</v>
      </c>
      <c r="F113" s="118" t="s">
        <v>117</v>
      </c>
      <c r="G113" s="41">
        <v>5.9783585046879999</v>
      </c>
      <c r="H113" s="42">
        <v>5.2720757145499997</v>
      </c>
      <c r="I113" s="42">
        <v>0.70628279013799999</v>
      </c>
      <c r="J113" s="20">
        <v>0</v>
      </c>
      <c r="K113" s="114">
        <v>0</v>
      </c>
      <c r="L113" s="114">
        <v>0</v>
      </c>
      <c r="M113" s="114">
        <v>0</v>
      </c>
      <c r="N113" s="114">
        <v>0</v>
      </c>
      <c r="O113" s="20">
        <v>0</v>
      </c>
      <c r="P113" s="115">
        <v>0</v>
      </c>
      <c r="Q113" s="43">
        <v>0</v>
      </c>
      <c r="R113" s="20">
        <v>0</v>
      </c>
      <c r="S113" s="20">
        <v>0</v>
      </c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66"/>
    </row>
    <row r="114" spans="1:48" ht="21.75">
      <c r="A114" s="70" t="str">
        <f t="shared" si="2"/>
        <v xml:space="preserve">  00 </v>
      </c>
      <c r="B114" s="38">
        <v>103</v>
      </c>
      <c r="C114" s="39" t="s">
        <v>230</v>
      </c>
      <c r="D114" s="113" t="s">
        <v>44</v>
      </c>
      <c r="E114" s="40" t="s">
        <v>133</v>
      </c>
      <c r="F114" s="118" t="s">
        <v>117</v>
      </c>
      <c r="G114" s="41">
        <v>10.6131495632</v>
      </c>
      <c r="H114" s="42">
        <v>10.6131495632</v>
      </c>
      <c r="I114" s="42">
        <v>0</v>
      </c>
      <c r="J114" s="20">
        <v>0</v>
      </c>
      <c r="K114" s="114">
        <v>0</v>
      </c>
      <c r="L114" s="114">
        <v>0</v>
      </c>
      <c r="M114" s="114">
        <v>0</v>
      </c>
      <c r="N114" s="114">
        <v>0</v>
      </c>
      <c r="O114" s="20">
        <v>0</v>
      </c>
      <c r="P114" s="115">
        <v>0</v>
      </c>
      <c r="Q114" s="43">
        <v>0</v>
      </c>
      <c r="R114" s="20">
        <v>0</v>
      </c>
      <c r="S114" s="20">
        <v>0</v>
      </c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66"/>
    </row>
    <row r="115" spans="1:48" ht="21.75">
      <c r="A115" s="70" t="str">
        <f t="shared" si="2"/>
        <v xml:space="preserve">  00 </v>
      </c>
      <c r="B115" s="38">
        <v>104</v>
      </c>
      <c r="C115" s="39" t="s">
        <v>231</v>
      </c>
      <c r="D115" s="113" t="s">
        <v>44</v>
      </c>
      <c r="E115" s="40" t="s">
        <v>133</v>
      </c>
      <c r="F115" s="118" t="s">
        <v>117</v>
      </c>
      <c r="G115" s="41">
        <v>31.848439256871004</v>
      </c>
      <c r="H115" s="42">
        <v>12.5079372117</v>
      </c>
      <c r="I115" s="42">
        <v>19.340502045171004</v>
      </c>
      <c r="J115" s="20">
        <v>0</v>
      </c>
      <c r="K115" s="114">
        <v>0</v>
      </c>
      <c r="L115" s="114">
        <v>0</v>
      </c>
      <c r="M115" s="114">
        <v>0</v>
      </c>
      <c r="N115" s="114">
        <v>0</v>
      </c>
      <c r="O115" s="20">
        <v>0</v>
      </c>
      <c r="P115" s="115">
        <v>0</v>
      </c>
      <c r="Q115" s="43">
        <v>0</v>
      </c>
      <c r="R115" s="20">
        <v>0</v>
      </c>
      <c r="S115" s="20">
        <v>0</v>
      </c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66"/>
    </row>
    <row r="116" spans="1:48" ht="21.75">
      <c r="A116" s="70" t="str">
        <f t="shared" si="2"/>
        <v xml:space="preserve">  00 </v>
      </c>
      <c r="B116" s="38">
        <v>105</v>
      </c>
      <c r="C116" s="39" t="s">
        <v>232</v>
      </c>
      <c r="D116" s="113" t="s">
        <v>44</v>
      </c>
      <c r="E116" s="40" t="s">
        <v>133</v>
      </c>
      <c r="F116" s="118" t="s">
        <v>117</v>
      </c>
      <c r="G116" s="41">
        <v>91.912483724588796</v>
      </c>
      <c r="H116" s="42">
        <v>28.190958885099999</v>
      </c>
      <c r="I116" s="42">
        <v>63.721524839488801</v>
      </c>
      <c r="J116" s="20">
        <v>0</v>
      </c>
      <c r="K116" s="114">
        <v>0</v>
      </c>
      <c r="L116" s="114">
        <v>0</v>
      </c>
      <c r="M116" s="114">
        <v>0</v>
      </c>
      <c r="N116" s="114">
        <v>0</v>
      </c>
      <c r="O116" s="20">
        <v>0</v>
      </c>
      <c r="P116" s="115">
        <v>0</v>
      </c>
      <c r="Q116" s="43">
        <v>0</v>
      </c>
      <c r="R116" s="20">
        <v>0</v>
      </c>
      <c r="S116" s="20">
        <v>0</v>
      </c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66"/>
    </row>
    <row r="117" spans="1:48" ht="21.75">
      <c r="A117" s="70" t="str">
        <f t="shared" si="2"/>
        <v xml:space="preserve">  00 </v>
      </c>
      <c r="B117" s="38">
        <v>106</v>
      </c>
      <c r="C117" s="39" t="s">
        <v>233</v>
      </c>
      <c r="D117" s="113" t="s">
        <v>44</v>
      </c>
      <c r="E117" s="40" t="s">
        <v>133</v>
      </c>
      <c r="F117" s="118" t="s">
        <v>117</v>
      </c>
      <c r="G117" s="41">
        <v>33.213561466500003</v>
      </c>
      <c r="H117" s="42">
        <v>33.213561466500003</v>
      </c>
      <c r="I117" s="42">
        <v>0</v>
      </c>
      <c r="J117" s="20">
        <v>0</v>
      </c>
      <c r="K117" s="114">
        <v>0</v>
      </c>
      <c r="L117" s="114">
        <v>0</v>
      </c>
      <c r="M117" s="114">
        <v>0</v>
      </c>
      <c r="N117" s="114">
        <v>0</v>
      </c>
      <c r="O117" s="20">
        <v>0</v>
      </c>
      <c r="P117" s="115">
        <v>0</v>
      </c>
      <c r="Q117" s="43">
        <v>0</v>
      </c>
      <c r="R117" s="20">
        <v>0</v>
      </c>
      <c r="S117" s="20">
        <v>0</v>
      </c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66"/>
    </row>
    <row r="118" spans="1:48" ht="21.75">
      <c r="A118" s="70" t="str">
        <f t="shared" si="2"/>
        <v xml:space="preserve">  00 </v>
      </c>
      <c r="B118" s="38">
        <v>107</v>
      </c>
      <c r="C118" s="39" t="s">
        <v>234</v>
      </c>
      <c r="D118" s="113" t="s">
        <v>44</v>
      </c>
      <c r="E118" s="40" t="s">
        <v>133</v>
      </c>
      <c r="F118" s="118" t="s">
        <v>117</v>
      </c>
      <c r="G118" s="41">
        <v>10.646556315292999</v>
      </c>
      <c r="H118" s="42">
        <v>0.26495070291299999</v>
      </c>
      <c r="I118" s="42">
        <v>10.38160561238</v>
      </c>
      <c r="J118" s="20">
        <v>0</v>
      </c>
      <c r="K118" s="114">
        <v>0</v>
      </c>
      <c r="L118" s="114">
        <v>0</v>
      </c>
      <c r="M118" s="114">
        <v>0</v>
      </c>
      <c r="N118" s="114">
        <v>0</v>
      </c>
      <c r="O118" s="20">
        <v>0</v>
      </c>
      <c r="P118" s="115">
        <v>0</v>
      </c>
      <c r="Q118" s="43">
        <v>0</v>
      </c>
      <c r="R118" s="20">
        <v>0</v>
      </c>
      <c r="S118" s="20">
        <v>0</v>
      </c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66"/>
    </row>
    <row r="119" spans="1:48" ht="21.75">
      <c r="A119" s="70" t="str">
        <f t="shared" si="2"/>
        <v xml:space="preserve">  00 </v>
      </c>
      <c r="B119" s="38">
        <v>108</v>
      </c>
      <c r="C119" s="39" t="s">
        <v>235</v>
      </c>
      <c r="D119" s="113" t="s">
        <v>44</v>
      </c>
      <c r="E119" s="40" t="s">
        <v>133</v>
      </c>
      <c r="F119" s="118" t="s">
        <v>117</v>
      </c>
      <c r="G119" s="41">
        <v>5.2656617287884</v>
      </c>
      <c r="H119" s="42">
        <v>1.8567704870399999E-2</v>
      </c>
      <c r="I119" s="42">
        <v>5.2470940239179997</v>
      </c>
      <c r="J119" s="20">
        <v>0</v>
      </c>
      <c r="K119" s="114">
        <v>0</v>
      </c>
      <c r="L119" s="114">
        <v>0</v>
      </c>
      <c r="M119" s="114">
        <v>0</v>
      </c>
      <c r="N119" s="114">
        <v>0</v>
      </c>
      <c r="O119" s="20">
        <v>0</v>
      </c>
      <c r="P119" s="115">
        <v>0</v>
      </c>
      <c r="Q119" s="43">
        <v>0</v>
      </c>
      <c r="R119" s="20">
        <v>0</v>
      </c>
      <c r="S119" s="20">
        <v>0</v>
      </c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66"/>
    </row>
    <row r="120" spans="1:48" ht="21.75">
      <c r="A120" s="70" t="str">
        <f t="shared" si="2"/>
        <v xml:space="preserve">   </v>
      </c>
      <c r="B120" s="38">
        <v>109</v>
      </c>
      <c r="C120" s="39" t="s">
        <v>236</v>
      </c>
      <c r="D120" s="113" t="s">
        <v>44</v>
      </c>
      <c r="E120" s="40" t="s">
        <v>133</v>
      </c>
      <c r="F120" s="118" t="s">
        <v>117</v>
      </c>
      <c r="G120" s="41">
        <v>7.9302805467809998</v>
      </c>
      <c r="H120" s="42">
        <v>7.0933377924999998</v>
      </c>
      <c r="I120" s="42">
        <v>0.83694275428099996</v>
      </c>
      <c r="J120" s="20">
        <v>1</v>
      </c>
      <c r="K120" s="114">
        <v>0</v>
      </c>
      <c r="L120" s="114">
        <v>0</v>
      </c>
      <c r="M120" s="114" t="s">
        <v>140</v>
      </c>
      <c r="N120" s="114">
        <v>9.5</v>
      </c>
      <c r="O120" s="20">
        <v>11</v>
      </c>
      <c r="P120" s="115">
        <v>0</v>
      </c>
      <c r="Q120" s="43">
        <v>0</v>
      </c>
      <c r="R120" s="20">
        <v>2</v>
      </c>
      <c r="S120" s="20">
        <v>2</v>
      </c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66"/>
    </row>
    <row r="121" spans="1:48" ht="21.75">
      <c r="A121" s="70" t="str">
        <f t="shared" si="2"/>
        <v xml:space="preserve">  00 </v>
      </c>
      <c r="B121" s="38">
        <v>110</v>
      </c>
      <c r="C121" s="39" t="s">
        <v>237</v>
      </c>
      <c r="D121" s="113" t="s">
        <v>44</v>
      </c>
      <c r="E121" s="40" t="s">
        <v>133</v>
      </c>
      <c r="F121" s="118" t="s">
        <v>117</v>
      </c>
      <c r="G121" s="41">
        <v>10.081486208099999</v>
      </c>
      <c r="H121" s="42">
        <v>10.081486208099999</v>
      </c>
      <c r="I121" s="42">
        <v>0</v>
      </c>
      <c r="J121" s="20">
        <v>0</v>
      </c>
      <c r="K121" s="114">
        <v>0</v>
      </c>
      <c r="L121" s="114">
        <v>0</v>
      </c>
      <c r="M121" s="114">
        <v>0</v>
      </c>
      <c r="N121" s="114">
        <v>0</v>
      </c>
      <c r="O121" s="20">
        <v>0</v>
      </c>
      <c r="P121" s="115">
        <v>0</v>
      </c>
      <c r="Q121" s="43">
        <v>0</v>
      </c>
      <c r="R121" s="20">
        <v>0</v>
      </c>
      <c r="S121" s="20">
        <v>0</v>
      </c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66"/>
    </row>
    <row r="122" spans="1:48" ht="21.75">
      <c r="A122" s="70" t="str">
        <f t="shared" si="2"/>
        <v xml:space="preserve">   </v>
      </c>
      <c r="B122" s="38">
        <v>111</v>
      </c>
      <c r="C122" s="39" t="s">
        <v>238</v>
      </c>
      <c r="D122" s="113" t="s">
        <v>44</v>
      </c>
      <c r="E122" s="40" t="s">
        <v>133</v>
      </c>
      <c r="F122" s="118" t="s">
        <v>117</v>
      </c>
      <c r="G122" s="41">
        <v>29.337037622466902</v>
      </c>
      <c r="H122" s="42">
        <v>2.0444230188499999</v>
      </c>
      <c r="I122" s="42">
        <v>27.292614603616901</v>
      </c>
      <c r="J122" s="20">
        <v>1</v>
      </c>
      <c r="K122" s="114">
        <v>0</v>
      </c>
      <c r="L122" s="114">
        <v>0</v>
      </c>
      <c r="M122" s="114" t="s">
        <v>128</v>
      </c>
      <c r="N122" s="114">
        <v>14</v>
      </c>
      <c r="O122" s="20">
        <v>8</v>
      </c>
      <c r="P122" s="115">
        <v>0</v>
      </c>
      <c r="Q122" s="43">
        <v>0</v>
      </c>
      <c r="R122" s="20">
        <v>2</v>
      </c>
      <c r="S122" s="20">
        <v>2</v>
      </c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66"/>
    </row>
    <row r="123" spans="1:48" ht="21.75">
      <c r="A123" s="70" t="str">
        <f t="shared" si="2"/>
        <v xml:space="preserve">   </v>
      </c>
      <c r="B123" s="38">
        <v>112</v>
      </c>
      <c r="C123" s="39" t="s">
        <v>239</v>
      </c>
      <c r="D123" s="113" t="s">
        <v>44</v>
      </c>
      <c r="E123" s="40" t="s">
        <v>133</v>
      </c>
      <c r="F123" s="118" t="s">
        <v>117</v>
      </c>
      <c r="G123" s="41">
        <v>73.860111384782797</v>
      </c>
      <c r="H123" s="42">
        <v>39.759478426100003</v>
      </c>
      <c r="I123" s="42">
        <v>34.100632958682795</v>
      </c>
      <c r="J123" s="20">
        <v>1</v>
      </c>
      <c r="K123" s="114">
        <v>0</v>
      </c>
      <c r="L123" s="114">
        <v>0</v>
      </c>
      <c r="M123" s="114" t="s">
        <v>128</v>
      </c>
      <c r="N123" s="114">
        <v>15</v>
      </c>
      <c r="O123" s="20">
        <v>10</v>
      </c>
      <c r="P123" s="115">
        <v>0</v>
      </c>
      <c r="Q123" s="43">
        <v>0</v>
      </c>
      <c r="R123" s="20">
        <v>2</v>
      </c>
      <c r="S123" s="20">
        <v>2</v>
      </c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66"/>
    </row>
    <row r="124" spans="1:48" ht="21.75">
      <c r="A124" s="70" t="str">
        <f t="shared" si="2"/>
        <v xml:space="preserve">  00 </v>
      </c>
      <c r="B124" s="38">
        <v>113</v>
      </c>
      <c r="C124" s="39" t="s">
        <v>240</v>
      </c>
      <c r="D124" s="113" t="s">
        <v>44</v>
      </c>
      <c r="E124" s="40" t="s">
        <v>133</v>
      </c>
      <c r="F124" s="118" t="s">
        <v>117</v>
      </c>
      <c r="G124" s="41">
        <v>7.7319164339400004</v>
      </c>
      <c r="H124" s="42">
        <v>7.7319164339400004</v>
      </c>
      <c r="I124" s="42">
        <v>0</v>
      </c>
      <c r="J124" s="20">
        <v>0</v>
      </c>
      <c r="K124" s="114">
        <v>0</v>
      </c>
      <c r="L124" s="114">
        <v>0</v>
      </c>
      <c r="M124" s="114">
        <v>0</v>
      </c>
      <c r="N124" s="114">
        <v>0</v>
      </c>
      <c r="O124" s="20">
        <v>0</v>
      </c>
      <c r="P124" s="115">
        <v>0</v>
      </c>
      <c r="Q124" s="43">
        <v>0</v>
      </c>
      <c r="R124" s="20">
        <v>0</v>
      </c>
      <c r="S124" s="20">
        <v>0</v>
      </c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66"/>
    </row>
    <row r="125" spans="1:48" ht="21.75">
      <c r="A125" s="70" t="str">
        <f t="shared" si="2"/>
        <v xml:space="preserve">   </v>
      </c>
      <c r="B125" s="38">
        <v>114</v>
      </c>
      <c r="C125" s="39" t="s">
        <v>241</v>
      </c>
      <c r="D125" s="113" t="s">
        <v>44</v>
      </c>
      <c r="E125" s="40" t="s">
        <v>133</v>
      </c>
      <c r="F125" s="118" t="s">
        <v>117</v>
      </c>
      <c r="G125" s="41">
        <v>13.758300149243414</v>
      </c>
      <c r="H125" s="42">
        <v>1.1846916778100001</v>
      </c>
      <c r="I125" s="42">
        <v>12.573608471433413</v>
      </c>
      <c r="J125" s="20">
        <v>1</v>
      </c>
      <c r="K125" s="114">
        <v>0</v>
      </c>
      <c r="L125" s="114">
        <v>0</v>
      </c>
      <c r="M125" s="114" t="s">
        <v>128</v>
      </c>
      <c r="N125" s="114">
        <v>10</v>
      </c>
      <c r="O125" s="20">
        <v>3</v>
      </c>
      <c r="P125" s="115">
        <v>0</v>
      </c>
      <c r="Q125" s="43">
        <v>0</v>
      </c>
      <c r="R125" s="20">
        <v>2</v>
      </c>
      <c r="S125" s="20">
        <v>2</v>
      </c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66"/>
    </row>
    <row r="126" spans="1:48" ht="21.75">
      <c r="A126" s="70" t="str">
        <f t="shared" si="2"/>
        <v xml:space="preserve">  00 </v>
      </c>
      <c r="B126" s="38">
        <v>115</v>
      </c>
      <c r="C126" s="39" t="s">
        <v>242</v>
      </c>
      <c r="D126" s="113" t="s">
        <v>44</v>
      </c>
      <c r="E126" s="40" t="s">
        <v>133</v>
      </c>
      <c r="F126" s="118" t="s">
        <v>117</v>
      </c>
      <c r="G126" s="41">
        <v>7.6695220091899996</v>
      </c>
      <c r="H126" s="42">
        <v>7.6695220091899996</v>
      </c>
      <c r="I126" s="42">
        <v>0</v>
      </c>
      <c r="J126" s="20">
        <v>0</v>
      </c>
      <c r="K126" s="114">
        <v>0</v>
      </c>
      <c r="L126" s="114">
        <v>0</v>
      </c>
      <c r="M126" s="114">
        <v>0</v>
      </c>
      <c r="N126" s="114">
        <v>0</v>
      </c>
      <c r="O126" s="20">
        <v>0</v>
      </c>
      <c r="P126" s="115">
        <v>0</v>
      </c>
      <c r="Q126" s="43">
        <v>0</v>
      </c>
      <c r="R126" s="20">
        <v>0</v>
      </c>
      <c r="S126" s="20">
        <v>0</v>
      </c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66"/>
    </row>
    <row r="127" spans="1:48" ht="21.75">
      <c r="A127" s="70" t="str">
        <f t="shared" si="2"/>
        <v xml:space="preserve">  00 </v>
      </c>
      <c r="B127" s="38">
        <v>116</v>
      </c>
      <c r="C127" s="39" t="s">
        <v>243</v>
      </c>
      <c r="D127" s="113" t="s">
        <v>44</v>
      </c>
      <c r="E127" s="40" t="s">
        <v>133</v>
      </c>
      <c r="F127" s="118" t="s">
        <v>117</v>
      </c>
      <c r="G127" s="41">
        <v>88.077287549771995</v>
      </c>
      <c r="H127" s="42">
        <v>79.338731414999998</v>
      </c>
      <c r="I127" s="42">
        <v>8.7385561347720007</v>
      </c>
      <c r="J127" s="20">
        <v>0</v>
      </c>
      <c r="K127" s="114">
        <v>0</v>
      </c>
      <c r="L127" s="114">
        <v>0</v>
      </c>
      <c r="M127" s="114">
        <v>0</v>
      </c>
      <c r="N127" s="114">
        <v>0</v>
      </c>
      <c r="O127" s="20">
        <v>0</v>
      </c>
      <c r="P127" s="115">
        <v>0</v>
      </c>
      <c r="Q127" s="43">
        <v>0</v>
      </c>
      <c r="R127" s="20">
        <v>0</v>
      </c>
      <c r="S127" s="20">
        <v>0</v>
      </c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66"/>
    </row>
    <row r="128" spans="1:48" ht="21.75">
      <c r="A128" s="70" t="str">
        <f t="shared" si="2"/>
        <v xml:space="preserve">   </v>
      </c>
      <c r="B128" s="38">
        <v>117</v>
      </c>
      <c r="C128" s="39" t="s">
        <v>244</v>
      </c>
      <c r="D128" s="113" t="s">
        <v>44</v>
      </c>
      <c r="E128" s="40" t="s">
        <v>133</v>
      </c>
      <c r="F128" s="118" t="s">
        <v>117</v>
      </c>
      <c r="G128" s="41">
        <v>7.132480041</v>
      </c>
      <c r="H128" s="42">
        <v>7.132480041</v>
      </c>
      <c r="I128" s="42">
        <v>0</v>
      </c>
      <c r="J128" s="20">
        <v>1</v>
      </c>
      <c r="K128" s="114">
        <v>0</v>
      </c>
      <c r="L128" s="114">
        <v>0</v>
      </c>
      <c r="M128" s="114" t="s">
        <v>154</v>
      </c>
      <c r="N128" s="114">
        <v>19.940000000000001</v>
      </c>
      <c r="O128" s="20">
        <v>0</v>
      </c>
      <c r="P128" s="115">
        <v>0</v>
      </c>
      <c r="Q128" s="43">
        <v>0</v>
      </c>
      <c r="R128" s="20">
        <v>0</v>
      </c>
      <c r="S128" s="20">
        <v>0</v>
      </c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66"/>
    </row>
    <row r="129" spans="1:48" ht="21.75">
      <c r="A129" s="70" t="str">
        <f t="shared" si="2"/>
        <v xml:space="preserve">   </v>
      </c>
      <c r="B129" s="38">
        <v>118</v>
      </c>
      <c r="C129" s="39" t="s">
        <v>245</v>
      </c>
      <c r="D129" s="113" t="s">
        <v>44</v>
      </c>
      <c r="E129" s="40" t="s">
        <v>133</v>
      </c>
      <c r="F129" s="118" t="s">
        <v>117</v>
      </c>
      <c r="G129" s="41">
        <v>22.891176775200002</v>
      </c>
      <c r="H129" s="42">
        <v>22.891176775200002</v>
      </c>
      <c r="I129" s="42">
        <v>0</v>
      </c>
      <c r="J129" s="20">
        <v>1</v>
      </c>
      <c r="K129" s="114">
        <v>0</v>
      </c>
      <c r="L129" s="114">
        <v>0</v>
      </c>
      <c r="M129" s="114" t="s">
        <v>140</v>
      </c>
      <c r="N129" s="114">
        <v>20.190000000000001</v>
      </c>
      <c r="O129" s="20">
        <v>0</v>
      </c>
      <c r="P129" s="115">
        <v>0</v>
      </c>
      <c r="Q129" s="43">
        <v>0</v>
      </c>
      <c r="R129" s="20">
        <v>0</v>
      </c>
      <c r="S129" s="20">
        <v>0</v>
      </c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66"/>
    </row>
    <row r="130" spans="1:48" ht="21.75">
      <c r="A130" s="70" t="str">
        <f t="shared" si="2"/>
        <v xml:space="preserve">   </v>
      </c>
      <c r="B130" s="38">
        <v>119</v>
      </c>
      <c r="C130" s="39" t="s">
        <v>246</v>
      </c>
      <c r="D130" s="113" t="s">
        <v>44</v>
      </c>
      <c r="E130" s="40" t="s">
        <v>133</v>
      </c>
      <c r="F130" s="118" t="s">
        <v>117</v>
      </c>
      <c r="G130" s="41">
        <v>21.3220304803</v>
      </c>
      <c r="H130" s="42">
        <v>21.3220304803</v>
      </c>
      <c r="I130" s="42">
        <v>0</v>
      </c>
      <c r="J130" s="20">
        <v>1</v>
      </c>
      <c r="K130" s="114">
        <v>0</v>
      </c>
      <c r="L130" s="114">
        <v>0</v>
      </c>
      <c r="M130" s="114" t="s">
        <v>136</v>
      </c>
      <c r="N130" s="114">
        <v>25</v>
      </c>
      <c r="O130" s="20">
        <v>4</v>
      </c>
      <c r="P130" s="115">
        <v>0</v>
      </c>
      <c r="Q130" s="43">
        <v>0</v>
      </c>
      <c r="R130" s="20">
        <v>2</v>
      </c>
      <c r="S130" s="20">
        <v>2</v>
      </c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66"/>
    </row>
    <row r="131" spans="1:48" ht="21.75">
      <c r="A131" s="70" t="str">
        <f t="shared" si="2"/>
        <v xml:space="preserve">   </v>
      </c>
      <c r="B131" s="38">
        <v>120</v>
      </c>
      <c r="C131" s="39" t="s">
        <v>247</v>
      </c>
      <c r="D131" s="113" t="s">
        <v>44</v>
      </c>
      <c r="E131" s="40" t="s">
        <v>133</v>
      </c>
      <c r="F131" s="118" t="s">
        <v>117</v>
      </c>
      <c r="G131" s="41">
        <v>50.8264242861</v>
      </c>
      <c r="H131" s="42">
        <v>50.8264242861</v>
      </c>
      <c r="I131" s="42">
        <v>0</v>
      </c>
      <c r="J131" s="20">
        <v>1</v>
      </c>
      <c r="K131" s="114">
        <v>0</v>
      </c>
      <c r="L131" s="114">
        <v>0</v>
      </c>
      <c r="M131" s="114" t="s">
        <v>128</v>
      </c>
      <c r="N131" s="114">
        <v>20.73</v>
      </c>
      <c r="O131" s="20">
        <v>0</v>
      </c>
      <c r="P131" s="115">
        <v>0</v>
      </c>
      <c r="Q131" s="43">
        <v>0</v>
      </c>
      <c r="R131" s="20">
        <v>0</v>
      </c>
      <c r="S131" s="20">
        <v>0</v>
      </c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66"/>
    </row>
    <row r="132" spans="1:48" ht="21.75">
      <c r="A132" s="70" t="str">
        <f t="shared" si="2"/>
        <v xml:space="preserve">   </v>
      </c>
      <c r="B132" s="38">
        <v>121</v>
      </c>
      <c r="C132" s="39" t="s">
        <v>248</v>
      </c>
      <c r="D132" s="113" t="s">
        <v>44</v>
      </c>
      <c r="E132" s="40" t="s">
        <v>133</v>
      </c>
      <c r="F132" s="118" t="s">
        <v>117</v>
      </c>
      <c r="G132" s="41">
        <v>40.599064966199997</v>
      </c>
      <c r="H132" s="42">
        <v>40.599064966199997</v>
      </c>
      <c r="I132" s="42">
        <v>0</v>
      </c>
      <c r="J132" s="20">
        <v>1</v>
      </c>
      <c r="K132" s="114">
        <v>0</v>
      </c>
      <c r="L132" s="114">
        <v>0</v>
      </c>
      <c r="M132" s="114" t="s">
        <v>128</v>
      </c>
      <c r="N132" s="114">
        <v>9.7100000000000009</v>
      </c>
      <c r="O132" s="20">
        <v>0</v>
      </c>
      <c r="P132" s="115">
        <v>0</v>
      </c>
      <c r="Q132" s="43">
        <v>0</v>
      </c>
      <c r="R132" s="20">
        <v>0</v>
      </c>
      <c r="S132" s="20">
        <v>0</v>
      </c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66"/>
    </row>
    <row r="133" spans="1:48" ht="21.75">
      <c r="A133" s="70" t="str">
        <f t="shared" si="2"/>
        <v xml:space="preserve">   </v>
      </c>
      <c r="B133" s="38">
        <v>122</v>
      </c>
      <c r="C133" s="39" t="s">
        <v>249</v>
      </c>
      <c r="D133" s="113" t="s">
        <v>44</v>
      </c>
      <c r="E133" s="40" t="s">
        <v>133</v>
      </c>
      <c r="F133" s="118" t="s">
        <v>117</v>
      </c>
      <c r="G133" s="41">
        <v>7.7364511416299999</v>
      </c>
      <c r="H133" s="42">
        <v>7.7364511416299999</v>
      </c>
      <c r="I133" s="42">
        <v>0</v>
      </c>
      <c r="J133" s="20">
        <v>2</v>
      </c>
      <c r="K133" s="114">
        <v>0</v>
      </c>
      <c r="L133" s="114">
        <v>0</v>
      </c>
      <c r="M133" s="114" t="s">
        <v>128</v>
      </c>
      <c r="N133" s="114">
        <v>28.95</v>
      </c>
      <c r="O133" s="20">
        <v>0</v>
      </c>
      <c r="P133" s="115">
        <v>0</v>
      </c>
      <c r="Q133" s="43">
        <v>0</v>
      </c>
      <c r="R133" s="20">
        <v>0</v>
      </c>
      <c r="S133" s="20">
        <v>0</v>
      </c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66"/>
    </row>
    <row r="134" spans="1:48" ht="21.75">
      <c r="A134" s="70" t="str">
        <f t="shared" si="2"/>
        <v xml:space="preserve">   </v>
      </c>
      <c r="B134" s="38">
        <v>123</v>
      </c>
      <c r="C134" s="39" t="s">
        <v>250</v>
      </c>
      <c r="D134" s="113" t="s">
        <v>44</v>
      </c>
      <c r="E134" s="40" t="s">
        <v>133</v>
      </c>
      <c r="F134" s="118" t="s">
        <v>117</v>
      </c>
      <c r="G134" s="41">
        <v>27.471712437699999</v>
      </c>
      <c r="H134" s="42">
        <v>27.471712437699999</v>
      </c>
      <c r="I134" s="42">
        <v>0</v>
      </c>
      <c r="J134" s="20">
        <v>1</v>
      </c>
      <c r="K134" s="114">
        <v>0</v>
      </c>
      <c r="L134" s="114">
        <v>0</v>
      </c>
      <c r="M134" s="114" t="s">
        <v>136</v>
      </c>
      <c r="N134" s="114">
        <v>6</v>
      </c>
      <c r="O134" s="20">
        <v>20</v>
      </c>
      <c r="P134" s="115">
        <v>0</v>
      </c>
      <c r="Q134" s="43">
        <v>0</v>
      </c>
      <c r="R134" s="20">
        <v>2</v>
      </c>
      <c r="S134" s="20">
        <v>2</v>
      </c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</row>
    <row r="135" spans="1:48" ht="21.75">
      <c r="A135" s="70" t="str">
        <f>IF(J135=1,IF(K135&gt;0,IF(L135&gt;0,IF(N135&gt;0,11,11),IF(N135&gt;0,11,"")),IF(L135&gt;0,IF(N135&gt;0,11,""),IF(N135=0,22,""))),IF(L135&gt;0,IF(N135&gt;0,IF(P135&gt;0,66,""),IF(P135&gt;0,66,"")),IF(P135&gt;0,66,"")))&amp;" "&amp;IF(J135=1,IF(K135=0,IF(L135&gt;0,IF(N135&gt;0,IF(P135&gt;0,66,""),IF(P135&gt;0,66,"")),IF(P135&gt;0,66,"")),""),IF(P135&gt;0,66,""))&amp;" "&amp;IF(J135=1,IF(K135&gt;0,IF(P135&gt;0,IF(O135&lt;=7,IF(Q135=100,"","33"),IF(O135&lt;=25,IF(Q135&gt;0,IF(Q135&lt;100,"",33),IF(Q135=0,"","33")),IF(Q135=0,"",33))),IF(O135&gt;25,"",33)),""),IF(J135&gt;1,IF(P135&gt;0,"55",""),IF(J135=0,IF(P135&gt;0,"55","00"))))&amp;" "&amp;IF(P135&gt;0,IF(R135&gt;0,IF(S135&gt;0,"",88),77),"")</f>
        <v xml:space="preserve">   </v>
      </c>
      <c r="B135" s="38">
        <v>124</v>
      </c>
      <c r="C135" s="39" t="s">
        <v>251</v>
      </c>
      <c r="D135" s="113" t="s">
        <v>44</v>
      </c>
      <c r="E135" s="40" t="s">
        <v>133</v>
      </c>
      <c r="F135" s="118" t="s">
        <v>117</v>
      </c>
      <c r="G135" s="41">
        <v>25.249268684299999</v>
      </c>
      <c r="H135" s="42">
        <v>25.249268684299999</v>
      </c>
      <c r="I135" s="42">
        <v>0</v>
      </c>
      <c r="J135" s="20">
        <v>2</v>
      </c>
      <c r="K135" s="114">
        <v>3</v>
      </c>
      <c r="L135" s="114">
        <v>0</v>
      </c>
      <c r="M135" s="114" t="s">
        <v>125</v>
      </c>
      <c r="N135" s="114">
        <v>3</v>
      </c>
      <c r="O135" s="20">
        <v>0</v>
      </c>
      <c r="P135" s="115">
        <v>0</v>
      </c>
      <c r="Q135" s="43">
        <v>0</v>
      </c>
      <c r="R135" s="20">
        <v>2</v>
      </c>
      <c r="S135" s="20">
        <v>2</v>
      </c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 spans="1:48" ht="21.75">
      <c r="A136" s="70" t="str">
        <f>IF(J136=1,IF(K136&gt;0,IF(L136&gt;0,IF(N136&gt;0,11,11),IF(N136&gt;0,11,"")),IF(L136&gt;0,IF(N136&gt;0,11,""),IF(N136=0,22,""))),IF(L136&gt;0,IF(N136&gt;0,IF(P136&gt;0,66,""),IF(P136&gt;0,66,"")),IF(P136&gt;0,66,"")))&amp;" "&amp;IF(J136=1,IF(K136=0,IF(L136&gt;0,IF(N136&gt;0,IF(P136&gt;0,66,""),IF(P136&gt;0,66,"")),IF(P136&gt;0,66,"")),""),IF(P136&gt;0,66,""))&amp;" "&amp;IF(J136=1,IF(K136&gt;0,IF(P136&gt;0,IF(O136&lt;=7,IF(Q136=100,"","33"),IF(O136&lt;=25,IF(Q136&gt;0,IF(Q136&lt;100,"",33),IF(Q136=0,"","33")),IF(Q136=0,"",33))),IF(O136&gt;25,"",33)),""),IF(J136&gt;1,IF(P136&gt;0,"55",""),IF(J136=0,IF(P136&gt;0,"55","00"))))&amp;" "&amp;IF(P136&gt;0,IF(R136&gt;0,IF(S136&gt;0,"",88),77),"")</f>
        <v xml:space="preserve">   </v>
      </c>
      <c r="B136" s="38">
        <v>125</v>
      </c>
      <c r="C136" s="39" t="s">
        <v>252</v>
      </c>
      <c r="D136" s="113" t="s">
        <v>44</v>
      </c>
      <c r="E136" s="40" t="s">
        <v>133</v>
      </c>
      <c r="F136" s="118" t="s">
        <v>117</v>
      </c>
      <c r="G136" s="41">
        <v>6.5957668724399996</v>
      </c>
      <c r="H136" s="42">
        <v>6.5957668724399996</v>
      </c>
      <c r="I136" s="42">
        <v>0</v>
      </c>
      <c r="J136" s="20">
        <v>1</v>
      </c>
      <c r="K136" s="114">
        <v>0</v>
      </c>
      <c r="L136" s="114">
        <v>0</v>
      </c>
      <c r="M136" s="114" t="s">
        <v>154</v>
      </c>
      <c r="N136" s="114">
        <v>18</v>
      </c>
      <c r="O136" s="20">
        <v>10</v>
      </c>
      <c r="P136" s="115">
        <v>0</v>
      </c>
      <c r="Q136" s="43">
        <v>0</v>
      </c>
      <c r="R136" s="20">
        <v>0</v>
      </c>
      <c r="S136" s="20">
        <v>0</v>
      </c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</sheetData>
  <sheetProtection selectLockedCells="1"/>
  <mergeCells count="42">
    <mergeCell ref="A9:F9"/>
    <mergeCell ref="L7:L8"/>
    <mergeCell ref="M7:M8"/>
    <mergeCell ref="N7:N8"/>
    <mergeCell ref="K7:K8"/>
    <mergeCell ref="J6:J8"/>
    <mergeCell ref="A6:A8"/>
    <mergeCell ref="B6:B8"/>
    <mergeCell ref="C6:C8"/>
    <mergeCell ref="D6:D8"/>
    <mergeCell ref="E6:E8"/>
    <mergeCell ref="AN7:AQ7"/>
    <mergeCell ref="AR7:AU7"/>
    <mergeCell ref="AV6:AV8"/>
    <mergeCell ref="G7:G8"/>
    <mergeCell ref="H7:I7"/>
    <mergeCell ref="T7:W7"/>
    <mergeCell ref="G6:I6"/>
    <mergeCell ref="R6:R8"/>
    <mergeCell ref="S6:S8"/>
    <mergeCell ref="K6:N6"/>
    <mergeCell ref="O6:O8"/>
    <mergeCell ref="P6:P8"/>
    <mergeCell ref="Q6:Q8"/>
    <mergeCell ref="X7:AA7"/>
    <mergeCell ref="AB7:AE7"/>
    <mergeCell ref="AF7:AI7"/>
    <mergeCell ref="T6:AU6"/>
    <mergeCell ref="AR4:AT4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5:AV5"/>
    <mergeCell ref="F6:F8"/>
    <mergeCell ref="AJ7:AM7"/>
  </mergeCells>
  <dataValidations count="5">
    <dataValidation type="whole" allowBlank="1" showInputMessage="1" showErrorMessage="1" error="กรอกเฉพาะ 0 1 2 3" sqref="S1 S5:S9 S137:S65536">
      <formula1>0</formula1>
      <formula2>3</formula2>
    </dataValidation>
    <dataValidation type="whole" allowBlank="1" showInputMessage="1" showErrorMessage="1" error="กรอกเฉพาะ 0 1 2" sqref="R1 S2:S4 R5:R9 R137:R65536">
      <formula1>0</formula1>
      <formula2>2</formula2>
    </dataValidation>
    <dataValidation type="whole" allowBlank="1" showInputMessage="1" showErrorMessage="1" error="กรอกเฉพาะจำนวนเต็ม" sqref="O1 O5:O9 O137:O65536">
      <formula1>0</formula1>
      <formula2>100</formula2>
    </dataValidation>
    <dataValidation type="whole" allowBlank="1" showInputMessage="1" showErrorMessage="1" error="กรอกเฉพาะ 0 1 2 3 9" sqref="J1 J5:J9 J137:J65536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6"/>
  <sheetViews>
    <sheetView tabSelected="1" topLeftCell="A2" workbookViewId="0">
      <selection activeCell="A10" sqref="A10:W136"/>
    </sheetView>
  </sheetViews>
  <sheetFormatPr defaultRowHeight="14.25"/>
  <cols>
    <col min="6" max="8" width="9" style="192"/>
    <col min="10" max="11" width="9" style="192"/>
    <col min="13" max="15" width="9" style="192"/>
    <col min="19" max="23" width="9" style="6"/>
  </cols>
  <sheetData>
    <row r="1" spans="1:28" s="11" customFormat="1" ht="27.75">
      <c r="A1" s="189" t="s">
        <v>280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21"/>
      <c r="Y1" s="21"/>
      <c r="Z1" s="21"/>
      <c r="AA1" s="21"/>
      <c r="AB1" s="21"/>
    </row>
    <row r="2" spans="1:28" s="11" customFormat="1" ht="27.75">
      <c r="A2" s="190" t="s">
        <v>1</v>
      </c>
      <c r="B2" s="190"/>
      <c r="C2" s="190"/>
      <c r="D2" s="190"/>
      <c r="E2" s="190" t="s">
        <v>118</v>
      </c>
      <c r="F2" s="190"/>
      <c r="G2" s="190"/>
      <c r="H2" s="190"/>
      <c r="I2" s="190"/>
      <c r="J2" s="192"/>
      <c r="K2" s="227"/>
      <c r="L2" s="3"/>
      <c r="M2" s="227"/>
      <c r="N2" s="227"/>
      <c r="O2" s="227"/>
      <c r="S2" s="12"/>
      <c r="T2" s="125"/>
      <c r="U2" s="12"/>
      <c r="V2" s="12"/>
      <c r="W2" s="12"/>
      <c r="X2" s="21"/>
      <c r="Y2" s="105"/>
      <c r="Z2" s="105"/>
      <c r="AA2" s="106"/>
      <c r="AB2" s="106"/>
    </row>
    <row r="3" spans="1:28" s="11" customFormat="1" ht="27.75">
      <c r="A3" s="190"/>
      <c r="B3" s="190"/>
      <c r="C3" s="190"/>
      <c r="D3" s="190"/>
      <c r="E3" s="190"/>
      <c r="F3" s="190"/>
      <c r="G3" s="190"/>
      <c r="H3" s="190"/>
      <c r="I3" s="190"/>
      <c r="J3" s="192"/>
      <c r="K3" s="202"/>
      <c r="L3" s="3"/>
      <c r="M3" s="205"/>
      <c r="N3" s="227"/>
      <c r="O3" s="227"/>
      <c r="P3" s="3"/>
      <c r="Q3" s="3"/>
      <c r="R3" s="3"/>
      <c r="S3" s="125"/>
      <c r="T3" s="125"/>
      <c r="U3" s="126"/>
      <c r="V3" s="126" t="s">
        <v>2</v>
      </c>
      <c r="W3" s="107">
        <v>3021</v>
      </c>
      <c r="X3" s="21"/>
      <c r="Y3" s="108"/>
      <c r="Z3" s="108"/>
      <c r="AA3" s="21"/>
      <c r="AB3" s="109"/>
    </row>
    <row r="4" spans="1:28" s="11" customFormat="1" ht="27.75">
      <c r="A4" s="190"/>
      <c r="B4" s="190"/>
      <c r="C4" s="190"/>
      <c r="D4" s="190"/>
      <c r="E4" s="190"/>
      <c r="F4" s="190"/>
      <c r="G4" s="190"/>
      <c r="H4" s="190"/>
      <c r="I4" s="190"/>
      <c r="J4" s="192"/>
      <c r="K4" s="205"/>
      <c r="L4" s="3"/>
      <c r="M4" s="227"/>
      <c r="N4" s="227"/>
      <c r="O4" s="227"/>
      <c r="P4" s="3"/>
      <c r="Q4" s="3"/>
      <c r="R4" s="3"/>
      <c r="S4" s="125"/>
      <c r="T4" s="125"/>
      <c r="U4" s="126"/>
      <c r="V4" s="127"/>
      <c r="W4" s="128"/>
      <c r="X4" s="21"/>
      <c r="Y4" s="110"/>
      <c r="Z4" s="110"/>
      <c r="AA4" s="21"/>
      <c r="AB4" s="109"/>
    </row>
    <row r="5" spans="1:28" s="11" customFormat="1" ht="18.75">
      <c r="A5" s="12"/>
      <c r="B5" s="12"/>
      <c r="F5" s="267"/>
      <c r="G5" s="202"/>
      <c r="H5" s="202"/>
      <c r="J5" s="255"/>
      <c r="K5" s="255"/>
      <c r="L5" s="10"/>
      <c r="M5" s="202"/>
      <c r="N5" s="255"/>
      <c r="O5" s="255"/>
      <c r="P5" s="10"/>
      <c r="Q5" s="10"/>
      <c r="R5" s="10"/>
      <c r="S5" s="129"/>
      <c r="T5" s="129"/>
      <c r="U5" s="129"/>
      <c r="V5" s="129"/>
      <c r="W5" s="111" t="s">
        <v>6</v>
      </c>
      <c r="X5" s="21"/>
      <c r="Y5" s="112"/>
      <c r="Z5" s="112"/>
      <c r="AA5" s="112"/>
      <c r="AB5" s="112"/>
    </row>
    <row r="6" spans="1:28" s="11" customFormat="1" ht="17.25">
      <c r="A6" s="151" t="s">
        <v>7</v>
      </c>
      <c r="B6" s="151" t="s">
        <v>8</v>
      </c>
      <c r="C6" s="151" t="s">
        <v>9</v>
      </c>
      <c r="D6" s="151" t="s">
        <v>10</v>
      </c>
      <c r="E6" s="151" t="s">
        <v>11</v>
      </c>
      <c r="F6" s="193" t="s">
        <v>47</v>
      </c>
      <c r="G6" s="194"/>
      <c r="H6" s="195"/>
      <c r="I6" s="167" t="s">
        <v>12</v>
      </c>
      <c r="J6" s="150" t="s">
        <v>37</v>
      </c>
      <c r="K6" s="150"/>
      <c r="L6" s="150"/>
      <c r="M6" s="150"/>
      <c r="N6" s="215" t="s">
        <v>13</v>
      </c>
      <c r="O6" s="216" t="s">
        <v>5</v>
      </c>
      <c r="P6" s="167" t="s">
        <v>31</v>
      </c>
      <c r="Q6" s="175" t="s">
        <v>38</v>
      </c>
      <c r="R6" s="178" t="s">
        <v>39</v>
      </c>
      <c r="S6" s="184" t="s">
        <v>263</v>
      </c>
      <c r="T6" s="184"/>
      <c r="U6" s="184"/>
      <c r="V6" s="185" t="s">
        <v>274</v>
      </c>
      <c r="W6" s="186" t="s">
        <v>278</v>
      </c>
      <c r="X6" s="21"/>
      <c r="Y6" s="21"/>
      <c r="Z6" s="21"/>
      <c r="AA6" s="21"/>
      <c r="AB6" s="21"/>
    </row>
    <row r="7" spans="1:28" s="11" customFormat="1" ht="15" customHeight="1">
      <c r="A7" s="151"/>
      <c r="B7" s="151"/>
      <c r="C7" s="151"/>
      <c r="D7" s="151"/>
      <c r="E7" s="151"/>
      <c r="F7" s="196" t="s">
        <v>3</v>
      </c>
      <c r="G7" s="197" t="s">
        <v>46</v>
      </c>
      <c r="H7" s="197"/>
      <c r="I7" s="168"/>
      <c r="J7" s="207" t="s">
        <v>40</v>
      </c>
      <c r="K7" s="208" t="s">
        <v>41</v>
      </c>
      <c r="L7" s="154" t="s">
        <v>42</v>
      </c>
      <c r="M7" s="217" t="s">
        <v>43</v>
      </c>
      <c r="N7" s="218"/>
      <c r="O7" s="219"/>
      <c r="P7" s="168"/>
      <c r="Q7" s="176"/>
      <c r="R7" s="179"/>
      <c r="S7" s="182" t="s">
        <v>264</v>
      </c>
      <c r="T7" s="182" t="s">
        <v>269</v>
      </c>
      <c r="U7" s="182"/>
      <c r="V7" s="185"/>
      <c r="W7" s="187"/>
      <c r="X7" s="21"/>
      <c r="Y7" s="21"/>
      <c r="Z7" s="21"/>
      <c r="AA7" s="21"/>
      <c r="AB7" s="21"/>
    </row>
    <row r="8" spans="1:28" s="11" customFormat="1" ht="17.25">
      <c r="A8" s="151"/>
      <c r="B8" s="151"/>
      <c r="C8" s="151"/>
      <c r="D8" s="151"/>
      <c r="E8" s="151"/>
      <c r="F8" s="196"/>
      <c r="G8" s="198" t="s">
        <v>22</v>
      </c>
      <c r="H8" s="199" t="s">
        <v>23</v>
      </c>
      <c r="I8" s="169"/>
      <c r="J8" s="207"/>
      <c r="K8" s="209"/>
      <c r="L8" s="154"/>
      <c r="M8" s="217"/>
      <c r="N8" s="220"/>
      <c r="O8" s="221"/>
      <c r="P8" s="169"/>
      <c r="Q8" s="177"/>
      <c r="R8" s="180"/>
      <c r="S8" s="182"/>
      <c r="T8" s="116" t="s">
        <v>270</v>
      </c>
      <c r="U8" s="117" t="s">
        <v>272</v>
      </c>
      <c r="V8" s="185"/>
      <c r="W8" s="188"/>
      <c r="X8" s="21"/>
      <c r="Y8" s="21"/>
      <c r="Z8" s="21"/>
      <c r="AA8" s="21"/>
      <c r="AB8" s="21"/>
    </row>
    <row r="9" spans="1:28" s="11" customFormat="1" ht="17.25">
      <c r="A9" s="183" t="s">
        <v>28</v>
      </c>
      <c r="B9" s="183"/>
      <c r="C9" s="183"/>
      <c r="D9" s="183"/>
      <c r="E9" s="183"/>
      <c r="F9" s="268">
        <f>SUM(F10:F5000)</f>
        <v>10962.584344682249</v>
      </c>
      <c r="G9" s="268">
        <f>SUM(G10:G5000)</f>
        <v>8014.2642157785749</v>
      </c>
      <c r="H9" s="268">
        <f>SUM(H10:H5000)</f>
        <v>2948.320128903671</v>
      </c>
      <c r="I9" s="25"/>
      <c r="J9" s="268">
        <f>SUM(J10:J5000)</f>
        <v>730.03</v>
      </c>
      <c r="K9" s="268">
        <f>SUM(K10:K5000)</f>
        <v>74.89</v>
      </c>
      <c r="L9" s="25"/>
      <c r="M9" s="268">
        <f>SUM(M10:M5000)</f>
        <v>752.4000000000002</v>
      </c>
      <c r="N9" s="268"/>
      <c r="O9" s="268">
        <f>SUM(O10:O5000)</f>
        <v>0</v>
      </c>
      <c r="P9" s="25"/>
      <c r="Q9" s="25"/>
      <c r="R9" s="25"/>
      <c r="S9" s="130"/>
      <c r="T9" s="130"/>
      <c r="U9" s="130"/>
      <c r="V9" s="130"/>
      <c r="W9" s="130"/>
      <c r="X9" s="21"/>
      <c r="Y9" s="21"/>
      <c r="Z9" s="21"/>
      <c r="AA9" s="21"/>
      <c r="AB9" s="21"/>
    </row>
    <row r="10" spans="1:28" s="11" customFormat="1" ht="18.75">
      <c r="A10" s="38">
        <v>1</v>
      </c>
      <c r="B10" s="40" t="s">
        <v>119</v>
      </c>
      <c r="C10" s="113" t="s">
        <v>44</v>
      </c>
      <c r="D10" s="40" t="s">
        <v>120</v>
      </c>
      <c r="E10" s="118" t="s">
        <v>121</v>
      </c>
      <c r="F10" s="51">
        <v>10.0208637738</v>
      </c>
      <c r="G10" s="52">
        <v>10.0208637738</v>
      </c>
      <c r="H10" s="52">
        <v>0</v>
      </c>
      <c r="I10" s="20">
        <v>9</v>
      </c>
      <c r="J10" s="51">
        <v>3.07</v>
      </c>
      <c r="K10" s="51">
        <v>0</v>
      </c>
      <c r="L10" s="114">
        <v>0</v>
      </c>
      <c r="M10" s="51">
        <v>0</v>
      </c>
      <c r="N10" s="222">
        <v>0</v>
      </c>
      <c r="O10" s="51">
        <v>0</v>
      </c>
      <c r="P10" s="48">
        <v>0</v>
      </c>
      <c r="Q10" s="47">
        <v>0</v>
      </c>
      <c r="R10" s="47">
        <v>0</v>
      </c>
      <c r="S10" s="131"/>
      <c r="T10" s="131"/>
      <c r="U10" s="131"/>
      <c r="V10" s="131"/>
      <c r="W10" s="131"/>
      <c r="X10" s="21"/>
      <c r="Y10" s="21"/>
      <c r="Z10" s="21"/>
      <c r="AA10" s="21"/>
      <c r="AB10" s="21"/>
    </row>
    <row r="11" spans="1:28" s="11" customFormat="1" ht="18.75">
      <c r="A11" s="38">
        <v>2</v>
      </c>
      <c r="B11" s="40" t="s">
        <v>122</v>
      </c>
      <c r="C11" s="113" t="s">
        <v>44</v>
      </c>
      <c r="D11" s="40" t="s">
        <v>120</v>
      </c>
      <c r="E11" s="118" t="s">
        <v>121</v>
      </c>
      <c r="F11" s="51">
        <v>14.14639404374082</v>
      </c>
      <c r="G11" s="52">
        <v>14.0813297062</v>
      </c>
      <c r="H11" s="52">
        <v>6.506433754082E-2</v>
      </c>
      <c r="I11" s="20">
        <v>9</v>
      </c>
      <c r="J11" s="51">
        <v>8.0500000000000007</v>
      </c>
      <c r="K11" s="51">
        <v>36</v>
      </c>
      <c r="L11" s="114">
        <v>0</v>
      </c>
      <c r="M11" s="51">
        <v>0</v>
      </c>
      <c r="N11" s="222">
        <v>0</v>
      </c>
      <c r="O11" s="51">
        <v>0</v>
      </c>
      <c r="P11" s="48">
        <v>0</v>
      </c>
      <c r="Q11" s="47">
        <v>0</v>
      </c>
      <c r="R11" s="47">
        <v>0</v>
      </c>
      <c r="S11" s="131"/>
      <c r="T11" s="131"/>
      <c r="U11" s="131"/>
      <c r="V11" s="131"/>
      <c r="W11" s="131"/>
      <c r="X11" s="21"/>
      <c r="Y11" s="21"/>
      <c r="Z11" s="21"/>
      <c r="AA11" s="21"/>
      <c r="AB11" s="21"/>
    </row>
    <row r="12" spans="1:28" s="11" customFormat="1" ht="18.75">
      <c r="A12" s="38">
        <v>3</v>
      </c>
      <c r="B12" s="40" t="s">
        <v>123</v>
      </c>
      <c r="C12" s="113" t="s">
        <v>44</v>
      </c>
      <c r="D12" s="40" t="s">
        <v>120</v>
      </c>
      <c r="E12" s="118" t="s">
        <v>121</v>
      </c>
      <c r="F12" s="51">
        <v>7.7406494996299999</v>
      </c>
      <c r="G12" s="52">
        <v>7.7406494996299999</v>
      </c>
      <c r="H12" s="52">
        <v>0</v>
      </c>
      <c r="I12" s="20">
        <v>9</v>
      </c>
      <c r="J12" s="51">
        <v>11.23</v>
      </c>
      <c r="K12" s="51">
        <v>0</v>
      </c>
      <c r="L12" s="114">
        <v>0</v>
      </c>
      <c r="M12" s="51">
        <v>0</v>
      </c>
      <c r="N12" s="222">
        <v>10</v>
      </c>
      <c r="O12" s="51">
        <v>0</v>
      </c>
      <c r="P12" s="48">
        <v>0</v>
      </c>
      <c r="Q12" s="47">
        <v>0</v>
      </c>
      <c r="R12" s="47">
        <v>0</v>
      </c>
      <c r="S12" s="131"/>
      <c r="T12" s="131"/>
      <c r="U12" s="131"/>
      <c r="V12" s="131"/>
      <c r="W12" s="131"/>
      <c r="X12" s="21"/>
      <c r="Y12" s="21"/>
      <c r="Z12" s="21"/>
      <c r="AA12" s="21"/>
      <c r="AB12" s="21"/>
    </row>
    <row r="13" spans="1:28" ht="18.75">
      <c r="A13" s="38">
        <v>4</v>
      </c>
      <c r="B13" s="40" t="s">
        <v>124</v>
      </c>
      <c r="C13" s="113" t="s">
        <v>44</v>
      </c>
      <c r="D13" s="40" t="s">
        <v>120</v>
      </c>
      <c r="E13" s="118" t="s">
        <v>121</v>
      </c>
      <c r="F13" s="51">
        <v>28.652284882899998</v>
      </c>
      <c r="G13" s="52">
        <v>28.652284882899998</v>
      </c>
      <c r="H13" s="52">
        <v>0</v>
      </c>
      <c r="I13" s="20">
        <v>0</v>
      </c>
      <c r="J13" s="51">
        <v>0</v>
      </c>
      <c r="K13" s="51">
        <v>0</v>
      </c>
      <c r="L13" s="114">
        <v>0</v>
      </c>
      <c r="M13" s="51">
        <v>0</v>
      </c>
      <c r="N13" s="222">
        <v>0</v>
      </c>
      <c r="O13" s="51">
        <v>0</v>
      </c>
      <c r="P13" s="48">
        <v>0</v>
      </c>
      <c r="Q13" s="47">
        <v>2</v>
      </c>
      <c r="R13" s="47">
        <v>2</v>
      </c>
      <c r="S13" s="131"/>
      <c r="T13" s="131"/>
      <c r="U13" s="131"/>
      <c r="V13" s="131"/>
      <c r="W13" s="131"/>
    </row>
    <row r="14" spans="1:28" ht="18.75">
      <c r="A14" s="38">
        <v>5</v>
      </c>
      <c r="B14" s="40" t="s">
        <v>126</v>
      </c>
      <c r="C14" s="113" t="s">
        <v>44</v>
      </c>
      <c r="D14" s="40" t="s">
        <v>120</v>
      </c>
      <c r="E14" s="118" t="s">
        <v>121</v>
      </c>
      <c r="F14" s="51">
        <v>20.942026168600002</v>
      </c>
      <c r="G14" s="52">
        <v>20.942026168600002</v>
      </c>
      <c r="H14" s="52">
        <v>0</v>
      </c>
      <c r="I14" s="20">
        <v>1</v>
      </c>
      <c r="J14" s="51">
        <v>0</v>
      </c>
      <c r="K14" s="51">
        <v>4.12</v>
      </c>
      <c r="L14" s="114">
        <v>0</v>
      </c>
      <c r="M14" s="51">
        <v>0</v>
      </c>
      <c r="N14" s="222">
        <v>4</v>
      </c>
      <c r="O14" s="51">
        <v>0</v>
      </c>
      <c r="P14" s="48">
        <v>0</v>
      </c>
      <c r="Q14" s="47">
        <v>0</v>
      </c>
      <c r="R14" s="47">
        <v>2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</row>
    <row r="15" spans="1:28" ht="18.75">
      <c r="A15" s="38">
        <v>6</v>
      </c>
      <c r="B15" s="40" t="s">
        <v>127</v>
      </c>
      <c r="C15" s="113" t="s">
        <v>44</v>
      </c>
      <c r="D15" s="40" t="s">
        <v>120</v>
      </c>
      <c r="E15" s="118" t="s">
        <v>121</v>
      </c>
      <c r="F15" s="51">
        <v>25.404580027400002</v>
      </c>
      <c r="G15" s="52">
        <v>25.404580027400002</v>
      </c>
      <c r="H15" s="52">
        <v>0</v>
      </c>
      <c r="I15" s="20">
        <v>2</v>
      </c>
      <c r="J15" s="51">
        <v>0</v>
      </c>
      <c r="K15" s="51">
        <v>0</v>
      </c>
      <c r="L15" s="114" t="s">
        <v>128</v>
      </c>
      <c r="M15" s="51">
        <v>10</v>
      </c>
      <c r="N15" s="222">
        <v>0</v>
      </c>
      <c r="O15" s="51">
        <v>0</v>
      </c>
      <c r="P15" s="48">
        <v>0</v>
      </c>
      <c r="Q15" s="47">
        <v>2</v>
      </c>
      <c r="R15" s="47">
        <v>2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</row>
    <row r="16" spans="1:28" ht="18.75">
      <c r="A16" s="38">
        <v>7</v>
      </c>
      <c r="B16" s="40" t="s">
        <v>129</v>
      </c>
      <c r="C16" s="113" t="s">
        <v>44</v>
      </c>
      <c r="D16" s="40" t="s">
        <v>120</v>
      </c>
      <c r="E16" s="118" t="s">
        <v>121</v>
      </c>
      <c r="F16" s="51">
        <v>50.619365241600001</v>
      </c>
      <c r="G16" s="52">
        <v>50.619365241600001</v>
      </c>
      <c r="H16" s="52">
        <v>0</v>
      </c>
      <c r="I16" s="20">
        <v>2</v>
      </c>
      <c r="J16" s="51">
        <v>0</v>
      </c>
      <c r="K16" s="51">
        <v>0</v>
      </c>
      <c r="L16" s="114" t="s">
        <v>128</v>
      </c>
      <c r="M16" s="51">
        <v>14</v>
      </c>
      <c r="N16" s="222">
        <v>0</v>
      </c>
      <c r="O16" s="51">
        <v>0</v>
      </c>
      <c r="P16" s="48">
        <v>0</v>
      </c>
      <c r="Q16" s="47">
        <v>2</v>
      </c>
      <c r="R16" s="47">
        <v>2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</row>
    <row r="17" spans="1:23" ht="18.75">
      <c r="A17" s="38">
        <v>8</v>
      </c>
      <c r="B17" s="40" t="s">
        <v>130</v>
      </c>
      <c r="C17" s="113" t="s">
        <v>44</v>
      </c>
      <c r="D17" s="40" t="s">
        <v>120</v>
      </c>
      <c r="E17" s="118" t="s">
        <v>121</v>
      </c>
      <c r="F17" s="51">
        <v>89.842000970000001</v>
      </c>
      <c r="G17" s="52">
        <v>89.842000970000001</v>
      </c>
      <c r="H17" s="52">
        <v>0</v>
      </c>
      <c r="I17" s="20">
        <v>2</v>
      </c>
      <c r="J17" s="51">
        <v>0</v>
      </c>
      <c r="K17" s="51">
        <v>0</v>
      </c>
      <c r="L17" s="114" t="s">
        <v>128</v>
      </c>
      <c r="M17" s="51">
        <v>16</v>
      </c>
      <c r="N17" s="222">
        <v>0</v>
      </c>
      <c r="O17" s="51">
        <v>0</v>
      </c>
      <c r="P17" s="48">
        <v>0</v>
      </c>
      <c r="Q17" s="49">
        <v>2</v>
      </c>
      <c r="R17" s="49">
        <v>2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</row>
    <row r="18" spans="1:23" ht="18.75">
      <c r="A18" s="38">
        <v>9</v>
      </c>
      <c r="B18" s="40" t="s">
        <v>131</v>
      </c>
      <c r="C18" s="113" t="s">
        <v>44</v>
      </c>
      <c r="D18" s="40" t="s">
        <v>120</v>
      </c>
      <c r="E18" s="118" t="s">
        <v>121</v>
      </c>
      <c r="F18" s="51">
        <v>13.8031459379</v>
      </c>
      <c r="G18" s="52">
        <v>13.8031459379</v>
      </c>
      <c r="H18" s="52">
        <v>0</v>
      </c>
      <c r="I18" s="20">
        <v>2</v>
      </c>
      <c r="J18" s="51">
        <v>0</v>
      </c>
      <c r="K18" s="51">
        <v>0</v>
      </c>
      <c r="L18" s="114" t="s">
        <v>128</v>
      </c>
      <c r="M18" s="51">
        <v>35</v>
      </c>
      <c r="N18" s="222">
        <v>0</v>
      </c>
      <c r="O18" s="51">
        <v>0</v>
      </c>
      <c r="P18" s="48">
        <v>0</v>
      </c>
      <c r="Q18" s="49">
        <v>2</v>
      </c>
      <c r="R18" s="49">
        <v>2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</row>
    <row r="19" spans="1:23" ht="18.75">
      <c r="A19" s="38">
        <v>10</v>
      </c>
      <c r="B19" s="40" t="s">
        <v>132</v>
      </c>
      <c r="C19" s="113" t="s">
        <v>257</v>
      </c>
      <c r="D19" s="40" t="s">
        <v>133</v>
      </c>
      <c r="E19" s="118" t="s">
        <v>117</v>
      </c>
      <c r="F19" s="51">
        <v>70.575501187499995</v>
      </c>
      <c r="G19" s="52">
        <v>70.575501187499995</v>
      </c>
      <c r="H19" s="52">
        <v>0</v>
      </c>
      <c r="I19" s="20">
        <v>1</v>
      </c>
      <c r="J19" s="51">
        <v>0</v>
      </c>
      <c r="K19" s="51">
        <v>0</v>
      </c>
      <c r="L19" s="114" t="s">
        <v>256</v>
      </c>
      <c r="M19" s="51">
        <v>30</v>
      </c>
      <c r="N19" s="222">
        <v>10</v>
      </c>
      <c r="O19" s="51">
        <v>0</v>
      </c>
      <c r="P19" s="48">
        <v>0</v>
      </c>
      <c r="Q19" s="49">
        <v>2</v>
      </c>
      <c r="R19" s="49">
        <v>2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</row>
    <row r="20" spans="1:23" ht="18.75">
      <c r="A20" s="38">
        <v>10</v>
      </c>
      <c r="B20" s="40" t="s">
        <v>132</v>
      </c>
      <c r="C20" s="113" t="s">
        <v>258</v>
      </c>
      <c r="D20" s="40" t="s">
        <v>133</v>
      </c>
      <c r="E20" s="118" t="s">
        <v>117</v>
      </c>
      <c r="F20" s="51">
        <v>20</v>
      </c>
      <c r="G20" s="51">
        <v>20</v>
      </c>
      <c r="H20" s="52">
        <v>0</v>
      </c>
      <c r="I20" s="20">
        <v>1</v>
      </c>
      <c r="J20" s="51">
        <v>0</v>
      </c>
      <c r="K20" s="51">
        <v>0</v>
      </c>
      <c r="L20" s="114" t="s">
        <v>255</v>
      </c>
      <c r="M20" s="51">
        <v>20</v>
      </c>
      <c r="N20" s="222">
        <v>10</v>
      </c>
      <c r="O20" s="51">
        <v>0</v>
      </c>
      <c r="P20" s="48">
        <v>0</v>
      </c>
      <c r="Q20" s="49">
        <v>2</v>
      </c>
      <c r="R20" s="49">
        <v>2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</row>
    <row r="21" spans="1:23" ht="18.75">
      <c r="A21" s="38">
        <v>10</v>
      </c>
      <c r="B21" s="40" t="s">
        <v>132</v>
      </c>
      <c r="C21" s="113" t="s">
        <v>259</v>
      </c>
      <c r="D21" s="40" t="s">
        <v>133</v>
      </c>
      <c r="E21" s="118" t="s">
        <v>117</v>
      </c>
      <c r="F21" s="51">
        <v>20</v>
      </c>
      <c r="G21" s="51">
        <v>20</v>
      </c>
      <c r="H21" s="52">
        <v>0</v>
      </c>
      <c r="I21" s="20">
        <v>1</v>
      </c>
      <c r="J21" s="51">
        <v>0</v>
      </c>
      <c r="K21" s="51">
        <v>0</v>
      </c>
      <c r="L21" s="114" t="s">
        <v>255</v>
      </c>
      <c r="M21" s="51">
        <v>20</v>
      </c>
      <c r="N21" s="222">
        <v>10</v>
      </c>
      <c r="O21" s="51">
        <v>0</v>
      </c>
      <c r="P21" s="48">
        <v>0</v>
      </c>
      <c r="Q21" s="49">
        <v>2</v>
      </c>
      <c r="R21" s="49">
        <v>2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</row>
    <row r="22" spans="1:23" ht="18.75">
      <c r="A22" s="38">
        <v>11</v>
      </c>
      <c r="B22" s="40" t="s">
        <v>134</v>
      </c>
      <c r="C22" s="113" t="s">
        <v>44</v>
      </c>
      <c r="D22" s="40" t="s">
        <v>135</v>
      </c>
      <c r="E22" s="118" t="s">
        <v>121</v>
      </c>
      <c r="F22" s="51">
        <v>32.864844751200003</v>
      </c>
      <c r="G22" s="52">
        <v>32.864844751200003</v>
      </c>
      <c r="H22" s="52">
        <v>0</v>
      </c>
      <c r="I22" s="20">
        <v>2</v>
      </c>
      <c r="J22" s="51">
        <v>0</v>
      </c>
      <c r="K22" s="51">
        <v>0</v>
      </c>
      <c r="L22" s="114" t="s">
        <v>136</v>
      </c>
      <c r="M22" s="51">
        <v>32</v>
      </c>
      <c r="N22" s="222">
        <v>0</v>
      </c>
      <c r="O22" s="51">
        <v>0</v>
      </c>
      <c r="P22" s="48">
        <v>0</v>
      </c>
      <c r="Q22" s="49">
        <v>2</v>
      </c>
      <c r="R22" s="49">
        <v>2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</row>
    <row r="23" spans="1:23" ht="18.75">
      <c r="A23" s="38">
        <v>12</v>
      </c>
      <c r="B23" s="40" t="s">
        <v>137</v>
      </c>
      <c r="C23" s="113" t="s">
        <v>44</v>
      </c>
      <c r="D23" s="40" t="s">
        <v>133</v>
      </c>
      <c r="E23" s="118" t="s">
        <v>117</v>
      </c>
      <c r="F23" s="51">
        <v>7.0911922176899997</v>
      </c>
      <c r="G23" s="52">
        <v>7.0911922176899997</v>
      </c>
      <c r="H23" s="52">
        <v>0</v>
      </c>
      <c r="I23" s="20">
        <v>2</v>
      </c>
      <c r="J23" s="51">
        <v>115.23</v>
      </c>
      <c r="K23" s="51">
        <v>0</v>
      </c>
      <c r="L23" s="114" t="s">
        <v>128</v>
      </c>
      <c r="M23" s="51">
        <v>0</v>
      </c>
      <c r="N23" s="222">
        <v>0</v>
      </c>
      <c r="O23" s="51">
        <v>0</v>
      </c>
      <c r="P23" s="48">
        <v>0</v>
      </c>
      <c r="Q23" s="49">
        <v>2</v>
      </c>
      <c r="R23" s="49">
        <v>2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</row>
    <row r="24" spans="1:23" ht="18.75">
      <c r="A24" s="38">
        <v>13</v>
      </c>
      <c r="B24" s="40" t="s">
        <v>138</v>
      </c>
      <c r="C24" s="113" t="s">
        <v>44</v>
      </c>
      <c r="D24" s="40" t="s">
        <v>133</v>
      </c>
      <c r="E24" s="118" t="s">
        <v>117</v>
      </c>
      <c r="F24" s="51">
        <v>17.6076700355</v>
      </c>
      <c r="G24" s="52">
        <v>17.6076700355</v>
      </c>
      <c r="H24" s="52">
        <v>0</v>
      </c>
      <c r="I24" s="20">
        <v>1</v>
      </c>
      <c r="J24" s="51">
        <v>0</v>
      </c>
      <c r="K24" s="51">
        <v>0</v>
      </c>
      <c r="L24" s="114" t="s">
        <v>136</v>
      </c>
      <c r="M24" s="51">
        <v>10</v>
      </c>
      <c r="N24" s="222">
        <v>10</v>
      </c>
      <c r="O24" s="51">
        <v>0</v>
      </c>
      <c r="P24" s="48">
        <v>0</v>
      </c>
      <c r="Q24" s="49">
        <v>2</v>
      </c>
      <c r="R24" s="49">
        <v>2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</row>
    <row r="25" spans="1:23" ht="18.75">
      <c r="A25" s="38">
        <v>14</v>
      </c>
      <c r="B25" s="40" t="s">
        <v>139</v>
      </c>
      <c r="C25" s="113" t="s">
        <v>44</v>
      </c>
      <c r="D25" s="40" t="s">
        <v>133</v>
      </c>
      <c r="E25" s="118" t="s">
        <v>117</v>
      </c>
      <c r="F25" s="51">
        <v>15.4623477343</v>
      </c>
      <c r="G25" s="52">
        <v>15.4623477343</v>
      </c>
      <c r="H25" s="52">
        <v>0</v>
      </c>
      <c r="I25" s="20">
        <v>1</v>
      </c>
      <c r="J25" s="51">
        <v>0</v>
      </c>
      <c r="K25" s="51">
        <v>0</v>
      </c>
      <c r="L25" s="114" t="s">
        <v>140</v>
      </c>
      <c r="M25" s="51">
        <v>10.25</v>
      </c>
      <c r="N25" s="222">
        <v>2</v>
      </c>
      <c r="O25" s="51">
        <v>0</v>
      </c>
      <c r="P25" s="48">
        <v>0</v>
      </c>
      <c r="Q25" s="49">
        <v>2</v>
      </c>
      <c r="R25" s="49">
        <v>2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</row>
    <row r="26" spans="1:23" ht="18.75">
      <c r="A26" s="38">
        <v>15</v>
      </c>
      <c r="B26" s="40" t="s">
        <v>141</v>
      </c>
      <c r="C26" s="113" t="s">
        <v>44</v>
      </c>
      <c r="D26" s="40" t="s">
        <v>133</v>
      </c>
      <c r="E26" s="118" t="s">
        <v>117</v>
      </c>
      <c r="F26" s="51">
        <v>28.862075801900001</v>
      </c>
      <c r="G26" s="52">
        <v>28.862075801900001</v>
      </c>
      <c r="H26" s="52">
        <v>0</v>
      </c>
      <c r="I26" s="20">
        <v>2</v>
      </c>
      <c r="J26" s="51">
        <v>0</v>
      </c>
      <c r="K26" s="51">
        <v>0</v>
      </c>
      <c r="L26" s="114" t="s">
        <v>140</v>
      </c>
      <c r="M26" s="51">
        <v>21</v>
      </c>
      <c r="N26" s="222">
        <v>0</v>
      </c>
      <c r="O26" s="51">
        <v>0</v>
      </c>
      <c r="P26" s="48">
        <v>0</v>
      </c>
      <c r="Q26" s="49">
        <v>2</v>
      </c>
      <c r="R26" s="49">
        <v>2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</row>
    <row r="27" spans="1:23" ht="18.75">
      <c r="A27" s="38">
        <v>16</v>
      </c>
      <c r="B27" s="40" t="s">
        <v>142</v>
      </c>
      <c r="C27" s="113" t="s">
        <v>44</v>
      </c>
      <c r="D27" s="40" t="s">
        <v>133</v>
      </c>
      <c r="E27" s="118" t="s">
        <v>117</v>
      </c>
      <c r="F27" s="51">
        <v>136.110803957</v>
      </c>
      <c r="G27" s="52">
        <v>136.110803957</v>
      </c>
      <c r="H27" s="52">
        <v>0</v>
      </c>
      <c r="I27" s="20">
        <v>1</v>
      </c>
      <c r="J27" s="51">
        <v>0</v>
      </c>
      <c r="K27" s="51">
        <v>0</v>
      </c>
      <c r="L27" s="114" t="s">
        <v>125</v>
      </c>
      <c r="M27" s="51">
        <v>10</v>
      </c>
      <c r="N27" s="222">
        <v>2</v>
      </c>
      <c r="O27" s="51">
        <v>0</v>
      </c>
      <c r="P27" s="48">
        <v>0</v>
      </c>
      <c r="Q27" s="49">
        <v>2</v>
      </c>
      <c r="R27" s="49">
        <v>2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</row>
    <row r="28" spans="1:23" ht="18.75">
      <c r="A28" s="38">
        <v>17</v>
      </c>
      <c r="B28" s="40" t="s">
        <v>143</v>
      </c>
      <c r="C28" s="113" t="s">
        <v>44</v>
      </c>
      <c r="D28" s="40" t="s">
        <v>133</v>
      </c>
      <c r="E28" s="118" t="s">
        <v>117</v>
      </c>
      <c r="F28" s="51">
        <v>18.966401957799999</v>
      </c>
      <c r="G28" s="52">
        <v>18.966401957799999</v>
      </c>
      <c r="H28" s="52">
        <v>0</v>
      </c>
      <c r="I28" s="20">
        <v>1</v>
      </c>
      <c r="J28" s="51">
        <v>0</v>
      </c>
      <c r="K28" s="51">
        <v>0</v>
      </c>
      <c r="L28" s="114" t="s">
        <v>125</v>
      </c>
      <c r="M28" s="51">
        <v>10.5</v>
      </c>
      <c r="N28" s="222">
        <v>10</v>
      </c>
      <c r="O28" s="51">
        <v>0</v>
      </c>
      <c r="P28" s="48">
        <v>0</v>
      </c>
      <c r="Q28" s="49">
        <v>2</v>
      </c>
      <c r="R28" s="49">
        <v>2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</row>
    <row r="29" spans="1:23" ht="18.75">
      <c r="A29" s="38">
        <v>18</v>
      </c>
      <c r="B29" s="40" t="s">
        <v>144</v>
      </c>
      <c r="C29" s="113" t="s">
        <v>44</v>
      </c>
      <c r="D29" s="40" t="s">
        <v>133</v>
      </c>
      <c r="E29" s="118" t="s">
        <v>117</v>
      </c>
      <c r="F29" s="51">
        <v>5.4288322115199996</v>
      </c>
      <c r="G29" s="52">
        <v>0</v>
      </c>
      <c r="H29" s="52">
        <v>5.4288322115199996</v>
      </c>
      <c r="I29" s="20">
        <v>1</v>
      </c>
      <c r="J29" s="51">
        <v>0</v>
      </c>
      <c r="K29" s="51">
        <v>0</v>
      </c>
      <c r="L29" s="114" t="s">
        <v>125</v>
      </c>
      <c r="M29" s="51">
        <v>5</v>
      </c>
      <c r="N29" s="222">
        <v>9</v>
      </c>
      <c r="O29" s="51">
        <v>0</v>
      </c>
      <c r="P29" s="48">
        <v>0</v>
      </c>
      <c r="Q29" s="49">
        <v>2</v>
      </c>
      <c r="R29" s="49">
        <v>2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</row>
    <row r="30" spans="1:23" ht="18.75">
      <c r="A30" s="38">
        <v>19</v>
      </c>
      <c r="B30" s="40" t="s">
        <v>145</v>
      </c>
      <c r="C30" s="113" t="s">
        <v>44</v>
      </c>
      <c r="D30" s="40" t="s">
        <v>133</v>
      </c>
      <c r="E30" s="118" t="s">
        <v>117</v>
      </c>
      <c r="F30" s="51">
        <v>20.614979470640002</v>
      </c>
      <c r="G30" s="52">
        <v>1.2522131275599999</v>
      </c>
      <c r="H30" s="52">
        <v>19.362766343080001</v>
      </c>
      <c r="I30" s="20">
        <v>1</v>
      </c>
      <c r="J30" s="51">
        <v>0</v>
      </c>
      <c r="K30" s="51">
        <v>0</v>
      </c>
      <c r="L30" s="114" t="s">
        <v>125</v>
      </c>
      <c r="M30" s="51">
        <v>20.78</v>
      </c>
      <c r="N30" s="222">
        <v>9</v>
      </c>
      <c r="O30" s="51">
        <v>0</v>
      </c>
      <c r="P30" s="48">
        <v>0</v>
      </c>
      <c r="Q30" s="49">
        <v>2</v>
      </c>
      <c r="R30" s="49">
        <v>2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</row>
    <row r="31" spans="1:23" ht="18.75">
      <c r="A31" s="38">
        <v>20</v>
      </c>
      <c r="B31" s="40" t="s">
        <v>146</v>
      </c>
      <c r="C31" s="113" t="s">
        <v>44</v>
      </c>
      <c r="D31" s="40" t="s">
        <v>133</v>
      </c>
      <c r="E31" s="118" t="s">
        <v>117</v>
      </c>
      <c r="F31" s="51">
        <v>196.10753533276002</v>
      </c>
      <c r="G31" s="52">
        <v>14.538099583299999</v>
      </c>
      <c r="H31" s="52">
        <v>181.56943574946001</v>
      </c>
      <c r="I31" s="20">
        <v>1</v>
      </c>
      <c r="J31" s="51">
        <v>0</v>
      </c>
      <c r="K31" s="51">
        <v>0</v>
      </c>
      <c r="L31" s="114" t="s">
        <v>140</v>
      </c>
      <c r="M31" s="51">
        <v>12</v>
      </c>
      <c r="N31" s="222">
        <v>10</v>
      </c>
      <c r="O31" s="51">
        <v>0</v>
      </c>
      <c r="P31" s="48">
        <v>0</v>
      </c>
      <c r="Q31" s="49">
        <v>2</v>
      </c>
      <c r="R31" s="49">
        <v>2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</row>
    <row r="32" spans="1:23" ht="18.75">
      <c r="A32" s="38">
        <v>21</v>
      </c>
      <c r="B32" s="40" t="s">
        <v>147</v>
      </c>
      <c r="C32" s="113" t="s">
        <v>44</v>
      </c>
      <c r="D32" s="40" t="s">
        <v>133</v>
      </c>
      <c r="E32" s="118" t="s">
        <v>117</v>
      </c>
      <c r="F32" s="51">
        <v>8.9625839158100007</v>
      </c>
      <c r="G32" s="52">
        <v>0</v>
      </c>
      <c r="H32" s="52">
        <v>8.9625839158100007</v>
      </c>
      <c r="I32" s="20">
        <v>1</v>
      </c>
      <c r="J32" s="51">
        <v>0</v>
      </c>
      <c r="K32" s="51">
        <v>0</v>
      </c>
      <c r="L32" s="114" t="s">
        <v>125</v>
      </c>
      <c r="M32" s="51">
        <v>10.5</v>
      </c>
      <c r="N32" s="222">
        <v>4</v>
      </c>
      <c r="O32" s="51">
        <v>0</v>
      </c>
      <c r="P32" s="48">
        <v>0</v>
      </c>
      <c r="Q32" s="49">
        <v>2</v>
      </c>
      <c r="R32" s="49">
        <v>2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</row>
    <row r="33" spans="1:23" ht="18.75">
      <c r="A33" s="38">
        <v>22</v>
      </c>
      <c r="B33" s="40" t="s">
        <v>148</v>
      </c>
      <c r="C33" s="113" t="s">
        <v>44</v>
      </c>
      <c r="D33" s="40" t="s">
        <v>133</v>
      </c>
      <c r="E33" s="118" t="s">
        <v>117</v>
      </c>
      <c r="F33" s="51">
        <v>58.257304144300001</v>
      </c>
      <c r="G33" s="52">
        <v>58.257304144300001</v>
      </c>
      <c r="H33" s="52">
        <v>0</v>
      </c>
      <c r="I33" s="20">
        <v>1</v>
      </c>
      <c r="J33" s="51">
        <v>0</v>
      </c>
      <c r="K33" s="51">
        <v>0</v>
      </c>
      <c r="L33" s="114" t="s">
        <v>125</v>
      </c>
      <c r="M33" s="51">
        <v>10</v>
      </c>
      <c r="N33" s="222">
        <v>13</v>
      </c>
      <c r="O33" s="51">
        <v>0</v>
      </c>
      <c r="P33" s="48">
        <v>0</v>
      </c>
      <c r="Q33" s="49">
        <v>2</v>
      </c>
      <c r="R33" s="49">
        <v>2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</row>
    <row r="34" spans="1:23" ht="18.75">
      <c r="A34" s="38">
        <v>23</v>
      </c>
      <c r="B34" s="40" t="s">
        <v>149</v>
      </c>
      <c r="C34" s="113" t="s">
        <v>44</v>
      </c>
      <c r="D34" s="40" t="s">
        <v>135</v>
      </c>
      <c r="E34" s="118" t="s">
        <v>121</v>
      </c>
      <c r="F34" s="51">
        <v>296.17014270599998</v>
      </c>
      <c r="G34" s="52">
        <v>296.17014270599998</v>
      </c>
      <c r="H34" s="52">
        <v>0</v>
      </c>
      <c r="I34" s="20">
        <v>2</v>
      </c>
      <c r="J34" s="51">
        <v>502.96</v>
      </c>
      <c r="K34" s="51">
        <v>0</v>
      </c>
      <c r="L34" s="114" t="s">
        <v>125</v>
      </c>
      <c r="M34" s="51">
        <v>0</v>
      </c>
      <c r="N34" s="222">
        <v>0</v>
      </c>
      <c r="O34" s="51">
        <v>0</v>
      </c>
      <c r="P34" s="48">
        <v>0</v>
      </c>
      <c r="Q34" s="49">
        <v>2</v>
      </c>
      <c r="R34" s="49">
        <v>2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</row>
    <row r="35" spans="1:23" ht="18.75">
      <c r="A35" s="38">
        <v>24</v>
      </c>
      <c r="B35" s="40" t="s">
        <v>150</v>
      </c>
      <c r="C35" s="113" t="s">
        <v>44</v>
      </c>
      <c r="D35" s="40" t="s">
        <v>133</v>
      </c>
      <c r="E35" s="118" t="s">
        <v>117</v>
      </c>
      <c r="F35" s="51">
        <v>29.515837088773402</v>
      </c>
      <c r="G35" s="52">
        <v>0.66374282543100005</v>
      </c>
      <c r="H35" s="52">
        <v>28.852094263342401</v>
      </c>
      <c r="I35" s="20">
        <v>1</v>
      </c>
      <c r="J35" s="51">
        <v>0</v>
      </c>
      <c r="K35" s="51">
        <v>0</v>
      </c>
      <c r="L35" s="114" t="s">
        <v>125</v>
      </c>
      <c r="M35" s="51">
        <v>9.1300000000000008</v>
      </c>
      <c r="N35" s="222">
        <v>5</v>
      </c>
      <c r="O35" s="51">
        <v>0</v>
      </c>
      <c r="P35" s="48">
        <v>0</v>
      </c>
      <c r="Q35" s="49">
        <v>2</v>
      </c>
      <c r="R35" s="49">
        <v>2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</row>
    <row r="36" spans="1:23" ht="18.75">
      <c r="A36" s="38">
        <v>25</v>
      </c>
      <c r="B36" s="40" t="s">
        <v>151</v>
      </c>
      <c r="C36" s="113" t="s">
        <v>44</v>
      </c>
      <c r="D36" s="40" t="s">
        <v>133</v>
      </c>
      <c r="E36" s="118" t="s">
        <v>117</v>
      </c>
      <c r="F36" s="51">
        <v>1109.8850753458064</v>
      </c>
      <c r="G36" s="52">
        <v>276.79306219099999</v>
      </c>
      <c r="H36" s="52">
        <v>833.09201315480652</v>
      </c>
      <c r="I36" s="20">
        <v>1</v>
      </c>
      <c r="J36" s="51">
        <v>0</v>
      </c>
      <c r="K36" s="51">
        <v>0</v>
      </c>
      <c r="L36" s="114" t="s">
        <v>125</v>
      </c>
      <c r="M36" s="51">
        <v>13</v>
      </c>
      <c r="N36" s="222">
        <v>10</v>
      </c>
      <c r="O36" s="51">
        <v>0</v>
      </c>
      <c r="P36" s="48">
        <v>0</v>
      </c>
      <c r="Q36" s="49">
        <v>2</v>
      </c>
      <c r="R36" s="49">
        <v>2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</row>
    <row r="37" spans="1:23" ht="18.75">
      <c r="A37" s="38">
        <v>26</v>
      </c>
      <c r="B37" s="40" t="s">
        <v>152</v>
      </c>
      <c r="C37" s="113" t="s">
        <v>44</v>
      </c>
      <c r="D37" s="40" t="s">
        <v>135</v>
      </c>
      <c r="E37" s="118" t="s">
        <v>121</v>
      </c>
      <c r="F37" s="51">
        <v>189.10519578899999</v>
      </c>
      <c r="G37" s="52">
        <v>189.10519578899999</v>
      </c>
      <c r="H37" s="52">
        <v>0</v>
      </c>
      <c r="I37" s="20">
        <v>2</v>
      </c>
      <c r="J37" s="51">
        <v>89.49</v>
      </c>
      <c r="K37" s="51">
        <v>0</v>
      </c>
      <c r="L37" s="114" t="s">
        <v>125</v>
      </c>
      <c r="M37" s="51">
        <v>0</v>
      </c>
      <c r="N37" s="222">
        <v>0</v>
      </c>
      <c r="O37" s="51">
        <v>0</v>
      </c>
      <c r="P37" s="48">
        <v>0</v>
      </c>
      <c r="Q37" s="49">
        <v>2</v>
      </c>
      <c r="R37" s="49">
        <v>2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</row>
    <row r="38" spans="1:23" ht="18.75">
      <c r="A38" s="38">
        <v>27</v>
      </c>
      <c r="B38" s="40" t="s">
        <v>153</v>
      </c>
      <c r="C38" s="113" t="s">
        <v>44</v>
      </c>
      <c r="D38" s="40" t="s">
        <v>133</v>
      </c>
      <c r="E38" s="118" t="s">
        <v>117</v>
      </c>
      <c r="F38" s="51">
        <v>8.1713630612500001</v>
      </c>
      <c r="G38" s="52">
        <v>8.1713630612500001</v>
      </c>
      <c r="H38" s="52">
        <v>0</v>
      </c>
      <c r="I38" s="20">
        <v>2</v>
      </c>
      <c r="J38" s="51">
        <v>0</v>
      </c>
      <c r="K38" s="51">
        <v>0</v>
      </c>
      <c r="L38" s="114" t="s">
        <v>154</v>
      </c>
      <c r="M38" s="51">
        <v>20</v>
      </c>
      <c r="N38" s="222">
        <v>0</v>
      </c>
      <c r="O38" s="51">
        <v>0</v>
      </c>
      <c r="P38" s="48">
        <v>0</v>
      </c>
      <c r="Q38" s="49">
        <v>2</v>
      </c>
      <c r="R38" s="49">
        <v>2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</row>
    <row r="39" spans="1:23" ht="18.75">
      <c r="A39" s="38">
        <v>28</v>
      </c>
      <c r="B39" s="40" t="s">
        <v>155</v>
      </c>
      <c r="C39" s="113" t="s">
        <v>44</v>
      </c>
      <c r="D39" s="40" t="s">
        <v>133</v>
      </c>
      <c r="E39" s="118" t="s">
        <v>117</v>
      </c>
      <c r="F39" s="51">
        <v>8.3427694962436902</v>
      </c>
      <c r="G39" s="52">
        <v>0</v>
      </c>
      <c r="H39" s="52">
        <v>8.3427694962436902</v>
      </c>
      <c r="I39" s="20">
        <v>2</v>
      </c>
      <c r="J39" s="51">
        <v>0</v>
      </c>
      <c r="K39" s="51">
        <v>0</v>
      </c>
      <c r="L39" s="114" t="s">
        <v>125</v>
      </c>
      <c r="M39" s="51">
        <v>6</v>
      </c>
      <c r="N39" s="222">
        <v>0</v>
      </c>
      <c r="O39" s="51">
        <v>0</v>
      </c>
      <c r="P39" s="48">
        <v>0</v>
      </c>
      <c r="Q39" s="49">
        <v>2</v>
      </c>
      <c r="R39" s="49">
        <v>2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</row>
    <row r="40" spans="1:23" ht="18.75">
      <c r="A40" s="38">
        <v>29</v>
      </c>
      <c r="B40" s="40" t="s">
        <v>156</v>
      </c>
      <c r="C40" s="113" t="s">
        <v>44</v>
      </c>
      <c r="D40" s="40" t="s">
        <v>133</v>
      </c>
      <c r="E40" s="118" t="s">
        <v>117</v>
      </c>
      <c r="F40" s="51">
        <v>19.884713550189002</v>
      </c>
      <c r="G40" s="52">
        <v>0.28779394939399999</v>
      </c>
      <c r="H40" s="52">
        <v>19.596919600795001</v>
      </c>
      <c r="I40" s="20">
        <v>2</v>
      </c>
      <c r="J40" s="51">
        <v>0</v>
      </c>
      <c r="K40" s="51">
        <v>30</v>
      </c>
      <c r="L40" s="114">
        <v>0</v>
      </c>
      <c r="M40" s="51">
        <v>0</v>
      </c>
      <c r="N40" s="222">
        <v>0</v>
      </c>
      <c r="O40" s="51">
        <v>0</v>
      </c>
      <c r="P40" s="48">
        <v>0</v>
      </c>
      <c r="Q40" s="49">
        <v>2</v>
      </c>
      <c r="R40" s="49">
        <v>2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</row>
    <row r="41" spans="1:23" ht="18.75">
      <c r="A41" s="38">
        <v>30</v>
      </c>
      <c r="B41" s="40" t="s">
        <v>157</v>
      </c>
      <c r="C41" s="113" t="s">
        <v>44</v>
      </c>
      <c r="D41" s="40" t="s">
        <v>133</v>
      </c>
      <c r="E41" s="118" t="s">
        <v>117</v>
      </c>
      <c r="F41" s="51">
        <v>12.9304696616001</v>
      </c>
      <c r="G41" s="52">
        <v>7.0922616158099999E-2</v>
      </c>
      <c r="H41" s="52">
        <v>12.859547045442</v>
      </c>
      <c r="I41" s="20">
        <v>1</v>
      </c>
      <c r="J41" s="51">
        <v>0</v>
      </c>
      <c r="K41" s="51">
        <v>0</v>
      </c>
      <c r="L41" s="114" t="s">
        <v>125</v>
      </c>
      <c r="M41" s="51">
        <v>20</v>
      </c>
      <c r="N41" s="222">
        <v>12</v>
      </c>
      <c r="O41" s="51">
        <v>0</v>
      </c>
      <c r="P41" s="48">
        <v>0</v>
      </c>
      <c r="Q41" s="49">
        <v>2</v>
      </c>
      <c r="R41" s="49">
        <v>2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</row>
    <row r="42" spans="1:23" ht="18.75">
      <c r="A42" s="38">
        <v>31</v>
      </c>
      <c r="B42" s="40" t="s">
        <v>158</v>
      </c>
      <c r="C42" s="113" t="s">
        <v>44</v>
      </c>
      <c r="D42" s="40" t="s">
        <v>133</v>
      </c>
      <c r="E42" s="118" t="s">
        <v>117</v>
      </c>
      <c r="F42" s="51">
        <v>5.2582384335714005</v>
      </c>
      <c r="G42" s="52">
        <v>0.83048365354999998</v>
      </c>
      <c r="H42" s="52">
        <v>4.4277547800214005</v>
      </c>
      <c r="I42" s="20">
        <v>1</v>
      </c>
      <c r="J42" s="51">
        <v>0</v>
      </c>
      <c r="K42" s="51">
        <v>0</v>
      </c>
      <c r="L42" s="114" t="s">
        <v>125</v>
      </c>
      <c r="M42" s="51">
        <v>20</v>
      </c>
      <c r="N42" s="222">
        <v>10</v>
      </c>
      <c r="O42" s="51">
        <v>0</v>
      </c>
      <c r="P42" s="48">
        <v>0</v>
      </c>
      <c r="Q42" s="49">
        <v>2</v>
      </c>
      <c r="R42" s="49">
        <v>2</v>
      </c>
      <c r="S42" s="131">
        <v>0</v>
      </c>
      <c r="T42" s="131">
        <v>0</v>
      </c>
      <c r="U42" s="131">
        <v>0</v>
      </c>
      <c r="V42" s="131">
        <v>0</v>
      </c>
      <c r="W42" s="131">
        <v>0</v>
      </c>
    </row>
    <row r="43" spans="1:23" ht="18.75">
      <c r="A43" s="38">
        <v>32</v>
      </c>
      <c r="B43" s="40" t="s">
        <v>159</v>
      </c>
      <c r="C43" s="113" t="s">
        <v>44</v>
      </c>
      <c r="D43" s="40" t="s">
        <v>133</v>
      </c>
      <c r="E43" s="118" t="s">
        <v>117</v>
      </c>
      <c r="F43" s="51">
        <v>39.095205479933995</v>
      </c>
      <c r="G43" s="52">
        <v>10.256485119600001</v>
      </c>
      <c r="H43" s="52">
        <v>28.838720360333998</v>
      </c>
      <c r="I43" s="20">
        <v>1</v>
      </c>
      <c r="J43" s="51">
        <v>0</v>
      </c>
      <c r="K43" s="51">
        <v>0</v>
      </c>
      <c r="L43" s="114" t="s">
        <v>125</v>
      </c>
      <c r="M43" s="51">
        <v>15</v>
      </c>
      <c r="N43" s="222">
        <v>8</v>
      </c>
      <c r="O43" s="51">
        <v>0</v>
      </c>
      <c r="P43" s="48">
        <v>0</v>
      </c>
      <c r="Q43" s="47">
        <v>2</v>
      </c>
      <c r="R43" s="47">
        <v>2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</row>
    <row r="44" spans="1:23" ht="18.75">
      <c r="A44" s="38">
        <v>33</v>
      </c>
      <c r="B44" s="40" t="s">
        <v>160</v>
      </c>
      <c r="C44" s="113" t="s">
        <v>44</v>
      </c>
      <c r="D44" s="40" t="s">
        <v>133</v>
      </c>
      <c r="E44" s="118" t="s">
        <v>117</v>
      </c>
      <c r="F44" s="51">
        <v>256.93785156713164</v>
      </c>
      <c r="G44" s="52">
        <v>72.611474743100004</v>
      </c>
      <c r="H44" s="52">
        <v>184.32637682403166</v>
      </c>
      <c r="I44" s="20">
        <v>0</v>
      </c>
      <c r="J44" s="51">
        <v>0</v>
      </c>
      <c r="K44" s="51">
        <v>0</v>
      </c>
      <c r="L44" s="114">
        <v>0</v>
      </c>
      <c r="M44" s="51">
        <v>0</v>
      </c>
      <c r="N44" s="222">
        <v>0</v>
      </c>
      <c r="O44" s="51">
        <v>0</v>
      </c>
      <c r="P44" s="48">
        <v>0</v>
      </c>
      <c r="Q44" s="47">
        <v>0</v>
      </c>
      <c r="R44" s="47">
        <v>0</v>
      </c>
      <c r="S44" s="131"/>
      <c r="T44" s="131"/>
      <c r="U44" s="131"/>
      <c r="V44" s="131"/>
      <c r="W44" s="131"/>
    </row>
    <row r="45" spans="1:23" ht="18.75">
      <c r="A45" s="38">
        <v>34</v>
      </c>
      <c r="B45" s="40" t="s">
        <v>161</v>
      </c>
      <c r="C45" s="113" t="s">
        <v>44</v>
      </c>
      <c r="D45" s="40" t="s">
        <v>133</v>
      </c>
      <c r="E45" s="118" t="s">
        <v>117</v>
      </c>
      <c r="F45" s="51">
        <v>28.359135298617822</v>
      </c>
      <c r="G45" s="52">
        <v>2.7831610171199999</v>
      </c>
      <c r="H45" s="52">
        <v>25.575974281497821</v>
      </c>
      <c r="I45" s="20">
        <v>0</v>
      </c>
      <c r="J45" s="51">
        <v>0</v>
      </c>
      <c r="K45" s="51">
        <v>0</v>
      </c>
      <c r="L45" s="114">
        <v>0</v>
      </c>
      <c r="M45" s="51">
        <v>0</v>
      </c>
      <c r="N45" s="222">
        <v>0</v>
      </c>
      <c r="O45" s="51">
        <v>0</v>
      </c>
      <c r="P45" s="48">
        <v>0</v>
      </c>
      <c r="Q45" s="47">
        <v>0</v>
      </c>
      <c r="R45" s="47">
        <v>0</v>
      </c>
      <c r="S45" s="131"/>
      <c r="T45" s="131"/>
      <c r="U45" s="131"/>
      <c r="V45" s="131"/>
      <c r="W45" s="131"/>
    </row>
    <row r="46" spans="1:23" ht="18.75">
      <c r="A46" s="38">
        <v>35</v>
      </c>
      <c r="B46" s="40" t="s">
        <v>162</v>
      </c>
      <c r="C46" s="113" t="s">
        <v>44</v>
      </c>
      <c r="D46" s="40" t="s">
        <v>133</v>
      </c>
      <c r="E46" s="118" t="s">
        <v>117</v>
      </c>
      <c r="F46" s="51">
        <v>5.2523360434939992</v>
      </c>
      <c r="G46" s="52">
        <v>0.74674890301300001</v>
      </c>
      <c r="H46" s="52">
        <v>4.5055871404809995</v>
      </c>
      <c r="I46" s="20">
        <v>1</v>
      </c>
      <c r="J46" s="51">
        <v>0</v>
      </c>
      <c r="K46" s="51">
        <v>4.7699999999999996</v>
      </c>
      <c r="L46" s="114">
        <v>0</v>
      </c>
      <c r="M46" s="51">
        <v>0</v>
      </c>
      <c r="N46" s="222">
        <v>0</v>
      </c>
      <c r="O46" s="51">
        <v>0</v>
      </c>
      <c r="P46" s="48">
        <v>0</v>
      </c>
      <c r="Q46" s="47">
        <v>0</v>
      </c>
      <c r="R46" s="47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</row>
    <row r="47" spans="1:23" ht="18.75">
      <c r="A47" s="38">
        <v>36</v>
      </c>
      <c r="B47" s="40" t="s">
        <v>163</v>
      </c>
      <c r="C47" s="113" t="s">
        <v>44</v>
      </c>
      <c r="D47" s="40" t="s">
        <v>133</v>
      </c>
      <c r="E47" s="118" t="s">
        <v>117</v>
      </c>
      <c r="F47" s="51">
        <v>7.3126284099710013</v>
      </c>
      <c r="G47" s="52">
        <v>2.0293668137899998</v>
      </c>
      <c r="H47" s="52">
        <v>5.283261596181001</v>
      </c>
      <c r="I47" s="20">
        <v>0</v>
      </c>
      <c r="J47" s="51">
        <v>0</v>
      </c>
      <c r="K47" s="51">
        <v>0</v>
      </c>
      <c r="L47" s="114">
        <v>0</v>
      </c>
      <c r="M47" s="51">
        <v>0</v>
      </c>
      <c r="N47" s="222">
        <v>0</v>
      </c>
      <c r="O47" s="51">
        <v>0</v>
      </c>
      <c r="P47" s="48">
        <v>0</v>
      </c>
      <c r="Q47" s="47">
        <v>0</v>
      </c>
      <c r="R47" s="47">
        <v>0</v>
      </c>
      <c r="S47" s="131"/>
      <c r="T47" s="131"/>
      <c r="U47" s="131"/>
      <c r="V47" s="131"/>
      <c r="W47" s="131"/>
    </row>
    <row r="48" spans="1:23" ht="18.75">
      <c r="A48" s="61">
        <v>37</v>
      </c>
      <c r="B48" s="62" t="s">
        <v>164</v>
      </c>
      <c r="C48" s="121" t="s">
        <v>44</v>
      </c>
      <c r="D48" s="62" t="s">
        <v>133</v>
      </c>
      <c r="E48" s="122" t="s">
        <v>117</v>
      </c>
      <c r="F48" s="45">
        <v>96.008628001406009</v>
      </c>
      <c r="G48" s="46">
        <v>21.0793565669</v>
      </c>
      <c r="H48" s="46">
        <v>74.929271434506006</v>
      </c>
      <c r="I48" s="63">
        <v>0</v>
      </c>
      <c r="J48" s="51">
        <v>0</v>
      </c>
      <c r="K48" s="51">
        <v>0</v>
      </c>
      <c r="L48" s="114">
        <v>0</v>
      </c>
      <c r="M48" s="51">
        <v>0</v>
      </c>
      <c r="N48" s="222">
        <v>0</v>
      </c>
      <c r="O48" s="51">
        <v>0</v>
      </c>
      <c r="P48" s="48">
        <v>0</v>
      </c>
      <c r="Q48" s="49">
        <v>0</v>
      </c>
      <c r="R48" s="49">
        <v>0</v>
      </c>
      <c r="S48" s="131"/>
      <c r="T48" s="131"/>
      <c r="U48" s="131"/>
      <c r="V48" s="131"/>
      <c r="W48" s="131"/>
    </row>
    <row r="49" spans="1:23" ht="18.75">
      <c r="A49" s="61">
        <v>38</v>
      </c>
      <c r="B49" s="62" t="s">
        <v>165</v>
      </c>
      <c r="C49" s="121" t="s">
        <v>44</v>
      </c>
      <c r="D49" s="62" t="s">
        <v>133</v>
      </c>
      <c r="E49" s="122" t="s">
        <v>117</v>
      </c>
      <c r="F49" s="45">
        <v>5.1485013597910001</v>
      </c>
      <c r="G49" s="46">
        <v>2.5590425772300001</v>
      </c>
      <c r="H49" s="46">
        <v>2.589458782561</v>
      </c>
      <c r="I49" s="64">
        <v>0</v>
      </c>
      <c r="J49" s="45">
        <v>0</v>
      </c>
      <c r="K49" s="45">
        <v>0</v>
      </c>
      <c r="L49" s="123">
        <v>0</v>
      </c>
      <c r="M49" s="45">
        <v>0</v>
      </c>
      <c r="N49" s="223">
        <v>0</v>
      </c>
      <c r="O49" s="51">
        <v>0</v>
      </c>
      <c r="P49" s="48">
        <v>0</v>
      </c>
      <c r="Q49" s="49">
        <v>0</v>
      </c>
      <c r="R49" s="49">
        <v>0</v>
      </c>
      <c r="S49" s="131"/>
      <c r="T49" s="131"/>
      <c r="U49" s="131"/>
      <c r="V49" s="131"/>
      <c r="W49" s="131"/>
    </row>
    <row r="50" spans="1:23" ht="18.75">
      <c r="A50" s="61">
        <v>39</v>
      </c>
      <c r="B50" s="62" t="s">
        <v>166</v>
      </c>
      <c r="C50" s="121" t="s">
        <v>44</v>
      </c>
      <c r="D50" s="62" t="s">
        <v>133</v>
      </c>
      <c r="E50" s="122" t="s">
        <v>117</v>
      </c>
      <c r="F50" s="45">
        <v>578.75663982786614</v>
      </c>
      <c r="G50" s="46">
        <v>200.93614452899999</v>
      </c>
      <c r="H50" s="46">
        <v>377.82049529886621</v>
      </c>
      <c r="I50" s="64">
        <v>0</v>
      </c>
      <c r="J50" s="45">
        <v>0</v>
      </c>
      <c r="K50" s="45">
        <v>0</v>
      </c>
      <c r="L50" s="123">
        <v>0</v>
      </c>
      <c r="M50" s="45">
        <v>0</v>
      </c>
      <c r="N50" s="223">
        <v>0</v>
      </c>
      <c r="O50" s="45">
        <v>0</v>
      </c>
      <c r="P50" s="65">
        <v>0</v>
      </c>
      <c r="Q50" s="49">
        <v>0</v>
      </c>
      <c r="R50" s="49">
        <v>0</v>
      </c>
      <c r="S50" s="131"/>
      <c r="T50" s="131"/>
      <c r="U50" s="131"/>
      <c r="V50" s="131"/>
      <c r="W50" s="131"/>
    </row>
    <row r="51" spans="1:23" ht="18.75">
      <c r="A51" s="61">
        <v>40</v>
      </c>
      <c r="B51" s="62" t="s">
        <v>167</v>
      </c>
      <c r="C51" s="121" t="s">
        <v>44</v>
      </c>
      <c r="D51" s="62" t="s">
        <v>133</v>
      </c>
      <c r="E51" s="122" t="s">
        <v>117</v>
      </c>
      <c r="F51" s="45">
        <v>21.321885133003999</v>
      </c>
      <c r="G51" s="46">
        <v>0</v>
      </c>
      <c r="H51" s="46">
        <v>21.321885133003999</v>
      </c>
      <c r="I51" s="64">
        <v>0</v>
      </c>
      <c r="J51" s="45">
        <v>0</v>
      </c>
      <c r="K51" s="45">
        <v>0</v>
      </c>
      <c r="L51" s="123">
        <v>0</v>
      </c>
      <c r="M51" s="45">
        <v>0</v>
      </c>
      <c r="N51" s="223">
        <v>0</v>
      </c>
      <c r="O51" s="45">
        <v>0</v>
      </c>
      <c r="P51" s="65">
        <v>0</v>
      </c>
      <c r="Q51" s="49">
        <v>0</v>
      </c>
      <c r="R51" s="49">
        <v>0</v>
      </c>
      <c r="S51" s="131"/>
      <c r="T51" s="131"/>
      <c r="U51" s="131"/>
      <c r="V51" s="131"/>
      <c r="W51" s="131"/>
    </row>
    <row r="52" spans="1:23" ht="18.75">
      <c r="A52" s="38">
        <v>41</v>
      </c>
      <c r="B52" s="40" t="s">
        <v>168</v>
      </c>
      <c r="C52" s="113" t="s">
        <v>44</v>
      </c>
      <c r="D52" s="40" t="s">
        <v>133</v>
      </c>
      <c r="E52" s="118" t="s">
        <v>117</v>
      </c>
      <c r="F52" s="51">
        <v>2090.1742840191869</v>
      </c>
      <c r="G52" s="52">
        <v>1838.2682646999999</v>
      </c>
      <c r="H52" s="52">
        <v>251.90601931918712</v>
      </c>
      <c r="I52" s="20">
        <v>0</v>
      </c>
      <c r="J52" s="51">
        <v>0</v>
      </c>
      <c r="K52" s="51">
        <v>0</v>
      </c>
      <c r="L52" s="114">
        <v>0</v>
      </c>
      <c r="M52" s="51">
        <v>0</v>
      </c>
      <c r="N52" s="222">
        <v>0</v>
      </c>
      <c r="O52" s="51">
        <v>0</v>
      </c>
      <c r="P52" s="48">
        <v>0</v>
      </c>
      <c r="Q52" s="49">
        <v>0</v>
      </c>
      <c r="R52" s="49">
        <v>0</v>
      </c>
      <c r="S52" s="131"/>
      <c r="T52" s="131"/>
      <c r="U52" s="131"/>
      <c r="V52" s="131"/>
      <c r="W52" s="131"/>
    </row>
    <row r="53" spans="1:23" ht="18.75">
      <c r="A53" s="38">
        <v>42</v>
      </c>
      <c r="B53" s="40" t="s">
        <v>169</v>
      </c>
      <c r="C53" s="113" t="s">
        <v>44</v>
      </c>
      <c r="D53" s="40" t="s">
        <v>133</v>
      </c>
      <c r="E53" s="118" t="s">
        <v>117</v>
      </c>
      <c r="F53" s="51">
        <v>183.66576065182505</v>
      </c>
      <c r="G53" s="52">
        <v>119.15909582099999</v>
      </c>
      <c r="H53" s="52">
        <v>64.506664830825073</v>
      </c>
      <c r="I53" s="20">
        <v>0</v>
      </c>
      <c r="J53" s="51">
        <v>0</v>
      </c>
      <c r="K53" s="51">
        <v>0</v>
      </c>
      <c r="L53" s="114">
        <v>0</v>
      </c>
      <c r="M53" s="51">
        <v>0</v>
      </c>
      <c r="N53" s="222">
        <v>0</v>
      </c>
      <c r="O53" s="51">
        <v>0</v>
      </c>
      <c r="P53" s="48">
        <v>0</v>
      </c>
      <c r="Q53" s="49">
        <v>0</v>
      </c>
      <c r="R53" s="49">
        <v>0</v>
      </c>
      <c r="S53" s="131"/>
      <c r="T53" s="131"/>
      <c r="U53" s="131"/>
      <c r="V53" s="131"/>
      <c r="W53" s="131"/>
    </row>
    <row r="54" spans="1:23" ht="18.75">
      <c r="A54" s="61">
        <v>43</v>
      </c>
      <c r="B54" s="62" t="s">
        <v>170</v>
      </c>
      <c r="C54" s="121" t="s">
        <v>44</v>
      </c>
      <c r="D54" s="62" t="s">
        <v>133</v>
      </c>
      <c r="E54" s="122" t="s">
        <v>117</v>
      </c>
      <c r="F54" s="45">
        <v>37.240665841274705</v>
      </c>
      <c r="G54" s="46">
        <v>12.5841319104</v>
      </c>
      <c r="H54" s="46">
        <v>24.656533930874701</v>
      </c>
      <c r="I54" s="64">
        <v>0</v>
      </c>
      <c r="J54" s="45">
        <v>0</v>
      </c>
      <c r="K54" s="45">
        <v>0</v>
      </c>
      <c r="L54" s="123">
        <v>0</v>
      </c>
      <c r="M54" s="45">
        <v>0</v>
      </c>
      <c r="N54" s="223">
        <v>0</v>
      </c>
      <c r="O54" s="51">
        <v>0</v>
      </c>
      <c r="P54" s="48">
        <v>0</v>
      </c>
      <c r="Q54" s="49">
        <v>0</v>
      </c>
      <c r="R54" s="49">
        <v>0</v>
      </c>
      <c r="S54" s="131"/>
      <c r="T54" s="131"/>
      <c r="U54" s="131"/>
      <c r="V54" s="131"/>
      <c r="W54" s="131"/>
    </row>
    <row r="55" spans="1:23" ht="18.75">
      <c r="A55" s="61">
        <v>44</v>
      </c>
      <c r="B55" s="62" t="s">
        <v>171</v>
      </c>
      <c r="C55" s="121" t="s">
        <v>44</v>
      </c>
      <c r="D55" s="62" t="s">
        <v>133</v>
      </c>
      <c r="E55" s="122" t="s">
        <v>117</v>
      </c>
      <c r="F55" s="45">
        <v>186.24650396000001</v>
      </c>
      <c r="G55" s="46">
        <v>186.24650396000001</v>
      </c>
      <c r="H55" s="46">
        <v>0</v>
      </c>
      <c r="I55" s="50">
        <v>0</v>
      </c>
      <c r="J55" s="45">
        <v>0</v>
      </c>
      <c r="K55" s="45">
        <v>0</v>
      </c>
      <c r="L55" s="123">
        <v>0</v>
      </c>
      <c r="M55" s="45">
        <v>0</v>
      </c>
      <c r="N55" s="223">
        <v>0</v>
      </c>
      <c r="O55" s="51">
        <v>0</v>
      </c>
      <c r="P55" s="48">
        <v>0</v>
      </c>
      <c r="Q55" s="49">
        <v>0</v>
      </c>
      <c r="R55" s="49">
        <v>0</v>
      </c>
      <c r="S55" s="131"/>
      <c r="T55" s="131"/>
      <c r="U55" s="131"/>
      <c r="V55" s="131"/>
      <c r="W55" s="131"/>
    </row>
    <row r="56" spans="1:23" ht="18.75">
      <c r="A56" s="61">
        <v>45</v>
      </c>
      <c r="B56" s="62" t="s">
        <v>172</v>
      </c>
      <c r="C56" s="121" t="s">
        <v>44</v>
      </c>
      <c r="D56" s="62" t="s">
        <v>133</v>
      </c>
      <c r="E56" s="122" t="s">
        <v>117</v>
      </c>
      <c r="F56" s="45">
        <v>20.647656101007399</v>
      </c>
      <c r="G56" s="46">
        <v>1.17409145663</v>
      </c>
      <c r="H56" s="46">
        <v>19.473564644377401</v>
      </c>
      <c r="I56" s="64">
        <v>0</v>
      </c>
      <c r="J56" s="45">
        <v>0</v>
      </c>
      <c r="K56" s="45">
        <v>0</v>
      </c>
      <c r="L56" s="123">
        <v>0</v>
      </c>
      <c r="M56" s="45">
        <v>0</v>
      </c>
      <c r="N56" s="223">
        <v>0</v>
      </c>
      <c r="O56" s="45">
        <v>0</v>
      </c>
      <c r="P56" s="65">
        <v>0</v>
      </c>
      <c r="Q56" s="49">
        <v>0</v>
      </c>
      <c r="R56" s="49">
        <v>0</v>
      </c>
      <c r="S56" s="131"/>
      <c r="T56" s="131"/>
      <c r="U56" s="131"/>
      <c r="V56" s="131"/>
      <c r="W56" s="131"/>
    </row>
    <row r="57" spans="1:23" ht="18.75">
      <c r="A57" s="61">
        <v>46</v>
      </c>
      <c r="B57" s="62" t="s">
        <v>173</v>
      </c>
      <c r="C57" s="121" t="s">
        <v>44</v>
      </c>
      <c r="D57" s="62" t="s">
        <v>133</v>
      </c>
      <c r="E57" s="122" t="s">
        <v>117</v>
      </c>
      <c r="F57" s="45">
        <v>15.512661505677768</v>
      </c>
      <c r="G57" s="46">
        <v>3.3267196516599999</v>
      </c>
      <c r="H57" s="46">
        <v>12.185941854017768</v>
      </c>
      <c r="I57" s="50">
        <v>0</v>
      </c>
      <c r="J57" s="45">
        <v>0</v>
      </c>
      <c r="K57" s="45">
        <v>0</v>
      </c>
      <c r="L57" s="123">
        <v>0</v>
      </c>
      <c r="M57" s="45">
        <v>0</v>
      </c>
      <c r="N57" s="223">
        <v>0</v>
      </c>
      <c r="O57" s="45">
        <v>0</v>
      </c>
      <c r="P57" s="65">
        <v>0</v>
      </c>
      <c r="Q57" s="49">
        <v>0</v>
      </c>
      <c r="R57" s="49">
        <v>0</v>
      </c>
      <c r="S57" s="131"/>
      <c r="T57" s="131"/>
      <c r="U57" s="131"/>
      <c r="V57" s="131"/>
      <c r="W57" s="131"/>
    </row>
    <row r="58" spans="1:23" ht="18.75">
      <c r="A58" s="61">
        <v>47</v>
      </c>
      <c r="B58" s="62" t="s">
        <v>174</v>
      </c>
      <c r="C58" s="121" t="s">
        <v>44</v>
      </c>
      <c r="D58" s="62" t="s">
        <v>133</v>
      </c>
      <c r="E58" s="122" t="s">
        <v>117</v>
      </c>
      <c r="F58" s="45">
        <v>74.175578969353808</v>
      </c>
      <c r="G58" s="46">
        <v>66.777311910600005</v>
      </c>
      <c r="H58" s="46">
        <v>7.3982670587538006</v>
      </c>
      <c r="I58" s="64">
        <v>0</v>
      </c>
      <c r="J58" s="45">
        <v>0</v>
      </c>
      <c r="K58" s="45">
        <v>0</v>
      </c>
      <c r="L58" s="123">
        <v>0</v>
      </c>
      <c r="M58" s="45">
        <v>0</v>
      </c>
      <c r="N58" s="223">
        <v>0</v>
      </c>
      <c r="O58" s="51">
        <v>0</v>
      </c>
      <c r="P58" s="48">
        <v>0</v>
      </c>
      <c r="Q58" s="49">
        <v>0</v>
      </c>
      <c r="R58" s="49">
        <v>0</v>
      </c>
      <c r="S58" s="131"/>
      <c r="T58" s="131"/>
      <c r="U58" s="131"/>
      <c r="V58" s="131"/>
      <c r="W58" s="131"/>
    </row>
    <row r="59" spans="1:23" ht="18.75">
      <c r="A59" s="61">
        <v>48</v>
      </c>
      <c r="B59" s="62" t="s">
        <v>175</v>
      </c>
      <c r="C59" s="121" t="s">
        <v>44</v>
      </c>
      <c r="D59" s="62" t="s">
        <v>133</v>
      </c>
      <c r="E59" s="122" t="s">
        <v>117</v>
      </c>
      <c r="F59" s="45">
        <v>10.099368100736301</v>
      </c>
      <c r="G59" s="46">
        <v>1.07139841018</v>
      </c>
      <c r="H59" s="46">
        <v>9.0279696905563007</v>
      </c>
      <c r="I59" s="64">
        <v>0</v>
      </c>
      <c r="J59" s="45">
        <v>0</v>
      </c>
      <c r="K59" s="45">
        <v>0</v>
      </c>
      <c r="L59" s="123">
        <v>0</v>
      </c>
      <c r="M59" s="45">
        <v>0</v>
      </c>
      <c r="N59" s="223">
        <v>0</v>
      </c>
      <c r="O59" s="45">
        <v>0</v>
      </c>
      <c r="P59" s="65">
        <v>0</v>
      </c>
      <c r="Q59" s="49">
        <v>0</v>
      </c>
      <c r="R59" s="49">
        <v>0</v>
      </c>
      <c r="S59" s="131"/>
      <c r="T59" s="131"/>
      <c r="U59" s="131"/>
      <c r="V59" s="131"/>
      <c r="W59" s="131"/>
    </row>
    <row r="60" spans="1:23" ht="18.75">
      <c r="A60" s="61">
        <v>49</v>
      </c>
      <c r="B60" s="62" t="s">
        <v>176</v>
      </c>
      <c r="C60" s="121" t="s">
        <v>44</v>
      </c>
      <c r="D60" s="62" t="s">
        <v>133</v>
      </c>
      <c r="E60" s="122" t="s">
        <v>117</v>
      </c>
      <c r="F60" s="45">
        <v>14.880330338227999</v>
      </c>
      <c r="G60" s="46">
        <v>5.0586998311000002</v>
      </c>
      <c r="H60" s="46">
        <v>9.821630507127999</v>
      </c>
      <c r="I60" s="64">
        <v>1</v>
      </c>
      <c r="J60" s="45">
        <v>0</v>
      </c>
      <c r="K60" s="45">
        <v>0</v>
      </c>
      <c r="L60" s="123" t="s">
        <v>140</v>
      </c>
      <c r="M60" s="45">
        <v>12</v>
      </c>
      <c r="N60" s="223">
        <v>4</v>
      </c>
      <c r="O60" s="45">
        <v>0</v>
      </c>
      <c r="P60" s="65">
        <v>0</v>
      </c>
      <c r="Q60" s="49">
        <v>2</v>
      </c>
      <c r="R60" s="49">
        <v>2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</row>
    <row r="61" spans="1:23" ht="18.75">
      <c r="A61" s="61">
        <v>50</v>
      </c>
      <c r="B61" s="62" t="s">
        <v>177</v>
      </c>
      <c r="C61" s="121" t="s">
        <v>44</v>
      </c>
      <c r="D61" s="62" t="s">
        <v>133</v>
      </c>
      <c r="E61" s="122" t="s">
        <v>117</v>
      </c>
      <c r="F61" s="45">
        <v>17.905681999407783</v>
      </c>
      <c r="G61" s="46">
        <v>0.48363866276400003</v>
      </c>
      <c r="H61" s="46">
        <v>17.422043336643782</v>
      </c>
      <c r="I61" s="64">
        <v>2</v>
      </c>
      <c r="J61" s="45">
        <v>0</v>
      </c>
      <c r="K61" s="45">
        <v>0</v>
      </c>
      <c r="L61" s="123" t="s">
        <v>140</v>
      </c>
      <c r="M61" s="45">
        <v>3.5</v>
      </c>
      <c r="N61" s="223">
        <v>0</v>
      </c>
      <c r="O61" s="45">
        <v>0</v>
      </c>
      <c r="P61" s="65">
        <v>0</v>
      </c>
      <c r="Q61" s="49">
        <v>2</v>
      </c>
      <c r="R61" s="49">
        <v>2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</row>
    <row r="62" spans="1:23" ht="18.75">
      <c r="A62" s="61">
        <v>51</v>
      </c>
      <c r="B62" s="62" t="s">
        <v>178</v>
      </c>
      <c r="C62" s="121" t="s">
        <v>44</v>
      </c>
      <c r="D62" s="62" t="s">
        <v>133</v>
      </c>
      <c r="E62" s="122" t="s">
        <v>117</v>
      </c>
      <c r="F62" s="45">
        <v>11.765044114162002</v>
      </c>
      <c r="G62" s="46">
        <v>0.23367542615</v>
      </c>
      <c r="H62" s="46">
        <v>11.531368688012002</v>
      </c>
      <c r="I62" s="64">
        <v>0</v>
      </c>
      <c r="J62" s="45">
        <v>0</v>
      </c>
      <c r="K62" s="45">
        <v>0</v>
      </c>
      <c r="L62" s="123">
        <v>0</v>
      </c>
      <c r="M62" s="45">
        <v>0</v>
      </c>
      <c r="N62" s="223">
        <v>0</v>
      </c>
      <c r="O62" s="51">
        <v>0</v>
      </c>
      <c r="P62" s="48">
        <v>0</v>
      </c>
      <c r="Q62" s="49">
        <v>0</v>
      </c>
      <c r="R62" s="49">
        <v>0</v>
      </c>
      <c r="S62" s="131"/>
      <c r="T62" s="131"/>
      <c r="U62" s="131"/>
      <c r="V62" s="131"/>
      <c r="W62" s="131"/>
    </row>
    <row r="63" spans="1:23" ht="18.75">
      <c r="A63" s="61">
        <v>52</v>
      </c>
      <c r="B63" s="62" t="s">
        <v>179</v>
      </c>
      <c r="C63" s="121" t="s">
        <v>44</v>
      </c>
      <c r="D63" s="62" t="s">
        <v>133</v>
      </c>
      <c r="E63" s="122" t="s">
        <v>117</v>
      </c>
      <c r="F63" s="45">
        <v>5.0266459407099999</v>
      </c>
      <c r="G63" s="46">
        <v>5.0266459407099999</v>
      </c>
      <c r="H63" s="46">
        <v>0</v>
      </c>
      <c r="I63" s="64">
        <v>2</v>
      </c>
      <c r="J63" s="45">
        <v>0</v>
      </c>
      <c r="K63" s="45">
        <v>0</v>
      </c>
      <c r="L63" s="123" t="s">
        <v>140</v>
      </c>
      <c r="M63" s="45">
        <v>15</v>
      </c>
      <c r="N63" s="222">
        <v>0</v>
      </c>
      <c r="O63" s="51">
        <v>0</v>
      </c>
      <c r="P63" s="48">
        <v>0</v>
      </c>
      <c r="Q63" s="49">
        <v>2</v>
      </c>
      <c r="R63" s="49">
        <v>2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</row>
    <row r="64" spans="1:23" ht="18.75">
      <c r="A64" s="61">
        <v>53</v>
      </c>
      <c r="B64" s="62" t="s">
        <v>180</v>
      </c>
      <c r="C64" s="121" t="s">
        <v>44</v>
      </c>
      <c r="D64" s="62" t="s">
        <v>133</v>
      </c>
      <c r="E64" s="122" t="s">
        <v>117</v>
      </c>
      <c r="F64" s="45">
        <v>6.0037451317099997</v>
      </c>
      <c r="G64" s="46">
        <v>0</v>
      </c>
      <c r="H64" s="46">
        <v>6.0037451317099997</v>
      </c>
      <c r="I64" s="64">
        <v>2</v>
      </c>
      <c r="J64" s="45">
        <v>0</v>
      </c>
      <c r="K64" s="45">
        <v>0</v>
      </c>
      <c r="L64" s="123" t="s">
        <v>140</v>
      </c>
      <c r="M64" s="45">
        <v>3.5</v>
      </c>
      <c r="N64" s="222">
        <v>0</v>
      </c>
      <c r="O64" s="51">
        <v>0</v>
      </c>
      <c r="P64" s="48">
        <v>0</v>
      </c>
      <c r="Q64" s="49">
        <v>2</v>
      </c>
      <c r="R64" s="49">
        <v>2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</row>
    <row r="65" spans="1:23" ht="18.75">
      <c r="A65" s="61">
        <v>54</v>
      </c>
      <c r="B65" s="62" t="s">
        <v>181</v>
      </c>
      <c r="C65" s="121" t="s">
        <v>44</v>
      </c>
      <c r="D65" s="62" t="s">
        <v>133</v>
      </c>
      <c r="E65" s="122" t="s">
        <v>117</v>
      </c>
      <c r="F65" s="45">
        <v>8.2499674605157267</v>
      </c>
      <c r="G65" s="46">
        <v>2.7561892373400001</v>
      </c>
      <c r="H65" s="46">
        <v>5.4937782231757266</v>
      </c>
      <c r="I65" s="64">
        <v>2</v>
      </c>
      <c r="J65" s="45">
        <v>0</v>
      </c>
      <c r="K65" s="45">
        <v>0</v>
      </c>
      <c r="L65" s="123" t="s">
        <v>140</v>
      </c>
      <c r="M65" s="45">
        <v>5.75</v>
      </c>
      <c r="N65" s="223">
        <v>0</v>
      </c>
      <c r="O65" s="45">
        <v>0</v>
      </c>
      <c r="P65" s="48">
        <v>0</v>
      </c>
      <c r="Q65" s="49">
        <v>2</v>
      </c>
      <c r="R65" s="49">
        <v>2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</row>
    <row r="66" spans="1:23" ht="18.75">
      <c r="A66" s="61">
        <v>55</v>
      </c>
      <c r="B66" s="62" t="s">
        <v>182</v>
      </c>
      <c r="C66" s="121" t="s">
        <v>44</v>
      </c>
      <c r="D66" s="62" t="s">
        <v>133</v>
      </c>
      <c r="E66" s="122" t="s">
        <v>117</v>
      </c>
      <c r="F66" s="45">
        <v>40.219999035770996</v>
      </c>
      <c r="G66" s="46">
        <v>21.290180585000002</v>
      </c>
      <c r="H66" s="46">
        <v>18.929818450770998</v>
      </c>
      <c r="I66" s="64">
        <v>1</v>
      </c>
      <c r="J66" s="45">
        <v>0</v>
      </c>
      <c r="K66" s="45">
        <v>0</v>
      </c>
      <c r="L66" s="123" t="s">
        <v>140</v>
      </c>
      <c r="M66" s="45">
        <v>10</v>
      </c>
      <c r="N66" s="223">
        <v>2</v>
      </c>
      <c r="O66" s="45">
        <v>0</v>
      </c>
      <c r="P66" s="65">
        <v>0</v>
      </c>
      <c r="Q66" s="49">
        <v>2</v>
      </c>
      <c r="R66" s="49">
        <v>2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</row>
    <row r="67" spans="1:23" ht="18.75">
      <c r="A67" s="61">
        <v>56</v>
      </c>
      <c r="B67" s="62" t="s">
        <v>183</v>
      </c>
      <c r="C67" s="121" t="s">
        <v>44</v>
      </c>
      <c r="D67" s="62" t="s">
        <v>133</v>
      </c>
      <c r="E67" s="122" t="s">
        <v>117</v>
      </c>
      <c r="F67" s="45">
        <v>86.377625456309673</v>
      </c>
      <c r="G67" s="46">
        <v>15.9749120628</v>
      </c>
      <c r="H67" s="46">
        <v>70.402713393509671</v>
      </c>
      <c r="I67" s="64">
        <v>2</v>
      </c>
      <c r="J67" s="45">
        <v>0</v>
      </c>
      <c r="K67" s="45">
        <v>0</v>
      </c>
      <c r="L67" s="123" t="s">
        <v>140</v>
      </c>
      <c r="M67" s="45">
        <v>6</v>
      </c>
      <c r="N67" s="223">
        <v>0</v>
      </c>
      <c r="O67" s="45">
        <v>0</v>
      </c>
      <c r="P67" s="65">
        <v>0</v>
      </c>
      <c r="Q67" s="49">
        <v>2</v>
      </c>
      <c r="R67" s="49">
        <v>2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</row>
    <row r="68" spans="1:23" ht="18.75">
      <c r="A68" s="61">
        <v>57</v>
      </c>
      <c r="B68" s="62" t="s">
        <v>184</v>
      </c>
      <c r="C68" s="121" t="s">
        <v>44</v>
      </c>
      <c r="D68" s="62" t="s">
        <v>133</v>
      </c>
      <c r="E68" s="122" t="s">
        <v>117</v>
      </c>
      <c r="F68" s="45">
        <v>121.9514337619303</v>
      </c>
      <c r="G68" s="46">
        <v>89.510231343100003</v>
      </c>
      <c r="H68" s="46">
        <v>32.441202418830301</v>
      </c>
      <c r="I68" s="64">
        <v>0</v>
      </c>
      <c r="J68" s="45">
        <v>0</v>
      </c>
      <c r="K68" s="45">
        <v>0</v>
      </c>
      <c r="L68" s="123">
        <v>0</v>
      </c>
      <c r="M68" s="45">
        <v>0</v>
      </c>
      <c r="N68" s="223">
        <v>0</v>
      </c>
      <c r="O68" s="45">
        <v>0</v>
      </c>
      <c r="P68" s="65">
        <v>0</v>
      </c>
      <c r="Q68" s="49">
        <v>0</v>
      </c>
      <c r="R68" s="49">
        <v>0</v>
      </c>
      <c r="S68" s="131"/>
      <c r="T68" s="131"/>
      <c r="U68" s="131"/>
      <c r="V68" s="131"/>
      <c r="W68" s="131"/>
    </row>
    <row r="69" spans="1:23" ht="18.75">
      <c r="A69" s="61">
        <v>58</v>
      </c>
      <c r="B69" s="62" t="s">
        <v>185</v>
      </c>
      <c r="C69" s="121" t="s">
        <v>44</v>
      </c>
      <c r="D69" s="62" t="s">
        <v>133</v>
      </c>
      <c r="E69" s="122" t="s">
        <v>117</v>
      </c>
      <c r="F69" s="45">
        <v>590.18655985725457</v>
      </c>
      <c r="G69" s="46">
        <v>589.48903286400002</v>
      </c>
      <c r="H69" s="46">
        <v>0.69752699325452017</v>
      </c>
      <c r="I69" s="64">
        <v>0</v>
      </c>
      <c r="J69" s="45">
        <v>0</v>
      </c>
      <c r="K69" s="45">
        <v>0</v>
      </c>
      <c r="L69" s="123">
        <v>0</v>
      </c>
      <c r="M69" s="45">
        <v>0</v>
      </c>
      <c r="N69" s="223">
        <v>0</v>
      </c>
      <c r="O69" s="45">
        <v>0</v>
      </c>
      <c r="P69" s="65">
        <v>0</v>
      </c>
      <c r="Q69" s="49">
        <v>0</v>
      </c>
      <c r="R69" s="49">
        <v>2</v>
      </c>
      <c r="S69" s="131"/>
      <c r="T69" s="131"/>
      <c r="U69" s="131"/>
      <c r="V69" s="131"/>
      <c r="W69" s="131"/>
    </row>
    <row r="70" spans="1:23" ht="18.75">
      <c r="A70" s="61">
        <v>59</v>
      </c>
      <c r="B70" s="62" t="s">
        <v>186</v>
      </c>
      <c r="C70" s="121" t="s">
        <v>44</v>
      </c>
      <c r="D70" s="62" t="s">
        <v>133</v>
      </c>
      <c r="E70" s="122" t="s">
        <v>117</v>
      </c>
      <c r="F70" s="45">
        <v>13.767736200628001</v>
      </c>
      <c r="G70" s="46">
        <v>0.35993440950799999</v>
      </c>
      <c r="H70" s="46">
        <v>13.407801791120001</v>
      </c>
      <c r="I70" s="64">
        <v>1</v>
      </c>
      <c r="J70" s="45">
        <v>0</v>
      </c>
      <c r="K70" s="45">
        <v>0</v>
      </c>
      <c r="L70" s="123" t="s">
        <v>140</v>
      </c>
      <c r="M70" s="45">
        <v>13</v>
      </c>
      <c r="N70" s="223">
        <v>5</v>
      </c>
      <c r="O70" s="51">
        <v>0</v>
      </c>
      <c r="P70" s="48">
        <v>0</v>
      </c>
      <c r="Q70" s="49">
        <v>2</v>
      </c>
      <c r="R70" s="49">
        <v>2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</row>
    <row r="71" spans="1:23" ht="18.75">
      <c r="A71" s="61">
        <v>60</v>
      </c>
      <c r="B71" s="62" t="s">
        <v>187</v>
      </c>
      <c r="C71" s="121" t="s">
        <v>44</v>
      </c>
      <c r="D71" s="62" t="s">
        <v>133</v>
      </c>
      <c r="E71" s="122" t="s">
        <v>117</v>
      </c>
      <c r="F71" s="45">
        <v>18.173765827891998</v>
      </c>
      <c r="G71" s="46">
        <v>0.90289837133100004</v>
      </c>
      <c r="H71" s="46">
        <v>17.270867456561</v>
      </c>
      <c r="I71" s="64">
        <v>0</v>
      </c>
      <c r="J71" s="45">
        <v>0</v>
      </c>
      <c r="K71" s="45">
        <v>0</v>
      </c>
      <c r="L71" s="123">
        <v>0</v>
      </c>
      <c r="M71" s="45">
        <v>0</v>
      </c>
      <c r="N71" s="223">
        <v>0</v>
      </c>
      <c r="O71" s="45">
        <v>0</v>
      </c>
      <c r="P71" s="65">
        <v>0</v>
      </c>
      <c r="Q71" s="49">
        <v>0</v>
      </c>
      <c r="R71" s="49">
        <v>2</v>
      </c>
      <c r="S71" s="131"/>
      <c r="T71" s="131"/>
      <c r="U71" s="131"/>
      <c r="V71" s="131"/>
      <c r="W71" s="131"/>
    </row>
    <row r="72" spans="1:23" ht="18.75">
      <c r="A72" s="61">
        <v>61</v>
      </c>
      <c r="B72" s="62" t="s">
        <v>188</v>
      </c>
      <c r="C72" s="121" t="s">
        <v>44</v>
      </c>
      <c r="D72" s="62" t="s">
        <v>133</v>
      </c>
      <c r="E72" s="122" t="s">
        <v>117</v>
      </c>
      <c r="F72" s="45">
        <v>7.7725301216900995</v>
      </c>
      <c r="G72" s="46">
        <v>0.53576794512600001</v>
      </c>
      <c r="H72" s="46">
        <v>7.236762176564099</v>
      </c>
      <c r="I72" s="64">
        <v>0</v>
      </c>
      <c r="J72" s="45">
        <v>0</v>
      </c>
      <c r="K72" s="45">
        <v>0</v>
      </c>
      <c r="L72" s="123">
        <v>0</v>
      </c>
      <c r="M72" s="45">
        <v>0</v>
      </c>
      <c r="N72" s="223">
        <v>0</v>
      </c>
      <c r="O72" s="45">
        <v>0</v>
      </c>
      <c r="P72" s="65">
        <v>0</v>
      </c>
      <c r="Q72" s="49">
        <v>0</v>
      </c>
      <c r="R72" s="49">
        <v>0</v>
      </c>
      <c r="S72" s="131"/>
      <c r="T72" s="131"/>
      <c r="U72" s="131"/>
      <c r="V72" s="131"/>
      <c r="W72" s="131"/>
    </row>
    <row r="73" spans="1:23" ht="18.75">
      <c r="A73" s="61">
        <v>62</v>
      </c>
      <c r="B73" s="62" t="s">
        <v>189</v>
      </c>
      <c r="C73" s="121" t="s">
        <v>44</v>
      </c>
      <c r="D73" s="62" t="s">
        <v>133</v>
      </c>
      <c r="E73" s="122" t="s">
        <v>117</v>
      </c>
      <c r="F73" s="45">
        <v>77.169136876899998</v>
      </c>
      <c r="G73" s="46">
        <v>77.169136876899998</v>
      </c>
      <c r="H73" s="46">
        <v>0</v>
      </c>
      <c r="I73" s="64">
        <v>1</v>
      </c>
      <c r="J73" s="45">
        <v>0</v>
      </c>
      <c r="K73" s="45">
        <v>0</v>
      </c>
      <c r="L73" s="123" t="s">
        <v>140</v>
      </c>
      <c r="M73" s="45">
        <v>3</v>
      </c>
      <c r="N73" s="223">
        <v>10</v>
      </c>
      <c r="O73" s="51">
        <v>0</v>
      </c>
      <c r="P73" s="48">
        <v>0</v>
      </c>
      <c r="Q73" s="49">
        <v>2</v>
      </c>
      <c r="R73" s="49">
        <v>2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</row>
    <row r="74" spans="1:23" ht="18.75">
      <c r="A74" s="61">
        <v>63</v>
      </c>
      <c r="B74" s="62" t="s">
        <v>190</v>
      </c>
      <c r="C74" s="121" t="s">
        <v>44</v>
      </c>
      <c r="D74" s="62" t="s">
        <v>133</v>
      </c>
      <c r="E74" s="122" t="s">
        <v>117</v>
      </c>
      <c r="F74" s="45">
        <v>118.17129496900364</v>
      </c>
      <c r="G74" s="46">
        <v>64.455491511899993</v>
      </c>
      <c r="H74" s="46">
        <v>53.71580345710364</v>
      </c>
      <c r="I74" s="64">
        <v>0</v>
      </c>
      <c r="J74" s="45">
        <v>0</v>
      </c>
      <c r="K74" s="45">
        <v>0</v>
      </c>
      <c r="L74" s="123">
        <v>0</v>
      </c>
      <c r="M74" s="45">
        <v>0</v>
      </c>
      <c r="N74" s="223">
        <v>0</v>
      </c>
      <c r="O74" s="45">
        <v>0</v>
      </c>
      <c r="P74" s="65">
        <v>0</v>
      </c>
      <c r="Q74" s="49">
        <v>0</v>
      </c>
      <c r="R74" s="49">
        <v>0</v>
      </c>
      <c r="S74" s="131"/>
      <c r="T74" s="131"/>
      <c r="U74" s="131"/>
      <c r="V74" s="131"/>
      <c r="W74" s="131"/>
    </row>
    <row r="75" spans="1:23" ht="18.75">
      <c r="A75" s="61">
        <v>64</v>
      </c>
      <c r="B75" s="62" t="s">
        <v>191</v>
      </c>
      <c r="C75" s="121" t="s">
        <v>44</v>
      </c>
      <c r="D75" s="62" t="s">
        <v>133</v>
      </c>
      <c r="E75" s="122" t="s">
        <v>117</v>
      </c>
      <c r="F75" s="45">
        <v>119.47449090244299</v>
      </c>
      <c r="G75" s="46">
        <v>78.687184181299997</v>
      </c>
      <c r="H75" s="46">
        <v>40.787306721143004</v>
      </c>
      <c r="I75" s="64">
        <v>2</v>
      </c>
      <c r="J75" s="45">
        <v>0</v>
      </c>
      <c r="K75" s="45">
        <v>0</v>
      </c>
      <c r="L75" s="123" t="s">
        <v>140</v>
      </c>
      <c r="M75" s="45">
        <v>6.75</v>
      </c>
      <c r="N75" s="223">
        <v>0</v>
      </c>
      <c r="O75" s="45">
        <v>0</v>
      </c>
      <c r="P75" s="65">
        <v>0</v>
      </c>
      <c r="Q75" s="49">
        <v>2</v>
      </c>
      <c r="R75" s="49">
        <v>2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</row>
    <row r="76" spans="1:23" ht="18.75">
      <c r="A76" s="61">
        <v>65</v>
      </c>
      <c r="B76" s="62" t="s">
        <v>192</v>
      </c>
      <c r="C76" s="121" t="s">
        <v>44</v>
      </c>
      <c r="D76" s="62" t="s">
        <v>133</v>
      </c>
      <c r="E76" s="122" t="s">
        <v>117</v>
      </c>
      <c r="F76" s="45">
        <v>34.566891196791303</v>
      </c>
      <c r="G76" s="46">
        <v>6.9408060315000002</v>
      </c>
      <c r="H76" s="46">
        <v>27.6260851652913</v>
      </c>
      <c r="I76" s="64">
        <v>0</v>
      </c>
      <c r="J76" s="45">
        <v>0</v>
      </c>
      <c r="K76" s="45">
        <v>0</v>
      </c>
      <c r="L76" s="123">
        <v>0</v>
      </c>
      <c r="M76" s="45">
        <v>0</v>
      </c>
      <c r="N76" s="223">
        <v>0</v>
      </c>
      <c r="O76" s="45">
        <v>0</v>
      </c>
      <c r="P76" s="65">
        <v>0</v>
      </c>
      <c r="Q76" s="49">
        <v>0</v>
      </c>
      <c r="R76" s="49">
        <v>0</v>
      </c>
      <c r="S76" s="131"/>
      <c r="T76" s="131"/>
      <c r="U76" s="131"/>
      <c r="V76" s="131"/>
      <c r="W76" s="131"/>
    </row>
    <row r="77" spans="1:23" ht="18.75">
      <c r="A77" s="61">
        <v>66</v>
      </c>
      <c r="B77" s="62" t="s">
        <v>193</v>
      </c>
      <c r="C77" s="121" t="s">
        <v>44</v>
      </c>
      <c r="D77" s="62" t="s">
        <v>133</v>
      </c>
      <c r="E77" s="122" t="s">
        <v>117</v>
      </c>
      <c r="F77" s="45">
        <v>6.3882923005599999</v>
      </c>
      <c r="G77" s="46">
        <v>6.3882923005599999</v>
      </c>
      <c r="H77" s="46">
        <v>0</v>
      </c>
      <c r="I77" s="64">
        <v>0</v>
      </c>
      <c r="J77" s="45">
        <v>0</v>
      </c>
      <c r="K77" s="45">
        <v>0</v>
      </c>
      <c r="L77" s="123">
        <v>0</v>
      </c>
      <c r="M77" s="45">
        <v>0</v>
      </c>
      <c r="N77" s="223">
        <v>0</v>
      </c>
      <c r="O77" s="45">
        <v>0</v>
      </c>
      <c r="P77" s="65">
        <v>0</v>
      </c>
      <c r="Q77" s="49">
        <v>0</v>
      </c>
      <c r="R77" s="49">
        <v>0</v>
      </c>
      <c r="S77" s="131"/>
      <c r="T77" s="131"/>
      <c r="U77" s="131"/>
      <c r="V77" s="131"/>
      <c r="W77" s="131"/>
    </row>
    <row r="78" spans="1:23" ht="18.75">
      <c r="A78" s="61">
        <v>67</v>
      </c>
      <c r="B78" s="62" t="s">
        <v>194</v>
      </c>
      <c r="C78" s="121" t="s">
        <v>44</v>
      </c>
      <c r="D78" s="62" t="s">
        <v>133</v>
      </c>
      <c r="E78" s="122" t="s">
        <v>117</v>
      </c>
      <c r="F78" s="45">
        <v>28.8670634102</v>
      </c>
      <c r="G78" s="46">
        <v>28.8670634102</v>
      </c>
      <c r="H78" s="46">
        <v>0</v>
      </c>
      <c r="I78" s="64">
        <v>0</v>
      </c>
      <c r="J78" s="45">
        <v>0</v>
      </c>
      <c r="K78" s="45">
        <v>0</v>
      </c>
      <c r="L78" s="123">
        <v>0</v>
      </c>
      <c r="M78" s="45">
        <v>0</v>
      </c>
      <c r="N78" s="223">
        <v>0</v>
      </c>
      <c r="O78" s="45">
        <v>0</v>
      </c>
      <c r="P78" s="65">
        <v>0</v>
      </c>
      <c r="Q78" s="49">
        <v>0</v>
      </c>
      <c r="R78" s="49">
        <v>0</v>
      </c>
      <c r="S78" s="131"/>
      <c r="T78" s="131"/>
      <c r="U78" s="131"/>
      <c r="V78" s="131"/>
      <c r="W78" s="131"/>
    </row>
    <row r="79" spans="1:23" ht="18.75">
      <c r="A79" s="61">
        <v>68</v>
      </c>
      <c r="B79" s="62" t="s">
        <v>195</v>
      </c>
      <c r="C79" s="121" t="s">
        <v>44</v>
      </c>
      <c r="D79" s="62" t="s">
        <v>133</v>
      </c>
      <c r="E79" s="122" t="s">
        <v>117</v>
      </c>
      <c r="F79" s="45">
        <v>286.464867653</v>
      </c>
      <c r="G79" s="46">
        <v>286.464867653</v>
      </c>
      <c r="H79" s="46">
        <v>0</v>
      </c>
      <c r="I79" s="64">
        <v>0</v>
      </c>
      <c r="J79" s="45">
        <v>0</v>
      </c>
      <c r="K79" s="45">
        <v>0</v>
      </c>
      <c r="L79" s="123">
        <v>0</v>
      </c>
      <c r="M79" s="45">
        <v>0</v>
      </c>
      <c r="N79" s="223">
        <v>0</v>
      </c>
      <c r="O79" s="45">
        <v>0</v>
      </c>
      <c r="P79" s="65">
        <v>0</v>
      </c>
      <c r="Q79" s="49">
        <v>0</v>
      </c>
      <c r="R79" s="49">
        <v>0</v>
      </c>
      <c r="S79" s="131"/>
      <c r="T79" s="131"/>
      <c r="U79" s="131"/>
      <c r="V79" s="131"/>
      <c r="W79" s="131"/>
    </row>
    <row r="80" spans="1:23" ht="18.75">
      <c r="A80" s="61">
        <v>69</v>
      </c>
      <c r="B80" s="62" t="s">
        <v>196</v>
      </c>
      <c r="C80" s="121" t="s">
        <v>44</v>
      </c>
      <c r="D80" s="62" t="s">
        <v>133</v>
      </c>
      <c r="E80" s="122" t="s">
        <v>117</v>
      </c>
      <c r="F80" s="45">
        <v>9.1291202714999997</v>
      </c>
      <c r="G80" s="46">
        <v>9.1291202714999997</v>
      </c>
      <c r="H80" s="46">
        <v>0</v>
      </c>
      <c r="I80" s="64">
        <v>0</v>
      </c>
      <c r="J80" s="45">
        <v>0</v>
      </c>
      <c r="K80" s="45">
        <v>0</v>
      </c>
      <c r="L80" s="123">
        <v>0</v>
      </c>
      <c r="M80" s="45">
        <v>0</v>
      </c>
      <c r="N80" s="223">
        <v>0</v>
      </c>
      <c r="O80" s="45">
        <v>0</v>
      </c>
      <c r="P80" s="65">
        <v>0</v>
      </c>
      <c r="Q80" s="49">
        <v>0</v>
      </c>
      <c r="R80" s="49">
        <v>0</v>
      </c>
      <c r="S80" s="131"/>
      <c r="T80" s="131"/>
      <c r="U80" s="131"/>
      <c r="V80" s="131"/>
      <c r="W80" s="131"/>
    </row>
    <row r="81" spans="1:23" ht="18.75">
      <c r="A81" s="38">
        <v>70</v>
      </c>
      <c r="B81" s="39" t="s">
        <v>197</v>
      </c>
      <c r="C81" s="113" t="s">
        <v>44</v>
      </c>
      <c r="D81" s="40" t="s">
        <v>133</v>
      </c>
      <c r="E81" s="118" t="s">
        <v>117</v>
      </c>
      <c r="F81" s="41">
        <v>20.6124687559</v>
      </c>
      <c r="G81" s="42">
        <v>20.6124687559</v>
      </c>
      <c r="H81" s="42">
        <v>0</v>
      </c>
      <c r="I81" s="20">
        <v>0</v>
      </c>
      <c r="J81" s="51">
        <v>0</v>
      </c>
      <c r="K81" s="51">
        <v>0</v>
      </c>
      <c r="L81" s="114">
        <v>0</v>
      </c>
      <c r="M81" s="51">
        <v>0</v>
      </c>
      <c r="N81" s="222">
        <v>0</v>
      </c>
      <c r="O81" s="41">
        <v>0</v>
      </c>
      <c r="P81" s="43">
        <v>0</v>
      </c>
      <c r="Q81" s="20">
        <v>0</v>
      </c>
      <c r="R81" s="20">
        <v>0</v>
      </c>
      <c r="S81" s="131"/>
      <c r="T81" s="131"/>
      <c r="U81" s="131"/>
      <c r="V81" s="131"/>
      <c r="W81" s="131"/>
    </row>
    <row r="82" spans="1:23" ht="18.75">
      <c r="A82" s="38">
        <v>71</v>
      </c>
      <c r="B82" s="39" t="s">
        <v>198</v>
      </c>
      <c r="C82" s="113" t="s">
        <v>44</v>
      </c>
      <c r="D82" s="40" t="s">
        <v>133</v>
      </c>
      <c r="E82" s="118" t="s">
        <v>117</v>
      </c>
      <c r="F82" s="41">
        <v>13.720158725299999</v>
      </c>
      <c r="G82" s="42">
        <v>13.720158725299999</v>
      </c>
      <c r="H82" s="42">
        <v>0</v>
      </c>
      <c r="I82" s="20">
        <v>0</v>
      </c>
      <c r="J82" s="51">
        <v>0</v>
      </c>
      <c r="K82" s="51">
        <v>0</v>
      </c>
      <c r="L82" s="114">
        <v>0</v>
      </c>
      <c r="M82" s="51">
        <v>0</v>
      </c>
      <c r="N82" s="222">
        <v>0</v>
      </c>
      <c r="O82" s="41">
        <v>0</v>
      </c>
      <c r="P82" s="43">
        <v>0</v>
      </c>
      <c r="Q82" s="20">
        <v>0</v>
      </c>
      <c r="R82" s="20">
        <v>0</v>
      </c>
      <c r="S82" s="131"/>
      <c r="T82" s="131"/>
      <c r="U82" s="131"/>
      <c r="V82" s="131"/>
      <c r="W82" s="131"/>
    </row>
    <row r="83" spans="1:23" ht="18.75">
      <c r="A83" s="38">
        <v>72</v>
      </c>
      <c r="B83" s="39" t="s">
        <v>199</v>
      </c>
      <c r="C83" s="113" t="s">
        <v>44</v>
      </c>
      <c r="D83" s="40" t="s">
        <v>133</v>
      </c>
      <c r="E83" s="118" t="s">
        <v>117</v>
      </c>
      <c r="F83" s="41">
        <v>9.4743140186207899</v>
      </c>
      <c r="G83" s="42">
        <v>0.88008885197499997</v>
      </c>
      <c r="H83" s="42">
        <v>8.5942251666457903</v>
      </c>
      <c r="I83" s="20">
        <v>0</v>
      </c>
      <c r="J83" s="51">
        <v>0</v>
      </c>
      <c r="K83" s="51">
        <v>0</v>
      </c>
      <c r="L83" s="114">
        <v>0</v>
      </c>
      <c r="M83" s="51">
        <v>0</v>
      </c>
      <c r="N83" s="222">
        <v>0</v>
      </c>
      <c r="O83" s="41">
        <v>0</v>
      </c>
      <c r="P83" s="43">
        <v>0</v>
      </c>
      <c r="Q83" s="20">
        <v>0</v>
      </c>
      <c r="R83" s="20">
        <v>0</v>
      </c>
      <c r="S83" s="131"/>
      <c r="T83" s="131"/>
      <c r="U83" s="131"/>
      <c r="V83" s="131"/>
      <c r="W83" s="131"/>
    </row>
    <row r="84" spans="1:23" ht="18.75">
      <c r="A84" s="38">
        <v>73</v>
      </c>
      <c r="B84" s="39" t="s">
        <v>200</v>
      </c>
      <c r="C84" s="113" t="s">
        <v>44</v>
      </c>
      <c r="D84" s="40" t="s">
        <v>133</v>
      </c>
      <c r="E84" s="118" t="s">
        <v>117</v>
      </c>
      <c r="F84" s="41">
        <v>6.1590469513399997</v>
      </c>
      <c r="G84" s="42">
        <v>6.1590469513399997</v>
      </c>
      <c r="H84" s="42">
        <v>0</v>
      </c>
      <c r="I84" s="20">
        <v>0</v>
      </c>
      <c r="J84" s="51">
        <v>0</v>
      </c>
      <c r="K84" s="51">
        <v>0</v>
      </c>
      <c r="L84" s="114">
        <v>0</v>
      </c>
      <c r="M84" s="51">
        <v>0</v>
      </c>
      <c r="N84" s="222">
        <v>0</v>
      </c>
      <c r="O84" s="41">
        <v>0</v>
      </c>
      <c r="P84" s="43">
        <v>0</v>
      </c>
      <c r="Q84" s="20">
        <v>0</v>
      </c>
      <c r="R84" s="20">
        <v>0</v>
      </c>
      <c r="S84" s="131"/>
      <c r="T84" s="131"/>
      <c r="U84" s="131"/>
      <c r="V84" s="131"/>
      <c r="W84" s="131"/>
    </row>
    <row r="85" spans="1:23" ht="18.75">
      <c r="A85" s="38">
        <v>74</v>
      </c>
      <c r="B85" s="39" t="s">
        <v>201</v>
      </c>
      <c r="C85" s="113" t="s">
        <v>44</v>
      </c>
      <c r="D85" s="40" t="s">
        <v>133</v>
      </c>
      <c r="E85" s="118" t="s">
        <v>117</v>
      </c>
      <c r="F85" s="41">
        <v>38.425499760540617</v>
      </c>
      <c r="G85" s="42">
        <v>1.89796715039</v>
      </c>
      <c r="H85" s="42">
        <v>36.527532610150615</v>
      </c>
      <c r="I85" s="20">
        <v>0</v>
      </c>
      <c r="J85" s="51">
        <v>0</v>
      </c>
      <c r="K85" s="51">
        <v>0</v>
      </c>
      <c r="L85" s="114">
        <v>0</v>
      </c>
      <c r="M85" s="51">
        <v>0</v>
      </c>
      <c r="N85" s="222">
        <v>0</v>
      </c>
      <c r="O85" s="41">
        <v>0</v>
      </c>
      <c r="P85" s="43">
        <v>0</v>
      </c>
      <c r="Q85" s="20">
        <v>0</v>
      </c>
      <c r="R85" s="20">
        <v>0</v>
      </c>
      <c r="S85" s="131"/>
      <c r="T85" s="131"/>
      <c r="U85" s="131"/>
      <c r="V85" s="131"/>
      <c r="W85" s="131"/>
    </row>
    <row r="86" spans="1:23" ht="18.75">
      <c r="A86" s="38">
        <v>75</v>
      </c>
      <c r="B86" s="39" t="s">
        <v>202</v>
      </c>
      <c r="C86" s="113" t="s">
        <v>44</v>
      </c>
      <c r="D86" s="40" t="s">
        <v>133</v>
      </c>
      <c r="E86" s="118" t="s">
        <v>117</v>
      </c>
      <c r="F86" s="41">
        <v>6.5048446775612998</v>
      </c>
      <c r="G86" s="42">
        <v>6.4196833926299997</v>
      </c>
      <c r="H86" s="42">
        <v>8.5161284931299999E-2</v>
      </c>
      <c r="I86" s="20">
        <v>1</v>
      </c>
      <c r="J86" s="51">
        <v>0</v>
      </c>
      <c r="K86" s="51">
        <v>0</v>
      </c>
      <c r="L86" s="114" t="s">
        <v>140</v>
      </c>
      <c r="M86" s="51">
        <v>7</v>
      </c>
      <c r="N86" s="222">
        <v>8</v>
      </c>
      <c r="O86" s="41">
        <v>0</v>
      </c>
      <c r="P86" s="43">
        <v>0</v>
      </c>
      <c r="Q86" s="20">
        <v>2</v>
      </c>
      <c r="R86" s="20">
        <v>2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</row>
    <row r="87" spans="1:23" ht="18.75">
      <c r="A87" s="38">
        <v>76</v>
      </c>
      <c r="B87" s="39" t="s">
        <v>203</v>
      </c>
      <c r="C87" s="113" t="s">
        <v>44</v>
      </c>
      <c r="D87" s="40" t="s">
        <v>133</v>
      </c>
      <c r="E87" s="118" t="s">
        <v>117</v>
      </c>
      <c r="F87" s="41">
        <v>5.3090184163099998</v>
      </c>
      <c r="G87" s="42">
        <v>5.3090184163099998</v>
      </c>
      <c r="H87" s="42">
        <v>0</v>
      </c>
      <c r="I87" s="20">
        <v>0</v>
      </c>
      <c r="J87" s="51">
        <v>0</v>
      </c>
      <c r="K87" s="51">
        <v>0</v>
      </c>
      <c r="L87" s="114">
        <v>0</v>
      </c>
      <c r="M87" s="51">
        <v>0</v>
      </c>
      <c r="N87" s="222">
        <v>0</v>
      </c>
      <c r="O87" s="41">
        <v>0</v>
      </c>
      <c r="P87" s="43">
        <v>0</v>
      </c>
      <c r="Q87" s="20">
        <v>0</v>
      </c>
      <c r="R87" s="20">
        <v>0</v>
      </c>
      <c r="S87" s="131"/>
      <c r="T87" s="131"/>
      <c r="U87" s="131"/>
      <c r="V87" s="131"/>
      <c r="W87" s="131"/>
    </row>
    <row r="88" spans="1:23" ht="18.75">
      <c r="A88" s="38">
        <v>77</v>
      </c>
      <c r="B88" s="39" t="s">
        <v>204</v>
      </c>
      <c r="C88" s="113" t="s">
        <v>44</v>
      </c>
      <c r="D88" s="40" t="s">
        <v>133</v>
      </c>
      <c r="E88" s="118" t="s">
        <v>117</v>
      </c>
      <c r="F88" s="41">
        <v>59.042434056416994</v>
      </c>
      <c r="G88" s="42">
        <v>46.0023950414</v>
      </c>
      <c r="H88" s="42">
        <v>13.040039015016998</v>
      </c>
      <c r="I88" s="20">
        <v>1</v>
      </c>
      <c r="J88" s="51">
        <v>0</v>
      </c>
      <c r="K88" s="51">
        <v>0</v>
      </c>
      <c r="L88" s="114" t="s">
        <v>140</v>
      </c>
      <c r="M88" s="51">
        <v>4.5</v>
      </c>
      <c r="N88" s="222">
        <v>3</v>
      </c>
      <c r="O88" s="41">
        <v>0</v>
      </c>
      <c r="P88" s="43">
        <v>0</v>
      </c>
      <c r="Q88" s="20">
        <v>2</v>
      </c>
      <c r="R88" s="20">
        <v>2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</row>
    <row r="89" spans="1:23" ht="18.75">
      <c r="A89" s="38">
        <v>78</v>
      </c>
      <c r="B89" s="39" t="s">
        <v>205</v>
      </c>
      <c r="C89" s="113" t="s">
        <v>44</v>
      </c>
      <c r="D89" s="40" t="s">
        <v>133</v>
      </c>
      <c r="E89" s="118" t="s">
        <v>117</v>
      </c>
      <c r="F89" s="41">
        <v>18.751448784800001</v>
      </c>
      <c r="G89" s="42">
        <v>18.751448784800001</v>
      </c>
      <c r="H89" s="42">
        <v>0</v>
      </c>
      <c r="I89" s="20">
        <v>0</v>
      </c>
      <c r="J89" s="51">
        <v>0</v>
      </c>
      <c r="K89" s="51">
        <v>0</v>
      </c>
      <c r="L89" s="114">
        <v>0</v>
      </c>
      <c r="M89" s="51">
        <v>0</v>
      </c>
      <c r="N89" s="222">
        <v>0</v>
      </c>
      <c r="O89" s="41">
        <v>0</v>
      </c>
      <c r="P89" s="43">
        <v>0</v>
      </c>
      <c r="Q89" s="20">
        <v>0</v>
      </c>
      <c r="R89" s="20">
        <v>0</v>
      </c>
      <c r="S89" s="131"/>
      <c r="T89" s="131"/>
      <c r="U89" s="131"/>
      <c r="V89" s="131"/>
      <c r="W89" s="131"/>
    </row>
    <row r="90" spans="1:23" ht="18.75">
      <c r="A90" s="38">
        <v>79</v>
      </c>
      <c r="B90" s="39" t="s">
        <v>206</v>
      </c>
      <c r="C90" s="113" t="s">
        <v>44</v>
      </c>
      <c r="D90" s="40" t="s">
        <v>133</v>
      </c>
      <c r="E90" s="118" t="s">
        <v>117</v>
      </c>
      <c r="F90" s="41">
        <v>181.56636371900001</v>
      </c>
      <c r="G90" s="42">
        <v>181.56636371900001</v>
      </c>
      <c r="H90" s="42">
        <v>0</v>
      </c>
      <c r="I90" s="20">
        <v>1</v>
      </c>
      <c r="J90" s="51">
        <v>0</v>
      </c>
      <c r="K90" s="51">
        <v>0</v>
      </c>
      <c r="L90" s="114" t="s">
        <v>140</v>
      </c>
      <c r="M90" s="51">
        <v>20</v>
      </c>
      <c r="N90" s="222">
        <v>7</v>
      </c>
      <c r="O90" s="41">
        <v>0</v>
      </c>
      <c r="P90" s="43">
        <v>0</v>
      </c>
      <c r="Q90" s="20">
        <v>2</v>
      </c>
      <c r="R90" s="20">
        <v>2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</row>
    <row r="91" spans="1:23" ht="18.75">
      <c r="A91" s="38">
        <v>80</v>
      </c>
      <c r="B91" s="39" t="s">
        <v>207</v>
      </c>
      <c r="C91" s="113" t="s">
        <v>44</v>
      </c>
      <c r="D91" s="40" t="s">
        <v>133</v>
      </c>
      <c r="E91" s="118" t="s">
        <v>117</v>
      </c>
      <c r="F91" s="41">
        <v>24.967293243299999</v>
      </c>
      <c r="G91" s="42">
        <v>24.967293243299999</v>
      </c>
      <c r="H91" s="42">
        <v>0</v>
      </c>
      <c r="I91" s="20">
        <v>0</v>
      </c>
      <c r="J91" s="51">
        <v>0</v>
      </c>
      <c r="K91" s="51">
        <v>0</v>
      </c>
      <c r="L91" s="114">
        <v>0</v>
      </c>
      <c r="M91" s="51">
        <v>0</v>
      </c>
      <c r="N91" s="222">
        <v>0</v>
      </c>
      <c r="O91" s="41">
        <v>0</v>
      </c>
      <c r="P91" s="43">
        <v>0</v>
      </c>
      <c r="Q91" s="20">
        <v>0</v>
      </c>
      <c r="R91" s="20">
        <v>0</v>
      </c>
      <c r="S91" s="131"/>
      <c r="T91" s="131"/>
      <c r="U91" s="131"/>
      <c r="V91" s="131"/>
      <c r="W91" s="131"/>
    </row>
    <row r="92" spans="1:23" ht="18.75">
      <c r="A92" s="38">
        <v>81</v>
      </c>
      <c r="B92" s="39" t="s">
        <v>208</v>
      </c>
      <c r="C92" s="113" t="s">
        <v>44</v>
      </c>
      <c r="D92" s="40" t="s">
        <v>133</v>
      </c>
      <c r="E92" s="118" t="s">
        <v>117</v>
      </c>
      <c r="F92" s="41">
        <v>7.5159917858099998</v>
      </c>
      <c r="G92" s="42">
        <v>7.5159917858099998</v>
      </c>
      <c r="H92" s="42">
        <v>0</v>
      </c>
      <c r="I92" s="20">
        <v>0</v>
      </c>
      <c r="J92" s="51">
        <v>0</v>
      </c>
      <c r="K92" s="51">
        <v>0</v>
      </c>
      <c r="L92" s="114">
        <v>0</v>
      </c>
      <c r="M92" s="51">
        <v>0</v>
      </c>
      <c r="N92" s="222">
        <v>0</v>
      </c>
      <c r="O92" s="41">
        <v>0</v>
      </c>
      <c r="P92" s="43">
        <v>0</v>
      </c>
      <c r="Q92" s="20">
        <v>0</v>
      </c>
      <c r="R92" s="20">
        <v>0</v>
      </c>
      <c r="S92" s="131"/>
      <c r="T92" s="131"/>
      <c r="U92" s="131"/>
      <c r="V92" s="131"/>
      <c r="W92" s="131"/>
    </row>
    <row r="93" spans="1:23" ht="18.75">
      <c r="A93" s="38">
        <v>82</v>
      </c>
      <c r="B93" s="39" t="s">
        <v>209</v>
      </c>
      <c r="C93" s="113" t="s">
        <v>44</v>
      </c>
      <c r="D93" s="40" t="s">
        <v>133</v>
      </c>
      <c r="E93" s="118" t="s">
        <v>117</v>
      </c>
      <c r="F93" s="41">
        <v>118.4525947419163</v>
      </c>
      <c r="G93" s="42">
        <v>112.71442370699999</v>
      </c>
      <c r="H93" s="42">
        <v>5.7381710349163004</v>
      </c>
      <c r="I93" s="20">
        <v>1</v>
      </c>
      <c r="J93" s="51">
        <v>0</v>
      </c>
      <c r="K93" s="51">
        <v>0</v>
      </c>
      <c r="L93" s="114" t="s">
        <v>140</v>
      </c>
      <c r="M93" s="51">
        <v>14.22</v>
      </c>
      <c r="N93" s="222">
        <v>18</v>
      </c>
      <c r="O93" s="41">
        <v>0</v>
      </c>
      <c r="P93" s="43">
        <v>0</v>
      </c>
      <c r="Q93" s="20">
        <v>2</v>
      </c>
      <c r="R93" s="20">
        <v>2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</row>
    <row r="94" spans="1:23" ht="18.75">
      <c r="A94" s="38">
        <v>83</v>
      </c>
      <c r="B94" s="39" t="s">
        <v>210</v>
      </c>
      <c r="C94" s="113" t="s">
        <v>44</v>
      </c>
      <c r="D94" s="40" t="s">
        <v>133</v>
      </c>
      <c r="E94" s="118" t="s">
        <v>117</v>
      </c>
      <c r="F94" s="41">
        <v>137.92643754724352</v>
      </c>
      <c r="G94" s="42">
        <v>84.400883590000007</v>
      </c>
      <c r="H94" s="42">
        <v>53.52555395724351</v>
      </c>
      <c r="I94" s="20">
        <v>1</v>
      </c>
      <c r="J94" s="51">
        <v>0</v>
      </c>
      <c r="K94" s="51">
        <v>0</v>
      </c>
      <c r="L94" s="114" t="s">
        <v>140</v>
      </c>
      <c r="M94" s="51">
        <v>8</v>
      </c>
      <c r="N94" s="222">
        <v>7</v>
      </c>
      <c r="O94" s="41">
        <v>0</v>
      </c>
      <c r="P94" s="43">
        <v>0</v>
      </c>
      <c r="Q94" s="20">
        <v>2</v>
      </c>
      <c r="R94" s="20">
        <v>2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</row>
    <row r="95" spans="1:23" ht="18.75">
      <c r="A95" s="38">
        <v>84</v>
      </c>
      <c r="B95" s="39" t="s">
        <v>211</v>
      </c>
      <c r="C95" s="113" t="s">
        <v>44</v>
      </c>
      <c r="D95" s="40" t="s">
        <v>133</v>
      </c>
      <c r="E95" s="118" t="s">
        <v>117</v>
      </c>
      <c r="F95" s="41">
        <v>14.3376442453</v>
      </c>
      <c r="G95" s="42">
        <v>14.3376442453</v>
      </c>
      <c r="H95" s="42">
        <v>0</v>
      </c>
      <c r="I95" s="20">
        <v>0</v>
      </c>
      <c r="J95" s="51">
        <v>0</v>
      </c>
      <c r="K95" s="51">
        <v>0</v>
      </c>
      <c r="L95" s="114">
        <v>0</v>
      </c>
      <c r="M95" s="51">
        <v>0</v>
      </c>
      <c r="N95" s="222">
        <v>0</v>
      </c>
      <c r="O95" s="41">
        <v>0</v>
      </c>
      <c r="P95" s="43">
        <v>0</v>
      </c>
      <c r="Q95" s="20">
        <v>0</v>
      </c>
      <c r="R95" s="20">
        <v>0</v>
      </c>
      <c r="S95" s="131"/>
      <c r="T95" s="131"/>
      <c r="U95" s="131"/>
      <c r="V95" s="131"/>
      <c r="W95" s="131"/>
    </row>
    <row r="96" spans="1:23" ht="18.75">
      <c r="A96" s="38">
        <v>85</v>
      </c>
      <c r="B96" s="39" t="s">
        <v>212</v>
      </c>
      <c r="C96" s="113" t="s">
        <v>44</v>
      </c>
      <c r="D96" s="40" t="s">
        <v>133</v>
      </c>
      <c r="E96" s="118" t="s">
        <v>117</v>
      </c>
      <c r="F96" s="41">
        <v>87.270130906899993</v>
      </c>
      <c r="G96" s="42">
        <v>87.270130906899993</v>
      </c>
      <c r="H96" s="42">
        <v>0</v>
      </c>
      <c r="I96" s="20">
        <v>0</v>
      </c>
      <c r="J96" s="51">
        <v>0</v>
      </c>
      <c r="K96" s="51">
        <v>0</v>
      </c>
      <c r="L96" s="114">
        <v>0</v>
      </c>
      <c r="M96" s="51">
        <v>0</v>
      </c>
      <c r="N96" s="222">
        <v>0</v>
      </c>
      <c r="O96" s="41">
        <v>0</v>
      </c>
      <c r="P96" s="43">
        <v>0</v>
      </c>
      <c r="Q96" s="20">
        <v>0</v>
      </c>
      <c r="R96" s="20">
        <v>0</v>
      </c>
      <c r="S96" s="131"/>
      <c r="T96" s="131"/>
      <c r="U96" s="131"/>
      <c r="V96" s="131"/>
      <c r="W96" s="131"/>
    </row>
    <row r="97" spans="1:23" ht="18.75">
      <c r="A97" s="38">
        <v>86</v>
      </c>
      <c r="B97" s="39" t="s">
        <v>213</v>
      </c>
      <c r="C97" s="113" t="s">
        <v>44</v>
      </c>
      <c r="D97" s="40" t="s">
        <v>133</v>
      </c>
      <c r="E97" s="118" t="s">
        <v>117</v>
      </c>
      <c r="F97" s="41">
        <v>56.7344138227934</v>
      </c>
      <c r="G97" s="42">
        <v>56.323858655400002</v>
      </c>
      <c r="H97" s="42">
        <v>0.41055516739340003</v>
      </c>
      <c r="I97" s="20">
        <v>0</v>
      </c>
      <c r="J97" s="51">
        <v>0</v>
      </c>
      <c r="K97" s="51">
        <v>0</v>
      </c>
      <c r="L97" s="114">
        <v>0</v>
      </c>
      <c r="M97" s="51">
        <v>0</v>
      </c>
      <c r="N97" s="222">
        <v>0</v>
      </c>
      <c r="O97" s="41">
        <v>0</v>
      </c>
      <c r="P97" s="43">
        <v>0</v>
      </c>
      <c r="Q97" s="20">
        <v>0</v>
      </c>
      <c r="R97" s="20">
        <v>0</v>
      </c>
      <c r="S97" s="131"/>
      <c r="T97" s="131"/>
      <c r="U97" s="131"/>
      <c r="V97" s="131"/>
      <c r="W97" s="131"/>
    </row>
    <row r="98" spans="1:23" ht="18.75">
      <c r="A98" s="38">
        <v>87</v>
      </c>
      <c r="B98" s="39" t="s">
        <v>214</v>
      </c>
      <c r="C98" s="113" t="s">
        <v>44</v>
      </c>
      <c r="D98" s="40" t="s">
        <v>133</v>
      </c>
      <c r="E98" s="118" t="s">
        <v>117</v>
      </c>
      <c r="F98" s="41">
        <v>11.698272873900001</v>
      </c>
      <c r="G98" s="42">
        <v>11.698272873900001</v>
      </c>
      <c r="H98" s="42">
        <v>0</v>
      </c>
      <c r="I98" s="20">
        <v>0</v>
      </c>
      <c r="J98" s="51">
        <v>0</v>
      </c>
      <c r="K98" s="51">
        <v>0</v>
      </c>
      <c r="L98" s="114">
        <v>0</v>
      </c>
      <c r="M98" s="51">
        <v>0</v>
      </c>
      <c r="N98" s="222">
        <v>0</v>
      </c>
      <c r="O98" s="41">
        <v>0</v>
      </c>
      <c r="P98" s="43">
        <v>0</v>
      </c>
      <c r="Q98" s="20">
        <v>0</v>
      </c>
      <c r="R98" s="20">
        <v>0</v>
      </c>
      <c r="S98" s="131"/>
      <c r="T98" s="131"/>
      <c r="U98" s="131"/>
      <c r="V98" s="131"/>
      <c r="W98" s="131"/>
    </row>
    <row r="99" spans="1:23" ht="18.75">
      <c r="A99" s="38">
        <v>88</v>
      </c>
      <c r="B99" s="39" t="s">
        <v>215</v>
      </c>
      <c r="C99" s="113" t="s">
        <v>44</v>
      </c>
      <c r="D99" s="40" t="s">
        <v>133</v>
      </c>
      <c r="E99" s="118" t="s">
        <v>117</v>
      </c>
      <c r="F99" s="41">
        <v>9.0404653978699994</v>
      </c>
      <c r="G99" s="42">
        <v>9.0404653978699994</v>
      </c>
      <c r="H99" s="42">
        <v>0</v>
      </c>
      <c r="I99" s="20">
        <v>0</v>
      </c>
      <c r="J99" s="51">
        <v>0</v>
      </c>
      <c r="K99" s="51">
        <v>0</v>
      </c>
      <c r="L99" s="114">
        <v>0</v>
      </c>
      <c r="M99" s="51">
        <v>0</v>
      </c>
      <c r="N99" s="222">
        <v>0</v>
      </c>
      <c r="O99" s="41">
        <v>0</v>
      </c>
      <c r="P99" s="43">
        <v>0</v>
      </c>
      <c r="Q99" s="20">
        <v>0</v>
      </c>
      <c r="R99" s="20">
        <v>0</v>
      </c>
      <c r="S99" s="131"/>
      <c r="T99" s="131"/>
      <c r="U99" s="131"/>
      <c r="V99" s="131"/>
      <c r="W99" s="131"/>
    </row>
    <row r="100" spans="1:23" ht="18.75">
      <c r="A100" s="38">
        <v>89</v>
      </c>
      <c r="B100" s="39" t="s">
        <v>216</v>
      </c>
      <c r="C100" s="113" t="s">
        <v>44</v>
      </c>
      <c r="D100" s="40" t="s">
        <v>133</v>
      </c>
      <c r="E100" s="118" t="s">
        <v>117</v>
      </c>
      <c r="F100" s="41">
        <v>16.591955067899999</v>
      </c>
      <c r="G100" s="42">
        <v>16.591955067899999</v>
      </c>
      <c r="H100" s="42">
        <v>0</v>
      </c>
      <c r="I100" s="20">
        <v>0</v>
      </c>
      <c r="J100" s="51">
        <v>0</v>
      </c>
      <c r="K100" s="51">
        <v>0</v>
      </c>
      <c r="L100" s="114">
        <v>0</v>
      </c>
      <c r="M100" s="51">
        <v>0</v>
      </c>
      <c r="N100" s="222">
        <v>0</v>
      </c>
      <c r="O100" s="41">
        <v>0</v>
      </c>
      <c r="P100" s="43">
        <v>0</v>
      </c>
      <c r="Q100" s="20">
        <v>0</v>
      </c>
      <c r="R100" s="20">
        <v>0</v>
      </c>
      <c r="S100" s="131"/>
      <c r="T100" s="131"/>
      <c r="U100" s="131"/>
      <c r="V100" s="131"/>
      <c r="W100" s="131"/>
    </row>
    <row r="101" spans="1:23" ht="18.75">
      <c r="A101" s="38">
        <v>90</v>
      </c>
      <c r="B101" s="39" t="s">
        <v>217</v>
      </c>
      <c r="C101" s="113" t="s">
        <v>44</v>
      </c>
      <c r="D101" s="40" t="s">
        <v>133</v>
      </c>
      <c r="E101" s="118" t="s">
        <v>117</v>
      </c>
      <c r="F101" s="41">
        <v>20.643048736400001</v>
      </c>
      <c r="G101" s="42">
        <v>20.643048736400001</v>
      </c>
      <c r="H101" s="42">
        <v>0</v>
      </c>
      <c r="I101" s="20">
        <v>0</v>
      </c>
      <c r="J101" s="51">
        <v>0</v>
      </c>
      <c r="K101" s="51">
        <v>0</v>
      </c>
      <c r="L101" s="114">
        <v>0</v>
      </c>
      <c r="M101" s="51">
        <v>0</v>
      </c>
      <c r="N101" s="222">
        <v>0</v>
      </c>
      <c r="O101" s="41">
        <v>0</v>
      </c>
      <c r="P101" s="43">
        <v>0</v>
      </c>
      <c r="Q101" s="20">
        <v>0</v>
      </c>
      <c r="R101" s="20">
        <v>0</v>
      </c>
      <c r="S101" s="131"/>
      <c r="T101" s="131"/>
      <c r="U101" s="131"/>
      <c r="V101" s="131"/>
      <c r="W101" s="131"/>
    </row>
    <row r="102" spans="1:23" ht="18.75">
      <c r="A102" s="38">
        <v>91</v>
      </c>
      <c r="B102" s="39" t="s">
        <v>218</v>
      </c>
      <c r="C102" s="113" t="s">
        <v>44</v>
      </c>
      <c r="D102" s="40" t="s">
        <v>133</v>
      </c>
      <c r="E102" s="118" t="s">
        <v>117</v>
      </c>
      <c r="F102" s="41">
        <v>1021.6949281231913</v>
      </c>
      <c r="G102" s="42">
        <v>972.21507714400002</v>
      </c>
      <c r="H102" s="42">
        <v>49.479850979191312</v>
      </c>
      <c r="I102" s="20">
        <v>0</v>
      </c>
      <c r="J102" s="51">
        <v>0</v>
      </c>
      <c r="K102" s="51">
        <v>0</v>
      </c>
      <c r="L102" s="114">
        <v>0</v>
      </c>
      <c r="M102" s="51">
        <v>0</v>
      </c>
      <c r="N102" s="222">
        <v>0</v>
      </c>
      <c r="O102" s="41">
        <v>0</v>
      </c>
      <c r="P102" s="43">
        <v>0</v>
      </c>
      <c r="Q102" s="20">
        <v>0</v>
      </c>
      <c r="R102" s="20">
        <v>0</v>
      </c>
      <c r="S102" s="131"/>
      <c r="T102" s="131"/>
      <c r="U102" s="131"/>
      <c r="V102" s="131"/>
      <c r="W102" s="131"/>
    </row>
    <row r="103" spans="1:23" ht="18.75">
      <c r="A103" s="38">
        <v>92</v>
      </c>
      <c r="B103" s="39" t="s">
        <v>219</v>
      </c>
      <c r="C103" s="113" t="s">
        <v>44</v>
      </c>
      <c r="D103" s="40" t="s">
        <v>133</v>
      </c>
      <c r="E103" s="118" t="s">
        <v>117</v>
      </c>
      <c r="F103" s="41">
        <v>14.568230722199999</v>
      </c>
      <c r="G103" s="42">
        <v>14.568230722199999</v>
      </c>
      <c r="H103" s="42">
        <v>0</v>
      </c>
      <c r="I103" s="20">
        <v>0</v>
      </c>
      <c r="J103" s="51">
        <v>0</v>
      </c>
      <c r="K103" s="51">
        <v>0</v>
      </c>
      <c r="L103" s="114">
        <v>0</v>
      </c>
      <c r="M103" s="51">
        <v>0</v>
      </c>
      <c r="N103" s="222">
        <v>0</v>
      </c>
      <c r="O103" s="41">
        <v>0</v>
      </c>
      <c r="P103" s="43">
        <v>0</v>
      </c>
      <c r="Q103" s="20">
        <v>0</v>
      </c>
      <c r="R103" s="20">
        <v>0</v>
      </c>
      <c r="S103" s="131"/>
      <c r="T103" s="131"/>
      <c r="U103" s="131"/>
      <c r="V103" s="131"/>
      <c r="W103" s="131"/>
    </row>
    <row r="104" spans="1:23" ht="18.75">
      <c r="A104" s="38">
        <v>93</v>
      </c>
      <c r="B104" s="39" t="s">
        <v>220</v>
      </c>
      <c r="C104" s="113" t="s">
        <v>44</v>
      </c>
      <c r="D104" s="40" t="s">
        <v>133</v>
      </c>
      <c r="E104" s="118" t="s">
        <v>117</v>
      </c>
      <c r="F104" s="41">
        <v>7.77885366762</v>
      </c>
      <c r="G104" s="42">
        <v>7.77885366762</v>
      </c>
      <c r="H104" s="42">
        <v>0</v>
      </c>
      <c r="I104" s="20">
        <v>0</v>
      </c>
      <c r="J104" s="51">
        <v>0</v>
      </c>
      <c r="K104" s="51">
        <v>0</v>
      </c>
      <c r="L104" s="114">
        <v>0</v>
      </c>
      <c r="M104" s="51">
        <v>0</v>
      </c>
      <c r="N104" s="222">
        <v>0</v>
      </c>
      <c r="O104" s="41">
        <v>0</v>
      </c>
      <c r="P104" s="43">
        <v>0</v>
      </c>
      <c r="Q104" s="20">
        <v>0</v>
      </c>
      <c r="R104" s="20">
        <v>0</v>
      </c>
      <c r="S104" s="131"/>
      <c r="T104" s="131"/>
      <c r="U104" s="131"/>
      <c r="V104" s="131"/>
      <c r="W104" s="131"/>
    </row>
    <row r="105" spans="1:23" ht="18.75">
      <c r="A105" s="38">
        <v>94</v>
      </c>
      <c r="B105" s="39" t="s">
        <v>221</v>
      </c>
      <c r="C105" s="113" t="s">
        <v>44</v>
      </c>
      <c r="D105" s="40" t="s">
        <v>133</v>
      </c>
      <c r="E105" s="118" t="s">
        <v>117</v>
      </c>
      <c r="F105" s="41">
        <v>57.023268563099997</v>
      </c>
      <c r="G105" s="42">
        <v>57.023268563099997</v>
      </c>
      <c r="H105" s="42">
        <v>0</v>
      </c>
      <c r="I105" s="20">
        <v>0</v>
      </c>
      <c r="J105" s="51">
        <v>0</v>
      </c>
      <c r="K105" s="51">
        <v>0</v>
      </c>
      <c r="L105" s="114">
        <v>0</v>
      </c>
      <c r="M105" s="51">
        <v>0</v>
      </c>
      <c r="N105" s="222">
        <v>0</v>
      </c>
      <c r="O105" s="41">
        <v>0</v>
      </c>
      <c r="P105" s="43">
        <v>0</v>
      </c>
      <c r="Q105" s="20">
        <v>0</v>
      </c>
      <c r="R105" s="20">
        <v>0</v>
      </c>
      <c r="S105" s="131"/>
      <c r="T105" s="131"/>
      <c r="U105" s="131"/>
      <c r="V105" s="131"/>
      <c r="W105" s="131"/>
    </row>
    <row r="106" spans="1:23" ht="18.75">
      <c r="A106" s="38">
        <v>95</v>
      </c>
      <c r="B106" s="39" t="s">
        <v>222</v>
      </c>
      <c r="C106" s="113" t="s">
        <v>44</v>
      </c>
      <c r="D106" s="40" t="s">
        <v>133</v>
      </c>
      <c r="E106" s="118" t="s">
        <v>117</v>
      </c>
      <c r="F106" s="41">
        <v>99.151612729370001</v>
      </c>
      <c r="G106" s="42">
        <v>88.724769083799998</v>
      </c>
      <c r="H106" s="42">
        <v>10.426843645570001</v>
      </c>
      <c r="I106" s="20">
        <v>1</v>
      </c>
      <c r="J106" s="51">
        <v>0</v>
      </c>
      <c r="K106" s="51">
        <v>0</v>
      </c>
      <c r="L106" s="114" t="s">
        <v>140</v>
      </c>
      <c r="M106" s="51">
        <v>20</v>
      </c>
      <c r="N106" s="222">
        <v>9</v>
      </c>
      <c r="O106" s="41">
        <v>0</v>
      </c>
      <c r="P106" s="43">
        <v>0</v>
      </c>
      <c r="Q106" s="20">
        <v>2</v>
      </c>
      <c r="R106" s="20">
        <v>2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</row>
    <row r="107" spans="1:23" ht="18.75">
      <c r="A107" s="38">
        <v>96</v>
      </c>
      <c r="B107" s="39" t="s">
        <v>223</v>
      </c>
      <c r="C107" s="113" t="s">
        <v>44</v>
      </c>
      <c r="D107" s="40" t="s">
        <v>133</v>
      </c>
      <c r="E107" s="118" t="s">
        <v>117</v>
      </c>
      <c r="F107" s="41">
        <v>9.1892269020599997</v>
      </c>
      <c r="G107" s="42">
        <v>9.1892269020599997</v>
      </c>
      <c r="H107" s="42">
        <v>0</v>
      </c>
      <c r="I107" s="20">
        <v>0</v>
      </c>
      <c r="J107" s="51">
        <v>0</v>
      </c>
      <c r="K107" s="51">
        <v>0</v>
      </c>
      <c r="L107" s="114">
        <v>0</v>
      </c>
      <c r="M107" s="51">
        <v>0</v>
      </c>
      <c r="N107" s="222">
        <v>0</v>
      </c>
      <c r="O107" s="41">
        <v>0</v>
      </c>
      <c r="P107" s="43">
        <v>0</v>
      </c>
      <c r="Q107" s="20">
        <v>0</v>
      </c>
      <c r="R107" s="20">
        <v>0</v>
      </c>
      <c r="S107" s="131"/>
      <c r="T107" s="131"/>
      <c r="U107" s="131"/>
      <c r="V107" s="131"/>
      <c r="W107" s="131"/>
    </row>
    <row r="108" spans="1:23" ht="18.75">
      <c r="A108" s="38">
        <v>97</v>
      </c>
      <c r="B108" s="39" t="s">
        <v>224</v>
      </c>
      <c r="C108" s="113" t="s">
        <v>44</v>
      </c>
      <c r="D108" s="40" t="s">
        <v>133</v>
      </c>
      <c r="E108" s="118" t="s">
        <v>117</v>
      </c>
      <c r="F108" s="41">
        <v>96.883957943699997</v>
      </c>
      <c r="G108" s="42">
        <v>96.883957943699997</v>
      </c>
      <c r="H108" s="42">
        <v>0</v>
      </c>
      <c r="I108" s="20">
        <v>0</v>
      </c>
      <c r="J108" s="51">
        <v>0</v>
      </c>
      <c r="K108" s="51">
        <v>0</v>
      </c>
      <c r="L108" s="114">
        <v>0</v>
      </c>
      <c r="M108" s="51">
        <v>0</v>
      </c>
      <c r="N108" s="222">
        <v>0</v>
      </c>
      <c r="O108" s="41">
        <v>0</v>
      </c>
      <c r="P108" s="43">
        <v>0</v>
      </c>
      <c r="Q108" s="20">
        <v>0</v>
      </c>
      <c r="R108" s="20">
        <v>0</v>
      </c>
      <c r="S108" s="131"/>
      <c r="T108" s="131"/>
      <c r="U108" s="131"/>
      <c r="V108" s="131"/>
      <c r="W108" s="131"/>
    </row>
    <row r="109" spans="1:23" ht="18.75">
      <c r="A109" s="38">
        <v>98</v>
      </c>
      <c r="B109" s="39" t="s">
        <v>225</v>
      </c>
      <c r="C109" s="113" t="s">
        <v>44</v>
      </c>
      <c r="D109" s="40" t="s">
        <v>133</v>
      </c>
      <c r="E109" s="118" t="s">
        <v>117</v>
      </c>
      <c r="F109" s="41">
        <v>45.9636023913</v>
      </c>
      <c r="G109" s="42">
        <v>45.9636023913</v>
      </c>
      <c r="H109" s="42">
        <v>0</v>
      </c>
      <c r="I109" s="20">
        <v>0</v>
      </c>
      <c r="J109" s="51">
        <v>0</v>
      </c>
      <c r="K109" s="51">
        <v>0</v>
      </c>
      <c r="L109" s="114">
        <v>0</v>
      </c>
      <c r="M109" s="51">
        <v>0</v>
      </c>
      <c r="N109" s="222">
        <v>0</v>
      </c>
      <c r="O109" s="41">
        <v>0</v>
      </c>
      <c r="P109" s="43">
        <v>0</v>
      </c>
      <c r="Q109" s="20">
        <v>0</v>
      </c>
      <c r="R109" s="20">
        <v>0</v>
      </c>
      <c r="S109" s="131"/>
      <c r="T109" s="131"/>
      <c r="U109" s="131"/>
      <c r="V109" s="131"/>
      <c r="W109" s="131"/>
    </row>
    <row r="110" spans="1:23" ht="18.75">
      <c r="A110" s="38">
        <v>99</v>
      </c>
      <c r="B110" s="39" t="s">
        <v>226</v>
      </c>
      <c r="C110" s="113" t="s">
        <v>44</v>
      </c>
      <c r="D110" s="40" t="s">
        <v>133</v>
      </c>
      <c r="E110" s="118" t="s">
        <v>117</v>
      </c>
      <c r="F110" s="41">
        <v>43.130383564843996</v>
      </c>
      <c r="G110" s="42">
        <v>26.132743487300001</v>
      </c>
      <c r="H110" s="42">
        <v>16.997640077543998</v>
      </c>
      <c r="I110" s="20">
        <v>0</v>
      </c>
      <c r="J110" s="51">
        <v>0</v>
      </c>
      <c r="K110" s="51">
        <v>0</v>
      </c>
      <c r="L110" s="114">
        <v>0</v>
      </c>
      <c r="M110" s="51">
        <v>0</v>
      </c>
      <c r="N110" s="222">
        <v>0</v>
      </c>
      <c r="O110" s="41">
        <v>0</v>
      </c>
      <c r="P110" s="43">
        <v>0</v>
      </c>
      <c r="Q110" s="20">
        <v>0</v>
      </c>
      <c r="R110" s="20">
        <v>0</v>
      </c>
      <c r="S110" s="131"/>
      <c r="T110" s="131"/>
      <c r="U110" s="131"/>
      <c r="V110" s="131"/>
      <c r="W110" s="131"/>
    </row>
    <row r="111" spans="1:23" ht="18.75">
      <c r="A111" s="38">
        <v>100</v>
      </c>
      <c r="B111" s="39" t="s">
        <v>227</v>
      </c>
      <c r="C111" s="113" t="s">
        <v>44</v>
      </c>
      <c r="D111" s="40" t="s">
        <v>133</v>
      </c>
      <c r="E111" s="118" t="s">
        <v>117</v>
      </c>
      <c r="F111" s="41">
        <v>22.674365572599999</v>
      </c>
      <c r="G111" s="42">
        <v>22.674365572599999</v>
      </c>
      <c r="H111" s="42">
        <v>0</v>
      </c>
      <c r="I111" s="20">
        <v>0</v>
      </c>
      <c r="J111" s="51">
        <v>0</v>
      </c>
      <c r="K111" s="51">
        <v>0</v>
      </c>
      <c r="L111" s="114">
        <v>0</v>
      </c>
      <c r="M111" s="51">
        <v>0</v>
      </c>
      <c r="N111" s="222">
        <v>0</v>
      </c>
      <c r="O111" s="41">
        <v>0</v>
      </c>
      <c r="P111" s="43">
        <v>0</v>
      </c>
      <c r="Q111" s="20">
        <v>0</v>
      </c>
      <c r="R111" s="20">
        <v>0</v>
      </c>
      <c r="S111" s="131"/>
      <c r="T111" s="131"/>
      <c r="U111" s="131"/>
      <c r="V111" s="131"/>
      <c r="W111" s="131"/>
    </row>
    <row r="112" spans="1:23" ht="18.75">
      <c r="A112" s="38">
        <v>101</v>
      </c>
      <c r="B112" s="39" t="s">
        <v>228</v>
      </c>
      <c r="C112" s="113" t="s">
        <v>44</v>
      </c>
      <c r="D112" s="40" t="s">
        <v>133</v>
      </c>
      <c r="E112" s="118" t="s">
        <v>117</v>
      </c>
      <c r="F112" s="41">
        <v>166.2188386252501</v>
      </c>
      <c r="G112" s="42">
        <v>165.357873883</v>
      </c>
      <c r="H112" s="42">
        <v>0.86096474225010011</v>
      </c>
      <c r="I112" s="20">
        <v>0</v>
      </c>
      <c r="J112" s="51">
        <v>0</v>
      </c>
      <c r="K112" s="51">
        <v>0</v>
      </c>
      <c r="L112" s="114">
        <v>0</v>
      </c>
      <c r="M112" s="51">
        <v>0</v>
      </c>
      <c r="N112" s="222">
        <v>0</v>
      </c>
      <c r="O112" s="41">
        <v>0</v>
      </c>
      <c r="P112" s="43">
        <v>0</v>
      </c>
      <c r="Q112" s="20">
        <v>0</v>
      </c>
      <c r="R112" s="20">
        <v>0</v>
      </c>
      <c r="S112" s="131"/>
      <c r="T112" s="131"/>
      <c r="U112" s="131"/>
      <c r="V112" s="131"/>
      <c r="W112" s="131"/>
    </row>
    <row r="113" spans="1:23" ht="18.75">
      <c r="A113" s="38">
        <v>102</v>
      </c>
      <c r="B113" s="39" t="s">
        <v>229</v>
      </c>
      <c r="C113" s="113" t="s">
        <v>44</v>
      </c>
      <c r="D113" s="40" t="s">
        <v>133</v>
      </c>
      <c r="E113" s="118" t="s">
        <v>117</v>
      </c>
      <c r="F113" s="41">
        <v>5.9783585046879999</v>
      </c>
      <c r="G113" s="42">
        <v>5.2720757145499997</v>
      </c>
      <c r="H113" s="42">
        <v>0.70628279013799999</v>
      </c>
      <c r="I113" s="20">
        <v>0</v>
      </c>
      <c r="J113" s="51">
        <v>0</v>
      </c>
      <c r="K113" s="51">
        <v>0</v>
      </c>
      <c r="L113" s="114">
        <v>0</v>
      </c>
      <c r="M113" s="51">
        <v>0</v>
      </c>
      <c r="N113" s="222">
        <v>0</v>
      </c>
      <c r="O113" s="41">
        <v>0</v>
      </c>
      <c r="P113" s="43">
        <v>0</v>
      </c>
      <c r="Q113" s="20">
        <v>0</v>
      </c>
      <c r="R113" s="20">
        <v>0</v>
      </c>
      <c r="S113" s="131"/>
      <c r="T113" s="131"/>
      <c r="U113" s="131"/>
      <c r="V113" s="131"/>
      <c r="W113" s="131"/>
    </row>
    <row r="114" spans="1:23" ht="18.75">
      <c r="A114" s="38">
        <v>103</v>
      </c>
      <c r="B114" s="39" t="s">
        <v>230</v>
      </c>
      <c r="C114" s="113" t="s">
        <v>44</v>
      </c>
      <c r="D114" s="40" t="s">
        <v>133</v>
      </c>
      <c r="E114" s="118" t="s">
        <v>117</v>
      </c>
      <c r="F114" s="41">
        <v>10.6131495632</v>
      </c>
      <c r="G114" s="42">
        <v>10.6131495632</v>
      </c>
      <c r="H114" s="42">
        <v>0</v>
      </c>
      <c r="I114" s="20">
        <v>0</v>
      </c>
      <c r="J114" s="51">
        <v>0</v>
      </c>
      <c r="K114" s="51">
        <v>0</v>
      </c>
      <c r="L114" s="114">
        <v>0</v>
      </c>
      <c r="M114" s="51">
        <v>0</v>
      </c>
      <c r="N114" s="222">
        <v>0</v>
      </c>
      <c r="O114" s="41">
        <v>0</v>
      </c>
      <c r="P114" s="43">
        <v>0</v>
      </c>
      <c r="Q114" s="20">
        <v>0</v>
      </c>
      <c r="R114" s="20">
        <v>0</v>
      </c>
      <c r="S114" s="131"/>
      <c r="T114" s="131"/>
      <c r="U114" s="131"/>
      <c r="V114" s="131"/>
      <c r="W114" s="131"/>
    </row>
    <row r="115" spans="1:23" ht="18.75">
      <c r="A115" s="38">
        <v>104</v>
      </c>
      <c r="B115" s="39" t="s">
        <v>231</v>
      </c>
      <c r="C115" s="113" t="s">
        <v>44</v>
      </c>
      <c r="D115" s="40" t="s">
        <v>133</v>
      </c>
      <c r="E115" s="118" t="s">
        <v>117</v>
      </c>
      <c r="F115" s="41">
        <v>31.848439256871004</v>
      </c>
      <c r="G115" s="42">
        <v>12.5079372117</v>
      </c>
      <c r="H115" s="42">
        <v>19.340502045171004</v>
      </c>
      <c r="I115" s="20">
        <v>0</v>
      </c>
      <c r="J115" s="51">
        <v>0</v>
      </c>
      <c r="K115" s="51">
        <v>0</v>
      </c>
      <c r="L115" s="114">
        <v>0</v>
      </c>
      <c r="M115" s="51">
        <v>0</v>
      </c>
      <c r="N115" s="222">
        <v>0</v>
      </c>
      <c r="O115" s="41">
        <v>0</v>
      </c>
      <c r="P115" s="43">
        <v>0</v>
      </c>
      <c r="Q115" s="20">
        <v>0</v>
      </c>
      <c r="R115" s="20">
        <v>0</v>
      </c>
      <c r="S115" s="131"/>
      <c r="T115" s="131"/>
      <c r="U115" s="131"/>
      <c r="V115" s="131"/>
      <c r="W115" s="131"/>
    </row>
    <row r="116" spans="1:23" ht="18.75">
      <c r="A116" s="38">
        <v>105</v>
      </c>
      <c r="B116" s="39" t="s">
        <v>232</v>
      </c>
      <c r="C116" s="113" t="s">
        <v>44</v>
      </c>
      <c r="D116" s="40" t="s">
        <v>133</v>
      </c>
      <c r="E116" s="118" t="s">
        <v>117</v>
      </c>
      <c r="F116" s="41">
        <v>91.912483724588796</v>
      </c>
      <c r="G116" s="42">
        <v>28.190958885099999</v>
      </c>
      <c r="H116" s="42">
        <v>63.721524839488801</v>
      </c>
      <c r="I116" s="20">
        <v>0</v>
      </c>
      <c r="J116" s="51">
        <v>0</v>
      </c>
      <c r="K116" s="51">
        <v>0</v>
      </c>
      <c r="L116" s="114">
        <v>0</v>
      </c>
      <c r="M116" s="51">
        <v>0</v>
      </c>
      <c r="N116" s="222">
        <v>0</v>
      </c>
      <c r="O116" s="41">
        <v>0</v>
      </c>
      <c r="P116" s="43">
        <v>0</v>
      </c>
      <c r="Q116" s="20">
        <v>0</v>
      </c>
      <c r="R116" s="20">
        <v>0</v>
      </c>
      <c r="S116" s="131"/>
      <c r="T116" s="131"/>
      <c r="U116" s="131"/>
      <c r="V116" s="131"/>
      <c r="W116" s="131"/>
    </row>
    <row r="117" spans="1:23" ht="18.75">
      <c r="A117" s="38">
        <v>106</v>
      </c>
      <c r="B117" s="39" t="s">
        <v>233</v>
      </c>
      <c r="C117" s="113" t="s">
        <v>44</v>
      </c>
      <c r="D117" s="40" t="s">
        <v>133</v>
      </c>
      <c r="E117" s="118" t="s">
        <v>117</v>
      </c>
      <c r="F117" s="41">
        <v>33.213561466500003</v>
      </c>
      <c r="G117" s="42">
        <v>33.213561466500003</v>
      </c>
      <c r="H117" s="42">
        <v>0</v>
      </c>
      <c r="I117" s="20">
        <v>0</v>
      </c>
      <c r="J117" s="51">
        <v>0</v>
      </c>
      <c r="K117" s="51">
        <v>0</v>
      </c>
      <c r="L117" s="114">
        <v>0</v>
      </c>
      <c r="M117" s="51">
        <v>0</v>
      </c>
      <c r="N117" s="222">
        <v>0</v>
      </c>
      <c r="O117" s="41">
        <v>0</v>
      </c>
      <c r="P117" s="43">
        <v>0</v>
      </c>
      <c r="Q117" s="20">
        <v>0</v>
      </c>
      <c r="R117" s="20">
        <v>0</v>
      </c>
      <c r="S117" s="131"/>
      <c r="T117" s="131"/>
      <c r="U117" s="131"/>
      <c r="V117" s="131"/>
      <c r="W117" s="131"/>
    </row>
    <row r="118" spans="1:23" ht="18.75">
      <c r="A118" s="38">
        <v>107</v>
      </c>
      <c r="B118" s="39" t="s">
        <v>234</v>
      </c>
      <c r="C118" s="113" t="s">
        <v>44</v>
      </c>
      <c r="D118" s="40" t="s">
        <v>133</v>
      </c>
      <c r="E118" s="118" t="s">
        <v>117</v>
      </c>
      <c r="F118" s="41">
        <v>10.646556315292999</v>
      </c>
      <c r="G118" s="42">
        <v>0.26495070291299999</v>
      </c>
      <c r="H118" s="42">
        <v>10.38160561238</v>
      </c>
      <c r="I118" s="20">
        <v>0</v>
      </c>
      <c r="J118" s="51">
        <v>0</v>
      </c>
      <c r="K118" s="51">
        <v>0</v>
      </c>
      <c r="L118" s="114">
        <v>0</v>
      </c>
      <c r="M118" s="51">
        <v>0</v>
      </c>
      <c r="N118" s="222">
        <v>0</v>
      </c>
      <c r="O118" s="41">
        <v>0</v>
      </c>
      <c r="P118" s="43">
        <v>0</v>
      </c>
      <c r="Q118" s="20">
        <v>0</v>
      </c>
      <c r="R118" s="20">
        <v>0</v>
      </c>
      <c r="S118" s="131"/>
      <c r="T118" s="131"/>
      <c r="U118" s="131"/>
      <c r="V118" s="131"/>
      <c r="W118" s="131"/>
    </row>
    <row r="119" spans="1:23" ht="18.75">
      <c r="A119" s="38">
        <v>108</v>
      </c>
      <c r="B119" s="39" t="s">
        <v>235</v>
      </c>
      <c r="C119" s="113" t="s">
        <v>44</v>
      </c>
      <c r="D119" s="40" t="s">
        <v>133</v>
      </c>
      <c r="E119" s="118" t="s">
        <v>117</v>
      </c>
      <c r="F119" s="41">
        <v>5.2656617287884</v>
      </c>
      <c r="G119" s="42">
        <v>1.8567704870399999E-2</v>
      </c>
      <c r="H119" s="42">
        <v>5.2470940239179997</v>
      </c>
      <c r="I119" s="20">
        <v>0</v>
      </c>
      <c r="J119" s="51">
        <v>0</v>
      </c>
      <c r="K119" s="51">
        <v>0</v>
      </c>
      <c r="L119" s="114">
        <v>0</v>
      </c>
      <c r="M119" s="51">
        <v>0</v>
      </c>
      <c r="N119" s="222">
        <v>0</v>
      </c>
      <c r="O119" s="41">
        <v>0</v>
      </c>
      <c r="P119" s="43">
        <v>0</v>
      </c>
      <c r="Q119" s="20">
        <v>0</v>
      </c>
      <c r="R119" s="20">
        <v>0</v>
      </c>
      <c r="S119" s="131"/>
      <c r="T119" s="131"/>
      <c r="U119" s="131"/>
      <c r="V119" s="131"/>
      <c r="W119" s="131"/>
    </row>
    <row r="120" spans="1:23" ht="18.75">
      <c r="A120" s="38">
        <v>109</v>
      </c>
      <c r="B120" s="39" t="s">
        <v>236</v>
      </c>
      <c r="C120" s="113" t="s">
        <v>44</v>
      </c>
      <c r="D120" s="40" t="s">
        <v>133</v>
      </c>
      <c r="E120" s="118" t="s">
        <v>117</v>
      </c>
      <c r="F120" s="41">
        <v>7.9302805467809998</v>
      </c>
      <c r="G120" s="42">
        <v>7.0933377924999998</v>
      </c>
      <c r="H120" s="42">
        <v>0.83694275428099996</v>
      </c>
      <c r="I120" s="20">
        <v>1</v>
      </c>
      <c r="J120" s="51">
        <v>0</v>
      </c>
      <c r="K120" s="51">
        <v>0</v>
      </c>
      <c r="L120" s="114" t="s">
        <v>140</v>
      </c>
      <c r="M120" s="51">
        <v>9.5</v>
      </c>
      <c r="N120" s="222">
        <v>11</v>
      </c>
      <c r="O120" s="41">
        <v>0</v>
      </c>
      <c r="P120" s="43">
        <v>0</v>
      </c>
      <c r="Q120" s="20">
        <v>2</v>
      </c>
      <c r="R120" s="20">
        <v>2</v>
      </c>
      <c r="S120" s="131">
        <v>0</v>
      </c>
      <c r="T120" s="131">
        <v>0</v>
      </c>
      <c r="U120" s="131">
        <v>0</v>
      </c>
      <c r="V120" s="131">
        <v>0</v>
      </c>
      <c r="W120" s="131">
        <v>0</v>
      </c>
    </row>
    <row r="121" spans="1:23" ht="18.75">
      <c r="A121" s="38">
        <v>110</v>
      </c>
      <c r="B121" s="39" t="s">
        <v>237</v>
      </c>
      <c r="C121" s="113" t="s">
        <v>44</v>
      </c>
      <c r="D121" s="40" t="s">
        <v>133</v>
      </c>
      <c r="E121" s="118" t="s">
        <v>117</v>
      </c>
      <c r="F121" s="41">
        <v>10.081486208099999</v>
      </c>
      <c r="G121" s="42">
        <v>10.081486208099999</v>
      </c>
      <c r="H121" s="42">
        <v>0</v>
      </c>
      <c r="I121" s="20">
        <v>0</v>
      </c>
      <c r="J121" s="51">
        <v>0</v>
      </c>
      <c r="K121" s="51">
        <v>0</v>
      </c>
      <c r="L121" s="114">
        <v>0</v>
      </c>
      <c r="M121" s="51">
        <v>0</v>
      </c>
      <c r="N121" s="222">
        <v>0</v>
      </c>
      <c r="O121" s="41">
        <v>0</v>
      </c>
      <c r="P121" s="43">
        <v>0</v>
      </c>
      <c r="Q121" s="20">
        <v>0</v>
      </c>
      <c r="R121" s="20">
        <v>0</v>
      </c>
      <c r="S121" s="131"/>
      <c r="T121" s="131"/>
      <c r="U121" s="131"/>
      <c r="V121" s="131"/>
      <c r="W121" s="131"/>
    </row>
    <row r="122" spans="1:23" ht="18.75">
      <c r="A122" s="38">
        <v>111</v>
      </c>
      <c r="B122" s="39" t="s">
        <v>238</v>
      </c>
      <c r="C122" s="113" t="s">
        <v>44</v>
      </c>
      <c r="D122" s="40" t="s">
        <v>133</v>
      </c>
      <c r="E122" s="118" t="s">
        <v>117</v>
      </c>
      <c r="F122" s="41">
        <v>29.337037622466902</v>
      </c>
      <c r="G122" s="42">
        <v>2.0444230188499999</v>
      </c>
      <c r="H122" s="42">
        <v>27.292614603616901</v>
      </c>
      <c r="I122" s="20">
        <v>1</v>
      </c>
      <c r="J122" s="51">
        <v>0</v>
      </c>
      <c r="K122" s="51">
        <v>0</v>
      </c>
      <c r="L122" s="114" t="s">
        <v>128</v>
      </c>
      <c r="M122" s="51">
        <v>14</v>
      </c>
      <c r="N122" s="222">
        <v>8</v>
      </c>
      <c r="O122" s="41">
        <v>0</v>
      </c>
      <c r="P122" s="43">
        <v>0</v>
      </c>
      <c r="Q122" s="20">
        <v>2</v>
      </c>
      <c r="R122" s="20">
        <v>2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</row>
    <row r="123" spans="1:23" ht="18.75">
      <c r="A123" s="38">
        <v>112</v>
      </c>
      <c r="B123" s="39" t="s">
        <v>239</v>
      </c>
      <c r="C123" s="113" t="s">
        <v>44</v>
      </c>
      <c r="D123" s="40" t="s">
        <v>133</v>
      </c>
      <c r="E123" s="118" t="s">
        <v>117</v>
      </c>
      <c r="F123" s="41">
        <v>73.860111384782797</v>
      </c>
      <c r="G123" s="42">
        <v>39.759478426100003</v>
      </c>
      <c r="H123" s="42">
        <v>34.100632958682795</v>
      </c>
      <c r="I123" s="20">
        <v>1</v>
      </c>
      <c r="J123" s="51">
        <v>0</v>
      </c>
      <c r="K123" s="51">
        <v>0</v>
      </c>
      <c r="L123" s="114" t="s">
        <v>128</v>
      </c>
      <c r="M123" s="51">
        <v>15</v>
      </c>
      <c r="N123" s="222">
        <v>10</v>
      </c>
      <c r="O123" s="41">
        <v>0</v>
      </c>
      <c r="P123" s="43">
        <v>0</v>
      </c>
      <c r="Q123" s="20">
        <v>2</v>
      </c>
      <c r="R123" s="20">
        <v>2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</row>
    <row r="124" spans="1:23" ht="18.75">
      <c r="A124" s="38">
        <v>113</v>
      </c>
      <c r="B124" s="39" t="s">
        <v>240</v>
      </c>
      <c r="C124" s="113" t="s">
        <v>44</v>
      </c>
      <c r="D124" s="40" t="s">
        <v>133</v>
      </c>
      <c r="E124" s="118" t="s">
        <v>117</v>
      </c>
      <c r="F124" s="41">
        <v>7.7319164339400004</v>
      </c>
      <c r="G124" s="42">
        <v>7.7319164339400004</v>
      </c>
      <c r="H124" s="42">
        <v>0</v>
      </c>
      <c r="I124" s="20">
        <v>0</v>
      </c>
      <c r="J124" s="51">
        <v>0</v>
      </c>
      <c r="K124" s="51">
        <v>0</v>
      </c>
      <c r="L124" s="114">
        <v>0</v>
      </c>
      <c r="M124" s="51">
        <v>0</v>
      </c>
      <c r="N124" s="222">
        <v>0</v>
      </c>
      <c r="O124" s="41">
        <v>0</v>
      </c>
      <c r="P124" s="43">
        <v>0</v>
      </c>
      <c r="Q124" s="20">
        <v>0</v>
      </c>
      <c r="R124" s="20">
        <v>0</v>
      </c>
      <c r="S124" s="131"/>
      <c r="T124" s="131"/>
      <c r="U124" s="131"/>
      <c r="V124" s="131"/>
      <c r="W124" s="131"/>
    </row>
    <row r="125" spans="1:23" ht="18.75">
      <c r="A125" s="38">
        <v>114</v>
      </c>
      <c r="B125" s="39" t="s">
        <v>241</v>
      </c>
      <c r="C125" s="113" t="s">
        <v>44</v>
      </c>
      <c r="D125" s="40" t="s">
        <v>133</v>
      </c>
      <c r="E125" s="118" t="s">
        <v>117</v>
      </c>
      <c r="F125" s="41">
        <v>13.758300149243414</v>
      </c>
      <c r="G125" s="42">
        <v>1.1846916778100001</v>
      </c>
      <c r="H125" s="42">
        <v>12.573608471433413</v>
      </c>
      <c r="I125" s="20">
        <v>1</v>
      </c>
      <c r="J125" s="51">
        <v>0</v>
      </c>
      <c r="K125" s="51">
        <v>0</v>
      </c>
      <c r="L125" s="114" t="s">
        <v>128</v>
      </c>
      <c r="M125" s="51">
        <v>10</v>
      </c>
      <c r="N125" s="222">
        <v>3</v>
      </c>
      <c r="O125" s="41">
        <v>0</v>
      </c>
      <c r="P125" s="43">
        <v>0</v>
      </c>
      <c r="Q125" s="20">
        <v>2</v>
      </c>
      <c r="R125" s="20">
        <v>2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</row>
    <row r="126" spans="1:23" ht="18.75">
      <c r="A126" s="38">
        <v>115</v>
      </c>
      <c r="B126" s="39" t="s">
        <v>242</v>
      </c>
      <c r="C126" s="113" t="s">
        <v>44</v>
      </c>
      <c r="D126" s="40" t="s">
        <v>133</v>
      </c>
      <c r="E126" s="118" t="s">
        <v>117</v>
      </c>
      <c r="F126" s="41">
        <v>7.6695220091899996</v>
      </c>
      <c r="G126" s="42">
        <v>7.6695220091899996</v>
      </c>
      <c r="H126" s="42">
        <v>0</v>
      </c>
      <c r="I126" s="20">
        <v>0</v>
      </c>
      <c r="J126" s="51">
        <v>0</v>
      </c>
      <c r="K126" s="51">
        <v>0</v>
      </c>
      <c r="L126" s="114">
        <v>0</v>
      </c>
      <c r="M126" s="51">
        <v>0</v>
      </c>
      <c r="N126" s="222">
        <v>0</v>
      </c>
      <c r="O126" s="41">
        <v>0</v>
      </c>
      <c r="P126" s="43">
        <v>0</v>
      </c>
      <c r="Q126" s="20">
        <v>0</v>
      </c>
      <c r="R126" s="20">
        <v>0</v>
      </c>
      <c r="S126" s="131"/>
      <c r="T126" s="131"/>
      <c r="U126" s="131"/>
      <c r="V126" s="131"/>
      <c r="W126" s="131"/>
    </row>
    <row r="127" spans="1:23" ht="18.75">
      <c r="A127" s="38">
        <v>116</v>
      </c>
      <c r="B127" s="39" t="s">
        <v>243</v>
      </c>
      <c r="C127" s="113" t="s">
        <v>44</v>
      </c>
      <c r="D127" s="40" t="s">
        <v>133</v>
      </c>
      <c r="E127" s="118" t="s">
        <v>117</v>
      </c>
      <c r="F127" s="41">
        <v>88.077287549771995</v>
      </c>
      <c r="G127" s="42">
        <v>79.338731414999998</v>
      </c>
      <c r="H127" s="42">
        <v>8.7385561347720007</v>
      </c>
      <c r="I127" s="20">
        <v>0</v>
      </c>
      <c r="J127" s="51">
        <v>0</v>
      </c>
      <c r="K127" s="51">
        <v>0</v>
      </c>
      <c r="L127" s="114">
        <v>0</v>
      </c>
      <c r="M127" s="51">
        <v>0</v>
      </c>
      <c r="N127" s="222">
        <v>0</v>
      </c>
      <c r="O127" s="41">
        <v>0</v>
      </c>
      <c r="P127" s="43">
        <v>0</v>
      </c>
      <c r="Q127" s="20">
        <v>0</v>
      </c>
      <c r="R127" s="20">
        <v>0</v>
      </c>
      <c r="S127" s="131"/>
      <c r="T127" s="131"/>
      <c r="U127" s="131"/>
      <c r="V127" s="131"/>
      <c r="W127" s="131"/>
    </row>
    <row r="128" spans="1:23" ht="18.75">
      <c r="A128" s="38">
        <v>117</v>
      </c>
      <c r="B128" s="39" t="s">
        <v>244</v>
      </c>
      <c r="C128" s="113" t="s">
        <v>44</v>
      </c>
      <c r="D128" s="40" t="s">
        <v>133</v>
      </c>
      <c r="E128" s="118" t="s">
        <v>117</v>
      </c>
      <c r="F128" s="41">
        <v>7.132480041</v>
      </c>
      <c r="G128" s="42">
        <v>7.132480041</v>
      </c>
      <c r="H128" s="42">
        <v>0</v>
      </c>
      <c r="I128" s="20">
        <v>1</v>
      </c>
      <c r="J128" s="51">
        <v>0</v>
      </c>
      <c r="K128" s="51">
        <v>0</v>
      </c>
      <c r="L128" s="114" t="s">
        <v>154</v>
      </c>
      <c r="M128" s="51">
        <v>19.940000000000001</v>
      </c>
      <c r="N128" s="222">
        <v>0</v>
      </c>
      <c r="O128" s="41">
        <v>0</v>
      </c>
      <c r="P128" s="43">
        <v>0</v>
      </c>
      <c r="Q128" s="20">
        <v>0</v>
      </c>
      <c r="R128" s="20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</row>
    <row r="129" spans="1:23" ht="18.75">
      <c r="A129" s="38">
        <v>118</v>
      </c>
      <c r="B129" s="39" t="s">
        <v>245</v>
      </c>
      <c r="C129" s="113" t="s">
        <v>44</v>
      </c>
      <c r="D129" s="40" t="s">
        <v>133</v>
      </c>
      <c r="E129" s="118" t="s">
        <v>117</v>
      </c>
      <c r="F129" s="41">
        <v>22.891176775200002</v>
      </c>
      <c r="G129" s="42">
        <v>22.891176775200002</v>
      </c>
      <c r="H129" s="42">
        <v>0</v>
      </c>
      <c r="I129" s="20">
        <v>1</v>
      </c>
      <c r="J129" s="51">
        <v>0</v>
      </c>
      <c r="K129" s="51">
        <v>0</v>
      </c>
      <c r="L129" s="114" t="s">
        <v>140</v>
      </c>
      <c r="M129" s="51">
        <v>20.190000000000001</v>
      </c>
      <c r="N129" s="222">
        <v>0</v>
      </c>
      <c r="O129" s="41">
        <v>0</v>
      </c>
      <c r="P129" s="43">
        <v>0</v>
      </c>
      <c r="Q129" s="20">
        <v>0</v>
      </c>
      <c r="R129" s="20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</row>
    <row r="130" spans="1:23" ht="18.75">
      <c r="A130" s="38">
        <v>119</v>
      </c>
      <c r="B130" s="39" t="s">
        <v>246</v>
      </c>
      <c r="C130" s="113" t="s">
        <v>44</v>
      </c>
      <c r="D130" s="40" t="s">
        <v>133</v>
      </c>
      <c r="E130" s="118" t="s">
        <v>117</v>
      </c>
      <c r="F130" s="41">
        <v>21.3220304803</v>
      </c>
      <c r="G130" s="42">
        <v>21.3220304803</v>
      </c>
      <c r="H130" s="42">
        <v>0</v>
      </c>
      <c r="I130" s="20">
        <v>1</v>
      </c>
      <c r="J130" s="51">
        <v>0</v>
      </c>
      <c r="K130" s="51">
        <v>0</v>
      </c>
      <c r="L130" s="114" t="s">
        <v>136</v>
      </c>
      <c r="M130" s="51">
        <v>25</v>
      </c>
      <c r="N130" s="222">
        <v>4</v>
      </c>
      <c r="O130" s="41">
        <v>0</v>
      </c>
      <c r="P130" s="43">
        <v>0</v>
      </c>
      <c r="Q130" s="20">
        <v>2</v>
      </c>
      <c r="R130" s="20">
        <v>2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</row>
    <row r="131" spans="1:23" ht="18.75">
      <c r="A131" s="38">
        <v>120</v>
      </c>
      <c r="B131" s="39" t="s">
        <v>247</v>
      </c>
      <c r="C131" s="113" t="s">
        <v>44</v>
      </c>
      <c r="D131" s="40" t="s">
        <v>133</v>
      </c>
      <c r="E131" s="118" t="s">
        <v>117</v>
      </c>
      <c r="F131" s="41">
        <v>50.8264242861</v>
      </c>
      <c r="G131" s="42">
        <v>50.8264242861</v>
      </c>
      <c r="H131" s="42">
        <v>0</v>
      </c>
      <c r="I131" s="20">
        <v>1</v>
      </c>
      <c r="J131" s="51">
        <v>0</v>
      </c>
      <c r="K131" s="51">
        <v>0</v>
      </c>
      <c r="L131" s="114" t="s">
        <v>128</v>
      </c>
      <c r="M131" s="51">
        <v>20.73</v>
      </c>
      <c r="N131" s="222">
        <v>0</v>
      </c>
      <c r="O131" s="41">
        <v>0</v>
      </c>
      <c r="P131" s="43">
        <v>0</v>
      </c>
      <c r="Q131" s="20">
        <v>0</v>
      </c>
      <c r="R131" s="20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</row>
    <row r="132" spans="1:23" ht="18.75">
      <c r="A132" s="38">
        <v>121</v>
      </c>
      <c r="B132" s="39" t="s">
        <v>248</v>
      </c>
      <c r="C132" s="113" t="s">
        <v>44</v>
      </c>
      <c r="D132" s="40" t="s">
        <v>133</v>
      </c>
      <c r="E132" s="118" t="s">
        <v>117</v>
      </c>
      <c r="F132" s="41">
        <v>40.599064966199997</v>
      </c>
      <c r="G132" s="42">
        <v>40.599064966199997</v>
      </c>
      <c r="H132" s="42">
        <v>0</v>
      </c>
      <c r="I132" s="20">
        <v>1</v>
      </c>
      <c r="J132" s="51">
        <v>0</v>
      </c>
      <c r="K132" s="51">
        <v>0</v>
      </c>
      <c r="L132" s="114" t="s">
        <v>128</v>
      </c>
      <c r="M132" s="51">
        <v>9.7100000000000009</v>
      </c>
      <c r="N132" s="222">
        <v>0</v>
      </c>
      <c r="O132" s="41">
        <v>0</v>
      </c>
      <c r="P132" s="43">
        <v>0</v>
      </c>
      <c r="Q132" s="20">
        <v>0</v>
      </c>
      <c r="R132" s="20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</row>
    <row r="133" spans="1:23" ht="18.75">
      <c r="A133" s="38">
        <v>122</v>
      </c>
      <c r="B133" s="39" t="s">
        <v>249</v>
      </c>
      <c r="C133" s="113" t="s">
        <v>44</v>
      </c>
      <c r="D133" s="40" t="s">
        <v>133</v>
      </c>
      <c r="E133" s="118" t="s">
        <v>117</v>
      </c>
      <c r="F133" s="41">
        <v>7.7364511416299999</v>
      </c>
      <c r="G133" s="42">
        <v>7.7364511416299999</v>
      </c>
      <c r="H133" s="42">
        <v>0</v>
      </c>
      <c r="I133" s="20">
        <v>2</v>
      </c>
      <c r="J133" s="51">
        <v>0</v>
      </c>
      <c r="K133" s="51">
        <v>0</v>
      </c>
      <c r="L133" s="114" t="s">
        <v>128</v>
      </c>
      <c r="M133" s="51">
        <v>28.95</v>
      </c>
      <c r="N133" s="222">
        <v>0</v>
      </c>
      <c r="O133" s="41">
        <v>0</v>
      </c>
      <c r="P133" s="43">
        <v>0</v>
      </c>
      <c r="Q133" s="20">
        <v>0</v>
      </c>
      <c r="R133" s="20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</row>
    <row r="134" spans="1:23" ht="18.75">
      <c r="A134" s="38">
        <v>123</v>
      </c>
      <c r="B134" s="39" t="s">
        <v>250</v>
      </c>
      <c r="C134" s="113" t="s">
        <v>44</v>
      </c>
      <c r="D134" s="40" t="s">
        <v>133</v>
      </c>
      <c r="E134" s="118" t="s">
        <v>117</v>
      </c>
      <c r="F134" s="41">
        <v>27.471712437699999</v>
      </c>
      <c r="G134" s="42">
        <v>27.471712437699999</v>
      </c>
      <c r="H134" s="42">
        <v>0</v>
      </c>
      <c r="I134" s="20">
        <v>1</v>
      </c>
      <c r="J134" s="51">
        <v>0</v>
      </c>
      <c r="K134" s="51">
        <v>0</v>
      </c>
      <c r="L134" s="114" t="s">
        <v>136</v>
      </c>
      <c r="M134" s="51">
        <v>6</v>
      </c>
      <c r="N134" s="222">
        <v>20</v>
      </c>
      <c r="O134" s="41">
        <v>0</v>
      </c>
      <c r="P134" s="43">
        <v>0</v>
      </c>
      <c r="Q134" s="20">
        <v>2</v>
      </c>
      <c r="R134" s="20">
        <v>2</v>
      </c>
      <c r="S134" s="131">
        <v>0</v>
      </c>
      <c r="T134" s="131">
        <v>0</v>
      </c>
      <c r="U134" s="131">
        <v>0</v>
      </c>
      <c r="V134" s="131">
        <v>0</v>
      </c>
      <c r="W134" s="131">
        <v>0</v>
      </c>
    </row>
    <row r="135" spans="1:23" ht="18.75">
      <c r="A135" s="38">
        <v>124</v>
      </c>
      <c r="B135" s="39" t="s">
        <v>251</v>
      </c>
      <c r="C135" s="113" t="s">
        <v>44</v>
      </c>
      <c r="D135" s="40" t="s">
        <v>133</v>
      </c>
      <c r="E135" s="118" t="s">
        <v>117</v>
      </c>
      <c r="F135" s="41">
        <v>25.249268684299999</v>
      </c>
      <c r="G135" s="42">
        <v>25.249268684299999</v>
      </c>
      <c r="H135" s="42">
        <v>0</v>
      </c>
      <c r="I135" s="20">
        <v>2</v>
      </c>
      <c r="J135" s="51">
        <v>0</v>
      </c>
      <c r="K135" s="51">
        <v>0</v>
      </c>
      <c r="L135" s="114" t="s">
        <v>125</v>
      </c>
      <c r="M135" s="51">
        <v>3</v>
      </c>
      <c r="N135" s="222">
        <v>0</v>
      </c>
      <c r="O135" s="41">
        <v>0</v>
      </c>
      <c r="P135" s="43">
        <v>0</v>
      </c>
      <c r="Q135" s="20">
        <v>2</v>
      </c>
      <c r="R135" s="20">
        <v>2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</row>
    <row r="136" spans="1:23" ht="18.75">
      <c r="A136" s="38">
        <v>125</v>
      </c>
      <c r="B136" s="39" t="s">
        <v>252</v>
      </c>
      <c r="C136" s="113" t="s">
        <v>44</v>
      </c>
      <c r="D136" s="40" t="s">
        <v>133</v>
      </c>
      <c r="E136" s="118" t="s">
        <v>117</v>
      </c>
      <c r="F136" s="41">
        <v>6.5957668724399996</v>
      </c>
      <c r="G136" s="42">
        <v>6.5957668724399996</v>
      </c>
      <c r="H136" s="42">
        <v>0</v>
      </c>
      <c r="I136" s="20">
        <v>1</v>
      </c>
      <c r="J136" s="51">
        <v>0</v>
      </c>
      <c r="K136" s="51">
        <v>0</v>
      </c>
      <c r="L136" s="114" t="s">
        <v>154</v>
      </c>
      <c r="M136" s="51">
        <v>18</v>
      </c>
      <c r="N136" s="222">
        <v>10</v>
      </c>
      <c r="O136" s="41">
        <v>0</v>
      </c>
      <c r="P136" s="43">
        <v>0</v>
      </c>
      <c r="Q136" s="20">
        <v>0</v>
      </c>
      <c r="R136" s="20">
        <v>0</v>
      </c>
      <c r="S136" s="131">
        <v>0</v>
      </c>
      <c r="T136" s="131">
        <v>0</v>
      </c>
      <c r="U136" s="131">
        <v>0</v>
      </c>
      <c r="V136" s="131">
        <v>0</v>
      </c>
      <c r="W136" s="131">
        <v>0</v>
      </c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" sqref="R6:R8">
      <formula1>0</formula1>
      <formula2>3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 3 9" sqref="I5:I8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2015-05-24T06:58:51Z</cp:lastPrinted>
  <dcterms:created xsi:type="dcterms:W3CDTF">2015-04-23T11:57:55Z</dcterms:created>
  <dcterms:modified xsi:type="dcterms:W3CDTF">2015-10-29T07:28:54Z</dcterms:modified>
</cp:coreProperties>
</file>