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55" windowWidth="15570" windowHeight="9435" tabRatio="759" activeTab="2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  <sheet name="Sheet1" sheetId="14" r:id="rId6"/>
  </sheets>
  <externalReferences>
    <externalReference r:id="rId7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G11" i="14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G31"/>
  <c r="H31"/>
  <c r="I31"/>
  <c r="G32"/>
  <c r="H32"/>
  <c r="I32"/>
  <c r="G33"/>
  <c r="H33"/>
  <c r="I33"/>
  <c r="G34"/>
  <c r="H34"/>
  <c r="I34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48"/>
  <c r="H48"/>
  <c r="I48"/>
  <c r="G49"/>
  <c r="H49"/>
  <c r="I49"/>
  <c r="G50"/>
  <c r="H50"/>
  <c r="I50"/>
  <c r="G51"/>
  <c r="H51"/>
  <c r="I51"/>
  <c r="G52"/>
  <c r="H52"/>
  <c r="I52"/>
  <c r="G53"/>
  <c r="H53"/>
  <c r="I53"/>
  <c r="G54"/>
  <c r="H54"/>
  <c r="I54"/>
  <c r="G55"/>
  <c r="H55"/>
  <c r="I55"/>
  <c r="G56"/>
  <c r="H56"/>
  <c r="I56"/>
  <c r="G57"/>
  <c r="H57"/>
  <c r="I57"/>
  <c r="G58"/>
  <c r="H58"/>
  <c r="I58"/>
  <c r="G59"/>
  <c r="H59"/>
  <c r="I59"/>
  <c r="G60"/>
  <c r="H60"/>
  <c r="I60"/>
  <c r="G61"/>
  <c r="H61"/>
  <c r="I61"/>
  <c r="G62"/>
  <c r="H62"/>
  <c r="I62"/>
  <c r="G63"/>
  <c r="H63"/>
  <c r="I63"/>
  <c r="G64"/>
  <c r="H64"/>
  <c r="I64"/>
  <c r="G65"/>
  <c r="H65"/>
  <c r="I65"/>
  <c r="G66"/>
  <c r="H66"/>
  <c r="I66"/>
  <c r="G67"/>
  <c r="H67"/>
  <c r="I67"/>
  <c r="G68"/>
  <c r="H68"/>
  <c r="I68"/>
  <c r="G69"/>
  <c r="H69"/>
  <c r="I69"/>
  <c r="G70"/>
  <c r="H70"/>
  <c r="I70"/>
  <c r="G71"/>
  <c r="H71"/>
  <c r="I71"/>
  <c r="G72"/>
  <c r="H72"/>
  <c r="I72"/>
  <c r="G73"/>
  <c r="H73"/>
  <c r="I73"/>
  <c r="G74"/>
  <c r="H74"/>
  <c r="I74"/>
  <c r="G75"/>
  <c r="H75"/>
  <c r="I75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/>
  <c r="G84"/>
  <c r="H84"/>
  <c r="I84"/>
  <c r="G85"/>
  <c r="H85"/>
  <c r="I85"/>
  <c r="G86"/>
  <c r="H86"/>
  <c r="I86"/>
  <c r="G87"/>
  <c r="H87"/>
  <c r="I87"/>
  <c r="G88"/>
  <c r="H88"/>
  <c r="I88"/>
  <c r="G89"/>
  <c r="H89"/>
  <c r="I89"/>
  <c r="G90"/>
  <c r="H90"/>
  <c r="I90"/>
  <c r="G91"/>
  <c r="H91"/>
  <c r="I91"/>
  <c r="G92"/>
  <c r="H92"/>
  <c r="I92"/>
  <c r="G93"/>
  <c r="H93"/>
  <c r="I93"/>
  <c r="G94"/>
  <c r="H94"/>
  <c r="I94"/>
  <c r="G95"/>
  <c r="H95"/>
  <c r="I95"/>
  <c r="G96"/>
  <c r="H96"/>
  <c r="I96"/>
  <c r="G97"/>
  <c r="H97"/>
  <c r="I97"/>
  <c r="G98"/>
  <c r="H98"/>
  <c r="I98"/>
  <c r="G99"/>
  <c r="H99"/>
  <c r="I99"/>
  <c r="G100"/>
  <c r="H100"/>
  <c r="I100"/>
  <c r="G101"/>
  <c r="H101"/>
  <c r="I101"/>
  <c r="G102"/>
  <c r="H102"/>
  <c r="I102"/>
  <c r="G103"/>
  <c r="H103"/>
  <c r="I103"/>
  <c r="G104"/>
  <c r="H104"/>
  <c r="I104"/>
  <c r="G105"/>
  <c r="H105"/>
  <c r="I105"/>
  <c r="G106"/>
  <c r="H106"/>
  <c r="I106"/>
  <c r="G107"/>
  <c r="H107"/>
  <c r="I107"/>
  <c r="G108"/>
  <c r="H108"/>
  <c r="I108"/>
  <c r="G109"/>
  <c r="H109"/>
  <c r="I109"/>
  <c r="G110"/>
  <c r="H110"/>
  <c r="I110"/>
  <c r="G111"/>
  <c r="H111"/>
  <c r="I111"/>
  <c r="G112"/>
  <c r="H112"/>
  <c r="I112"/>
  <c r="G113"/>
  <c r="H113"/>
  <c r="I113"/>
  <c r="G114"/>
  <c r="H114"/>
  <c r="I114"/>
  <c r="G115"/>
  <c r="H115"/>
  <c r="I115"/>
  <c r="G116"/>
  <c r="H116"/>
  <c r="I116"/>
  <c r="G117"/>
  <c r="H117"/>
  <c r="I117"/>
  <c r="G118"/>
  <c r="H118"/>
  <c r="I118"/>
  <c r="G119"/>
  <c r="H119"/>
  <c r="I119"/>
  <c r="G120"/>
  <c r="H120"/>
  <c r="I120"/>
  <c r="G121"/>
  <c r="H121"/>
  <c r="I121"/>
  <c r="G122"/>
  <c r="H122"/>
  <c r="I122"/>
  <c r="G123"/>
  <c r="H123"/>
  <c r="I123"/>
  <c r="G124"/>
  <c r="H124"/>
  <c r="I124"/>
  <c r="G125"/>
  <c r="H125"/>
  <c r="I125"/>
  <c r="G126"/>
  <c r="H126"/>
  <c r="I126"/>
  <c r="G127"/>
  <c r="H127"/>
  <c r="I127"/>
  <c r="G128"/>
  <c r="H128"/>
  <c r="I128"/>
  <c r="G129"/>
  <c r="H129"/>
  <c r="I129"/>
  <c r="G130"/>
  <c r="H130"/>
  <c r="I130"/>
  <c r="G131"/>
  <c r="H131"/>
  <c r="I131"/>
  <c r="H10"/>
  <c r="I10"/>
  <c r="G10"/>
  <c r="H9" i="13"/>
  <c r="G9"/>
  <c r="F9" s="1"/>
  <c r="A98" i="11"/>
  <c r="A98" i="10"/>
  <c r="A98" i="1"/>
  <c r="A97" i="11"/>
  <c r="A97" i="10"/>
  <c r="A97" i="1"/>
  <c r="A96" i="11"/>
  <c r="A96" i="10"/>
  <c r="A96" i="1"/>
  <c r="I9"/>
  <c r="H9"/>
  <c r="A105" i="10"/>
  <c r="A84" i="11"/>
  <c r="A84" i="10"/>
  <c r="A34"/>
  <c r="K9"/>
  <c r="N9" l="1"/>
  <c r="L9"/>
  <c r="J9"/>
  <c r="H9"/>
  <c r="P9" i="1"/>
  <c r="N9"/>
  <c r="L9"/>
  <c r="M9"/>
  <c r="K9"/>
  <c r="A10"/>
  <c r="O9" i="13"/>
  <c r="M9"/>
  <c r="K9"/>
  <c r="J9"/>
  <c r="A21" i="10"/>
  <c r="A34" i="11"/>
  <c r="A34" i="1"/>
  <c r="A45" i="10"/>
  <c r="A46"/>
  <c r="A47"/>
  <c r="A48"/>
  <c r="A49"/>
  <c r="A46" i="1"/>
  <c r="A47"/>
  <c r="A49"/>
  <c r="A48"/>
  <c r="A11" i="10"/>
  <c r="A12"/>
  <c r="A13"/>
  <c r="A14"/>
  <c r="A15"/>
  <c r="A16"/>
  <c r="A17"/>
  <c r="A18"/>
  <c r="A19"/>
  <c r="A20"/>
  <c r="A22"/>
  <c r="A23"/>
  <c r="A24"/>
  <c r="A25"/>
  <c r="A26"/>
  <c r="A27"/>
  <c r="A28"/>
  <c r="A29"/>
  <c r="A30"/>
  <c r="A31"/>
  <c r="A32"/>
  <c r="A33"/>
  <c r="A35"/>
  <c r="A36"/>
  <c r="A37"/>
  <c r="A38"/>
  <c r="A39"/>
  <c r="A40"/>
  <c r="A41"/>
  <c r="A42"/>
  <c r="A43"/>
  <c r="A44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5"/>
  <c r="A86"/>
  <c r="A87"/>
  <c r="A88"/>
  <c r="A89"/>
  <c r="A90"/>
  <c r="A91"/>
  <c r="A92"/>
  <c r="A93"/>
  <c r="A94"/>
  <c r="A95"/>
  <c r="A99"/>
  <c r="A100"/>
  <c r="A101"/>
  <c r="A102"/>
  <c r="A103"/>
  <c r="A104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0"/>
  <c r="A11" i="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5"/>
  <c r="A36"/>
  <c r="A37"/>
  <c r="A38"/>
  <c r="A39"/>
  <c r="A40"/>
  <c r="A41"/>
  <c r="A42"/>
  <c r="A43"/>
  <c r="A44"/>
  <c r="A45"/>
  <c r="A46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5"/>
  <c r="A86"/>
  <c r="A87"/>
  <c r="A88"/>
  <c r="A89"/>
  <c r="A90"/>
  <c r="A91"/>
  <c r="A92"/>
  <c r="A93"/>
  <c r="A94"/>
  <c r="A95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0"/>
  <c r="A11" i="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5"/>
  <c r="A36"/>
  <c r="A37"/>
  <c r="A38"/>
  <c r="A39"/>
  <c r="A40"/>
  <c r="A41"/>
  <c r="A42"/>
  <c r="A43"/>
  <c r="A44"/>
  <c r="A45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5"/>
  <c r="A86"/>
  <c r="A87"/>
  <c r="A88"/>
  <c r="A89"/>
  <c r="A90"/>
  <c r="A91"/>
  <c r="A92"/>
  <c r="A93"/>
  <c r="A94"/>
  <c r="A95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Y9" i="11" l="1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M9"/>
  <c r="L9"/>
  <c r="K9"/>
  <c r="I9"/>
  <c r="H9"/>
  <c r="G9" l="1"/>
  <c r="AU9" i="10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AZ9" s="1"/>
  <c r="P9"/>
  <c r="I9"/>
  <c r="G9" s="1"/>
  <c r="AU9" i="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AV9" l="1"/>
  <c r="G9"/>
</calcChain>
</file>

<file path=xl/sharedStrings.xml><?xml version="1.0" encoding="utf-8"?>
<sst xmlns="http://schemas.openxmlformats.org/spreadsheetml/2006/main" count="3279" uniqueCount="260">
  <si>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</si>
  <si>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</si>
  <si>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</si>
  <si>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</si>
  <si>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</si>
  <si>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</si>
  <si>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</si>
  <si>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</si>
  <si>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</si>
  <si>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</si>
  <si>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</si>
  <si>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</si>
  <si>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</si>
  <si>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</si>
  <si>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</si>
  <si>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พ.ค. 58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</si>
  <si>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</si>
  <si>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</si>
  <si>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</si>
  <si>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</si>
  <si>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</si>
  <si>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</si>
  <si>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</si>
  <si>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</si>
  <si>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</si>
  <si>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</si>
  <si>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</si>
  <si>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</si>
  <si>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</si>
  <si>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</si>
  <si>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</si>
  <si>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</si>
  <si>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</si>
  <si>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</si>
  <si>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</si>
  <si>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</si>
  <si>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</si>
  <si>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</si>
  <si>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</si>
  <si>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</si>
  <si>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</si>
  <si>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</si>
  <si>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</si>
  <si>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</si>
  <si>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</si>
  <si>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</si>
  <si>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</si>
  <si>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</si>
  <si>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</si>
  <si>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</si>
  <si>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</si>
  <si>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</si>
  <si>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</si>
  <si>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</si>
  <si>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</si>
  <si>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</si>
  <si>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</si>
  <si>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</si>
  <si>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</si>
  <si>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</si>
  <si>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</si>
  <si>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</si>
  <si>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</si>
  <si>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</si>
  <si>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</si>
  <si>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</si>
  <si>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</si>
  <si>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</si>
  <si>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</si>
  <si>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</si>
  <si>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</si>
  <si>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</si>
  <si>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</si>
  <si>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</si>
  <si>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</si>
  <si>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</si>
  <si>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</si>
  <si>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</si>
  <si>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</si>
  <si>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</si>
  <si>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</si>
  <si>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</si>
  <si>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</si>
  <si>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</si>
  <si>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</si>
  <si>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</si>
  <si>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</si>
  <si>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</si>
  <si>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</si>
  <si>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</si>
  <si>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</si>
  <si>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</si>
  <si>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</si>
  <si>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</si>
  <si>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</si>
  <si>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</si>
  <si>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</si>
  <si>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</si>
  <si>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</si>
  <si>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</si>
  <si>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</si>
  <si>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</si>
  <si>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</si>
  <si>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</si>
  <si>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</si>
  <si>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</si>
  <si>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</si>
  <si>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</si>
  <si>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</si>
  <si>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</si>
  <si>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</si>
  <si>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</si>
  <si>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</si>
  <si>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</si>
  <si>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</si>
  <si>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</si>
  <si>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</si>
  <si>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</si>
  <si>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</si>
  <si>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เขตห้ามล่าสัตว์ป่าหมู่เกาะลิบง</t>
  </si>
  <si>
    <t>R30110001</t>
  </si>
  <si>
    <t>จ.ตรัง</t>
  </si>
  <si>
    <t>05A</t>
  </si>
  <si>
    <t>R30110002</t>
  </si>
  <si>
    <t>R30110003</t>
  </si>
  <si>
    <t>0001</t>
  </si>
  <si>
    <t>0002</t>
  </si>
  <si>
    <t>0003</t>
  </si>
  <si>
    <t>0004</t>
  </si>
  <si>
    <t>R30110004</t>
  </si>
  <si>
    <t>0005</t>
  </si>
  <si>
    <t>R30110006</t>
  </si>
  <si>
    <t>R30110007</t>
  </si>
  <si>
    <t>R30110016</t>
  </si>
  <si>
    <t>R30110017</t>
  </si>
  <si>
    <t>R30110021</t>
  </si>
  <si>
    <t>R30110022</t>
  </si>
  <si>
    <t>R30110023</t>
  </si>
  <si>
    <t>R30110024</t>
  </si>
  <si>
    <t>R30110029</t>
  </si>
  <si>
    <t>R30110031</t>
  </si>
  <si>
    <t>R30110032</t>
  </si>
  <si>
    <t>R30110033</t>
  </si>
  <si>
    <t>R30110034</t>
  </si>
  <si>
    <t>R30110037</t>
  </si>
  <si>
    <t>R30110039</t>
  </si>
  <si>
    <t>R30110041</t>
  </si>
  <si>
    <t>R30110042</t>
  </si>
  <si>
    <t>R30110045</t>
  </si>
  <si>
    <t>R30110048</t>
  </si>
  <si>
    <t>R30110049</t>
  </si>
  <si>
    <t>R30110050</t>
  </si>
  <si>
    <t>R30110057</t>
  </si>
  <si>
    <t>R30110058</t>
  </si>
  <si>
    <t>R30110059</t>
  </si>
  <si>
    <t>โฉนด</t>
  </si>
  <si>
    <t>R30110060</t>
  </si>
  <si>
    <t>R30110061</t>
  </si>
  <si>
    <t>R30110065</t>
  </si>
  <si>
    <t>R30110066</t>
  </si>
  <si>
    <t>R30110072</t>
  </si>
  <si>
    <t>R30110074</t>
  </si>
  <si>
    <t>R30110076</t>
  </si>
  <si>
    <t>R30110078</t>
  </si>
  <si>
    <t>R30110082</t>
  </si>
  <si>
    <t>R30110084</t>
  </si>
  <si>
    <t>R30110086</t>
  </si>
  <si>
    <t>R30110089</t>
  </si>
  <si>
    <t>R30110090</t>
  </si>
  <si>
    <t>R30110091</t>
  </si>
  <si>
    <t>R30110092</t>
  </si>
  <si>
    <t>R30110094</t>
  </si>
  <si>
    <t>R30110096</t>
  </si>
  <si>
    <t>R30110098</t>
  </si>
  <si>
    <t>R30110099</t>
  </si>
  <si>
    <t>R30110101</t>
  </si>
  <si>
    <t>R30110107</t>
  </si>
  <si>
    <t>R30110108</t>
  </si>
  <si>
    <t>R30110110</t>
  </si>
  <si>
    <t>R30110111</t>
  </si>
  <si>
    <t>R30110116</t>
  </si>
  <si>
    <t>R30110117</t>
  </si>
  <si>
    <t>R30110118</t>
  </si>
  <si>
    <t>R30110120</t>
  </si>
  <si>
    <t>R30110122</t>
  </si>
  <si>
    <t>R30110124</t>
  </si>
  <si>
    <t>R30110127</t>
  </si>
  <si>
    <t>R30110130</t>
  </si>
  <si>
    <t>R30110131</t>
  </si>
  <si>
    <t>R30110136</t>
  </si>
  <si>
    <t>R30110137</t>
  </si>
  <si>
    <t>R30110138</t>
  </si>
  <si>
    <t>R30110139</t>
  </si>
  <si>
    <t>R30110140</t>
  </si>
  <si>
    <t>R30110145</t>
  </si>
  <si>
    <t>R30110147</t>
  </si>
  <si>
    <t>R30110151</t>
  </si>
  <si>
    <t>R30110157</t>
  </si>
  <si>
    <t>R30110158</t>
  </si>
  <si>
    <t>R30110173</t>
  </si>
  <si>
    <t>R30110177</t>
  </si>
  <si>
    <t>R30110180</t>
  </si>
  <si>
    <t>R30110181</t>
  </si>
  <si>
    <t>R30110185</t>
  </si>
  <si>
    <t>R30110186</t>
  </si>
  <si>
    <t>R30110189</t>
  </si>
  <si>
    <t>R30110190</t>
  </si>
  <si>
    <t>R30110191</t>
  </si>
  <si>
    <t>R30110192</t>
  </si>
  <si>
    <t>R30110194</t>
  </si>
  <si>
    <t>R30110196</t>
  </si>
  <si>
    <t>R30110197</t>
  </si>
  <si>
    <t>R30110201</t>
  </si>
  <si>
    <t>R30110202</t>
  </si>
  <si>
    <t>R30110203</t>
  </si>
  <si>
    <t>R30110204</t>
  </si>
  <si>
    <t>R30110205</t>
  </si>
  <si>
    <t>R30110206</t>
  </si>
  <si>
    <t>R30110207</t>
  </si>
  <si>
    <t>R30110210</t>
  </si>
  <si>
    <t>R30110211</t>
  </si>
  <si>
    <t>R30110212</t>
  </si>
  <si>
    <t>R30110213</t>
  </si>
  <si>
    <t>R30110214</t>
  </si>
  <si>
    <t>R30110216</t>
  </si>
  <si>
    <t>R30110218</t>
  </si>
  <si>
    <t>R30110219</t>
  </si>
  <si>
    <t>R30110220</t>
  </si>
  <si>
    <t>R30110221</t>
  </si>
  <si>
    <t>R30110222</t>
  </si>
  <si>
    <t>R30110223</t>
  </si>
  <si>
    <t>R30110224</t>
  </si>
  <si>
    <t>R30110225</t>
  </si>
  <si>
    <t>R30110226</t>
  </si>
  <si>
    <t>R30110227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</si>
  <si>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</si>
  <si>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</si>
  <si>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การสำรวจการดำเนินการสวนยางพารา ในพื้นที่ป่าอนุรักษ์</t>
  </si>
  <si>
    <t>การดำเนินการ</t>
  </si>
  <si>
    <t>ปัญหาและอุปสรรคในการปฏิบัติงาน</t>
  </si>
  <si>
    <t>เจ้าของสวน / จ้างแรงงาน</t>
  </si>
  <si>
    <t>จำนวนแรงงานรวมเจ้าของ</t>
  </si>
  <si>
    <t>ในพื้นที่</t>
  </si>
  <si>
    <t>นอกพื้นที่</t>
  </si>
  <si>
    <t xml:space="preserve"> -</t>
  </si>
  <si>
    <t>ระดับความเดือด  ร้อน</t>
  </si>
  <si>
    <t>แก้ไข ลำดับที่ 103  รหัสแปลงที่ R30110223  พื้นที่ดำเนินการ  จาก  จำนวน  7.00  ไร่  เป็น  7.37  ไร่</t>
  </si>
  <si>
    <t>นส.3</t>
  </si>
  <si>
    <t>ส.ป.ก.</t>
  </si>
  <si>
    <t>ภ.บ.ท.5</t>
  </si>
  <si>
    <t>แปลงลำดับที่  R30110219  - R30110225  ดำเนินการรื้อถอนแล้ว</t>
  </si>
  <si>
    <t xml:space="preserve">   -R30110220 และ R30110221   ดำเนินการรื้อถอนเมื่อวันที่  1  มิ.ย. 2558</t>
  </si>
  <si>
    <t xml:space="preserve">   -R30110219 และ R30110222 -R30110225   ดำเนินการรื้อถอนเมื่อวันที่  15  มิ.ย. 2558</t>
  </si>
  <si>
    <t>แปลงลำดับที่ R30110016 และR30110034   อยู่ระหว่างดำเนินการประกาศตาม ม.25  เนื้อที่รวม 8.02  ไร่</t>
  </si>
  <si>
    <t>กำลังตรวจสอบเอกสารสิทธิ์</t>
  </si>
  <si>
    <t>นส.3 ก</t>
  </si>
  <si>
    <t xml:space="preserve">นส.3 ก </t>
  </si>
  <si>
    <t>ส.ป.ก.4-01</t>
  </si>
  <si>
    <t>สค.1</t>
  </si>
  <si>
    <t>นส.3ก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</si>
</sst>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sz val="14"/>
      <color rgb="FF00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339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2" fontId="22" fillId="0" borderId="5" xfId="1" applyNumberFormat="1" applyFont="1" applyFill="1" applyBorder="1" applyAlignment="1">
      <alignment horizontal="right"/>
    </xf>
    <xf numFmtId="2" fontId="22" fillId="0" borderId="5" xfId="1" applyNumberFormat="1" applyFont="1" applyFill="1" applyBorder="1" applyAlignment="1"/>
    <xf numFmtId="2" fontId="22" fillId="0" borderId="5" xfId="0" applyNumberFormat="1" applyFont="1" applyFill="1" applyBorder="1" applyAlignment="1">
      <alignment horizontal="right"/>
    </xf>
    <xf numFmtId="1" fontId="11" fillId="0" borderId="5" xfId="1" applyNumberFormat="1" applyFont="1" applyFill="1" applyBorder="1" applyAlignment="1">
      <alignment horizontal="right"/>
    </xf>
    <xf numFmtId="1" fontId="11" fillId="0" borderId="5" xfId="1" applyNumberFormat="1" applyFont="1" applyFill="1" applyBorder="1" applyAlignment="1">
      <alignment horizontal="center"/>
    </xf>
    <xf numFmtId="1" fontId="22" fillId="0" borderId="5" xfId="0" applyNumberFormat="1" applyFont="1" applyFill="1" applyBorder="1" applyAlignment="1">
      <alignment horizontal="center"/>
    </xf>
    <xf numFmtId="2" fontId="11" fillId="0" borderId="5" xfId="1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/>
    <xf numFmtId="0" fontId="5" fillId="0" borderId="0" xfId="0" applyFont="1" applyFill="1" applyAlignment="1">
      <alignment horizontal="right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left"/>
    </xf>
    <xf numFmtId="1" fontId="22" fillId="0" borderId="5" xfId="0" applyNumberFormat="1" applyFont="1" applyFill="1" applyBorder="1" applyAlignment="1">
      <alignment horizontal="right"/>
    </xf>
    <xf numFmtId="0" fontId="22" fillId="0" borderId="5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left"/>
    </xf>
    <xf numFmtId="0" fontId="22" fillId="0" borderId="5" xfId="0" applyNumberFormat="1" applyFont="1" applyFill="1" applyBorder="1" applyAlignment="1">
      <alignment horizontal="left"/>
    </xf>
    <xf numFmtId="1" fontId="22" fillId="0" borderId="5" xfId="1" applyNumberFormat="1" applyFont="1" applyFill="1" applyBorder="1" applyAlignment="1">
      <alignment horizontal="right"/>
    </xf>
    <xf numFmtId="0" fontId="23" fillId="0" borderId="5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left"/>
    </xf>
    <xf numFmtId="0" fontId="23" fillId="0" borderId="5" xfId="0" applyNumberFormat="1" applyFont="1" applyFill="1" applyBorder="1" applyAlignment="1">
      <alignment horizontal="left"/>
    </xf>
    <xf numFmtId="2" fontId="23" fillId="0" borderId="5" xfId="1" applyNumberFormat="1" applyFont="1" applyFill="1" applyBorder="1" applyAlignment="1">
      <alignment horizontal="right"/>
    </xf>
    <xf numFmtId="2" fontId="23" fillId="0" borderId="5" xfId="1" applyNumberFormat="1" applyFont="1" applyFill="1" applyBorder="1" applyAlignment="1"/>
    <xf numFmtId="1" fontId="23" fillId="0" borderId="5" xfId="0" applyNumberFormat="1" applyFont="1" applyFill="1" applyBorder="1" applyAlignment="1">
      <alignment horizontal="center"/>
    </xf>
    <xf numFmtId="1" fontId="23" fillId="0" borderId="5" xfId="1" applyNumberFormat="1" applyFont="1" applyFill="1" applyBorder="1" applyAlignment="1">
      <alignment horizontal="right"/>
    </xf>
    <xf numFmtId="2" fontId="23" fillId="0" borderId="5" xfId="0" applyNumberFormat="1" applyFont="1" applyFill="1" applyBorder="1" applyAlignment="1">
      <alignment horizontal="right"/>
    </xf>
    <xf numFmtId="188" fontId="16" fillId="5" borderId="5" xfId="0" applyNumberFormat="1" applyFont="1" applyFill="1" applyBorder="1"/>
    <xf numFmtId="1" fontId="11" fillId="0" borderId="5" xfId="0" applyNumberFormat="1" applyFont="1" applyFill="1" applyBorder="1"/>
    <xf numFmtId="0" fontId="5" fillId="0" borderId="0" xfId="0" applyFont="1" applyFill="1" applyAlignment="1">
      <alignment horizontal="right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5" xfId="0" quotePrefix="1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0" xfId="0" applyFont="1" applyFill="1"/>
    <xf numFmtId="2" fontId="11" fillId="12" borderId="5" xfId="0" applyNumberFormat="1" applyFont="1" applyFill="1" applyBorder="1" applyAlignment="1">
      <alignment horizontal="right"/>
    </xf>
    <xf numFmtId="0" fontId="10" fillId="0" borderId="0" xfId="0" applyFont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3" borderId="5" xfId="0" applyFont="1" applyFill="1" applyBorder="1" applyAlignment="1">
      <alignment horizontal="center" vertical="center" wrapText="1"/>
    </xf>
    <xf numFmtId="0" fontId="16" fillId="13" borderId="5" xfId="0" applyFont="1" applyFill="1" applyBorder="1" applyAlignment="1">
      <alignment horizontal="center" vertical="center"/>
    </xf>
    <xf numFmtId="43" fontId="16" fillId="5" borderId="6" xfId="0" applyNumberFormat="1" applyFont="1" applyFill="1" applyBorder="1"/>
    <xf numFmtId="0" fontId="14" fillId="12" borderId="5" xfId="0" quotePrefix="1" applyFont="1" applyFill="1" applyBorder="1" applyAlignment="1">
      <alignment horizontal="center"/>
    </xf>
    <xf numFmtId="0" fontId="11" fillId="12" borderId="5" xfId="0" applyFont="1" applyFill="1" applyBorder="1" applyAlignment="1">
      <alignment horizontal="center"/>
    </xf>
    <xf numFmtId="2" fontId="11" fillId="12" borderId="5" xfId="1" applyNumberFormat="1" applyFont="1" applyFill="1" applyBorder="1" applyAlignment="1">
      <alignment horizontal="right"/>
    </xf>
    <xf numFmtId="1" fontId="11" fillId="12" borderId="5" xfId="0" applyNumberFormat="1" applyFont="1" applyFill="1" applyBorder="1" applyAlignment="1">
      <alignment horizontal="center"/>
    </xf>
    <xf numFmtId="1" fontId="11" fillId="12" borderId="5" xfId="0" applyNumberFormat="1" applyFont="1" applyFill="1" applyBorder="1" applyAlignment="1">
      <alignment horizontal="right"/>
    </xf>
    <xf numFmtId="0" fontId="10" fillId="12" borderId="5" xfId="0" applyFont="1" applyFill="1" applyBorder="1"/>
    <xf numFmtId="0" fontId="10" fillId="12" borderId="0" xfId="0" applyFont="1" applyFill="1"/>
    <xf numFmtId="0" fontId="11" fillId="0" borderId="5" xfId="0" applyFont="1" applyBorder="1"/>
    <xf numFmtId="0" fontId="22" fillId="12" borderId="5" xfId="0" applyFont="1" applyFill="1" applyBorder="1" applyAlignment="1">
      <alignment horizontal="center"/>
    </xf>
    <xf numFmtId="0" fontId="22" fillId="12" borderId="5" xfId="0" applyFont="1" applyFill="1" applyBorder="1" applyAlignment="1">
      <alignment horizontal="left"/>
    </xf>
    <xf numFmtId="0" fontId="22" fillId="12" borderId="5" xfId="0" applyNumberFormat="1" applyFont="1" applyFill="1" applyBorder="1" applyAlignment="1">
      <alignment horizontal="left"/>
    </xf>
    <xf numFmtId="2" fontId="22" fillId="12" borderId="5" xfId="1" applyNumberFormat="1" applyFont="1" applyFill="1" applyBorder="1" applyAlignment="1">
      <alignment horizontal="right"/>
    </xf>
    <xf numFmtId="2" fontId="22" fillId="12" borderId="5" xfId="1" applyNumberFormat="1" applyFont="1" applyFill="1" applyBorder="1" applyAlignment="1"/>
    <xf numFmtId="1" fontId="22" fillId="12" borderId="5" xfId="0" applyNumberFormat="1" applyFont="1" applyFill="1" applyBorder="1" applyAlignment="1">
      <alignment horizontal="center"/>
    </xf>
    <xf numFmtId="2" fontId="11" fillId="12" borderId="5" xfId="0" applyNumberFormat="1" applyFont="1" applyFill="1" applyBorder="1"/>
    <xf numFmtId="1" fontId="11" fillId="12" borderId="5" xfId="1" applyNumberFormat="1" applyFont="1" applyFill="1" applyBorder="1" applyAlignment="1">
      <alignment horizontal="right"/>
    </xf>
    <xf numFmtId="1" fontId="11" fillId="12" borderId="5" xfId="1" applyNumberFormat="1" applyFont="1" applyFill="1" applyBorder="1" applyAlignment="1">
      <alignment horizontal="center"/>
    </xf>
    <xf numFmtId="0" fontId="11" fillId="12" borderId="5" xfId="0" applyFont="1" applyFill="1" applyBorder="1"/>
    <xf numFmtId="1" fontId="11" fillId="12" borderId="5" xfId="0" applyNumberFormat="1" applyFont="1" applyFill="1" applyBorder="1"/>
    <xf numFmtId="1" fontId="22" fillId="12" borderId="5" xfId="1" applyNumberFormat="1" applyFont="1" applyFill="1" applyBorder="1" applyAlignment="1">
      <alignment horizontal="right"/>
    </xf>
    <xf numFmtId="0" fontId="0" fillId="0" borderId="0" xfId="0" applyFill="1"/>
    <xf numFmtId="43" fontId="14" fillId="0" borderId="0" xfId="1" applyFont="1"/>
    <xf numFmtId="0" fontId="11" fillId="12" borderId="5" xfId="0" applyFont="1" applyFill="1" applyBorder="1" applyAlignment="1">
      <alignment horizontal="left"/>
    </xf>
    <xf numFmtId="0" fontId="11" fillId="12" borderId="5" xfId="0" applyNumberFormat="1" applyFont="1" applyFill="1" applyBorder="1" applyAlignment="1">
      <alignment horizontal="left"/>
    </xf>
    <xf numFmtId="2" fontId="11" fillId="12" borderId="5" xfId="1" applyNumberFormat="1" applyFont="1" applyFill="1" applyBorder="1" applyAlignment="1"/>
    <xf numFmtId="0" fontId="0" fillId="12" borderId="0" xfId="0" applyFill="1"/>
    <xf numFmtId="0" fontId="14" fillId="16" borderId="5" xfId="0" quotePrefix="1" applyFont="1" applyFill="1" applyBorder="1" applyAlignment="1">
      <alignment horizontal="center"/>
    </xf>
    <xf numFmtId="0" fontId="11" fillId="16" borderId="5" xfId="0" applyFont="1" applyFill="1" applyBorder="1" applyAlignment="1">
      <alignment horizontal="center"/>
    </xf>
    <xf numFmtId="0" fontId="11" fillId="16" borderId="5" xfId="0" applyFont="1" applyFill="1" applyBorder="1" applyAlignment="1">
      <alignment horizontal="left"/>
    </xf>
    <xf numFmtId="0" fontId="11" fillId="16" borderId="5" xfId="0" applyNumberFormat="1" applyFont="1" applyFill="1" applyBorder="1" applyAlignment="1">
      <alignment horizontal="left"/>
    </xf>
    <xf numFmtId="2" fontId="11" fillId="16" borderId="5" xfId="1" applyNumberFormat="1" applyFont="1" applyFill="1" applyBorder="1" applyAlignment="1">
      <alignment horizontal="right"/>
    </xf>
    <xf numFmtId="2" fontId="11" fillId="16" borderId="5" xfId="1" applyNumberFormat="1" applyFont="1" applyFill="1" applyBorder="1" applyAlignment="1"/>
    <xf numFmtId="1" fontId="11" fillId="16" borderId="5" xfId="0" applyNumberFormat="1" applyFont="1" applyFill="1" applyBorder="1" applyAlignment="1">
      <alignment horizontal="center"/>
    </xf>
    <xf numFmtId="2" fontId="11" fillId="16" borderId="5" xfId="0" applyNumberFormat="1" applyFont="1" applyFill="1" applyBorder="1" applyAlignment="1">
      <alignment horizontal="right"/>
    </xf>
    <xf numFmtId="0" fontId="10" fillId="16" borderId="5" xfId="0" applyFont="1" applyFill="1" applyBorder="1"/>
    <xf numFmtId="0" fontId="10" fillId="16" borderId="0" xfId="0" applyFont="1" applyFill="1"/>
    <xf numFmtId="1" fontId="11" fillId="16" borderId="5" xfId="1" applyNumberFormat="1" applyFont="1" applyFill="1" applyBorder="1" applyAlignment="1">
      <alignment horizontal="right"/>
    </xf>
    <xf numFmtId="1" fontId="11" fillId="16" borderId="5" xfId="1" applyNumberFormat="1" applyFont="1" applyFill="1" applyBorder="1" applyAlignment="1">
      <alignment horizontal="center"/>
    </xf>
    <xf numFmtId="2" fontId="10" fillId="0" borderId="0" xfId="0" applyNumberFormat="1" applyFont="1"/>
    <xf numFmtId="0" fontId="14" fillId="17" borderId="5" xfId="0" quotePrefix="1" applyFont="1" applyFill="1" applyBorder="1" applyAlignment="1">
      <alignment horizontal="center"/>
    </xf>
    <xf numFmtId="0" fontId="23" fillId="17" borderId="5" xfId="0" applyFont="1" applyFill="1" applyBorder="1" applyAlignment="1">
      <alignment horizontal="center"/>
    </xf>
    <xf numFmtId="0" fontId="23" fillId="17" borderId="5" xfId="0" applyFont="1" applyFill="1" applyBorder="1" applyAlignment="1">
      <alignment horizontal="left"/>
    </xf>
    <xf numFmtId="0" fontId="23" fillId="17" borderId="5" xfId="0" applyNumberFormat="1" applyFont="1" applyFill="1" applyBorder="1" applyAlignment="1">
      <alignment horizontal="left"/>
    </xf>
    <xf numFmtId="2" fontId="23" fillId="17" borderId="5" xfId="1" applyNumberFormat="1" applyFont="1" applyFill="1" applyBorder="1" applyAlignment="1">
      <alignment horizontal="right"/>
    </xf>
    <xf numFmtId="2" fontId="23" fillId="17" borderId="5" xfId="1" applyNumberFormat="1" applyFont="1" applyFill="1" applyBorder="1" applyAlignment="1"/>
    <xf numFmtId="1" fontId="23" fillId="17" borderId="5" xfId="0" applyNumberFormat="1" applyFont="1" applyFill="1" applyBorder="1" applyAlignment="1">
      <alignment horizontal="center"/>
    </xf>
    <xf numFmtId="2" fontId="11" fillId="17" borderId="5" xfId="0" applyNumberFormat="1" applyFont="1" applyFill="1" applyBorder="1"/>
    <xf numFmtId="1" fontId="11" fillId="17" borderId="5" xfId="1" applyNumberFormat="1" applyFont="1" applyFill="1" applyBorder="1" applyAlignment="1">
      <alignment horizontal="right"/>
    </xf>
    <xf numFmtId="1" fontId="11" fillId="17" borderId="5" xfId="1" applyNumberFormat="1" applyFont="1" applyFill="1" applyBorder="1" applyAlignment="1">
      <alignment horizontal="center"/>
    </xf>
    <xf numFmtId="2" fontId="11" fillId="17" borderId="5" xfId="0" applyNumberFormat="1" applyFont="1" applyFill="1" applyBorder="1" applyAlignment="1">
      <alignment horizontal="right"/>
    </xf>
    <xf numFmtId="0" fontId="10" fillId="17" borderId="5" xfId="0" applyFont="1" applyFill="1" applyBorder="1"/>
    <xf numFmtId="0" fontId="10" fillId="17" borderId="0" xfId="0" applyFont="1" applyFill="1"/>
    <xf numFmtId="0" fontId="11" fillId="17" borderId="5" xfId="0" applyFont="1" applyFill="1" applyBorder="1" applyAlignment="1">
      <alignment horizontal="center"/>
    </xf>
    <xf numFmtId="0" fontId="11" fillId="17" borderId="5" xfId="0" applyFont="1" applyFill="1" applyBorder="1" applyAlignment="1">
      <alignment horizontal="left"/>
    </xf>
    <xf numFmtId="0" fontId="11" fillId="17" borderId="5" xfId="0" applyNumberFormat="1" applyFont="1" applyFill="1" applyBorder="1" applyAlignment="1">
      <alignment horizontal="left"/>
    </xf>
    <xf numFmtId="2" fontId="11" fillId="17" borderId="5" xfId="1" applyNumberFormat="1" applyFont="1" applyFill="1" applyBorder="1" applyAlignment="1">
      <alignment horizontal="right"/>
    </xf>
    <xf numFmtId="2" fontId="11" fillId="17" borderId="5" xfId="1" applyNumberFormat="1" applyFont="1" applyFill="1" applyBorder="1" applyAlignment="1"/>
    <xf numFmtId="1" fontId="11" fillId="17" borderId="5" xfId="0" applyNumberFormat="1" applyFont="1" applyFill="1" applyBorder="1" applyAlignment="1">
      <alignment horizontal="center"/>
    </xf>
    <xf numFmtId="1" fontId="11" fillId="17" borderId="5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1" fillId="17" borderId="5" xfId="0" applyFont="1" applyFill="1" applyBorder="1"/>
    <xf numFmtId="1" fontId="11" fillId="17" borderId="5" xfId="0" applyNumberFormat="1" applyFont="1" applyFill="1" applyBorder="1"/>
    <xf numFmtId="0" fontId="0" fillId="17" borderId="0" xfId="0" applyFill="1"/>
    <xf numFmtId="0" fontId="14" fillId="18" borderId="5" xfId="0" quotePrefix="1" applyFont="1" applyFill="1" applyBorder="1" applyAlignment="1">
      <alignment horizontal="center"/>
    </xf>
    <xf numFmtId="0" fontId="11" fillId="18" borderId="5" xfId="0" applyFont="1" applyFill="1" applyBorder="1" applyAlignment="1">
      <alignment horizontal="center"/>
    </xf>
    <xf numFmtId="0" fontId="11" fillId="18" borderId="5" xfId="0" applyFont="1" applyFill="1" applyBorder="1" applyAlignment="1">
      <alignment horizontal="left"/>
    </xf>
    <xf numFmtId="0" fontId="11" fillId="18" borderId="5" xfId="0" applyNumberFormat="1" applyFont="1" applyFill="1" applyBorder="1" applyAlignment="1">
      <alignment horizontal="left"/>
    </xf>
    <xf numFmtId="2" fontId="11" fillId="18" borderId="5" xfId="1" applyNumberFormat="1" applyFont="1" applyFill="1" applyBorder="1" applyAlignment="1">
      <alignment horizontal="right"/>
    </xf>
    <xf numFmtId="2" fontId="11" fillId="18" borderId="5" xfId="1" applyNumberFormat="1" applyFont="1" applyFill="1" applyBorder="1" applyAlignment="1"/>
    <xf numFmtId="1" fontId="11" fillId="18" borderId="5" xfId="0" applyNumberFormat="1" applyFont="1" applyFill="1" applyBorder="1" applyAlignment="1">
      <alignment horizontal="center"/>
    </xf>
    <xf numFmtId="2" fontId="11" fillId="18" borderId="5" xfId="0" applyNumberFormat="1" applyFont="1" applyFill="1" applyBorder="1" applyAlignment="1">
      <alignment horizontal="right"/>
    </xf>
    <xf numFmtId="1" fontId="11" fillId="18" borderId="5" xfId="0" applyNumberFormat="1" applyFont="1" applyFill="1" applyBorder="1" applyAlignment="1">
      <alignment horizontal="right"/>
    </xf>
    <xf numFmtId="0" fontId="10" fillId="18" borderId="5" xfId="0" applyFont="1" applyFill="1" applyBorder="1"/>
    <xf numFmtId="0" fontId="10" fillId="18" borderId="0" xfId="0" applyFont="1" applyFill="1"/>
    <xf numFmtId="0" fontId="11" fillId="18" borderId="5" xfId="0" applyFont="1" applyFill="1" applyBorder="1"/>
    <xf numFmtId="2" fontId="11" fillId="18" borderId="5" xfId="0" applyNumberFormat="1" applyFont="1" applyFill="1" applyBorder="1"/>
    <xf numFmtId="1" fontId="11" fillId="18" borderId="5" xfId="0" applyNumberFormat="1" applyFont="1" applyFill="1" applyBorder="1"/>
    <xf numFmtId="0" fontId="0" fillId="18" borderId="0" xfId="0" applyFill="1"/>
    <xf numFmtId="1" fontId="11" fillId="18" borderId="5" xfId="1" applyNumberFormat="1" applyFont="1" applyFill="1" applyBorder="1" applyAlignment="1">
      <alignment horizontal="right"/>
    </xf>
    <xf numFmtId="1" fontId="11" fillId="18" borderId="5" xfId="1" applyNumberFormat="1" applyFont="1" applyFill="1" applyBorder="1" applyAlignment="1">
      <alignment horizontal="center"/>
    </xf>
    <xf numFmtId="0" fontId="14" fillId="19" borderId="5" xfId="0" quotePrefix="1" applyFont="1" applyFill="1" applyBorder="1" applyAlignment="1">
      <alignment horizontal="center"/>
    </xf>
    <xf numFmtId="0" fontId="11" fillId="19" borderId="5" xfId="0" applyFont="1" applyFill="1" applyBorder="1" applyAlignment="1">
      <alignment horizontal="center"/>
    </xf>
    <xf numFmtId="0" fontId="11" fillId="19" borderId="5" xfId="0" applyFont="1" applyFill="1" applyBorder="1"/>
    <xf numFmtId="2" fontId="11" fillId="19" borderId="5" xfId="0" applyNumberFormat="1" applyFont="1" applyFill="1" applyBorder="1"/>
    <xf numFmtId="1" fontId="11" fillId="19" borderId="5" xfId="0" applyNumberFormat="1" applyFont="1" applyFill="1" applyBorder="1" applyAlignment="1">
      <alignment horizontal="center"/>
    </xf>
    <xf numFmtId="2" fontId="11" fillId="19" borderId="5" xfId="0" applyNumberFormat="1" applyFont="1" applyFill="1" applyBorder="1" applyAlignment="1">
      <alignment horizontal="right"/>
    </xf>
    <xf numFmtId="1" fontId="11" fillId="19" borderId="5" xfId="0" applyNumberFormat="1" applyFont="1" applyFill="1" applyBorder="1" applyAlignment="1">
      <alignment horizontal="right"/>
    </xf>
    <xf numFmtId="1" fontId="11" fillId="19" borderId="5" xfId="0" applyNumberFormat="1" applyFont="1" applyFill="1" applyBorder="1"/>
    <xf numFmtId="0" fontId="10" fillId="19" borderId="5" xfId="0" applyFont="1" applyFill="1" applyBorder="1"/>
    <xf numFmtId="0" fontId="10" fillId="19" borderId="0" xfId="0" applyFont="1" applyFill="1"/>
    <xf numFmtId="0" fontId="14" fillId="20" borderId="5" xfId="0" quotePrefix="1" applyFont="1" applyFill="1" applyBorder="1" applyAlignment="1">
      <alignment horizontal="center"/>
    </xf>
    <xf numFmtId="0" fontId="11" fillId="20" borderId="5" xfId="0" applyFont="1" applyFill="1" applyBorder="1" applyAlignment="1">
      <alignment horizontal="center"/>
    </xf>
    <xf numFmtId="0" fontId="11" fillId="20" borderId="5" xfId="0" applyFont="1" applyFill="1" applyBorder="1" applyAlignment="1">
      <alignment horizontal="left"/>
    </xf>
    <xf numFmtId="0" fontId="11" fillId="20" borderId="5" xfId="0" applyNumberFormat="1" applyFont="1" applyFill="1" applyBorder="1" applyAlignment="1">
      <alignment horizontal="left"/>
    </xf>
    <xf numFmtId="2" fontId="11" fillId="20" borderId="5" xfId="1" applyNumberFormat="1" applyFont="1" applyFill="1" applyBorder="1" applyAlignment="1">
      <alignment horizontal="right"/>
    </xf>
    <xf numFmtId="2" fontId="11" fillId="20" borderId="5" xfId="1" applyNumberFormat="1" applyFont="1" applyFill="1" applyBorder="1" applyAlignment="1"/>
    <xf numFmtId="1" fontId="11" fillId="20" borderId="5" xfId="0" applyNumberFormat="1" applyFont="1" applyFill="1" applyBorder="1" applyAlignment="1">
      <alignment horizontal="center"/>
    </xf>
    <xf numFmtId="1" fontId="11" fillId="20" borderId="5" xfId="1" applyNumberFormat="1" applyFont="1" applyFill="1" applyBorder="1" applyAlignment="1">
      <alignment horizontal="right"/>
    </xf>
    <xf numFmtId="1" fontId="11" fillId="20" borderId="5" xfId="1" applyNumberFormat="1" applyFont="1" applyFill="1" applyBorder="1" applyAlignment="1">
      <alignment horizontal="center"/>
    </xf>
    <xf numFmtId="2" fontId="11" fillId="20" borderId="5" xfId="0" applyNumberFormat="1" applyFont="1" applyFill="1" applyBorder="1" applyAlignment="1">
      <alignment horizontal="right"/>
    </xf>
    <xf numFmtId="0" fontId="10" fillId="20" borderId="5" xfId="0" applyFont="1" applyFill="1" applyBorder="1"/>
    <xf numFmtId="0" fontId="10" fillId="20" borderId="0" xfId="0" applyFont="1" applyFill="1"/>
    <xf numFmtId="0" fontId="11" fillId="20" borderId="5" xfId="0" applyFont="1" applyFill="1" applyBorder="1"/>
    <xf numFmtId="2" fontId="11" fillId="20" borderId="5" xfId="0" applyNumberFormat="1" applyFont="1" applyFill="1" applyBorder="1"/>
    <xf numFmtId="1" fontId="11" fillId="20" borderId="5" xfId="0" applyNumberFormat="1" applyFont="1" applyFill="1" applyBorder="1"/>
    <xf numFmtId="0" fontId="0" fillId="20" borderId="0" xfId="0" applyFill="1"/>
    <xf numFmtId="0" fontId="14" fillId="21" borderId="5" xfId="0" quotePrefix="1" applyFont="1" applyFill="1" applyBorder="1" applyAlignment="1">
      <alignment horizontal="center"/>
    </xf>
    <xf numFmtId="0" fontId="11" fillId="21" borderId="5" xfId="0" applyFont="1" applyFill="1" applyBorder="1" applyAlignment="1">
      <alignment horizontal="center"/>
    </xf>
    <xf numFmtId="0" fontId="11" fillId="21" borderId="5" xfId="0" applyFont="1" applyFill="1" applyBorder="1" applyAlignment="1">
      <alignment horizontal="left"/>
    </xf>
    <xf numFmtId="0" fontId="11" fillId="21" borderId="5" xfId="0" applyNumberFormat="1" applyFont="1" applyFill="1" applyBorder="1" applyAlignment="1">
      <alignment horizontal="left"/>
    </xf>
    <xf numFmtId="2" fontId="11" fillId="21" borderId="5" xfId="1" applyNumberFormat="1" applyFont="1" applyFill="1" applyBorder="1" applyAlignment="1">
      <alignment horizontal="right"/>
    </xf>
    <xf numFmtId="2" fontId="11" fillId="21" borderId="5" xfId="1" applyNumberFormat="1" applyFont="1" applyFill="1" applyBorder="1" applyAlignment="1"/>
    <xf numFmtId="1" fontId="11" fillId="21" borderId="5" xfId="0" applyNumberFormat="1" applyFont="1" applyFill="1" applyBorder="1" applyAlignment="1">
      <alignment horizontal="center"/>
    </xf>
    <xf numFmtId="2" fontId="11" fillId="21" borderId="5" xfId="0" applyNumberFormat="1" applyFont="1" applyFill="1" applyBorder="1" applyAlignment="1">
      <alignment horizontal="right"/>
    </xf>
    <xf numFmtId="1" fontId="11" fillId="21" borderId="5" xfId="0" applyNumberFormat="1" applyFont="1" applyFill="1" applyBorder="1" applyAlignment="1">
      <alignment horizontal="right"/>
    </xf>
    <xf numFmtId="0" fontId="10" fillId="21" borderId="5" xfId="0" applyFont="1" applyFill="1" applyBorder="1"/>
    <xf numFmtId="0" fontId="10" fillId="21" borderId="0" xfId="0" applyFont="1" applyFill="1"/>
    <xf numFmtId="0" fontId="11" fillId="21" borderId="5" xfId="0" applyFont="1" applyFill="1" applyBorder="1"/>
    <xf numFmtId="2" fontId="11" fillId="21" borderId="5" xfId="0" applyNumberFormat="1" applyFont="1" applyFill="1" applyBorder="1"/>
    <xf numFmtId="1" fontId="11" fillId="21" borderId="5" xfId="0" applyNumberFormat="1" applyFont="1" applyFill="1" applyBorder="1"/>
    <xf numFmtId="0" fontId="0" fillId="21" borderId="0" xfId="0" applyFill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13" borderId="11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6" fillId="13" borderId="11" xfId="0" applyFont="1" applyFill="1" applyBorder="1" applyAlignment="1">
      <alignment horizontal="center" vertical="center"/>
    </xf>
    <xf numFmtId="0" fontId="16" fillId="13" borderId="12" xfId="0" applyFont="1" applyFill="1" applyBorder="1" applyAlignment="1">
      <alignment horizontal="center" vertical="center"/>
    </xf>
    <xf numFmtId="0" fontId="16" fillId="13" borderId="13" xfId="0" applyFont="1" applyFill="1" applyBorder="1" applyAlignment="1">
      <alignment horizontal="center" vertical="center"/>
    </xf>
    <xf numFmtId="0" fontId="16" fillId="14" borderId="2" xfId="0" applyFont="1" applyFill="1" applyBorder="1" applyAlignment="1">
      <alignment horizontal="center" vertical="center" wrapText="1"/>
    </xf>
    <xf numFmtId="0" fontId="16" fillId="14" borderId="6" xfId="0" applyFont="1" applyFill="1" applyBorder="1" applyAlignment="1">
      <alignment horizontal="center" vertical="center" wrapText="1"/>
    </xf>
    <xf numFmtId="0" fontId="16" fillId="14" borderId="9" xfId="0" applyFont="1" applyFill="1" applyBorder="1" applyAlignment="1">
      <alignment horizontal="center" vertical="center" wrapText="1"/>
    </xf>
    <xf numFmtId="0" fontId="16" fillId="15" borderId="2" xfId="0" applyFont="1" applyFill="1" applyBorder="1" applyAlignment="1">
      <alignment horizontal="center" vertical="center" wrapText="1"/>
    </xf>
    <xf numFmtId="0" fontId="16" fillId="15" borderId="6" xfId="0" applyFont="1" applyFill="1" applyBorder="1" applyAlignment="1">
      <alignment horizontal="center" vertical="center" wrapText="1"/>
    </xf>
    <xf numFmtId="0" fontId="16" fillId="15" borderId="9" xfId="0" applyFont="1" applyFill="1" applyBorder="1" applyAlignment="1">
      <alignment horizontal="center" vertical="center" wrapText="1"/>
    </xf>
    <xf numFmtId="43" fontId="16" fillId="2" borderId="2" xfId="1" applyFont="1" applyFill="1" applyBorder="1" applyAlignment="1">
      <alignment horizontal="center" vertical="center" wrapText="1"/>
    </xf>
    <xf numFmtId="43" fontId="16" fillId="2" borderId="9" xfId="1" applyFont="1" applyFill="1" applyBorder="1" applyAlignment="1">
      <alignment horizontal="center" vertical="center" wrapText="1"/>
    </xf>
    <xf numFmtId="187" fontId="16" fillId="3" borderId="11" xfId="0" applyNumberFormat="1" applyFont="1" applyFill="1" applyBorder="1" applyAlignment="1">
      <alignment horizontal="center" vertical="center" wrapText="1"/>
    </xf>
    <xf numFmtId="187" fontId="16" fillId="3" borderId="13" xfId="0" applyNumberFormat="1" applyFont="1" applyFill="1" applyBorder="1" applyAlignment="1">
      <alignment horizontal="center" vertical="center" wrapText="1"/>
    </xf>
    <xf numFmtId="43" fontId="16" fillId="5" borderId="2" xfId="1" applyFont="1" applyFill="1" applyBorder="1" applyAlignment="1">
      <alignment horizontal="center" vertical="center"/>
    </xf>
    <xf numFmtId="43" fontId="16" fillId="5" borderId="9" xfId="1" applyFont="1" applyFill="1" applyBorder="1" applyAlignment="1">
      <alignment horizontal="center" vertical="center"/>
    </xf>
    <xf numFmtId="43" fontId="16" fillId="6" borderId="2" xfId="1" applyFont="1" applyFill="1" applyBorder="1" applyAlignment="1">
      <alignment horizontal="center" vertical="center" wrapText="1"/>
    </xf>
    <xf numFmtId="43" fontId="16" fillId="6" borderId="9" xfId="1" applyFont="1" applyFill="1" applyBorder="1" applyAlignment="1">
      <alignment horizontal="center" vertical="center" wrapText="1"/>
    </xf>
    <xf numFmtId="43" fontId="16" fillId="4" borderId="2" xfId="1" applyFont="1" applyFill="1" applyBorder="1" applyAlignment="1">
      <alignment horizontal="center" vertical="center" wrapText="1"/>
    </xf>
    <xf numFmtId="43" fontId="16" fillId="4" borderId="9" xfId="1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43" fontId="16" fillId="12" borderId="11" xfId="1" applyFont="1" applyFill="1" applyBorder="1" applyAlignment="1">
      <alignment horizontal="center" vertical="center" wrapText="1"/>
    </xf>
    <xf numFmtId="43" fontId="16" fillId="12" borderId="12" xfId="1" applyFont="1" applyFill="1" applyBorder="1" applyAlignment="1">
      <alignment horizontal="center" vertical="center" wrapText="1"/>
    </xf>
    <xf numFmtId="43" fontId="16" fillId="12" borderId="13" xfId="1" applyFont="1" applyFill="1" applyBorder="1" applyAlignment="1">
      <alignment horizontal="center" vertical="center" wrapText="1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opLeftCell="A46" workbookViewId="0">
      <selection activeCell="D63" sqref="D63"/>
    </sheetView>
  </sheetViews>
  <sheetFormatPr defaultColWidth="9.125" defaultRowHeight="21.75"/>
  <cols>
    <col min="1" max="1" width="3.375" style="28" customWidth="1"/>
    <col min="2" max="2" width="17.625" style="30" customWidth="1"/>
    <col min="3" max="3" width="29.75" style="30" customWidth="1"/>
    <col min="4" max="4" width="45.375" style="30" customWidth="1"/>
    <col min="5" max="16384" width="9.125" style="30"/>
  </cols>
  <sheetData>
    <row r="1" spans="1:4">
      <c r="B1" s="29" t="s">
        <v>49</v>
      </c>
    </row>
    <row r="2" spans="1:4">
      <c r="A2" s="28">
        <v>1</v>
      </c>
      <c r="B2" s="30" t="s">
        <v>8</v>
      </c>
      <c r="C2" s="30" t="s">
        <v>52</v>
      </c>
    </row>
    <row r="3" spans="1:4">
      <c r="C3" s="30" t="s">
        <v>111</v>
      </c>
    </row>
    <row r="4" spans="1:4" s="33" customFormat="1">
      <c r="A4" s="31">
        <v>2</v>
      </c>
      <c r="B4" s="32" t="s">
        <v>9</v>
      </c>
      <c r="C4" s="33" t="s">
        <v>53</v>
      </c>
    </row>
    <row r="5" spans="1:4">
      <c r="C5" s="30" t="s">
        <v>54</v>
      </c>
    </row>
    <row r="6" spans="1:4">
      <c r="A6" s="28">
        <v>3</v>
      </c>
      <c r="B6" s="30" t="s">
        <v>10</v>
      </c>
      <c r="C6" s="30" t="s">
        <v>109</v>
      </c>
    </row>
    <row r="7" spans="1:4">
      <c r="A7" s="28">
        <v>4</v>
      </c>
      <c r="B7" s="30" t="s">
        <v>55</v>
      </c>
      <c r="C7" s="30" t="s">
        <v>56</v>
      </c>
    </row>
    <row r="8" spans="1:4" s="33" customFormat="1">
      <c r="A8" s="31">
        <v>5</v>
      </c>
      <c r="B8" s="34" t="s">
        <v>3</v>
      </c>
      <c r="C8" s="33" t="s">
        <v>57</v>
      </c>
    </row>
    <row r="9" spans="1:4" s="33" customFormat="1">
      <c r="A9" s="31"/>
      <c r="B9" s="34"/>
      <c r="C9" s="35" t="s">
        <v>58</v>
      </c>
    </row>
    <row r="10" spans="1:4" s="33" customFormat="1">
      <c r="A10" s="31"/>
      <c r="B10" s="34"/>
      <c r="C10" s="36" t="s">
        <v>59</v>
      </c>
    </row>
    <row r="11" spans="1:4" s="33" customFormat="1">
      <c r="A11" s="31"/>
      <c r="B11" s="34"/>
      <c r="C11" s="35" t="s">
        <v>110</v>
      </c>
    </row>
    <row r="12" spans="1:4">
      <c r="A12" s="28">
        <v>6</v>
      </c>
      <c r="B12" s="30" t="s">
        <v>60</v>
      </c>
    </row>
    <row r="13" spans="1:4">
      <c r="C13" s="30" t="s">
        <v>23</v>
      </c>
      <c r="D13" s="30" t="s">
        <v>61</v>
      </c>
    </row>
    <row r="14" spans="1:4">
      <c r="C14" s="30" t="s">
        <v>24</v>
      </c>
      <c r="D14" s="30" t="s">
        <v>62</v>
      </c>
    </row>
    <row r="15" spans="1:4">
      <c r="A15" s="28">
        <v>7</v>
      </c>
      <c r="B15" s="30" t="s">
        <v>12</v>
      </c>
      <c r="C15" s="30" t="s">
        <v>63</v>
      </c>
    </row>
    <row r="16" spans="1:4">
      <c r="C16" s="37" t="s">
        <v>64</v>
      </c>
    </row>
    <row r="17" spans="1:5">
      <c r="C17" s="37" t="s">
        <v>65</v>
      </c>
    </row>
    <row r="18" spans="1:5">
      <c r="C18" s="37" t="s">
        <v>66</v>
      </c>
    </row>
    <row r="19" spans="1:5">
      <c r="C19" s="37" t="s">
        <v>67</v>
      </c>
    </row>
    <row r="20" spans="1:5">
      <c r="C20" s="37" t="s">
        <v>68</v>
      </c>
    </row>
    <row r="21" spans="1:5">
      <c r="A21" s="28">
        <v>8</v>
      </c>
      <c r="B21" s="30" t="s">
        <v>102</v>
      </c>
      <c r="E21" s="30" t="s">
        <v>69</v>
      </c>
    </row>
    <row r="22" spans="1:5">
      <c r="C22" s="30" t="s">
        <v>40</v>
      </c>
      <c r="D22" s="30" t="s">
        <v>70</v>
      </c>
    </row>
    <row r="23" spans="1:5">
      <c r="C23" s="38" t="s">
        <v>41</v>
      </c>
      <c r="D23" s="30" t="s">
        <v>71</v>
      </c>
    </row>
    <row r="24" spans="1:5">
      <c r="C24" s="30" t="s">
        <v>72</v>
      </c>
      <c r="D24" s="30" t="s">
        <v>73</v>
      </c>
    </row>
    <row r="25" spans="1:5">
      <c r="C25" s="30" t="s">
        <v>43</v>
      </c>
      <c r="D25" s="30" t="s">
        <v>74</v>
      </c>
    </row>
    <row r="26" spans="1:5">
      <c r="C26" s="30" t="s">
        <v>13</v>
      </c>
      <c r="D26" s="30" t="s">
        <v>75</v>
      </c>
    </row>
    <row r="27" spans="1:5">
      <c r="C27" s="30" t="s">
        <v>5</v>
      </c>
      <c r="D27" s="30" t="s">
        <v>76</v>
      </c>
    </row>
    <row r="28" spans="1:5">
      <c r="C28" s="30" t="s">
        <v>31</v>
      </c>
      <c r="D28" s="30" t="s">
        <v>77</v>
      </c>
    </row>
    <row r="29" spans="1:5">
      <c r="D29" s="39" t="s">
        <v>78</v>
      </c>
    </row>
    <row r="30" spans="1:5">
      <c r="D30" s="39" t="s">
        <v>79</v>
      </c>
    </row>
    <row r="31" spans="1:5">
      <c r="D31" s="39" t="s">
        <v>80</v>
      </c>
    </row>
    <row r="32" spans="1:5">
      <c r="C32" s="30" t="s">
        <v>81</v>
      </c>
      <c r="D32" s="30" t="s">
        <v>82</v>
      </c>
    </row>
    <row r="33" spans="1:4">
      <c r="D33" s="39" t="s">
        <v>83</v>
      </c>
    </row>
    <row r="34" spans="1:4">
      <c r="D34" s="39" t="s">
        <v>84</v>
      </c>
    </row>
    <row r="35" spans="1:4">
      <c r="C35" s="30" t="s">
        <v>85</v>
      </c>
      <c r="D35" s="30" t="s">
        <v>86</v>
      </c>
    </row>
    <row r="36" spans="1:4">
      <c r="D36" s="39" t="s">
        <v>87</v>
      </c>
    </row>
    <row r="37" spans="1:4">
      <c r="D37" s="39" t="s">
        <v>88</v>
      </c>
    </row>
    <row r="38" spans="1:4">
      <c r="D38" s="39" t="s">
        <v>89</v>
      </c>
    </row>
    <row r="39" spans="1:4">
      <c r="A39" s="28">
        <v>9</v>
      </c>
      <c r="B39" s="30" t="s">
        <v>14</v>
      </c>
      <c r="C39" s="30" t="s">
        <v>103</v>
      </c>
    </row>
    <row r="40" spans="1:4">
      <c r="A40" s="28">
        <v>10</v>
      </c>
      <c r="B40" s="30" t="s">
        <v>90</v>
      </c>
    </row>
    <row r="41" spans="1:4">
      <c r="C41" s="30" t="s">
        <v>33</v>
      </c>
      <c r="D41" s="30" t="s">
        <v>91</v>
      </c>
    </row>
    <row r="42" spans="1:4">
      <c r="C42" s="30" t="s">
        <v>34</v>
      </c>
      <c r="D42" s="30" t="s">
        <v>92</v>
      </c>
    </row>
    <row r="43" spans="1:4">
      <c r="C43" s="30" t="s">
        <v>35</v>
      </c>
      <c r="D43" s="30" t="s">
        <v>93</v>
      </c>
    </row>
    <row r="44" spans="1:4">
      <c r="C44" s="30" t="s">
        <v>94</v>
      </c>
      <c r="D44" s="30" t="s">
        <v>95</v>
      </c>
    </row>
    <row r="45" spans="1:4">
      <c r="A45" s="28">
        <v>11</v>
      </c>
      <c r="B45" s="30" t="s">
        <v>48</v>
      </c>
      <c r="C45" s="30" t="s">
        <v>96</v>
      </c>
    </row>
    <row r="46" spans="1:4">
      <c r="C46" s="30" t="s">
        <v>97</v>
      </c>
    </row>
    <row r="47" spans="1:4">
      <c r="C47" s="30" t="s">
        <v>98</v>
      </c>
    </row>
    <row r="48" spans="1:4" ht="13.5" customHeight="1">
      <c r="B48" s="40" t="s">
        <v>99</v>
      </c>
    </row>
    <row r="49" spans="1:7">
      <c r="A49" s="41" t="s">
        <v>100</v>
      </c>
      <c r="B49" s="30" t="s">
        <v>101</v>
      </c>
    </row>
    <row r="50" spans="1:7">
      <c r="A50" s="28">
        <v>12</v>
      </c>
      <c r="B50" s="30" t="s">
        <v>50</v>
      </c>
      <c r="C50" s="30" t="s">
        <v>51</v>
      </c>
    </row>
    <row r="51" spans="1:7">
      <c r="B51" s="107">
        <v>0</v>
      </c>
      <c r="C51" s="108" t="s">
        <v>104</v>
      </c>
    </row>
    <row r="52" spans="1:7">
      <c r="B52" s="107">
        <v>11</v>
      </c>
      <c r="C52" s="108" t="s">
        <v>105</v>
      </c>
    </row>
    <row r="53" spans="1:7">
      <c r="B53" s="107">
        <v>22</v>
      </c>
      <c r="C53" s="108" t="s">
        <v>107</v>
      </c>
    </row>
    <row r="54" spans="1:7">
      <c r="B54" s="107">
        <v>33</v>
      </c>
      <c r="C54" s="108" t="s">
        <v>106</v>
      </c>
    </row>
    <row r="55" spans="1:7">
      <c r="B55" s="107">
        <v>44</v>
      </c>
      <c r="C55" s="108" t="s">
        <v>108</v>
      </c>
    </row>
    <row r="56" spans="1:7">
      <c r="B56" s="107">
        <v>55</v>
      </c>
      <c r="C56" s="108" t="s">
        <v>235</v>
      </c>
      <c r="E56" s="42"/>
      <c r="F56" s="43"/>
      <c r="G56" s="42"/>
    </row>
    <row r="57" spans="1:7">
      <c r="B57" s="107">
        <v>66</v>
      </c>
      <c r="C57" s="108" t="s">
        <v>236</v>
      </c>
      <c r="E57" s="45"/>
      <c r="F57" s="44"/>
      <c r="G57" s="45"/>
    </row>
    <row r="58" spans="1:7">
      <c r="B58" s="107">
        <v>77</v>
      </c>
      <c r="C58" s="108" t="s">
        <v>116</v>
      </c>
      <c r="E58" s="45"/>
      <c r="F58" s="46"/>
      <c r="G58" s="45"/>
    </row>
    <row r="59" spans="1:7">
      <c r="B59" s="107">
        <v>88</v>
      </c>
      <c r="C59" s="108" t="s">
        <v>115</v>
      </c>
      <c r="F59" s="44"/>
      <c r="G59" s="45"/>
    </row>
    <row r="60" spans="1:7">
      <c r="B60" s="107">
        <v>99</v>
      </c>
      <c r="C60" s="108" t="s">
        <v>114</v>
      </c>
      <c r="F60" s="47"/>
    </row>
    <row r="61" spans="1:7">
      <c r="A61" s="30"/>
      <c r="B61" s="107" t="s">
        <v>113</v>
      </c>
      <c r="C61" s="108" t="s">
        <v>112</v>
      </c>
      <c r="F61" s="28"/>
    </row>
    <row r="62" spans="1:7">
      <c r="A62" s="30"/>
      <c r="F62" s="28"/>
    </row>
    <row r="63" spans="1:7">
      <c r="A63" s="30"/>
      <c r="B63" s="109"/>
      <c r="C63" s="28"/>
      <c r="F63" s="28"/>
    </row>
    <row r="64" spans="1:7">
      <c r="A64" s="30"/>
      <c r="B64" s="109"/>
      <c r="C64" s="28"/>
    </row>
    <row r="65" spans="1:2">
      <c r="A65" s="30"/>
      <c r="B65" s="110"/>
    </row>
  </sheetData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137"/>
  <sheetViews>
    <sheetView topLeftCell="A120" zoomScale="98" zoomScaleNormal="98" workbookViewId="0">
      <selection activeCell="P10" sqref="P10:P131"/>
    </sheetView>
  </sheetViews>
  <sheetFormatPr defaultColWidth="8.875" defaultRowHeight="17.25"/>
  <cols>
    <col min="1" max="1" width="10.7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8.375" style="11" customWidth="1"/>
    <col min="19" max="19" width="9.375" style="11" customWidth="1"/>
    <col min="20" max="20" width="4" style="11" customWidth="1"/>
    <col min="21" max="21" width="4.375" style="11" customWidth="1"/>
    <col min="22" max="29" width="3" style="11" customWidth="1"/>
    <col min="30" max="30" width="3.75" style="11" customWidth="1"/>
    <col min="31" max="34" width="3" style="11" customWidth="1"/>
    <col min="35" max="35" width="3.75" style="11" customWidth="1"/>
    <col min="36" max="45" width="3" style="11" customWidth="1"/>
    <col min="46" max="46" width="8" style="11" customWidth="1"/>
    <col min="47" max="47" width="4.75" style="11" customWidth="1"/>
    <col min="48" max="48" width="6.75" style="11" bestFit="1" customWidth="1"/>
    <col min="49" max="16384" width="8.875" style="11"/>
  </cols>
  <sheetData>
    <row r="1" spans="1:50" customFormat="1" ht="33">
      <c r="C1" s="252" t="s">
        <v>0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</row>
    <row r="2" spans="1:50" customFormat="1" ht="27.75">
      <c r="B2" s="256" t="s">
        <v>1</v>
      </c>
      <c r="C2" s="256"/>
      <c r="D2" s="256"/>
      <c r="E2" s="256"/>
      <c r="F2" s="257" t="s">
        <v>119</v>
      </c>
      <c r="G2" s="257"/>
      <c r="H2" s="257"/>
      <c r="I2" s="257"/>
      <c r="J2" s="257"/>
      <c r="K2" s="50"/>
      <c r="L2" s="51"/>
      <c r="M2" s="51"/>
      <c r="N2" s="52"/>
      <c r="O2" s="52"/>
      <c r="P2" s="53"/>
      <c r="Q2" s="52"/>
      <c r="R2" s="52"/>
      <c r="S2" s="54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54" t="s">
        <v>2</v>
      </c>
      <c r="AM2" s="254"/>
      <c r="AN2" s="254"/>
      <c r="AO2" s="254"/>
      <c r="AP2" s="254"/>
      <c r="AQ2" s="254"/>
      <c r="AR2" s="258">
        <v>3011</v>
      </c>
      <c r="AS2" s="258"/>
      <c r="AT2" s="258"/>
      <c r="AU2" s="3"/>
      <c r="AV2" s="3"/>
    </row>
    <row r="3" spans="1:50" customFormat="1" ht="27.75">
      <c r="B3" s="256"/>
      <c r="C3" s="256"/>
      <c r="D3" s="256"/>
      <c r="E3" s="256"/>
      <c r="F3" s="257"/>
      <c r="G3" s="257"/>
      <c r="H3" s="257"/>
      <c r="I3" s="257"/>
      <c r="J3" s="257"/>
      <c r="K3" s="50"/>
      <c r="L3" s="51"/>
      <c r="M3" s="51"/>
      <c r="N3" s="55"/>
      <c r="O3" s="55"/>
      <c r="P3" s="56"/>
      <c r="Q3" s="75"/>
      <c r="R3" s="75"/>
      <c r="S3" s="57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54" t="s">
        <v>117</v>
      </c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9">
        <v>45504.196968430311</v>
      </c>
      <c r="AS3" s="259"/>
      <c r="AT3" s="259"/>
      <c r="AU3" s="253" t="s">
        <v>4</v>
      </c>
      <c r="AV3" s="253"/>
    </row>
    <row r="4" spans="1:50" customFormat="1" ht="27.75">
      <c r="B4" s="256"/>
      <c r="C4" s="256"/>
      <c r="D4" s="256"/>
      <c r="E4" s="256"/>
      <c r="F4" s="257"/>
      <c r="G4" s="257"/>
      <c r="H4" s="257"/>
      <c r="I4" s="257"/>
      <c r="J4" s="257"/>
      <c r="K4" s="50"/>
      <c r="L4" s="51"/>
      <c r="M4" s="51"/>
      <c r="N4" s="58"/>
      <c r="O4" s="58"/>
      <c r="P4" s="56"/>
      <c r="Q4" s="75"/>
      <c r="R4" s="75"/>
      <c r="S4" s="59"/>
      <c r="T4" s="60"/>
      <c r="U4" s="60"/>
      <c r="V4" s="5"/>
      <c r="W4" s="5"/>
      <c r="X4" s="5"/>
      <c r="Y4" s="5"/>
      <c r="Z4" s="5"/>
      <c r="AE4" s="254" t="s">
        <v>118</v>
      </c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5">
        <v>6397.855505409213</v>
      </c>
      <c r="AS4" s="255"/>
      <c r="AT4" s="255"/>
      <c r="AU4" s="253" t="s">
        <v>4</v>
      </c>
      <c r="AV4" s="253"/>
    </row>
    <row r="5" spans="1:50" customFormat="1" ht="18.75" customHeight="1">
      <c r="A5" s="27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49"/>
      <c r="AF5" s="49"/>
      <c r="AM5" s="49"/>
      <c r="AN5" s="49"/>
      <c r="AT5" s="289" t="s">
        <v>6</v>
      </c>
      <c r="AU5" s="289"/>
      <c r="AV5" s="289"/>
    </row>
    <row r="6" spans="1:50" ht="21" customHeight="1">
      <c r="A6" s="264" t="s">
        <v>45</v>
      </c>
      <c r="B6" s="290" t="s">
        <v>7</v>
      </c>
      <c r="C6" s="290" t="s">
        <v>8</v>
      </c>
      <c r="D6" s="290" t="s">
        <v>9</v>
      </c>
      <c r="E6" s="290" t="s">
        <v>10</v>
      </c>
      <c r="F6" s="290" t="s">
        <v>11</v>
      </c>
      <c r="G6" s="267" t="s">
        <v>47</v>
      </c>
      <c r="H6" s="268"/>
      <c r="I6" s="269"/>
      <c r="J6" s="274" t="s">
        <v>12</v>
      </c>
      <c r="K6" s="271" t="s">
        <v>37</v>
      </c>
      <c r="L6" s="271"/>
      <c r="M6" s="271"/>
      <c r="N6" s="271"/>
      <c r="O6" s="274" t="s">
        <v>13</v>
      </c>
      <c r="P6" s="277" t="s">
        <v>5</v>
      </c>
      <c r="Q6" s="274" t="s">
        <v>31</v>
      </c>
      <c r="R6" s="280" t="s">
        <v>38</v>
      </c>
      <c r="S6" s="283" t="s">
        <v>39</v>
      </c>
      <c r="T6" s="286" t="s">
        <v>14</v>
      </c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8"/>
      <c r="AV6" s="273" t="s">
        <v>48</v>
      </c>
    </row>
    <row r="7" spans="1:50" ht="18.75" customHeight="1">
      <c r="A7" s="264"/>
      <c r="B7" s="290"/>
      <c r="C7" s="290"/>
      <c r="D7" s="290"/>
      <c r="E7" s="290"/>
      <c r="F7" s="290"/>
      <c r="G7" s="270" t="s">
        <v>3</v>
      </c>
      <c r="H7" s="266" t="s">
        <v>46</v>
      </c>
      <c r="I7" s="266"/>
      <c r="J7" s="275"/>
      <c r="K7" s="272" t="s">
        <v>40</v>
      </c>
      <c r="L7" s="260" t="s">
        <v>41</v>
      </c>
      <c r="M7" s="262" t="s">
        <v>42</v>
      </c>
      <c r="N7" s="263" t="s">
        <v>43</v>
      </c>
      <c r="O7" s="275"/>
      <c r="P7" s="278"/>
      <c r="Q7" s="275"/>
      <c r="R7" s="281"/>
      <c r="S7" s="284"/>
      <c r="T7" s="294" t="s">
        <v>16</v>
      </c>
      <c r="U7" s="294"/>
      <c r="V7" s="294"/>
      <c r="W7" s="294"/>
      <c r="X7" s="295" t="s">
        <v>17</v>
      </c>
      <c r="Y7" s="295"/>
      <c r="Z7" s="295"/>
      <c r="AA7" s="295"/>
      <c r="AB7" s="296" t="s">
        <v>18</v>
      </c>
      <c r="AC7" s="296"/>
      <c r="AD7" s="296"/>
      <c r="AE7" s="296"/>
      <c r="AF7" s="297" t="s">
        <v>19</v>
      </c>
      <c r="AG7" s="297"/>
      <c r="AH7" s="297"/>
      <c r="AI7" s="297"/>
      <c r="AJ7" s="291" t="s">
        <v>20</v>
      </c>
      <c r="AK7" s="291"/>
      <c r="AL7" s="291"/>
      <c r="AM7" s="291"/>
      <c r="AN7" s="292" t="s">
        <v>21</v>
      </c>
      <c r="AO7" s="292"/>
      <c r="AP7" s="292"/>
      <c r="AQ7" s="292"/>
      <c r="AR7" s="293" t="s">
        <v>22</v>
      </c>
      <c r="AS7" s="293"/>
      <c r="AT7" s="293"/>
      <c r="AU7" s="293"/>
      <c r="AV7" s="273"/>
    </row>
    <row r="8" spans="1:50" ht="21.75" customHeight="1">
      <c r="A8" s="264"/>
      <c r="B8" s="290"/>
      <c r="C8" s="290"/>
      <c r="D8" s="290"/>
      <c r="E8" s="290"/>
      <c r="F8" s="290"/>
      <c r="G8" s="270"/>
      <c r="H8" s="15" t="s">
        <v>23</v>
      </c>
      <c r="I8" s="16" t="s">
        <v>24</v>
      </c>
      <c r="J8" s="276"/>
      <c r="K8" s="272"/>
      <c r="L8" s="261"/>
      <c r="M8" s="262"/>
      <c r="N8" s="263"/>
      <c r="O8" s="276"/>
      <c r="P8" s="279"/>
      <c r="Q8" s="276"/>
      <c r="R8" s="282"/>
      <c r="S8" s="285"/>
      <c r="T8" s="79" t="s">
        <v>25</v>
      </c>
      <c r="U8" s="79" t="s">
        <v>26</v>
      </c>
      <c r="V8" s="79" t="s">
        <v>27</v>
      </c>
      <c r="W8" s="79" t="s">
        <v>28</v>
      </c>
      <c r="X8" s="80" t="s">
        <v>25</v>
      </c>
      <c r="Y8" s="80" t="s">
        <v>26</v>
      </c>
      <c r="Z8" s="80" t="s">
        <v>27</v>
      </c>
      <c r="AA8" s="80" t="s">
        <v>28</v>
      </c>
      <c r="AB8" s="81" t="s">
        <v>25</v>
      </c>
      <c r="AC8" s="81" t="s">
        <v>26</v>
      </c>
      <c r="AD8" s="81" t="s">
        <v>27</v>
      </c>
      <c r="AE8" s="81" t="s">
        <v>28</v>
      </c>
      <c r="AF8" s="82" t="s">
        <v>25</v>
      </c>
      <c r="AG8" s="82" t="s">
        <v>26</v>
      </c>
      <c r="AH8" s="82" t="s">
        <v>27</v>
      </c>
      <c r="AI8" s="82" t="s">
        <v>28</v>
      </c>
      <c r="AJ8" s="76" t="s">
        <v>25</v>
      </c>
      <c r="AK8" s="76" t="s">
        <v>26</v>
      </c>
      <c r="AL8" s="76" t="s">
        <v>27</v>
      </c>
      <c r="AM8" s="76" t="s">
        <v>28</v>
      </c>
      <c r="AN8" s="77" t="s">
        <v>25</v>
      </c>
      <c r="AO8" s="77" t="s">
        <v>26</v>
      </c>
      <c r="AP8" s="77" t="s">
        <v>27</v>
      </c>
      <c r="AQ8" s="77" t="s">
        <v>28</v>
      </c>
      <c r="AR8" s="78" t="s">
        <v>25</v>
      </c>
      <c r="AS8" s="78" t="s">
        <v>26</v>
      </c>
      <c r="AT8" s="78" t="s">
        <v>27</v>
      </c>
      <c r="AU8" s="78" t="s">
        <v>28</v>
      </c>
      <c r="AV8" s="273"/>
    </row>
    <row r="9" spans="1:50">
      <c r="A9" s="265" t="s">
        <v>29</v>
      </c>
      <c r="B9" s="265"/>
      <c r="C9" s="265"/>
      <c r="D9" s="265"/>
      <c r="E9" s="265"/>
      <c r="F9" s="265"/>
      <c r="G9" s="17">
        <f>I9+H9</f>
        <v>45559.18696843036</v>
      </c>
      <c r="H9" s="18">
        <f>SUM(H10:H99859)</f>
        <v>42715.836648646342</v>
      </c>
      <c r="I9" s="18">
        <f>SUM(I10:I99859)</f>
        <v>2843.3503197840205</v>
      </c>
      <c r="J9" s="18"/>
      <c r="K9" s="18">
        <f>SUM(K10:K99859)</f>
        <v>148.91</v>
      </c>
      <c r="L9" s="18">
        <f>SUM(L10:L99859)</f>
        <v>125.28999999999999</v>
      </c>
      <c r="M9" s="18">
        <f>SUM(M10:M99859)</f>
        <v>0</v>
      </c>
      <c r="N9" s="18">
        <f>SUM(N10:N99859)</f>
        <v>740.09000000000015</v>
      </c>
      <c r="O9" s="18"/>
      <c r="P9" s="18">
        <f>SUM(P10:P99859)</f>
        <v>54.989999999999988</v>
      </c>
      <c r="Q9" s="18"/>
      <c r="R9" s="18"/>
      <c r="S9" s="18"/>
      <c r="T9" s="18">
        <f t="shared" ref="T9:AU9" si="0">SUM(T10:T99859)</f>
        <v>0</v>
      </c>
      <c r="U9" s="18">
        <f t="shared" si="0"/>
        <v>46.969999999999992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8.02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19">
        <f>SUM(T9:AU9)</f>
        <v>54.989999999999995</v>
      </c>
    </row>
    <row r="10" spans="1:50" s="20" customFormat="1" ht="21.75">
      <c r="A10" s="48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61">
        <v>1</v>
      </c>
      <c r="C10" s="62" t="s">
        <v>120</v>
      </c>
      <c r="D10" s="83" t="s">
        <v>44</v>
      </c>
      <c r="E10" s="62" t="s">
        <v>121</v>
      </c>
      <c r="F10" s="62" t="s">
        <v>122</v>
      </c>
      <c r="G10" s="73">
        <v>331.10270147526904</v>
      </c>
      <c r="H10" s="74">
        <v>268.00089479500002</v>
      </c>
      <c r="I10" s="74">
        <v>63.101806680269007</v>
      </c>
      <c r="J10" s="26">
        <v>1</v>
      </c>
      <c r="K10" s="63">
        <v>0</v>
      </c>
      <c r="L10" s="63">
        <v>8.85</v>
      </c>
      <c r="M10" s="63">
        <v>0</v>
      </c>
      <c r="N10" s="63">
        <v>0</v>
      </c>
      <c r="O10" s="26">
        <v>15</v>
      </c>
      <c r="P10" s="63">
        <v>0</v>
      </c>
      <c r="Q10" s="64">
        <v>0</v>
      </c>
      <c r="R10" s="26">
        <v>2</v>
      </c>
      <c r="S10" s="26">
        <v>2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14"/>
      <c r="AW10" s="21"/>
      <c r="AX10" s="21"/>
    </row>
    <row r="11" spans="1:50" ht="21.75">
      <c r="A11" s="48" t="str">
        <f t="shared" ref="A11:A78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61">
        <v>2</v>
      </c>
      <c r="C11" s="62" t="s">
        <v>123</v>
      </c>
      <c r="D11" s="83" t="s">
        <v>44</v>
      </c>
      <c r="E11" s="62" t="s">
        <v>121</v>
      </c>
      <c r="F11" s="62" t="s">
        <v>122</v>
      </c>
      <c r="G11" s="73">
        <v>6661.4764817661826</v>
      </c>
      <c r="H11" s="74">
        <v>5685.4188740099999</v>
      </c>
      <c r="I11" s="74">
        <v>976.05760775618262</v>
      </c>
      <c r="J11" s="26">
        <v>1</v>
      </c>
      <c r="K11" s="63">
        <v>0</v>
      </c>
      <c r="L11" s="63">
        <v>0</v>
      </c>
      <c r="M11" s="63" t="s">
        <v>247</v>
      </c>
      <c r="N11" s="63">
        <v>7.44</v>
      </c>
      <c r="O11" s="26">
        <v>2</v>
      </c>
      <c r="P11" s="63">
        <v>0</v>
      </c>
      <c r="Q11" s="64">
        <v>0</v>
      </c>
      <c r="R11" s="26">
        <v>2</v>
      </c>
      <c r="S11" s="26">
        <v>2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14"/>
    </row>
    <row r="12" spans="1:50" ht="21.75">
      <c r="A12" s="48" t="str">
        <f t="shared" si="1"/>
        <v xml:space="preserve">   </v>
      </c>
      <c r="B12" s="61">
        <v>3</v>
      </c>
      <c r="C12" s="62" t="s">
        <v>124</v>
      </c>
      <c r="D12" s="83" t="s">
        <v>125</v>
      </c>
      <c r="E12" s="62" t="s">
        <v>121</v>
      </c>
      <c r="F12" s="62" t="s">
        <v>122</v>
      </c>
      <c r="G12" s="73">
        <v>585.63383189443596</v>
      </c>
      <c r="H12" s="74">
        <v>113.104189521</v>
      </c>
      <c r="I12" s="74">
        <v>472.52964237343571</v>
      </c>
      <c r="J12" s="26">
        <v>1</v>
      </c>
      <c r="K12" s="63">
        <v>0</v>
      </c>
      <c r="L12" s="63">
        <v>55.79</v>
      </c>
      <c r="M12" s="63">
        <v>0</v>
      </c>
      <c r="N12" s="63">
        <v>0</v>
      </c>
      <c r="O12" s="26">
        <v>30</v>
      </c>
      <c r="P12" s="63">
        <v>0</v>
      </c>
      <c r="Q12" s="64">
        <v>0</v>
      </c>
      <c r="R12" s="26">
        <v>2</v>
      </c>
      <c r="S12" s="26">
        <v>2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14"/>
    </row>
    <row r="13" spans="1:50" ht="21.75">
      <c r="A13" s="48" t="str">
        <f t="shared" si="1"/>
        <v xml:space="preserve">   </v>
      </c>
      <c r="B13" s="61"/>
      <c r="C13" s="62" t="s">
        <v>124</v>
      </c>
      <c r="D13" s="83" t="s">
        <v>126</v>
      </c>
      <c r="E13" s="62" t="s">
        <v>121</v>
      </c>
      <c r="F13" s="62" t="s">
        <v>122</v>
      </c>
      <c r="G13" s="73">
        <v>0</v>
      </c>
      <c r="H13" s="74">
        <v>0</v>
      </c>
      <c r="I13" s="74">
        <v>0</v>
      </c>
      <c r="J13" s="26">
        <v>1</v>
      </c>
      <c r="K13" s="63">
        <v>0</v>
      </c>
      <c r="L13" s="63">
        <v>4.54</v>
      </c>
      <c r="M13" s="63">
        <v>0</v>
      </c>
      <c r="N13" s="63">
        <v>0</v>
      </c>
      <c r="O13" s="26">
        <v>15</v>
      </c>
      <c r="P13" s="63">
        <v>0</v>
      </c>
      <c r="Q13" s="64">
        <v>0</v>
      </c>
      <c r="R13" s="26">
        <v>2</v>
      </c>
      <c r="S13" s="26">
        <v>2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14"/>
    </row>
    <row r="14" spans="1:50" ht="21.75">
      <c r="A14" s="48" t="str">
        <f t="shared" si="1"/>
        <v xml:space="preserve">   </v>
      </c>
      <c r="B14" s="61"/>
      <c r="C14" s="62" t="s">
        <v>124</v>
      </c>
      <c r="D14" s="83" t="s">
        <v>127</v>
      </c>
      <c r="E14" s="62" t="s">
        <v>121</v>
      </c>
      <c r="F14" s="62" t="s">
        <v>122</v>
      </c>
      <c r="G14" s="73">
        <v>0</v>
      </c>
      <c r="H14" s="74">
        <v>0</v>
      </c>
      <c r="I14" s="74">
        <v>0</v>
      </c>
      <c r="J14" s="26">
        <v>1</v>
      </c>
      <c r="K14" s="63">
        <v>0</v>
      </c>
      <c r="L14" s="63">
        <v>20.47</v>
      </c>
      <c r="M14" s="63">
        <v>0</v>
      </c>
      <c r="N14" s="63">
        <v>0</v>
      </c>
      <c r="O14" s="26">
        <v>15</v>
      </c>
      <c r="P14" s="63">
        <v>0</v>
      </c>
      <c r="Q14" s="64">
        <v>0</v>
      </c>
      <c r="R14" s="26">
        <v>2</v>
      </c>
      <c r="S14" s="26">
        <v>2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14"/>
    </row>
    <row r="15" spans="1:50" ht="21.75">
      <c r="A15" s="48" t="str">
        <f t="shared" si="1"/>
        <v xml:space="preserve">   </v>
      </c>
      <c r="B15" s="61"/>
      <c r="C15" s="62" t="s">
        <v>124</v>
      </c>
      <c r="D15" s="83" t="s">
        <v>128</v>
      </c>
      <c r="E15" s="62" t="s">
        <v>121</v>
      </c>
      <c r="F15" s="62" t="s">
        <v>122</v>
      </c>
      <c r="G15" s="73">
        <v>0</v>
      </c>
      <c r="H15" s="74">
        <v>0</v>
      </c>
      <c r="I15" s="74">
        <v>0</v>
      </c>
      <c r="J15" s="26">
        <v>1</v>
      </c>
      <c r="K15" s="63">
        <v>0</v>
      </c>
      <c r="L15" s="63">
        <v>1.58</v>
      </c>
      <c r="M15" s="63">
        <v>0</v>
      </c>
      <c r="N15" s="63">
        <v>0</v>
      </c>
      <c r="O15" s="26">
        <v>15</v>
      </c>
      <c r="P15" s="63">
        <v>0</v>
      </c>
      <c r="Q15" s="64">
        <v>0</v>
      </c>
      <c r="R15" s="26">
        <v>2</v>
      </c>
      <c r="S15" s="26">
        <v>2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14"/>
    </row>
    <row r="16" spans="1:50" ht="21.75">
      <c r="A16" s="48" t="str">
        <f t="shared" si="1"/>
        <v xml:space="preserve">   </v>
      </c>
      <c r="B16" s="61">
        <v>4</v>
      </c>
      <c r="C16" s="62" t="s">
        <v>129</v>
      </c>
      <c r="D16" s="83" t="s">
        <v>125</v>
      </c>
      <c r="E16" s="62" t="s">
        <v>121</v>
      </c>
      <c r="F16" s="62" t="s">
        <v>122</v>
      </c>
      <c r="G16" s="73">
        <v>118.28710625989302</v>
      </c>
      <c r="H16" s="74">
        <v>30.265716214800001</v>
      </c>
      <c r="I16" s="74">
        <v>88.021390045093014</v>
      </c>
      <c r="J16" s="26">
        <v>1</v>
      </c>
      <c r="K16" s="63">
        <v>0</v>
      </c>
      <c r="L16" s="63">
        <v>15.38</v>
      </c>
      <c r="M16" s="63">
        <v>0</v>
      </c>
      <c r="N16" s="63">
        <v>0</v>
      </c>
      <c r="O16" s="26">
        <v>25</v>
      </c>
      <c r="P16" s="63">
        <v>0</v>
      </c>
      <c r="Q16" s="64">
        <v>0</v>
      </c>
      <c r="R16" s="26">
        <v>2</v>
      </c>
      <c r="S16" s="26">
        <v>2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14"/>
    </row>
    <row r="17" spans="1:48" ht="21.75">
      <c r="A17" s="48" t="str">
        <f t="shared" si="1"/>
        <v xml:space="preserve">   </v>
      </c>
      <c r="B17" s="61"/>
      <c r="C17" s="62" t="s">
        <v>129</v>
      </c>
      <c r="D17" s="83" t="s">
        <v>126</v>
      </c>
      <c r="E17" s="62" t="s">
        <v>121</v>
      </c>
      <c r="F17" s="62" t="s">
        <v>122</v>
      </c>
      <c r="G17" s="73">
        <v>0</v>
      </c>
      <c r="H17" s="74">
        <v>0</v>
      </c>
      <c r="I17" s="74">
        <v>0</v>
      </c>
      <c r="J17" s="26">
        <v>1</v>
      </c>
      <c r="K17" s="63">
        <v>0</v>
      </c>
      <c r="L17" s="63">
        <v>3.27</v>
      </c>
      <c r="M17" s="63">
        <v>0</v>
      </c>
      <c r="N17" s="63">
        <v>0</v>
      </c>
      <c r="O17" s="26">
        <v>15</v>
      </c>
      <c r="P17" s="63">
        <v>0</v>
      </c>
      <c r="Q17" s="64">
        <v>0</v>
      </c>
      <c r="R17" s="26">
        <v>2</v>
      </c>
      <c r="S17" s="26">
        <v>2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14"/>
    </row>
    <row r="18" spans="1:48" ht="21.75">
      <c r="A18" s="48" t="str">
        <f t="shared" si="1"/>
        <v xml:space="preserve">   </v>
      </c>
      <c r="B18" s="61"/>
      <c r="C18" s="62" t="s">
        <v>129</v>
      </c>
      <c r="D18" s="83" t="s">
        <v>127</v>
      </c>
      <c r="E18" s="62" t="s">
        <v>121</v>
      </c>
      <c r="F18" s="62" t="s">
        <v>122</v>
      </c>
      <c r="G18" s="73">
        <v>0</v>
      </c>
      <c r="H18" s="74">
        <v>0</v>
      </c>
      <c r="I18" s="74">
        <v>0</v>
      </c>
      <c r="J18" s="26">
        <v>1</v>
      </c>
      <c r="K18" s="63">
        <v>0</v>
      </c>
      <c r="L18" s="63">
        <v>3.38</v>
      </c>
      <c r="M18" s="63">
        <v>0</v>
      </c>
      <c r="N18" s="63">
        <v>0</v>
      </c>
      <c r="O18" s="26">
        <v>20</v>
      </c>
      <c r="P18" s="63">
        <v>0</v>
      </c>
      <c r="Q18" s="64">
        <v>0</v>
      </c>
      <c r="R18" s="26">
        <v>2</v>
      </c>
      <c r="S18" s="26">
        <v>2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14"/>
    </row>
    <row r="19" spans="1:48" ht="21.75">
      <c r="A19" s="48" t="str">
        <f t="shared" si="1"/>
        <v xml:space="preserve">   </v>
      </c>
      <c r="B19" s="61"/>
      <c r="C19" s="62" t="s">
        <v>129</v>
      </c>
      <c r="D19" s="83" t="s">
        <v>128</v>
      </c>
      <c r="E19" s="62" t="s">
        <v>121</v>
      </c>
      <c r="F19" s="62" t="s">
        <v>122</v>
      </c>
      <c r="G19" s="73">
        <v>0</v>
      </c>
      <c r="H19" s="74">
        <v>0</v>
      </c>
      <c r="I19" s="74">
        <v>0</v>
      </c>
      <c r="J19" s="26">
        <v>1</v>
      </c>
      <c r="K19" s="63">
        <v>0</v>
      </c>
      <c r="L19" s="63">
        <v>2.16</v>
      </c>
      <c r="M19" s="63">
        <v>0</v>
      </c>
      <c r="N19" s="63">
        <v>0</v>
      </c>
      <c r="O19" s="26">
        <v>20</v>
      </c>
      <c r="P19" s="63">
        <v>0</v>
      </c>
      <c r="Q19" s="64">
        <v>0</v>
      </c>
      <c r="R19" s="26">
        <v>2</v>
      </c>
      <c r="S19" s="26">
        <v>2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14"/>
    </row>
    <row r="20" spans="1:48" ht="21.75">
      <c r="A20" s="48" t="str">
        <f t="shared" si="1"/>
        <v xml:space="preserve">   </v>
      </c>
      <c r="B20" s="61"/>
      <c r="C20" s="62" t="s">
        <v>129</v>
      </c>
      <c r="D20" s="83" t="s">
        <v>130</v>
      </c>
      <c r="E20" s="62" t="s">
        <v>121</v>
      </c>
      <c r="F20" s="62" t="s">
        <v>122</v>
      </c>
      <c r="G20" s="73">
        <v>0</v>
      </c>
      <c r="H20" s="74">
        <v>0</v>
      </c>
      <c r="I20" s="74">
        <v>0</v>
      </c>
      <c r="J20" s="72">
        <v>1</v>
      </c>
      <c r="K20" s="69">
        <v>0</v>
      </c>
      <c r="L20" s="69">
        <v>9.8699999999999992</v>
      </c>
      <c r="M20" s="63">
        <v>0</v>
      </c>
      <c r="N20" s="63">
        <v>0</v>
      </c>
      <c r="O20" s="72">
        <v>25</v>
      </c>
      <c r="P20" s="69">
        <v>0</v>
      </c>
      <c r="Q20" s="84">
        <v>0</v>
      </c>
      <c r="R20" s="26">
        <v>2</v>
      </c>
      <c r="S20" s="26">
        <v>2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14"/>
    </row>
    <row r="21" spans="1:48" ht="21.75">
      <c r="A21" s="48" t="str">
        <f t="shared" si="1"/>
        <v xml:space="preserve">   </v>
      </c>
      <c r="B21" s="61">
        <v>5</v>
      </c>
      <c r="C21" s="62" t="s">
        <v>131</v>
      </c>
      <c r="D21" s="83" t="s">
        <v>44</v>
      </c>
      <c r="E21" s="62" t="s">
        <v>121</v>
      </c>
      <c r="F21" s="62" t="s">
        <v>122</v>
      </c>
      <c r="G21" s="73">
        <v>46.1624426992</v>
      </c>
      <c r="H21" s="74">
        <v>46.1624426992</v>
      </c>
      <c r="I21" s="74">
        <v>0</v>
      </c>
      <c r="J21" s="26">
        <v>1</v>
      </c>
      <c r="K21" s="63">
        <v>0</v>
      </c>
      <c r="L21" s="63">
        <v>0</v>
      </c>
      <c r="M21" s="63" t="s">
        <v>247</v>
      </c>
      <c r="N21" s="63">
        <v>1.62</v>
      </c>
      <c r="O21" s="26">
        <v>6</v>
      </c>
      <c r="P21" s="63">
        <v>0</v>
      </c>
      <c r="Q21" s="64">
        <v>0</v>
      </c>
      <c r="R21" s="26">
        <v>2</v>
      </c>
      <c r="S21" s="26">
        <v>2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14"/>
    </row>
    <row r="22" spans="1:48" ht="21.75">
      <c r="A22" s="48" t="str">
        <f t="shared" si="1"/>
        <v xml:space="preserve">   </v>
      </c>
      <c r="B22" s="61">
        <v>6</v>
      </c>
      <c r="C22" s="62" t="s">
        <v>132</v>
      </c>
      <c r="D22" s="83" t="s">
        <v>44</v>
      </c>
      <c r="E22" s="62" t="s">
        <v>121</v>
      </c>
      <c r="F22" s="62" t="s">
        <v>122</v>
      </c>
      <c r="G22" s="73">
        <v>6523.0474341299996</v>
      </c>
      <c r="H22" s="74">
        <v>6523.0474341299996</v>
      </c>
      <c r="I22" s="74">
        <v>0</v>
      </c>
      <c r="J22" s="26">
        <v>1</v>
      </c>
      <c r="K22" s="63">
        <v>0</v>
      </c>
      <c r="L22" s="63">
        <v>0</v>
      </c>
      <c r="M22" s="63" t="s">
        <v>247</v>
      </c>
      <c r="N22" s="63">
        <v>1.93</v>
      </c>
      <c r="O22" s="26">
        <v>20</v>
      </c>
      <c r="P22" s="63">
        <v>0</v>
      </c>
      <c r="Q22" s="64">
        <v>0</v>
      </c>
      <c r="R22" s="26">
        <v>2</v>
      </c>
      <c r="S22" s="26">
        <v>2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14"/>
    </row>
    <row r="23" spans="1:48" s="182" customFormat="1" ht="21.75">
      <c r="A23" s="170" t="str">
        <f t="shared" si="1"/>
        <v xml:space="preserve">   </v>
      </c>
      <c r="B23" s="183">
        <v>7</v>
      </c>
      <c r="C23" s="184" t="s">
        <v>133</v>
      </c>
      <c r="D23" s="185" t="s">
        <v>44</v>
      </c>
      <c r="E23" s="184" t="s">
        <v>121</v>
      </c>
      <c r="F23" s="184" t="s">
        <v>122</v>
      </c>
      <c r="G23" s="186">
        <v>38.7313813126</v>
      </c>
      <c r="H23" s="187">
        <v>38.7313813126</v>
      </c>
      <c r="I23" s="187">
        <v>0</v>
      </c>
      <c r="J23" s="188">
        <v>1</v>
      </c>
      <c r="K23" s="180">
        <v>0</v>
      </c>
      <c r="L23" s="180">
        <v>0</v>
      </c>
      <c r="M23" s="180" t="s">
        <v>254</v>
      </c>
      <c r="N23" s="180">
        <v>11.05</v>
      </c>
      <c r="O23" s="188">
        <v>7</v>
      </c>
      <c r="P23" s="180">
        <v>0</v>
      </c>
      <c r="Q23" s="189">
        <v>0</v>
      </c>
      <c r="R23" s="188">
        <v>2</v>
      </c>
      <c r="S23" s="188">
        <v>2</v>
      </c>
      <c r="T23" s="180">
        <v>0</v>
      </c>
      <c r="U23" s="180">
        <v>0</v>
      </c>
      <c r="V23" s="180">
        <v>0</v>
      </c>
      <c r="W23" s="180">
        <v>0</v>
      </c>
      <c r="X23" s="180">
        <v>0</v>
      </c>
      <c r="Y23" s="180">
        <v>0</v>
      </c>
      <c r="Z23" s="180">
        <v>0</v>
      </c>
      <c r="AA23" s="180">
        <v>0</v>
      </c>
      <c r="AB23" s="180">
        <v>0</v>
      </c>
      <c r="AC23" s="180">
        <v>0</v>
      </c>
      <c r="AD23" s="180">
        <v>0</v>
      </c>
      <c r="AE23" s="180">
        <v>0</v>
      </c>
      <c r="AF23" s="180">
        <v>0</v>
      </c>
      <c r="AG23" s="180">
        <v>0</v>
      </c>
      <c r="AH23" s="180">
        <v>0</v>
      </c>
      <c r="AI23" s="180">
        <v>0</v>
      </c>
      <c r="AJ23" s="180">
        <v>0</v>
      </c>
      <c r="AK23" s="180"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0</v>
      </c>
      <c r="AT23" s="180">
        <v>0</v>
      </c>
      <c r="AU23" s="180">
        <v>0</v>
      </c>
      <c r="AV23" s="181"/>
    </row>
    <row r="24" spans="1:48" ht="21.75">
      <c r="A24" s="48" t="str">
        <f t="shared" si="1"/>
        <v xml:space="preserve">  00 </v>
      </c>
      <c r="B24" s="61">
        <v>8</v>
      </c>
      <c r="C24" s="62" t="s">
        <v>134</v>
      </c>
      <c r="D24" s="83" t="s">
        <v>44</v>
      </c>
      <c r="E24" s="62" t="s">
        <v>121</v>
      </c>
      <c r="F24" s="62" t="s">
        <v>122</v>
      </c>
      <c r="G24" s="73">
        <v>622.18465509505359</v>
      </c>
      <c r="H24" s="74">
        <v>124.442970711</v>
      </c>
      <c r="I24" s="74">
        <v>497.74168438405354</v>
      </c>
      <c r="J24" s="26">
        <v>0</v>
      </c>
      <c r="K24" s="63">
        <v>0</v>
      </c>
      <c r="L24" s="63">
        <v>0</v>
      </c>
      <c r="M24" s="63">
        <v>0</v>
      </c>
      <c r="N24" s="63">
        <v>0</v>
      </c>
      <c r="O24" s="26">
        <v>0</v>
      </c>
      <c r="P24" s="63">
        <v>0</v>
      </c>
      <c r="Q24" s="64">
        <v>0</v>
      </c>
      <c r="R24" s="26">
        <v>0</v>
      </c>
      <c r="S24" s="26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14"/>
    </row>
    <row r="25" spans="1:48" ht="21.75">
      <c r="A25" s="48" t="str">
        <f t="shared" si="1"/>
        <v xml:space="preserve">  00 </v>
      </c>
      <c r="B25" s="61">
        <v>9</v>
      </c>
      <c r="C25" s="62" t="s">
        <v>135</v>
      </c>
      <c r="D25" s="83" t="s">
        <v>44</v>
      </c>
      <c r="E25" s="62" t="s">
        <v>121</v>
      </c>
      <c r="F25" s="62" t="s">
        <v>122</v>
      </c>
      <c r="G25" s="73">
        <v>66.716767856170009</v>
      </c>
      <c r="H25" s="74">
        <v>1.75964781061</v>
      </c>
      <c r="I25" s="74">
        <v>64.957120045560004</v>
      </c>
      <c r="J25" s="26">
        <v>0</v>
      </c>
      <c r="K25" s="63">
        <v>0</v>
      </c>
      <c r="L25" s="63">
        <v>0</v>
      </c>
      <c r="M25" s="63">
        <v>0</v>
      </c>
      <c r="N25" s="63">
        <v>0</v>
      </c>
      <c r="O25" s="26">
        <v>0</v>
      </c>
      <c r="P25" s="63">
        <v>0</v>
      </c>
      <c r="Q25" s="64">
        <v>0</v>
      </c>
      <c r="R25" s="26">
        <v>0</v>
      </c>
      <c r="S25" s="26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14"/>
    </row>
    <row r="26" spans="1:48" s="137" customFormat="1" ht="21.75">
      <c r="A26" s="131" t="str">
        <f t="shared" si="1"/>
        <v xml:space="preserve">   </v>
      </c>
      <c r="B26" s="132">
        <v>10</v>
      </c>
      <c r="C26" s="153" t="s">
        <v>136</v>
      </c>
      <c r="D26" s="154" t="s">
        <v>44</v>
      </c>
      <c r="E26" s="153" t="s">
        <v>121</v>
      </c>
      <c r="F26" s="153" t="s">
        <v>122</v>
      </c>
      <c r="G26" s="133">
        <v>31.253122048000002</v>
      </c>
      <c r="H26" s="155">
        <v>31.253122048000002</v>
      </c>
      <c r="I26" s="155">
        <v>0</v>
      </c>
      <c r="J26" s="134">
        <v>1</v>
      </c>
      <c r="K26" s="114">
        <v>0</v>
      </c>
      <c r="L26" s="114">
        <v>0</v>
      </c>
      <c r="M26" s="114" t="s">
        <v>247</v>
      </c>
      <c r="N26" s="114">
        <v>24.83</v>
      </c>
      <c r="O26" s="134">
        <v>30</v>
      </c>
      <c r="P26" s="114">
        <v>0</v>
      </c>
      <c r="Q26" s="135">
        <v>0</v>
      </c>
      <c r="R26" s="134">
        <v>2</v>
      </c>
      <c r="S26" s="134">
        <v>2</v>
      </c>
      <c r="T26" s="114">
        <v>0</v>
      </c>
      <c r="U26" s="114">
        <v>0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114">
        <v>0</v>
      </c>
      <c r="AE26" s="114">
        <v>0</v>
      </c>
      <c r="AF26" s="114">
        <v>0</v>
      </c>
      <c r="AG26" s="114">
        <v>0</v>
      </c>
      <c r="AH26" s="114">
        <v>0</v>
      </c>
      <c r="AI26" s="114">
        <v>0</v>
      </c>
      <c r="AJ26" s="114">
        <v>0</v>
      </c>
      <c r="AK26" s="114">
        <v>0</v>
      </c>
      <c r="AL26" s="114">
        <v>0</v>
      </c>
      <c r="AM26" s="114">
        <v>0</v>
      </c>
      <c r="AN26" s="114">
        <v>0</v>
      </c>
      <c r="AO26" s="114">
        <v>0</v>
      </c>
      <c r="AP26" s="114">
        <v>0</v>
      </c>
      <c r="AQ26" s="114">
        <v>0</v>
      </c>
      <c r="AR26" s="114">
        <v>0</v>
      </c>
      <c r="AS26" s="114">
        <v>0</v>
      </c>
      <c r="AT26" s="114">
        <v>0</v>
      </c>
      <c r="AU26" s="114">
        <v>0</v>
      </c>
      <c r="AV26" s="136"/>
    </row>
    <row r="27" spans="1:48" s="137" customFormat="1" ht="21.75">
      <c r="A27" s="131" t="str">
        <f t="shared" si="1"/>
        <v xml:space="preserve">   </v>
      </c>
      <c r="B27" s="132">
        <v>11</v>
      </c>
      <c r="C27" s="153" t="s">
        <v>137</v>
      </c>
      <c r="D27" s="154" t="s">
        <v>44</v>
      </c>
      <c r="E27" s="153" t="s">
        <v>121</v>
      </c>
      <c r="F27" s="153" t="s">
        <v>122</v>
      </c>
      <c r="G27" s="133">
        <v>191.02021476100001</v>
      </c>
      <c r="H27" s="155">
        <v>191.02021476100001</v>
      </c>
      <c r="I27" s="155">
        <v>0</v>
      </c>
      <c r="J27" s="134">
        <v>1</v>
      </c>
      <c r="K27" s="114">
        <v>0</v>
      </c>
      <c r="L27" s="114">
        <v>0</v>
      </c>
      <c r="M27" s="114" t="s">
        <v>247</v>
      </c>
      <c r="N27" s="114">
        <v>21.05</v>
      </c>
      <c r="O27" s="134">
        <v>20</v>
      </c>
      <c r="P27" s="114">
        <v>0</v>
      </c>
      <c r="Q27" s="135">
        <v>0</v>
      </c>
      <c r="R27" s="134">
        <v>2</v>
      </c>
      <c r="S27" s="134">
        <v>2</v>
      </c>
      <c r="T27" s="114">
        <v>0</v>
      </c>
      <c r="U27" s="114">
        <v>0</v>
      </c>
      <c r="V27" s="114">
        <v>0</v>
      </c>
      <c r="W27" s="114">
        <v>0</v>
      </c>
      <c r="X27" s="114">
        <v>0</v>
      </c>
      <c r="Y27" s="114">
        <v>0</v>
      </c>
      <c r="Z27" s="114">
        <v>0</v>
      </c>
      <c r="AA27" s="114">
        <v>0</v>
      </c>
      <c r="AB27" s="114">
        <v>0</v>
      </c>
      <c r="AC27" s="114">
        <v>0</v>
      </c>
      <c r="AD27" s="114">
        <v>0</v>
      </c>
      <c r="AE27" s="114">
        <v>0</v>
      </c>
      <c r="AF27" s="114">
        <v>0</v>
      </c>
      <c r="AG27" s="114">
        <v>0</v>
      </c>
      <c r="AH27" s="114">
        <v>0</v>
      </c>
      <c r="AI27" s="114">
        <v>0</v>
      </c>
      <c r="AJ27" s="114">
        <v>0</v>
      </c>
      <c r="AK27" s="114">
        <v>0</v>
      </c>
      <c r="AL27" s="114">
        <v>0</v>
      </c>
      <c r="AM27" s="114">
        <v>0</v>
      </c>
      <c r="AN27" s="114">
        <v>0</v>
      </c>
      <c r="AO27" s="114">
        <v>0</v>
      </c>
      <c r="AP27" s="114">
        <v>0</v>
      </c>
      <c r="AQ27" s="114">
        <v>0</v>
      </c>
      <c r="AR27" s="114">
        <v>0</v>
      </c>
      <c r="AS27" s="114">
        <v>0</v>
      </c>
      <c r="AT27" s="114">
        <v>0</v>
      </c>
      <c r="AU27" s="114">
        <v>0</v>
      </c>
      <c r="AV27" s="136"/>
    </row>
    <row r="28" spans="1:48" s="137" customFormat="1" ht="21.75">
      <c r="A28" s="131" t="str">
        <f t="shared" si="1"/>
        <v xml:space="preserve">   </v>
      </c>
      <c r="B28" s="132">
        <v>12</v>
      </c>
      <c r="C28" s="153" t="s">
        <v>138</v>
      </c>
      <c r="D28" s="154" t="s">
        <v>44</v>
      </c>
      <c r="E28" s="153" t="s">
        <v>121</v>
      </c>
      <c r="F28" s="153" t="s">
        <v>122</v>
      </c>
      <c r="G28" s="133">
        <v>31.7764511329</v>
      </c>
      <c r="H28" s="155">
        <v>31.7764511329</v>
      </c>
      <c r="I28" s="155">
        <v>0</v>
      </c>
      <c r="J28" s="134">
        <v>1</v>
      </c>
      <c r="K28" s="114">
        <v>0</v>
      </c>
      <c r="L28" s="114">
        <v>0</v>
      </c>
      <c r="M28" s="114" t="s">
        <v>247</v>
      </c>
      <c r="N28" s="114">
        <v>14.94</v>
      </c>
      <c r="O28" s="134">
        <v>30</v>
      </c>
      <c r="P28" s="114">
        <v>0</v>
      </c>
      <c r="Q28" s="135">
        <v>0</v>
      </c>
      <c r="R28" s="134">
        <v>2</v>
      </c>
      <c r="S28" s="134">
        <v>2</v>
      </c>
      <c r="T28" s="114">
        <v>0</v>
      </c>
      <c r="U28" s="114">
        <v>0</v>
      </c>
      <c r="V28" s="114">
        <v>0</v>
      </c>
      <c r="W28" s="114">
        <v>0</v>
      </c>
      <c r="X28" s="114">
        <v>0</v>
      </c>
      <c r="Y28" s="114">
        <v>0</v>
      </c>
      <c r="Z28" s="114">
        <v>0</v>
      </c>
      <c r="AA28" s="114">
        <v>0</v>
      </c>
      <c r="AB28" s="114">
        <v>0</v>
      </c>
      <c r="AC28" s="114">
        <v>0</v>
      </c>
      <c r="AD28" s="114">
        <v>0</v>
      </c>
      <c r="AE28" s="114">
        <v>0</v>
      </c>
      <c r="AF28" s="114">
        <v>0</v>
      </c>
      <c r="AG28" s="114">
        <v>0</v>
      </c>
      <c r="AH28" s="114">
        <v>0</v>
      </c>
      <c r="AI28" s="114">
        <v>0</v>
      </c>
      <c r="AJ28" s="114">
        <v>0</v>
      </c>
      <c r="AK28" s="114">
        <v>0</v>
      </c>
      <c r="AL28" s="114">
        <v>0</v>
      </c>
      <c r="AM28" s="114">
        <v>0</v>
      </c>
      <c r="AN28" s="114">
        <v>0</v>
      </c>
      <c r="AO28" s="114">
        <v>0</v>
      </c>
      <c r="AP28" s="114">
        <v>0</v>
      </c>
      <c r="AQ28" s="114">
        <v>0</v>
      </c>
      <c r="AR28" s="114">
        <v>0</v>
      </c>
      <c r="AS28" s="114">
        <v>0</v>
      </c>
      <c r="AT28" s="114">
        <v>0</v>
      </c>
      <c r="AU28" s="114">
        <v>0</v>
      </c>
      <c r="AV28" s="136"/>
    </row>
    <row r="29" spans="1:48" s="113" customFormat="1" ht="21.75">
      <c r="A29" s="111" t="str">
        <f t="shared" si="1"/>
        <v xml:space="preserve">  00 </v>
      </c>
      <c r="B29" s="61">
        <v>13</v>
      </c>
      <c r="C29" s="62" t="s">
        <v>139</v>
      </c>
      <c r="D29" s="83" t="s">
        <v>44</v>
      </c>
      <c r="E29" s="62" t="s">
        <v>121</v>
      </c>
      <c r="F29" s="62" t="s">
        <v>122</v>
      </c>
      <c r="G29" s="73">
        <v>130.19508398288789</v>
      </c>
      <c r="H29" s="74">
        <v>115.98053042700001</v>
      </c>
      <c r="I29" s="74">
        <v>14.2145535558879</v>
      </c>
      <c r="J29" s="26">
        <v>0</v>
      </c>
      <c r="K29" s="63">
        <v>0</v>
      </c>
      <c r="L29" s="63">
        <v>0</v>
      </c>
      <c r="M29" s="63">
        <v>0</v>
      </c>
      <c r="N29" s="63">
        <v>0</v>
      </c>
      <c r="O29" s="26">
        <v>0</v>
      </c>
      <c r="P29" s="63">
        <v>0</v>
      </c>
      <c r="Q29" s="64">
        <v>0</v>
      </c>
      <c r="R29" s="26">
        <v>0</v>
      </c>
      <c r="S29" s="26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112"/>
    </row>
    <row r="30" spans="1:48" s="137" customFormat="1" ht="21.75">
      <c r="A30" s="131" t="str">
        <f t="shared" si="1"/>
        <v xml:space="preserve">   </v>
      </c>
      <c r="B30" s="132">
        <v>14</v>
      </c>
      <c r="C30" s="153" t="s">
        <v>140</v>
      </c>
      <c r="D30" s="154" t="s">
        <v>44</v>
      </c>
      <c r="E30" s="153" t="s">
        <v>121</v>
      </c>
      <c r="F30" s="153" t="s">
        <v>122</v>
      </c>
      <c r="G30" s="133">
        <v>6.8582292986300004</v>
      </c>
      <c r="H30" s="155">
        <v>6.8582292986300004</v>
      </c>
      <c r="I30" s="155">
        <v>0</v>
      </c>
      <c r="J30" s="134">
        <v>1</v>
      </c>
      <c r="K30" s="114">
        <v>0</v>
      </c>
      <c r="L30" s="114">
        <v>0</v>
      </c>
      <c r="M30" s="114" t="s">
        <v>247</v>
      </c>
      <c r="N30" s="114">
        <v>1.56</v>
      </c>
      <c r="O30" s="134">
        <v>10</v>
      </c>
      <c r="P30" s="114">
        <v>0</v>
      </c>
      <c r="Q30" s="135">
        <v>0</v>
      </c>
      <c r="R30" s="134">
        <v>2</v>
      </c>
      <c r="S30" s="134">
        <v>2</v>
      </c>
      <c r="T30" s="114">
        <v>0</v>
      </c>
      <c r="U30" s="114">
        <v>0</v>
      </c>
      <c r="V30" s="114">
        <v>0</v>
      </c>
      <c r="W30" s="114">
        <v>0</v>
      </c>
      <c r="X30" s="114">
        <v>0</v>
      </c>
      <c r="Y30" s="114">
        <v>0</v>
      </c>
      <c r="Z30" s="114">
        <v>0</v>
      </c>
      <c r="AA30" s="114">
        <v>0</v>
      </c>
      <c r="AB30" s="114">
        <v>0</v>
      </c>
      <c r="AC30" s="114">
        <v>0</v>
      </c>
      <c r="AD30" s="114">
        <v>0</v>
      </c>
      <c r="AE30" s="114">
        <v>0</v>
      </c>
      <c r="AF30" s="114">
        <v>0</v>
      </c>
      <c r="AG30" s="114">
        <v>0</v>
      </c>
      <c r="AH30" s="114">
        <v>0</v>
      </c>
      <c r="AI30" s="114">
        <v>0</v>
      </c>
      <c r="AJ30" s="114">
        <v>0</v>
      </c>
      <c r="AK30" s="114">
        <v>0</v>
      </c>
      <c r="AL30" s="114">
        <v>0</v>
      </c>
      <c r="AM30" s="114">
        <v>0</v>
      </c>
      <c r="AN30" s="114">
        <v>0</v>
      </c>
      <c r="AO30" s="114">
        <v>0</v>
      </c>
      <c r="AP30" s="114">
        <v>0</v>
      </c>
      <c r="AQ30" s="114">
        <v>0</v>
      </c>
      <c r="AR30" s="114">
        <v>0</v>
      </c>
      <c r="AS30" s="114">
        <v>0</v>
      </c>
      <c r="AT30" s="114">
        <v>0</v>
      </c>
      <c r="AU30" s="114">
        <v>0</v>
      </c>
      <c r="AV30" s="136"/>
    </row>
    <row r="31" spans="1:48" s="137" customFormat="1" ht="21.75">
      <c r="A31" s="131" t="str">
        <f t="shared" si="1"/>
        <v xml:space="preserve">   </v>
      </c>
      <c r="B31" s="132">
        <v>15</v>
      </c>
      <c r="C31" s="153" t="s">
        <v>141</v>
      </c>
      <c r="D31" s="154" t="s">
        <v>44</v>
      </c>
      <c r="E31" s="153" t="s">
        <v>121</v>
      </c>
      <c r="F31" s="153" t="s">
        <v>122</v>
      </c>
      <c r="G31" s="133">
        <v>168.40005852300001</v>
      </c>
      <c r="H31" s="155">
        <v>168.40005852300001</v>
      </c>
      <c r="I31" s="155">
        <v>0</v>
      </c>
      <c r="J31" s="134">
        <v>1</v>
      </c>
      <c r="K31" s="114">
        <v>0</v>
      </c>
      <c r="L31" s="114">
        <v>0</v>
      </c>
      <c r="M31" s="114" t="s">
        <v>247</v>
      </c>
      <c r="N31" s="114">
        <v>25.23</v>
      </c>
      <c r="O31" s="134">
        <v>10</v>
      </c>
      <c r="P31" s="114">
        <v>0</v>
      </c>
      <c r="Q31" s="135">
        <v>0</v>
      </c>
      <c r="R31" s="134">
        <v>2</v>
      </c>
      <c r="S31" s="134">
        <v>2</v>
      </c>
      <c r="T31" s="114">
        <v>0</v>
      </c>
      <c r="U31" s="114">
        <v>0</v>
      </c>
      <c r="V31" s="114">
        <v>0</v>
      </c>
      <c r="W31" s="114">
        <v>0</v>
      </c>
      <c r="X31" s="114">
        <v>0</v>
      </c>
      <c r="Y31" s="114">
        <v>0</v>
      </c>
      <c r="Z31" s="114">
        <v>0</v>
      </c>
      <c r="AA31" s="114">
        <v>0</v>
      </c>
      <c r="AB31" s="114">
        <v>0</v>
      </c>
      <c r="AC31" s="114">
        <v>0</v>
      </c>
      <c r="AD31" s="114">
        <v>0</v>
      </c>
      <c r="AE31" s="114">
        <v>0</v>
      </c>
      <c r="AF31" s="114">
        <v>0</v>
      </c>
      <c r="AG31" s="114">
        <v>0</v>
      </c>
      <c r="AH31" s="114">
        <v>0</v>
      </c>
      <c r="AI31" s="114">
        <v>0</v>
      </c>
      <c r="AJ31" s="114">
        <v>0</v>
      </c>
      <c r="AK31" s="114">
        <v>0</v>
      </c>
      <c r="AL31" s="114">
        <v>0</v>
      </c>
      <c r="AM31" s="114">
        <v>0</v>
      </c>
      <c r="AN31" s="114">
        <v>0</v>
      </c>
      <c r="AO31" s="114">
        <v>0</v>
      </c>
      <c r="AP31" s="114">
        <v>0</v>
      </c>
      <c r="AQ31" s="114">
        <v>0</v>
      </c>
      <c r="AR31" s="114">
        <v>0</v>
      </c>
      <c r="AS31" s="114">
        <v>0</v>
      </c>
      <c r="AT31" s="114">
        <v>0</v>
      </c>
      <c r="AU31" s="114">
        <v>0</v>
      </c>
      <c r="AV31" s="136"/>
    </row>
    <row r="32" spans="1:48" s="137" customFormat="1" ht="21.75">
      <c r="A32" s="131" t="str">
        <f t="shared" si="1"/>
        <v xml:space="preserve">   </v>
      </c>
      <c r="B32" s="132">
        <v>16</v>
      </c>
      <c r="C32" s="153" t="s">
        <v>142</v>
      </c>
      <c r="D32" s="154" t="s">
        <v>44</v>
      </c>
      <c r="E32" s="153" t="s">
        <v>121</v>
      </c>
      <c r="F32" s="153" t="s">
        <v>122</v>
      </c>
      <c r="G32" s="133">
        <v>332.087268016</v>
      </c>
      <c r="H32" s="155">
        <v>332.087268016</v>
      </c>
      <c r="I32" s="155">
        <v>0</v>
      </c>
      <c r="J32" s="134">
        <v>1</v>
      </c>
      <c r="K32" s="114">
        <v>0</v>
      </c>
      <c r="L32" s="114">
        <v>0</v>
      </c>
      <c r="M32" s="114" t="s">
        <v>247</v>
      </c>
      <c r="N32" s="114">
        <v>27.08</v>
      </c>
      <c r="O32" s="134">
        <v>30</v>
      </c>
      <c r="P32" s="114">
        <v>0</v>
      </c>
      <c r="Q32" s="135">
        <v>0</v>
      </c>
      <c r="R32" s="134">
        <v>2</v>
      </c>
      <c r="S32" s="134">
        <v>2</v>
      </c>
      <c r="T32" s="114">
        <v>0</v>
      </c>
      <c r="U32" s="114">
        <v>0</v>
      </c>
      <c r="V32" s="114">
        <v>0</v>
      </c>
      <c r="W32" s="114">
        <v>0</v>
      </c>
      <c r="X32" s="114">
        <v>0</v>
      </c>
      <c r="Y32" s="114">
        <v>0</v>
      </c>
      <c r="Z32" s="114">
        <v>0</v>
      </c>
      <c r="AA32" s="114">
        <v>0</v>
      </c>
      <c r="AB32" s="114">
        <v>0</v>
      </c>
      <c r="AC32" s="114">
        <v>0</v>
      </c>
      <c r="AD32" s="114">
        <v>0</v>
      </c>
      <c r="AE32" s="114">
        <v>0</v>
      </c>
      <c r="AF32" s="114">
        <v>0</v>
      </c>
      <c r="AG32" s="114">
        <v>0</v>
      </c>
      <c r="AH32" s="114">
        <v>0</v>
      </c>
      <c r="AI32" s="114">
        <v>0</v>
      </c>
      <c r="AJ32" s="114">
        <v>0</v>
      </c>
      <c r="AK32" s="114">
        <v>0</v>
      </c>
      <c r="AL32" s="114">
        <v>0</v>
      </c>
      <c r="AM32" s="114">
        <v>0</v>
      </c>
      <c r="AN32" s="114">
        <v>0</v>
      </c>
      <c r="AO32" s="114">
        <v>0</v>
      </c>
      <c r="AP32" s="114">
        <v>0</v>
      </c>
      <c r="AQ32" s="114">
        <v>0</v>
      </c>
      <c r="AR32" s="114">
        <v>0</v>
      </c>
      <c r="AS32" s="114">
        <v>0</v>
      </c>
      <c r="AT32" s="114">
        <v>0</v>
      </c>
      <c r="AU32" s="114">
        <v>0</v>
      </c>
      <c r="AV32" s="136"/>
    </row>
    <row r="33" spans="1:48" s="113" customFormat="1" ht="21.75">
      <c r="A33" s="111" t="str">
        <f t="shared" si="1"/>
        <v xml:space="preserve">   </v>
      </c>
      <c r="B33" s="61">
        <v>17</v>
      </c>
      <c r="C33" s="62" t="s">
        <v>143</v>
      </c>
      <c r="D33" s="83" t="s">
        <v>125</v>
      </c>
      <c r="E33" s="62" t="s">
        <v>121</v>
      </c>
      <c r="F33" s="62" t="s">
        <v>122</v>
      </c>
      <c r="G33" s="73">
        <v>39.871422799900003</v>
      </c>
      <c r="H33" s="74">
        <v>39.871422799900003</v>
      </c>
      <c r="I33" s="74">
        <v>0</v>
      </c>
      <c r="J33" s="26">
        <v>2</v>
      </c>
      <c r="K33" s="63">
        <v>16.53</v>
      </c>
      <c r="L33" s="63">
        <v>0</v>
      </c>
      <c r="M33" s="63">
        <v>0</v>
      </c>
      <c r="N33" s="63">
        <v>0</v>
      </c>
      <c r="O33" s="26">
        <v>0</v>
      </c>
      <c r="P33" s="63">
        <v>0</v>
      </c>
      <c r="Q33" s="64">
        <v>0</v>
      </c>
      <c r="R33" s="26">
        <v>2</v>
      </c>
      <c r="S33" s="26">
        <v>2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112"/>
    </row>
    <row r="34" spans="1:48" s="182" customFormat="1" ht="21.75">
      <c r="A34" s="170" t="str">
        <f t="shared" si="1"/>
        <v xml:space="preserve">   </v>
      </c>
      <c r="B34" s="183"/>
      <c r="C34" s="184" t="s">
        <v>143</v>
      </c>
      <c r="D34" s="185" t="s">
        <v>126</v>
      </c>
      <c r="E34" s="184" t="s">
        <v>121</v>
      </c>
      <c r="F34" s="184" t="s">
        <v>122</v>
      </c>
      <c r="G34" s="186">
        <v>0</v>
      </c>
      <c r="H34" s="187">
        <v>0</v>
      </c>
      <c r="I34" s="187">
        <v>0</v>
      </c>
      <c r="J34" s="188">
        <v>1</v>
      </c>
      <c r="K34" s="180">
        <v>0</v>
      </c>
      <c r="L34" s="180">
        <v>0</v>
      </c>
      <c r="M34" s="180" t="s">
        <v>254</v>
      </c>
      <c r="N34" s="180">
        <v>9.9600000000000009</v>
      </c>
      <c r="O34" s="188">
        <v>8</v>
      </c>
      <c r="P34" s="180">
        <v>0</v>
      </c>
      <c r="Q34" s="189">
        <v>0</v>
      </c>
      <c r="R34" s="188">
        <v>2</v>
      </c>
      <c r="S34" s="188">
        <v>2</v>
      </c>
      <c r="T34" s="180">
        <v>0</v>
      </c>
      <c r="U34" s="180">
        <v>0</v>
      </c>
      <c r="V34" s="180">
        <v>0</v>
      </c>
      <c r="W34" s="180">
        <v>0</v>
      </c>
      <c r="X34" s="180">
        <v>0</v>
      </c>
      <c r="Y34" s="180">
        <v>0</v>
      </c>
      <c r="Z34" s="180">
        <v>0</v>
      </c>
      <c r="AA34" s="180">
        <v>0</v>
      </c>
      <c r="AB34" s="180">
        <v>0</v>
      </c>
      <c r="AC34" s="180">
        <v>0</v>
      </c>
      <c r="AD34" s="180">
        <v>0</v>
      </c>
      <c r="AE34" s="180">
        <v>0</v>
      </c>
      <c r="AF34" s="180">
        <v>0</v>
      </c>
      <c r="AG34" s="180">
        <v>0</v>
      </c>
      <c r="AH34" s="180">
        <v>0</v>
      </c>
      <c r="AI34" s="180">
        <v>0</v>
      </c>
      <c r="AJ34" s="180">
        <v>0</v>
      </c>
      <c r="AK34" s="180">
        <v>0</v>
      </c>
      <c r="AL34" s="180">
        <v>0</v>
      </c>
      <c r="AM34" s="180">
        <v>0</v>
      </c>
      <c r="AN34" s="180">
        <v>0</v>
      </c>
      <c r="AO34" s="180">
        <v>0</v>
      </c>
      <c r="AP34" s="180">
        <v>0</v>
      </c>
      <c r="AQ34" s="180">
        <v>0</v>
      </c>
      <c r="AR34" s="180">
        <v>0</v>
      </c>
      <c r="AS34" s="180">
        <v>0</v>
      </c>
      <c r="AT34" s="180">
        <v>0</v>
      </c>
      <c r="AU34" s="180">
        <v>0</v>
      </c>
      <c r="AV34" s="181"/>
    </row>
    <row r="35" spans="1:48" ht="21.75">
      <c r="A35" s="48" t="str">
        <f t="shared" si="1"/>
        <v xml:space="preserve">  00 </v>
      </c>
      <c r="B35" s="61">
        <v>18</v>
      </c>
      <c r="C35" s="62" t="s">
        <v>144</v>
      </c>
      <c r="D35" s="83" t="s">
        <v>44</v>
      </c>
      <c r="E35" s="62" t="s">
        <v>121</v>
      </c>
      <c r="F35" s="62" t="s">
        <v>122</v>
      </c>
      <c r="G35" s="73">
        <v>752.60872938800003</v>
      </c>
      <c r="H35" s="74">
        <v>752.60872938800003</v>
      </c>
      <c r="I35" s="74">
        <v>0</v>
      </c>
      <c r="J35" s="26">
        <v>0</v>
      </c>
      <c r="K35" s="63">
        <v>0</v>
      </c>
      <c r="L35" s="63">
        <v>0</v>
      </c>
      <c r="M35" s="63">
        <v>0</v>
      </c>
      <c r="N35" s="63">
        <v>0</v>
      </c>
      <c r="O35" s="26">
        <v>0</v>
      </c>
      <c r="P35" s="63">
        <v>0</v>
      </c>
      <c r="Q35" s="64">
        <v>0</v>
      </c>
      <c r="R35" s="26">
        <v>0</v>
      </c>
      <c r="S35" s="26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14"/>
    </row>
    <row r="36" spans="1:48" s="137" customFormat="1" ht="21.75">
      <c r="A36" s="131" t="str">
        <f t="shared" si="1"/>
        <v xml:space="preserve">   </v>
      </c>
      <c r="B36" s="132">
        <v>19</v>
      </c>
      <c r="C36" s="153" t="s">
        <v>145</v>
      </c>
      <c r="D36" s="154" t="s">
        <v>44</v>
      </c>
      <c r="E36" s="153" t="s">
        <v>121</v>
      </c>
      <c r="F36" s="153" t="s">
        <v>122</v>
      </c>
      <c r="G36" s="133">
        <v>59.078209085200001</v>
      </c>
      <c r="H36" s="155">
        <v>59.078209085200001</v>
      </c>
      <c r="I36" s="155">
        <v>0</v>
      </c>
      <c r="J36" s="134">
        <v>1</v>
      </c>
      <c r="K36" s="114">
        <v>0</v>
      </c>
      <c r="L36" s="114">
        <v>0</v>
      </c>
      <c r="M36" s="114" t="s">
        <v>247</v>
      </c>
      <c r="N36" s="114">
        <v>30.15</v>
      </c>
      <c r="O36" s="134">
        <v>25</v>
      </c>
      <c r="P36" s="114">
        <v>0</v>
      </c>
      <c r="Q36" s="135">
        <v>0</v>
      </c>
      <c r="R36" s="134">
        <v>2</v>
      </c>
      <c r="S36" s="134">
        <v>2</v>
      </c>
      <c r="T36" s="114">
        <v>0</v>
      </c>
      <c r="U36" s="114">
        <v>0</v>
      </c>
      <c r="V36" s="114">
        <v>0</v>
      </c>
      <c r="W36" s="114">
        <v>0</v>
      </c>
      <c r="X36" s="114">
        <v>0</v>
      </c>
      <c r="Y36" s="114">
        <v>0</v>
      </c>
      <c r="Z36" s="114">
        <v>0</v>
      </c>
      <c r="AA36" s="114">
        <v>0</v>
      </c>
      <c r="AB36" s="114">
        <v>0</v>
      </c>
      <c r="AC36" s="114">
        <v>0</v>
      </c>
      <c r="AD36" s="114">
        <v>0</v>
      </c>
      <c r="AE36" s="114">
        <v>0</v>
      </c>
      <c r="AF36" s="114">
        <v>0</v>
      </c>
      <c r="AG36" s="114">
        <v>0</v>
      </c>
      <c r="AH36" s="114">
        <v>0</v>
      </c>
      <c r="AI36" s="114">
        <v>0</v>
      </c>
      <c r="AJ36" s="114">
        <v>0</v>
      </c>
      <c r="AK36" s="114">
        <v>0</v>
      </c>
      <c r="AL36" s="114">
        <v>0</v>
      </c>
      <c r="AM36" s="114">
        <v>0</v>
      </c>
      <c r="AN36" s="114">
        <v>0</v>
      </c>
      <c r="AO36" s="114">
        <v>0</v>
      </c>
      <c r="AP36" s="114">
        <v>0</v>
      </c>
      <c r="AQ36" s="114">
        <v>0</v>
      </c>
      <c r="AR36" s="114">
        <v>0</v>
      </c>
      <c r="AS36" s="114">
        <v>0</v>
      </c>
      <c r="AT36" s="114">
        <v>0</v>
      </c>
      <c r="AU36" s="114">
        <v>0</v>
      </c>
      <c r="AV36" s="136"/>
    </row>
    <row r="37" spans="1:48" ht="21.75">
      <c r="A37" s="48" t="str">
        <f t="shared" si="1"/>
        <v xml:space="preserve">  00 </v>
      </c>
      <c r="B37" s="61">
        <v>20</v>
      </c>
      <c r="C37" s="62" t="s">
        <v>146</v>
      </c>
      <c r="D37" s="83" t="s">
        <v>44</v>
      </c>
      <c r="E37" s="62" t="s">
        <v>121</v>
      </c>
      <c r="F37" s="62" t="s">
        <v>122</v>
      </c>
      <c r="G37" s="73">
        <v>109.682587801</v>
      </c>
      <c r="H37" s="74">
        <v>109.682587801</v>
      </c>
      <c r="I37" s="74">
        <v>0</v>
      </c>
      <c r="J37" s="26">
        <v>0</v>
      </c>
      <c r="K37" s="63">
        <v>0</v>
      </c>
      <c r="L37" s="63">
        <v>0</v>
      </c>
      <c r="M37" s="63">
        <v>0</v>
      </c>
      <c r="N37" s="63">
        <v>0</v>
      </c>
      <c r="O37" s="26">
        <v>0</v>
      </c>
      <c r="P37" s="63">
        <v>0</v>
      </c>
      <c r="Q37" s="64">
        <v>0</v>
      </c>
      <c r="R37" s="26">
        <v>0</v>
      </c>
      <c r="S37" s="26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14"/>
    </row>
    <row r="38" spans="1:48" ht="21.75">
      <c r="A38" s="48" t="str">
        <f t="shared" si="1"/>
        <v xml:space="preserve">  00 </v>
      </c>
      <c r="B38" s="61">
        <v>21</v>
      </c>
      <c r="C38" s="62" t="s">
        <v>147</v>
      </c>
      <c r="D38" s="83" t="s">
        <v>44</v>
      </c>
      <c r="E38" s="62" t="s">
        <v>121</v>
      </c>
      <c r="F38" s="62" t="s">
        <v>122</v>
      </c>
      <c r="G38" s="73">
        <v>54.6185495187</v>
      </c>
      <c r="H38" s="74">
        <v>54.6185495187</v>
      </c>
      <c r="I38" s="74">
        <v>0</v>
      </c>
      <c r="J38" s="26">
        <v>0</v>
      </c>
      <c r="K38" s="63">
        <v>0</v>
      </c>
      <c r="L38" s="63">
        <v>0</v>
      </c>
      <c r="M38" s="63">
        <v>0</v>
      </c>
      <c r="N38" s="63">
        <v>0</v>
      </c>
      <c r="O38" s="26">
        <v>0</v>
      </c>
      <c r="P38" s="63">
        <v>0</v>
      </c>
      <c r="Q38" s="64">
        <v>0</v>
      </c>
      <c r="R38" s="26">
        <v>0</v>
      </c>
      <c r="S38" s="26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14"/>
    </row>
    <row r="39" spans="1:48" s="113" customFormat="1" ht="21.75">
      <c r="A39" s="111" t="str">
        <f t="shared" si="1"/>
        <v xml:space="preserve">   </v>
      </c>
      <c r="B39" s="61">
        <v>22</v>
      </c>
      <c r="C39" s="62" t="s">
        <v>148</v>
      </c>
      <c r="D39" s="83" t="s">
        <v>44</v>
      </c>
      <c r="E39" s="62" t="s">
        <v>121</v>
      </c>
      <c r="F39" s="62" t="s">
        <v>122</v>
      </c>
      <c r="G39" s="73">
        <v>378.20283250799997</v>
      </c>
      <c r="H39" s="74">
        <v>378.20283250799997</v>
      </c>
      <c r="I39" s="74">
        <v>0</v>
      </c>
      <c r="J39" s="26">
        <v>1</v>
      </c>
      <c r="K39" s="63">
        <v>0</v>
      </c>
      <c r="L39" s="63">
        <v>0</v>
      </c>
      <c r="M39" s="63" t="s">
        <v>247</v>
      </c>
      <c r="N39" s="63">
        <v>84.34</v>
      </c>
      <c r="O39" s="26">
        <v>12</v>
      </c>
      <c r="P39" s="63">
        <v>0</v>
      </c>
      <c r="Q39" s="64">
        <v>0</v>
      </c>
      <c r="R39" s="26">
        <v>2</v>
      </c>
      <c r="S39" s="26">
        <v>2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112"/>
    </row>
    <row r="40" spans="1:48" ht="21.75">
      <c r="A40" s="48" t="str">
        <f t="shared" si="1"/>
        <v xml:space="preserve">  00 </v>
      </c>
      <c r="B40" s="61">
        <v>23</v>
      </c>
      <c r="C40" s="62" t="s">
        <v>149</v>
      </c>
      <c r="D40" s="83" t="s">
        <v>44</v>
      </c>
      <c r="E40" s="62" t="s">
        <v>121</v>
      </c>
      <c r="F40" s="62" t="s">
        <v>122</v>
      </c>
      <c r="G40" s="73">
        <v>1473.7342949399999</v>
      </c>
      <c r="H40" s="74">
        <v>1473.7342949399999</v>
      </c>
      <c r="I40" s="74">
        <v>0</v>
      </c>
      <c r="J40" s="26">
        <v>0</v>
      </c>
      <c r="K40" s="63">
        <v>0</v>
      </c>
      <c r="L40" s="63">
        <v>0</v>
      </c>
      <c r="M40" s="63">
        <v>0</v>
      </c>
      <c r="N40" s="63">
        <v>0</v>
      </c>
      <c r="O40" s="26">
        <v>0</v>
      </c>
      <c r="P40" s="63">
        <v>0</v>
      </c>
      <c r="Q40" s="64">
        <v>0</v>
      </c>
      <c r="R40" s="26">
        <v>0</v>
      </c>
      <c r="S40" s="26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14"/>
    </row>
    <row r="41" spans="1:48" s="247" customFormat="1" ht="21.75">
      <c r="A41" s="237" t="str">
        <f t="shared" si="1"/>
        <v xml:space="preserve">   </v>
      </c>
      <c r="B41" s="238">
        <v>24</v>
      </c>
      <c r="C41" s="239" t="s">
        <v>150</v>
      </c>
      <c r="D41" s="240" t="s">
        <v>44</v>
      </c>
      <c r="E41" s="239" t="s">
        <v>121</v>
      </c>
      <c r="F41" s="239" t="s">
        <v>122</v>
      </c>
      <c r="G41" s="241">
        <v>8.7216258520600007</v>
      </c>
      <c r="H41" s="242">
        <v>8.7216258520600007</v>
      </c>
      <c r="I41" s="242">
        <v>0</v>
      </c>
      <c r="J41" s="243">
        <v>1</v>
      </c>
      <c r="K41" s="244">
        <v>0</v>
      </c>
      <c r="L41" s="244">
        <v>0</v>
      </c>
      <c r="M41" s="244" t="s">
        <v>155</v>
      </c>
      <c r="N41" s="244">
        <v>1.1399999999999999</v>
      </c>
      <c r="O41" s="243">
        <v>20</v>
      </c>
      <c r="P41" s="244">
        <v>0</v>
      </c>
      <c r="Q41" s="245">
        <v>0</v>
      </c>
      <c r="R41" s="243">
        <v>2</v>
      </c>
      <c r="S41" s="243">
        <v>2</v>
      </c>
      <c r="T41" s="244">
        <v>0</v>
      </c>
      <c r="U41" s="244">
        <v>0</v>
      </c>
      <c r="V41" s="244">
        <v>0</v>
      </c>
      <c r="W41" s="244">
        <v>0</v>
      </c>
      <c r="X41" s="244">
        <v>0</v>
      </c>
      <c r="Y41" s="244">
        <v>0</v>
      </c>
      <c r="Z41" s="244">
        <v>0</v>
      </c>
      <c r="AA41" s="244">
        <v>0</v>
      </c>
      <c r="AB41" s="244">
        <v>0</v>
      </c>
      <c r="AC41" s="244">
        <v>0</v>
      </c>
      <c r="AD41" s="244">
        <v>0</v>
      </c>
      <c r="AE41" s="244">
        <v>0</v>
      </c>
      <c r="AF41" s="244">
        <v>0</v>
      </c>
      <c r="AG41" s="244">
        <v>0</v>
      </c>
      <c r="AH41" s="244">
        <v>0</v>
      </c>
      <c r="AI41" s="244">
        <v>0</v>
      </c>
      <c r="AJ41" s="244">
        <v>0</v>
      </c>
      <c r="AK41" s="244">
        <v>0</v>
      </c>
      <c r="AL41" s="244">
        <v>0</v>
      </c>
      <c r="AM41" s="244">
        <v>0</v>
      </c>
      <c r="AN41" s="244">
        <v>0</v>
      </c>
      <c r="AO41" s="244">
        <v>0</v>
      </c>
      <c r="AP41" s="244">
        <v>0</v>
      </c>
      <c r="AQ41" s="244">
        <v>0</v>
      </c>
      <c r="AR41" s="244">
        <v>0</v>
      </c>
      <c r="AS41" s="244">
        <v>0</v>
      </c>
      <c r="AT41" s="244">
        <v>0</v>
      </c>
      <c r="AU41" s="244">
        <v>0</v>
      </c>
      <c r="AV41" s="246"/>
    </row>
    <row r="42" spans="1:48" ht="21.75">
      <c r="A42" s="48" t="str">
        <f t="shared" si="1"/>
        <v xml:space="preserve">  00 </v>
      </c>
      <c r="B42" s="61">
        <v>25</v>
      </c>
      <c r="C42" s="62" t="s">
        <v>151</v>
      </c>
      <c r="D42" s="83" t="s">
        <v>44</v>
      </c>
      <c r="E42" s="62" t="s">
        <v>121</v>
      </c>
      <c r="F42" s="62" t="s">
        <v>122</v>
      </c>
      <c r="G42" s="73">
        <v>1880.29252956</v>
      </c>
      <c r="H42" s="74">
        <v>1880.29252956</v>
      </c>
      <c r="I42" s="74">
        <v>0</v>
      </c>
      <c r="J42" s="26">
        <v>0</v>
      </c>
      <c r="K42" s="63">
        <v>0</v>
      </c>
      <c r="L42" s="63">
        <v>0</v>
      </c>
      <c r="M42" s="63">
        <v>0</v>
      </c>
      <c r="N42" s="63">
        <v>0</v>
      </c>
      <c r="O42" s="26">
        <v>0</v>
      </c>
      <c r="P42" s="63">
        <v>0</v>
      </c>
      <c r="Q42" s="64">
        <v>0</v>
      </c>
      <c r="R42" s="26">
        <v>0</v>
      </c>
      <c r="S42" s="26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14"/>
    </row>
    <row r="43" spans="1:48" ht="21.75">
      <c r="A43" s="48" t="str">
        <f t="shared" si="1"/>
        <v xml:space="preserve">  00 </v>
      </c>
      <c r="B43" s="61">
        <v>26</v>
      </c>
      <c r="C43" s="62" t="s">
        <v>152</v>
      </c>
      <c r="D43" s="83" t="s">
        <v>44</v>
      </c>
      <c r="E43" s="62" t="s">
        <v>121</v>
      </c>
      <c r="F43" s="62" t="s">
        <v>122</v>
      </c>
      <c r="G43" s="73">
        <v>65.0494111844</v>
      </c>
      <c r="H43" s="74">
        <v>65.0494111844</v>
      </c>
      <c r="I43" s="74">
        <v>0</v>
      </c>
      <c r="J43" s="26">
        <v>0</v>
      </c>
      <c r="K43" s="63">
        <v>0</v>
      </c>
      <c r="L43" s="63">
        <v>0</v>
      </c>
      <c r="M43" s="63">
        <v>0</v>
      </c>
      <c r="N43" s="63">
        <v>0</v>
      </c>
      <c r="O43" s="26">
        <v>0</v>
      </c>
      <c r="P43" s="63">
        <v>0</v>
      </c>
      <c r="Q43" s="64">
        <v>0</v>
      </c>
      <c r="R43" s="26">
        <v>0</v>
      </c>
      <c r="S43" s="26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14"/>
    </row>
    <row r="44" spans="1:48" s="247" customFormat="1" ht="21.75">
      <c r="A44" s="237" t="str">
        <f t="shared" si="1"/>
        <v xml:space="preserve">   </v>
      </c>
      <c r="B44" s="238">
        <v>27</v>
      </c>
      <c r="C44" s="239" t="s">
        <v>153</v>
      </c>
      <c r="D44" s="240" t="s">
        <v>44</v>
      </c>
      <c r="E44" s="239" t="s">
        <v>121</v>
      </c>
      <c r="F44" s="239" t="s">
        <v>122</v>
      </c>
      <c r="G44" s="241">
        <v>631.46725552500004</v>
      </c>
      <c r="H44" s="242">
        <v>631.46725552500004</v>
      </c>
      <c r="I44" s="242">
        <v>0</v>
      </c>
      <c r="J44" s="243">
        <v>1</v>
      </c>
      <c r="K44" s="244">
        <v>0</v>
      </c>
      <c r="L44" s="244">
        <v>0</v>
      </c>
      <c r="M44" s="244" t="s">
        <v>247</v>
      </c>
      <c r="N44" s="244">
        <v>12.57</v>
      </c>
      <c r="O44" s="243">
        <v>15</v>
      </c>
      <c r="P44" s="244">
        <v>0</v>
      </c>
      <c r="Q44" s="245">
        <v>0</v>
      </c>
      <c r="R44" s="243">
        <v>2</v>
      </c>
      <c r="S44" s="243">
        <v>2</v>
      </c>
      <c r="T44" s="244">
        <v>0</v>
      </c>
      <c r="U44" s="244">
        <v>0</v>
      </c>
      <c r="V44" s="244">
        <v>0</v>
      </c>
      <c r="W44" s="244">
        <v>0</v>
      </c>
      <c r="X44" s="244">
        <v>0</v>
      </c>
      <c r="Y44" s="244">
        <v>0</v>
      </c>
      <c r="Z44" s="244">
        <v>0</v>
      </c>
      <c r="AA44" s="244">
        <v>0</v>
      </c>
      <c r="AB44" s="244">
        <v>0</v>
      </c>
      <c r="AC44" s="244">
        <v>0</v>
      </c>
      <c r="AD44" s="244">
        <v>0</v>
      </c>
      <c r="AE44" s="244">
        <v>0</v>
      </c>
      <c r="AF44" s="244">
        <v>0</v>
      </c>
      <c r="AG44" s="244">
        <v>0</v>
      </c>
      <c r="AH44" s="244">
        <v>0</v>
      </c>
      <c r="AI44" s="244">
        <v>0</v>
      </c>
      <c r="AJ44" s="244">
        <v>0</v>
      </c>
      <c r="AK44" s="244">
        <v>0</v>
      </c>
      <c r="AL44" s="244">
        <v>0</v>
      </c>
      <c r="AM44" s="244">
        <v>0</v>
      </c>
      <c r="AN44" s="244">
        <v>0</v>
      </c>
      <c r="AO44" s="244">
        <v>0</v>
      </c>
      <c r="AP44" s="244">
        <v>0</v>
      </c>
      <c r="AQ44" s="244">
        <v>0</v>
      </c>
      <c r="AR44" s="244">
        <v>0</v>
      </c>
      <c r="AS44" s="244">
        <v>0</v>
      </c>
      <c r="AT44" s="244">
        <v>0</v>
      </c>
      <c r="AU44" s="244">
        <v>0</v>
      </c>
      <c r="AV44" s="246"/>
    </row>
    <row r="45" spans="1:48" ht="21.75">
      <c r="A45" s="48" t="str">
        <f t="shared" si="1"/>
        <v xml:space="preserve">   </v>
      </c>
      <c r="B45" s="61">
        <v>28</v>
      </c>
      <c r="C45" s="62" t="s">
        <v>154</v>
      </c>
      <c r="D45" s="83" t="s">
        <v>44</v>
      </c>
      <c r="E45" s="62" t="s">
        <v>121</v>
      </c>
      <c r="F45" s="62" t="s">
        <v>122</v>
      </c>
      <c r="G45" s="73">
        <v>6.5101365766299999</v>
      </c>
      <c r="H45" s="74">
        <v>6.5101365766299999</v>
      </c>
      <c r="I45" s="74">
        <v>0</v>
      </c>
      <c r="J45" s="26">
        <v>1</v>
      </c>
      <c r="K45" s="63">
        <v>0</v>
      </c>
      <c r="L45" s="63">
        <v>0</v>
      </c>
      <c r="M45" s="63" t="s">
        <v>155</v>
      </c>
      <c r="N45" s="63">
        <v>12.94</v>
      </c>
      <c r="O45" s="26">
        <v>3</v>
      </c>
      <c r="P45" s="63">
        <v>0</v>
      </c>
      <c r="Q45" s="64">
        <v>0</v>
      </c>
      <c r="R45" s="26">
        <v>2</v>
      </c>
      <c r="S45" s="26">
        <v>2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14"/>
    </row>
    <row r="46" spans="1:48" s="113" customFormat="1" ht="21.75">
      <c r="A46" s="111" t="str">
        <f>IF(J46=1,IF(K46&gt;0,IF(L46&gt;0,IF(N46&gt;0,11,11),IF(N46&gt;0,11,"")),IF(L46&gt;0,IF(N46&gt;0,11,""),IF(N46=0,22,""))),IF(L46&gt;0,IF(N46&gt;0,IF(P46&gt;0,66,""),IF(P46&gt;0,66,"")),IF(P46&gt;0,66,"")))&amp;" "&amp;IF(J46=1,IF(K46=0,IF(L46&gt;0,IF(N46&gt;0,IF(P46&gt;0,66,""),IF(P46&gt;0,66,"")),IF(P46&gt;0,66,"")),""),IF(P46&gt;0,66,""))&amp;" "&amp;IF(J46=1,IF(K46&gt;0,IF(P46&gt;0,IF(O46&lt;=7,IF(Q46=100,"","33"),IF(O46&lt;=25,IF(Q46&gt;0,IF(Q46&lt;100,"",33),IF(Q46=0,"","33")))),IF(O46&gt;25,"",33)),""),IF(J46&gt;1,IF(P46&gt;0,"55",""),IF(J46=0,IF(P46&gt;0,"55","00"))))&amp;" "&amp;IF(P46&gt;0,IF(R46&gt;0,IF(S46&gt;0,"",88),77),"")</f>
        <v xml:space="preserve">   </v>
      </c>
      <c r="B46" s="61">
        <v>29</v>
      </c>
      <c r="C46" s="62" t="s">
        <v>156</v>
      </c>
      <c r="D46" s="83" t="s">
        <v>125</v>
      </c>
      <c r="E46" s="62" t="s">
        <v>121</v>
      </c>
      <c r="F46" s="62" t="s">
        <v>122</v>
      </c>
      <c r="G46" s="73">
        <v>550.96027061400002</v>
      </c>
      <c r="H46" s="74">
        <v>550.96027061400002</v>
      </c>
      <c r="I46" s="74">
        <v>0</v>
      </c>
      <c r="J46" s="26">
        <v>2</v>
      </c>
      <c r="K46" s="63">
        <v>26.19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4">
        <v>0</v>
      </c>
      <c r="R46" s="26">
        <v>1</v>
      </c>
      <c r="S46" s="26">
        <v>2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112"/>
    </row>
    <row r="47" spans="1:48" s="113" customFormat="1" ht="21.75">
      <c r="A47" s="111" t="str">
        <f t="shared" si="1"/>
        <v xml:space="preserve">   </v>
      </c>
      <c r="B47" s="61"/>
      <c r="C47" s="62" t="s">
        <v>156</v>
      </c>
      <c r="D47" s="83" t="s">
        <v>126</v>
      </c>
      <c r="E47" s="62" t="s">
        <v>121</v>
      </c>
      <c r="F47" s="62" t="s">
        <v>122</v>
      </c>
      <c r="G47" s="73">
        <v>0</v>
      </c>
      <c r="H47" s="74">
        <v>0</v>
      </c>
      <c r="I47" s="74">
        <v>0</v>
      </c>
      <c r="J47" s="26">
        <v>2</v>
      </c>
      <c r="K47" s="63">
        <v>12.47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4">
        <v>0</v>
      </c>
      <c r="R47" s="26">
        <v>2</v>
      </c>
      <c r="S47" s="26">
        <v>2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112"/>
    </row>
    <row r="48" spans="1:48" s="113" customFormat="1" ht="21.75">
      <c r="A48" s="111" t="str">
        <f t="shared" si="1"/>
        <v xml:space="preserve">   </v>
      </c>
      <c r="B48" s="61"/>
      <c r="C48" s="62" t="s">
        <v>156</v>
      </c>
      <c r="D48" s="83" t="s">
        <v>127</v>
      </c>
      <c r="E48" s="62" t="s">
        <v>121</v>
      </c>
      <c r="F48" s="62" t="s">
        <v>122</v>
      </c>
      <c r="G48" s="73">
        <v>0</v>
      </c>
      <c r="H48" s="74">
        <v>0</v>
      </c>
      <c r="I48" s="74">
        <v>0</v>
      </c>
      <c r="J48" s="26">
        <v>2</v>
      </c>
      <c r="K48" s="63">
        <v>14.14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4">
        <v>0</v>
      </c>
      <c r="R48" s="26">
        <v>2</v>
      </c>
      <c r="S48" s="26">
        <v>2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112"/>
    </row>
    <row r="49" spans="1:48" s="113" customFormat="1" ht="21.75">
      <c r="A49" s="111" t="str">
        <f t="shared" si="1"/>
        <v xml:space="preserve">   </v>
      </c>
      <c r="B49" s="61"/>
      <c r="C49" s="62" t="s">
        <v>156</v>
      </c>
      <c r="D49" s="83" t="s">
        <v>128</v>
      </c>
      <c r="E49" s="62" t="s">
        <v>121</v>
      </c>
      <c r="F49" s="62" t="s">
        <v>122</v>
      </c>
      <c r="G49" s="73">
        <v>0</v>
      </c>
      <c r="H49" s="74">
        <v>0</v>
      </c>
      <c r="I49" s="74">
        <v>0</v>
      </c>
      <c r="J49" s="26">
        <v>2</v>
      </c>
      <c r="K49" s="63">
        <v>13.27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4">
        <v>0</v>
      </c>
      <c r="R49" s="26">
        <v>2</v>
      </c>
      <c r="S49" s="26">
        <v>2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112"/>
    </row>
    <row r="50" spans="1:48" s="204" customFormat="1" ht="21.75">
      <c r="A50" s="194" t="str">
        <f t="shared" si="1"/>
        <v xml:space="preserve">   </v>
      </c>
      <c r="B50" s="195">
        <v>30</v>
      </c>
      <c r="C50" s="196" t="s">
        <v>157</v>
      </c>
      <c r="D50" s="197" t="s">
        <v>44</v>
      </c>
      <c r="E50" s="196" t="s">
        <v>121</v>
      </c>
      <c r="F50" s="196" t="s">
        <v>122</v>
      </c>
      <c r="G50" s="198">
        <v>82.882622003799995</v>
      </c>
      <c r="H50" s="199">
        <v>82.882622003799995</v>
      </c>
      <c r="I50" s="199">
        <v>0</v>
      </c>
      <c r="J50" s="200">
        <v>2</v>
      </c>
      <c r="K50" s="201">
        <v>0</v>
      </c>
      <c r="L50" s="201">
        <v>0</v>
      </c>
      <c r="M50" s="201" t="s">
        <v>255</v>
      </c>
      <c r="N50" s="201">
        <v>8.48</v>
      </c>
      <c r="O50" s="200">
        <v>1</v>
      </c>
      <c r="P50" s="201">
        <v>0</v>
      </c>
      <c r="Q50" s="202">
        <v>0</v>
      </c>
      <c r="R50" s="200">
        <v>2</v>
      </c>
      <c r="S50" s="200">
        <v>2</v>
      </c>
      <c r="T50" s="201">
        <v>0</v>
      </c>
      <c r="U50" s="201">
        <v>0</v>
      </c>
      <c r="V50" s="201">
        <v>0</v>
      </c>
      <c r="W50" s="201">
        <v>0</v>
      </c>
      <c r="X50" s="201">
        <v>0</v>
      </c>
      <c r="Y50" s="201">
        <v>0</v>
      </c>
      <c r="Z50" s="201">
        <v>0</v>
      </c>
      <c r="AA50" s="201">
        <v>0</v>
      </c>
      <c r="AB50" s="201">
        <v>0</v>
      </c>
      <c r="AC50" s="201">
        <v>0</v>
      </c>
      <c r="AD50" s="201">
        <v>0</v>
      </c>
      <c r="AE50" s="201">
        <v>0</v>
      </c>
      <c r="AF50" s="201">
        <v>0</v>
      </c>
      <c r="AG50" s="201">
        <v>0</v>
      </c>
      <c r="AH50" s="201">
        <v>0</v>
      </c>
      <c r="AI50" s="201">
        <v>0</v>
      </c>
      <c r="AJ50" s="201">
        <v>0</v>
      </c>
      <c r="AK50" s="201">
        <v>0</v>
      </c>
      <c r="AL50" s="201">
        <v>0</v>
      </c>
      <c r="AM50" s="201">
        <v>0</v>
      </c>
      <c r="AN50" s="201">
        <v>0</v>
      </c>
      <c r="AO50" s="201">
        <v>0</v>
      </c>
      <c r="AP50" s="201">
        <v>0</v>
      </c>
      <c r="AQ50" s="201">
        <v>0</v>
      </c>
      <c r="AR50" s="201">
        <v>0</v>
      </c>
      <c r="AS50" s="201">
        <v>0</v>
      </c>
      <c r="AT50" s="201">
        <v>0</v>
      </c>
      <c r="AU50" s="201">
        <v>0</v>
      </c>
      <c r="AV50" s="203"/>
    </row>
    <row r="51" spans="1:48" s="137" customFormat="1" ht="21.75">
      <c r="A51" s="131" t="str">
        <f t="shared" si="1"/>
        <v xml:space="preserve">   </v>
      </c>
      <c r="B51" s="132">
        <v>31</v>
      </c>
      <c r="C51" s="153" t="s">
        <v>158</v>
      </c>
      <c r="D51" s="154" t="s">
        <v>44</v>
      </c>
      <c r="E51" s="153" t="s">
        <v>121</v>
      </c>
      <c r="F51" s="153" t="s">
        <v>122</v>
      </c>
      <c r="G51" s="133">
        <v>237.18654737400001</v>
      </c>
      <c r="H51" s="155">
        <v>237.18654737400001</v>
      </c>
      <c r="I51" s="155">
        <v>0</v>
      </c>
      <c r="J51" s="134">
        <v>1</v>
      </c>
      <c r="K51" s="114">
        <v>0</v>
      </c>
      <c r="L51" s="114">
        <v>0</v>
      </c>
      <c r="M51" s="114" t="s">
        <v>247</v>
      </c>
      <c r="N51" s="114">
        <v>13.84</v>
      </c>
      <c r="O51" s="134">
        <v>12</v>
      </c>
      <c r="P51" s="114">
        <v>0</v>
      </c>
      <c r="Q51" s="135">
        <v>0</v>
      </c>
      <c r="R51" s="134">
        <v>2</v>
      </c>
      <c r="S51" s="134">
        <v>2</v>
      </c>
      <c r="T51" s="114">
        <v>0</v>
      </c>
      <c r="U51" s="114">
        <v>0</v>
      </c>
      <c r="V51" s="114">
        <v>0</v>
      </c>
      <c r="W51" s="114">
        <v>0</v>
      </c>
      <c r="X51" s="114">
        <v>0</v>
      </c>
      <c r="Y51" s="114">
        <v>0</v>
      </c>
      <c r="Z51" s="114">
        <v>0</v>
      </c>
      <c r="AA51" s="114">
        <v>0</v>
      </c>
      <c r="AB51" s="114">
        <v>0</v>
      </c>
      <c r="AC51" s="114">
        <v>0</v>
      </c>
      <c r="AD51" s="114">
        <v>0</v>
      </c>
      <c r="AE51" s="114">
        <v>0</v>
      </c>
      <c r="AF51" s="114">
        <v>0</v>
      </c>
      <c r="AG51" s="114">
        <v>0</v>
      </c>
      <c r="AH51" s="114">
        <v>0</v>
      </c>
      <c r="AI51" s="114">
        <v>0</v>
      </c>
      <c r="AJ51" s="114">
        <v>0</v>
      </c>
      <c r="AK51" s="114">
        <v>0</v>
      </c>
      <c r="AL51" s="114">
        <v>0</v>
      </c>
      <c r="AM51" s="114">
        <v>0</v>
      </c>
      <c r="AN51" s="114">
        <v>0</v>
      </c>
      <c r="AO51" s="114">
        <v>0</v>
      </c>
      <c r="AP51" s="114">
        <v>0</v>
      </c>
      <c r="AQ51" s="114">
        <v>0</v>
      </c>
      <c r="AR51" s="114">
        <v>0</v>
      </c>
      <c r="AS51" s="114">
        <v>0</v>
      </c>
      <c r="AT51" s="114">
        <v>0</v>
      </c>
      <c r="AU51" s="114">
        <v>0</v>
      </c>
      <c r="AV51" s="136"/>
    </row>
    <row r="52" spans="1:48" ht="21.75">
      <c r="A52" s="48" t="str">
        <f t="shared" si="1"/>
        <v xml:space="preserve">  00 </v>
      </c>
      <c r="B52" s="61">
        <v>32</v>
      </c>
      <c r="C52" s="62" t="s">
        <v>159</v>
      </c>
      <c r="D52" s="83" t="s">
        <v>44</v>
      </c>
      <c r="E52" s="62" t="s">
        <v>121</v>
      </c>
      <c r="F52" s="62" t="s">
        <v>122</v>
      </c>
      <c r="G52" s="73">
        <v>95.585142983099999</v>
      </c>
      <c r="H52" s="74">
        <v>95.585142983099999</v>
      </c>
      <c r="I52" s="74">
        <v>0</v>
      </c>
      <c r="J52" s="26">
        <v>0</v>
      </c>
      <c r="K52" s="63">
        <v>0</v>
      </c>
      <c r="L52" s="63">
        <v>0</v>
      </c>
      <c r="M52" s="63">
        <v>0</v>
      </c>
      <c r="N52" s="63">
        <v>0</v>
      </c>
      <c r="O52" s="26">
        <v>0</v>
      </c>
      <c r="P52" s="63">
        <v>0</v>
      </c>
      <c r="Q52" s="64">
        <v>0</v>
      </c>
      <c r="R52" s="26">
        <v>0</v>
      </c>
      <c r="S52" s="26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14"/>
    </row>
    <row r="53" spans="1:48" s="137" customFormat="1" ht="21.75">
      <c r="A53" s="131" t="str">
        <f t="shared" si="1"/>
        <v xml:space="preserve">   </v>
      </c>
      <c r="B53" s="132">
        <v>33</v>
      </c>
      <c r="C53" s="153" t="s">
        <v>160</v>
      </c>
      <c r="D53" s="154" t="s">
        <v>44</v>
      </c>
      <c r="E53" s="153" t="s">
        <v>121</v>
      </c>
      <c r="F53" s="153" t="s">
        <v>122</v>
      </c>
      <c r="G53" s="133">
        <v>33.897815168400001</v>
      </c>
      <c r="H53" s="155">
        <v>33.897815168400001</v>
      </c>
      <c r="I53" s="155">
        <v>0</v>
      </c>
      <c r="J53" s="134">
        <v>1</v>
      </c>
      <c r="K53" s="114">
        <v>0</v>
      </c>
      <c r="L53" s="114">
        <v>0</v>
      </c>
      <c r="M53" s="114" t="s">
        <v>247</v>
      </c>
      <c r="N53" s="114">
        <v>6.32</v>
      </c>
      <c r="O53" s="134">
        <v>13</v>
      </c>
      <c r="P53" s="114">
        <v>0</v>
      </c>
      <c r="Q53" s="135">
        <v>0</v>
      </c>
      <c r="R53" s="134">
        <v>2</v>
      </c>
      <c r="S53" s="134">
        <v>2</v>
      </c>
      <c r="T53" s="114">
        <v>0</v>
      </c>
      <c r="U53" s="114">
        <v>0</v>
      </c>
      <c r="V53" s="114">
        <v>0</v>
      </c>
      <c r="W53" s="114">
        <v>0</v>
      </c>
      <c r="X53" s="114">
        <v>0</v>
      </c>
      <c r="Y53" s="114">
        <v>0</v>
      </c>
      <c r="Z53" s="114">
        <v>0</v>
      </c>
      <c r="AA53" s="114">
        <v>0</v>
      </c>
      <c r="AB53" s="114">
        <v>0</v>
      </c>
      <c r="AC53" s="114">
        <v>0</v>
      </c>
      <c r="AD53" s="114">
        <v>0</v>
      </c>
      <c r="AE53" s="114">
        <v>0</v>
      </c>
      <c r="AF53" s="114">
        <v>0</v>
      </c>
      <c r="AG53" s="114">
        <v>0</v>
      </c>
      <c r="AH53" s="114">
        <v>0</v>
      </c>
      <c r="AI53" s="114">
        <v>0</v>
      </c>
      <c r="AJ53" s="114">
        <v>0</v>
      </c>
      <c r="AK53" s="114">
        <v>0</v>
      </c>
      <c r="AL53" s="114">
        <v>0</v>
      </c>
      <c r="AM53" s="114">
        <v>0</v>
      </c>
      <c r="AN53" s="114">
        <v>0</v>
      </c>
      <c r="AO53" s="114">
        <v>0</v>
      </c>
      <c r="AP53" s="114">
        <v>0</v>
      </c>
      <c r="AQ53" s="114">
        <v>0</v>
      </c>
      <c r="AR53" s="114">
        <v>0</v>
      </c>
      <c r="AS53" s="114">
        <v>0</v>
      </c>
      <c r="AT53" s="114">
        <v>0</v>
      </c>
      <c r="AU53" s="114">
        <v>0</v>
      </c>
      <c r="AV53" s="136"/>
    </row>
    <row r="54" spans="1:48" s="204" customFormat="1" ht="21.75">
      <c r="A54" s="194" t="str">
        <f t="shared" si="1"/>
        <v xml:space="preserve">   </v>
      </c>
      <c r="B54" s="195">
        <v>34</v>
      </c>
      <c r="C54" s="196" t="s">
        <v>161</v>
      </c>
      <c r="D54" s="197" t="s">
        <v>44</v>
      </c>
      <c r="E54" s="196" t="s">
        <v>121</v>
      </c>
      <c r="F54" s="196" t="s">
        <v>122</v>
      </c>
      <c r="G54" s="198">
        <v>67.390109366299995</v>
      </c>
      <c r="H54" s="199">
        <v>67.390109366299995</v>
      </c>
      <c r="I54" s="199">
        <v>0</v>
      </c>
      <c r="J54" s="200">
        <v>2</v>
      </c>
      <c r="K54" s="201">
        <v>0</v>
      </c>
      <c r="L54" s="201">
        <v>0</v>
      </c>
      <c r="M54" s="201" t="s">
        <v>247</v>
      </c>
      <c r="N54" s="201">
        <v>6.1</v>
      </c>
      <c r="O54" s="200">
        <v>7</v>
      </c>
      <c r="P54" s="201">
        <v>0</v>
      </c>
      <c r="Q54" s="202">
        <v>0</v>
      </c>
      <c r="R54" s="200">
        <v>2</v>
      </c>
      <c r="S54" s="200">
        <v>2</v>
      </c>
      <c r="T54" s="201">
        <v>0</v>
      </c>
      <c r="U54" s="201">
        <v>0</v>
      </c>
      <c r="V54" s="201">
        <v>0</v>
      </c>
      <c r="W54" s="201">
        <v>0</v>
      </c>
      <c r="X54" s="201">
        <v>0</v>
      </c>
      <c r="Y54" s="201">
        <v>0</v>
      </c>
      <c r="Z54" s="201">
        <v>0</v>
      </c>
      <c r="AA54" s="201">
        <v>0</v>
      </c>
      <c r="AB54" s="201">
        <v>0</v>
      </c>
      <c r="AC54" s="201">
        <v>0</v>
      </c>
      <c r="AD54" s="201">
        <v>0</v>
      </c>
      <c r="AE54" s="201">
        <v>0</v>
      </c>
      <c r="AF54" s="201">
        <v>0</v>
      </c>
      <c r="AG54" s="201">
        <v>0</v>
      </c>
      <c r="AH54" s="201">
        <v>0</v>
      </c>
      <c r="AI54" s="201">
        <v>0</v>
      </c>
      <c r="AJ54" s="201">
        <v>0</v>
      </c>
      <c r="AK54" s="201">
        <v>0</v>
      </c>
      <c r="AL54" s="201">
        <v>0</v>
      </c>
      <c r="AM54" s="201">
        <v>0</v>
      </c>
      <c r="AN54" s="201">
        <v>0</v>
      </c>
      <c r="AO54" s="201">
        <v>0</v>
      </c>
      <c r="AP54" s="201">
        <v>0</v>
      </c>
      <c r="AQ54" s="201">
        <v>0</v>
      </c>
      <c r="AR54" s="201">
        <v>0</v>
      </c>
      <c r="AS54" s="201">
        <v>0</v>
      </c>
      <c r="AT54" s="201">
        <v>0</v>
      </c>
      <c r="AU54" s="201">
        <v>0</v>
      </c>
      <c r="AV54" s="203"/>
    </row>
    <row r="55" spans="1:48" ht="21.75">
      <c r="A55" s="48" t="str">
        <f t="shared" si="1"/>
        <v xml:space="preserve">  00 </v>
      </c>
      <c r="B55" s="61">
        <v>35</v>
      </c>
      <c r="C55" s="62" t="s">
        <v>162</v>
      </c>
      <c r="D55" s="83" t="s">
        <v>44</v>
      </c>
      <c r="E55" s="62" t="s">
        <v>121</v>
      </c>
      <c r="F55" s="62" t="s">
        <v>122</v>
      </c>
      <c r="G55" s="73">
        <v>9659.5745526984938</v>
      </c>
      <c r="H55" s="74">
        <v>9059.33469969</v>
      </c>
      <c r="I55" s="74">
        <v>600.23985300849461</v>
      </c>
      <c r="J55" s="26">
        <v>0</v>
      </c>
      <c r="K55" s="63">
        <v>0</v>
      </c>
      <c r="L55" s="63">
        <v>0</v>
      </c>
      <c r="M55" s="63">
        <v>0</v>
      </c>
      <c r="N55" s="63">
        <v>0</v>
      </c>
      <c r="O55" s="26">
        <v>0</v>
      </c>
      <c r="P55" s="63">
        <v>0</v>
      </c>
      <c r="Q55" s="64">
        <v>0</v>
      </c>
      <c r="R55" s="26">
        <v>0</v>
      </c>
      <c r="S55" s="26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14"/>
    </row>
    <row r="56" spans="1:48" s="137" customFormat="1" ht="21.75">
      <c r="A56" s="131" t="str">
        <f t="shared" si="1"/>
        <v xml:space="preserve">   </v>
      </c>
      <c r="B56" s="132">
        <v>36</v>
      </c>
      <c r="C56" s="153" t="s">
        <v>163</v>
      </c>
      <c r="D56" s="154" t="s">
        <v>44</v>
      </c>
      <c r="E56" s="153" t="s">
        <v>121</v>
      </c>
      <c r="F56" s="153" t="s">
        <v>122</v>
      </c>
      <c r="G56" s="133">
        <v>242.981672481</v>
      </c>
      <c r="H56" s="155">
        <v>242.981672481</v>
      </c>
      <c r="I56" s="155">
        <v>0</v>
      </c>
      <c r="J56" s="134">
        <v>1</v>
      </c>
      <c r="K56" s="114">
        <v>0</v>
      </c>
      <c r="L56" s="114">
        <v>0</v>
      </c>
      <c r="M56" s="114" t="s">
        <v>247</v>
      </c>
      <c r="N56" s="114">
        <v>8.23</v>
      </c>
      <c r="O56" s="134">
        <v>12</v>
      </c>
      <c r="P56" s="114">
        <v>0</v>
      </c>
      <c r="Q56" s="135">
        <v>0</v>
      </c>
      <c r="R56" s="134">
        <v>2</v>
      </c>
      <c r="S56" s="134">
        <v>2</v>
      </c>
      <c r="T56" s="114">
        <v>0</v>
      </c>
      <c r="U56" s="114">
        <v>0</v>
      </c>
      <c r="V56" s="114">
        <v>0</v>
      </c>
      <c r="W56" s="114">
        <v>0</v>
      </c>
      <c r="X56" s="114">
        <v>0</v>
      </c>
      <c r="Y56" s="114">
        <v>0</v>
      </c>
      <c r="Z56" s="114">
        <v>0</v>
      </c>
      <c r="AA56" s="114">
        <v>0</v>
      </c>
      <c r="AB56" s="114">
        <v>0</v>
      </c>
      <c r="AC56" s="114">
        <v>0</v>
      </c>
      <c r="AD56" s="114">
        <v>0</v>
      </c>
      <c r="AE56" s="114">
        <v>0</v>
      </c>
      <c r="AF56" s="114">
        <v>0</v>
      </c>
      <c r="AG56" s="114">
        <v>0</v>
      </c>
      <c r="AH56" s="114">
        <v>0</v>
      </c>
      <c r="AI56" s="114">
        <v>0</v>
      </c>
      <c r="AJ56" s="114">
        <v>0</v>
      </c>
      <c r="AK56" s="114">
        <v>0</v>
      </c>
      <c r="AL56" s="114">
        <v>0</v>
      </c>
      <c r="AM56" s="114">
        <v>0</v>
      </c>
      <c r="AN56" s="114">
        <v>0</v>
      </c>
      <c r="AO56" s="114">
        <v>0</v>
      </c>
      <c r="AP56" s="114">
        <v>0</v>
      </c>
      <c r="AQ56" s="114">
        <v>0</v>
      </c>
      <c r="AR56" s="114">
        <v>0</v>
      </c>
      <c r="AS56" s="114">
        <v>0</v>
      </c>
      <c r="AT56" s="114">
        <v>0</v>
      </c>
      <c r="AU56" s="114">
        <v>0</v>
      </c>
      <c r="AV56" s="136"/>
    </row>
    <row r="57" spans="1:48" ht="21.75">
      <c r="A57" s="48" t="str">
        <f t="shared" si="1"/>
        <v xml:space="preserve">  00 </v>
      </c>
      <c r="B57" s="61">
        <v>37</v>
      </c>
      <c r="C57" s="62" t="s">
        <v>164</v>
      </c>
      <c r="D57" s="83" t="s">
        <v>44</v>
      </c>
      <c r="E57" s="62" t="s">
        <v>121</v>
      </c>
      <c r="F57" s="62" t="s">
        <v>122</v>
      </c>
      <c r="G57" s="73">
        <v>15.7516063397</v>
      </c>
      <c r="H57" s="74">
        <v>15.7516063397</v>
      </c>
      <c r="I57" s="74">
        <v>0</v>
      </c>
      <c r="J57" s="26">
        <v>0</v>
      </c>
      <c r="K57" s="63">
        <v>0</v>
      </c>
      <c r="L57" s="63">
        <v>0</v>
      </c>
      <c r="M57" s="63">
        <v>0</v>
      </c>
      <c r="N57" s="63">
        <v>0</v>
      </c>
      <c r="O57" s="26">
        <v>0</v>
      </c>
      <c r="P57" s="63">
        <v>0</v>
      </c>
      <c r="Q57" s="64">
        <v>0</v>
      </c>
      <c r="R57" s="26">
        <v>0</v>
      </c>
      <c r="S57" s="26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14"/>
    </row>
    <row r="58" spans="1:48" ht="21.75">
      <c r="A58" s="48" t="str">
        <f t="shared" si="1"/>
        <v xml:space="preserve">  00 </v>
      </c>
      <c r="B58" s="61">
        <v>38</v>
      </c>
      <c r="C58" s="62" t="s">
        <v>165</v>
      </c>
      <c r="D58" s="83" t="s">
        <v>44</v>
      </c>
      <c r="E58" s="62" t="s">
        <v>121</v>
      </c>
      <c r="F58" s="62" t="s">
        <v>122</v>
      </c>
      <c r="G58" s="73">
        <v>5.0897636981799996</v>
      </c>
      <c r="H58" s="74">
        <v>5.0897636981799996</v>
      </c>
      <c r="I58" s="74">
        <v>0</v>
      </c>
      <c r="J58" s="26">
        <v>0</v>
      </c>
      <c r="K58" s="63">
        <v>0</v>
      </c>
      <c r="L58" s="63">
        <v>0</v>
      </c>
      <c r="M58" s="63">
        <v>0</v>
      </c>
      <c r="N58" s="63">
        <v>0</v>
      </c>
      <c r="O58" s="26">
        <v>0</v>
      </c>
      <c r="P58" s="63">
        <v>0</v>
      </c>
      <c r="Q58" s="64">
        <v>0</v>
      </c>
      <c r="R58" s="26">
        <v>0</v>
      </c>
      <c r="S58" s="26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14"/>
    </row>
    <row r="59" spans="1:48" ht="21.75">
      <c r="A59" s="48" t="str">
        <f t="shared" si="1"/>
        <v xml:space="preserve">  00 </v>
      </c>
      <c r="B59" s="61">
        <v>39</v>
      </c>
      <c r="C59" s="62" t="s">
        <v>166</v>
      </c>
      <c r="D59" s="83" t="s">
        <v>44</v>
      </c>
      <c r="E59" s="62" t="s">
        <v>121</v>
      </c>
      <c r="F59" s="62" t="s">
        <v>122</v>
      </c>
      <c r="G59" s="73">
        <v>29.918161272500001</v>
      </c>
      <c r="H59" s="74">
        <v>29.918161272500001</v>
      </c>
      <c r="I59" s="74">
        <v>0</v>
      </c>
      <c r="J59" s="26">
        <v>0</v>
      </c>
      <c r="K59" s="63">
        <v>0</v>
      </c>
      <c r="L59" s="63">
        <v>0</v>
      </c>
      <c r="M59" s="63">
        <v>0</v>
      </c>
      <c r="N59" s="63">
        <v>0</v>
      </c>
      <c r="O59" s="26">
        <v>0</v>
      </c>
      <c r="P59" s="63">
        <v>0</v>
      </c>
      <c r="Q59" s="64">
        <v>0</v>
      </c>
      <c r="R59" s="26">
        <v>0</v>
      </c>
      <c r="S59" s="26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14"/>
    </row>
    <row r="60" spans="1:48" s="204" customFormat="1" ht="21.75">
      <c r="A60" s="194" t="str">
        <f t="shared" si="1"/>
        <v xml:space="preserve">   </v>
      </c>
      <c r="B60" s="195">
        <v>40</v>
      </c>
      <c r="C60" s="196" t="s">
        <v>167</v>
      </c>
      <c r="D60" s="197" t="s">
        <v>44</v>
      </c>
      <c r="E60" s="196" t="s">
        <v>121</v>
      </c>
      <c r="F60" s="196" t="s">
        <v>122</v>
      </c>
      <c r="G60" s="198">
        <v>181.68609727</v>
      </c>
      <c r="H60" s="199">
        <v>181.68609727</v>
      </c>
      <c r="I60" s="199">
        <v>0</v>
      </c>
      <c r="J60" s="200">
        <v>1</v>
      </c>
      <c r="K60" s="201">
        <v>0</v>
      </c>
      <c r="L60" s="201">
        <v>0</v>
      </c>
      <c r="M60" s="201" t="s">
        <v>255</v>
      </c>
      <c r="N60" s="201">
        <v>8.65</v>
      </c>
      <c r="O60" s="200">
        <v>3</v>
      </c>
      <c r="P60" s="201">
        <v>0</v>
      </c>
      <c r="Q60" s="202">
        <v>0</v>
      </c>
      <c r="R60" s="200">
        <v>2</v>
      </c>
      <c r="S60" s="200">
        <v>2</v>
      </c>
      <c r="T60" s="201">
        <v>0</v>
      </c>
      <c r="U60" s="201">
        <v>0</v>
      </c>
      <c r="V60" s="201">
        <v>0</v>
      </c>
      <c r="W60" s="201">
        <v>0</v>
      </c>
      <c r="X60" s="201">
        <v>0</v>
      </c>
      <c r="Y60" s="201">
        <v>0</v>
      </c>
      <c r="Z60" s="201">
        <v>0</v>
      </c>
      <c r="AA60" s="201">
        <v>0</v>
      </c>
      <c r="AB60" s="201">
        <v>0</v>
      </c>
      <c r="AC60" s="201">
        <v>0</v>
      </c>
      <c r="AD60" s="201">
        <v>0</v>
      </c>
      <c r="AE60" s="201">
        <v>0</v>
      </c>
      <c r="AF60" s="201">
        <v>0</v>
      </c>
      <c r="AG60" s="201">
        <v>0</v>
      </c>
      <c r="AH60" s="201">
        <v>0</v>
      </c>
      <c r="AI60" s="201">
        <v>0</v>
      </c>
      <c r="AJ60" s="201">
        <v>0</v>
      </c>
      <c r="AK60" s="201">
        <v>0</v>
      </c>
      <c r="AL60" s="201">
        <v>0</v>
      </c>
      <c r="AM60" s="201">
        <v>0</v>
      </c>
      <c r="AN60" s="201">
        <v>0</v>
      </c>
      <c r="AO60" s="201">
        <v>0</v>
      </c>
      <c r="AP60" s="201">
        <v>0</v>
      </c>
      <c r="AQ60" s="201">
        <v>0</v>
      </c>
      <c r="AR60" s="201">
        <v>0</v>
      </c>
      <c r="AS60" s="201">
        <v>0</v>
      </c>
      <c r="AT60" s="201">
        <v>0</v>
      </c>
      <c r="AU60" s="201">
        <v>0</v>
      </c>
      <c r="AV60" s="203"/>
    </row>
    <row r="61" spans="1:48" s="137" customFormat="1" ht="21.75">
      <c r="A61" s="131" t="str">
        <f t="shared" si="1"/>
        <v xml:space="preserve">   </v>
      </c>
      <c r="B61" s="132">
        <v>41</v>
      </c>
      <c r="C61" s="153" t="s">
        <v>168</v>
      </c>
      <c r="D61" s="154" t="s">
        <v>44</v>
      </c>
      <c r="E61" s="153" t="s">
        <v>121</v>
      </c>
      <c r="F61" s="153" t="s">
        <v>122</v>
      </c>
      <c r="G61" s="133">
        <v>5.9123533342599996</v>
      </c>
      <c r="H61" s="155">
        <v>5.9123533342599996</v>
      </c>
      <c r="I61" s="155">
        <v>0</v>
      </c>
      <c r="J61" s="134">
        <v>1</v>
      </c>
      <c r="K61" s="114">
        <v>0</v>
      </c>
      <c r="L61" s="114">
        <v>0</v>
      </c>
      <c r="M61" s="114" t="s">
        <v>247</v>
      </c>
      <c r="N61" s="114">
        <v>1.35</v>
      </c>
      <c r="O61" s="134">
        <v>10</v>
      </c>
      <c r="P61" s="114">
        <v>0</v>
      </c>
      <c r="Q61" s="135">
        <v>0</v>
      </c>
      <c r="R61" s="134">
        <v>2</v>
      </c>
      <c r="S61" s="134">
        <v>2</v>
      </c>
      <c r="T61" s="114">
        <v>0</v>
      </c>
      <c r="U61" s="114">
        <v>0</v>
      </c>
      <c r="V61" s="114">
        <v>0</v>
      </c>
      <c r="W61" s="114">
        <v>0</v>
      </c>
      <c r="X61" s="114">
        <v>0</v>
      </c>
      <c r="Y61" s="114">
        <v>0</v>
      </c>
      <c r="Z61" s="114">
        <v>0</v>
      </c>
      <c r="AA61" s="114">
        <v>0</v>
      </c>
      <c r="AB61" s="114">
        <v>0</v>
      </c>
      <c r="AC61" s="114">
        <v>0</v>
      </c>
      <c r="AD61" s="114">
        <v>0</v>
      </c>
      <c r="AE61" s="114">
        <v>0</v>
      </c>
      <c r="AF61" s="114">
        <v>0</v>
      </c>
      <c r="AG61" s="114">
        <v>0</v>
      </c>
      <c r="AH61" s="114">
        <v>0</v>
      </c>
      <c r="AI61" s="114">
        <v>0</v>
      </c>
      <c r="AJ61" s="114">
        <v>0</v>
      </c>
      <c r="AK61" s="114">
        <v>0</v>
      </c>
      <c r="AL61" s="114">
        <v>0</v>
      </c>
      <c r="AM61" s="114">
        <v>0</v>
      </c>
      <c r="AN61" s="114">
        <v>0</v>
      </c>
      <c r="AO61" s="114">
        <v>0</v>
      </c>
      <c r="AP61" s="114">
        <v>0</v>
      </c>
      <c r="AQ61" s="114">
        <v>0</v>
      </c>
      <c r="AR61" s="114">
        <v>0</v>
      </c>
      <c r="AS61" s="114">
        <v>0</v>
      </c>
      <c r="AT61" s="114">
        <v>0</v>
      </c>
      <c r="AU61" s="114">
        <v>0</v>
      </c>
      <c r="AV61" s="136"/>
    </row>
    <row r="62" spans="1:48" ht="21.75">
      <c r="A62" s="48" t="str">
        <f t="shared" si="1"/>
        <v xml:space="preserve">  00 </v>
      </c>
      <c r="B62" s="61">
        <v>42</v>
      </c>
      <c r="C62" s="62" t="s">
        <v>169</v>
      </c>
      <c r="D62" s="83" t="s">
        <v>44</v>
      </c>
      <c r="E62" s="62" t="s">
        <v>121</v>
      </c>
      <c r="F62" s="62" t="s">
        <v>122</v>
      </c>
      <c r="G62" s="73">
        <v>453.86770779400001</v>
      </c>
      <c r="H62" s="74">
        <v>453.86770779400001</v>
      </c>
      <c r="I62" s="74">
        <v>0</v>
      </c>
      <c r="J62" s="26">
        <v>0</v>
      </c>
      <c r="K62" s="63">
        <v>0</v>
      </c>
      <c r="L62" s="63">
        <v>0</v>
      </c>
      <c r="M62" s="63">
        <v>0</v>
      </c>
      <c r="N62" s="63">
        <v>0</v>
      </c>
      <c r="O62" s="26">
        <v>0</v>
      </c>
      <c r="P62" s="63">
        <v>0</v>
      </c>
      <c r="Q62" s="64">
        <v>0</v>
      </c>
      <c r="R62" s="26">
        <v>0</v>
      </c>
      <c r="S62" s="26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14"/>
    </row>
    <row r="63" spans="1:48" ht="21.75">
      <c r="A63" s="48" t="str">
        <f t="shared" si="1"/>
        <v xml:space="preserve">  00 </v>
      </c>
      <c r="B63" s="61">
        <v>43</v>
      </c>
      <c r="C63" s="62" t="s">
        <v>170</v>
      </c>
      <c r="D63" s="83" t="s">
        <v>44</v>
      </c>
      <c r="E63" s="62" t="s">
        <v>121</v>
      </c>
      <c r="F63" s="62" t="s">
        <v>122</v>
      </c>
      <c r="G63" s="73">
        <v>34.087859999499997</v>
      </c>
      <c r="H63" s="74">
        <v>34.087859999499997</v>
      </c>
      <c r="I63" s="74">
        <v>0</v>
      </c>
      <c r="J63" s="26">
        <v>0</v>
      </c>
      <c r="K63" s="73">
        <v>0</v>
      </c>
      <c r="L63" s="73">
        <v>0</v>
      </c>
      <c r="M63" s="73">
        <v>0</v>
      </c>
      <c r="N63" s="73">
        <v>0</v>
      </c>
      <c r="O63" s="71">
        <v>0</v>
      </c>
      <c r="P63" s="73">
        <v>0</v>
      </c>
      <c r="Q63" s="70">
        <v>0</v>
      </c>
      <c r="R63" s="71">
        <v>0</v>
      </c>
      <c r="S63" s="71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14"/>
    </row>
    <row r="64" spans="1:48" ht="21.75">
      <c r="A64" s="48" t="str">
        <f t="shared" si="1"/>
        <v xml:space="preserve">  00 </v>
      </c>
      <c r="B64" s="61">
        <v>44</v>
      </c>
      <c r="C64" s="62" t="s">
        <v>171</v>
      </c>
      <c r="D64" s="83" t="s">
        <v>44</v>
      </c>
      <c r="E64" s="62" t="s">
        <v>121</v>
      </c>
      <c r="F64" s="62" t="s">
        <v>122</v>
      </c>
      <c r="G64" s="73">
        <v>23.545018107400001</v>
      </c>
      <c r="H64" s="74">
        <v>23.545018107400001</v>
      </c>
      <c r="I64" s="74">
        <v>0</v>
      </c>
      <c r="J64" s="26">
        <v>0</v>
      </c>
      <c r="K64" s="73">
        <v>0</v>
      </c>
      <c r="L64" s="73">
        <v>0</v>
      </c>
      <c r="M64" s="73">
        <v>0</v>
      </c>
      <c r="N64" s="73">
        <v>0</v>
      </c>
      <c r="O64" s="26">
        <v>0</v>
      </c>
      <c r="P64" s="73">
        <v>0</v>
      </c>
      <c r="Q64" s="70">
        <v>0</v>
      </c>
      <c r="R64" s="71">
        <v>0</v>
      </c>
      <c r="S64" s="71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14"/>
    </row>
    <row r="65" spans="1:48" ht="21.75">
      <c r="A65" s="48" t="str">
        <f t="shared" si="1"/>
        <v xml:space="preserve">  00 </v>
      </c>
      <c r="B65" s="61">
        <v>45</v>
      </c>
      <c r="C65" s="62" t="s">
        <v>172</v>
      </c>
      <c r="D65" s="83" t="s">
        <v>44</v>
      </c>
      <c r="E65" s="62" t="s">
        <v>121</v>
      </c>
      <c r="F65" s="62" t="s">
        <v>122</v>
      </c>
      <c r="G65" s="73">
        <v>48.760145473900003</v>
      </c>
      <c r="H65" s="74">
        <v>48.760145473900003</v>
      </c>
      <c r="I65" s="74">
        <v>0</v>
      </c>
      <c r="J65" s="26">
        <v>0</v>
      </c>
      <c r="K65" s="73">
        <v>0</v>
      </c>
      <c r="L65" s="73">
        <v>0</v>
      </c>
      <c r="M65" s="73">
        <v>0</v>
      </c>
      <c r="N65" s="73">
        <v>0</v>
      </c>
      <c r="O65" s="26">
        <v>0</v>
      </c>
      <c r="P65" s="73">
        <v>0</v>
      </c>
      <c r="Q65" s="70">
        <v>0</v>
      </c>
      <c r="R65" s="71">
        <v>0</v>
      </c>
      <c r="S65" s="71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14"/>
    </row>
    <row r="66" spans="1:48" s="232" customFormat="1" ht="21.75">
      <c r="A66" s="221" t="str">
        <f t="shared" si="1"/>
        <v xml:space="preserve">   </v>
      </c>
      <c r="B66" s="222">
        <v>46</v>
      </c>
      <c r="C66" s="223" t="s">
        <v>173</v>
      </c>
      <c r="D66" s="224" t="s">
        <v>44</v>
      </c>
      <c r="E66" s="223" t="s">
        <v>121</v>
      </c>
      <c r="F66" s="223" t="s">
        <v>122</v>
      </c>
      <c r="G66" s="225">
        <v>30.409577834899999</v>
      </c>
      <c r="H66" s="226">
        <v>30.409577834899999</v>
      </c>
      <c r="I66" s="226">
        <v>0</v>
      </c>
      <c r="J66" s="227">
        <v>1</v>
      </c>
      <c r="K66" s="225">
        <v>0</v>
      </c>
      <c r="L66" s="225">
        <v>0</v>
      </c>
      <c r="M66" s="180" t="s">
        <v>254</v>
      </c>
      <c r="N66" s="225">
        <v>17.21</v>
      </c>
      <c r="O66" s="227">
        <v>25</v>
      </c>
      <c r="P66" s="225">
        <v>0</v>
      </c>
      <c r="Q66" s="228">
        <v>0</v>
      </c>
      <c r="R66" s="229">
        <v>2</v>
      </c>
      <c r="S66" s="229">
        <v>2</v>
      </c>
      <c r="T66" s="230">
        <v>0</v>
      </c>
      <c r="U66" s="230">
        <v>0</v>
      </c>
      <c r="V66" s="230">
        <v>0</v>
      </c>
      <c r="W66" s="230">
        <v>0</v>
      </c>
      <c r="X66" s="230">
        <v>0</v>
      </c>
      <c r="Y66" s="230">
        <v>0</v>
      </c>
      <c r="Z66" s="230">
        <v>0</v>
      </c>
      <c r="AA66" s="230">
        <v>0</v>
      </c>
      <c r="AB66" s="230">
        <v>0</v>
      </c>
      <c r="AC66" s="230">
        <v>0</v>
      </c>
      <c r="AD66" s="230">
        <v>0</v>
      </c>
      <c r="AE66" s="230">
        <v>0</v>
      </c>
      <c r="AF66" s="230">
        <v>0</v>
      </c>
      <c r="AG66" s="230">
        <v>0</v>
      </c>
      <c r="AH66" s="230">
        <v>0</v>
      </c>
      <c r="AI66" s="230">
        <v>0</v>
      </c>
      <c r="AJ66" s="230">
        <v>0</v>
      </c>
      <c r="AK66" s="230">
        <v>0</v>
      </c>
      <c r="AL66" s="230">
        <v>0</v>
      </c>
      <c r="AM66" s="230">
        <v>0</v>
      </c>
      <c r="AN66" s="230">
        <v>0</v>
      </c>
      <c r="AO66" s="230">
        <v>0</v>
      </c>
      <c r="AP66" s="230">
        <v>0</v>
      </c>
      <c r="AQ66" s="230">
        <v>0</v>
      </c>
      <c r="AR66" s="230">
        <v>0</v>
      </c>
      <c r="AS66" s="230">
        <v>0</v>
      </c>
      <c r="AT66" s="230">
        <v>0</v>
      </c>
      <c r="AU66" s="230">
        <v>0</v>
      </c>
      <c r="AV66" s="231"/>
    </row>
    <row r="67" spans="1:48" s="113" customFormat="1" ht="21.75">
      <c r="A67" s="111" t="str">
        <f t="shared" si="1"/>
        <v xml:space="preserve">  00 </v>
      </c>
      <c r="B67" s="61">
        <v>47</v>
      </c>
      <c r="C67" s="62" t="s">
        <v>174</v>
      </c>
      <c r="D67" s="83" t="s">
        <v>44</v>
      </c>
      <c r="E67" s="62" t="s">
        <v>121</v>
      </c>
      <c r="F67" s="62" t="s">
        <v>122</v>
      </c>
      <c r="G67" s="73">
        <v>123.781484979</v>
      </c>
      <c r="H67" s="74">
        <v>123.781484979</v>
      </c>
      <c r="I67" s="74">
        <v>0</v>
      </c>
      <c r="J67" s="26">
        <v>0</v>
      </c>
      <c r="K67" s="73">
        <v>0</v>
      </c>
      <c r="L67" s="73">
        <v>0</v>
      </c>
      <c r="M67" s="73">
        <v>0</v>
      </c>
      <c r="N67" s="73">
        <v>0</v>
      </c>
      <c r="O67" s="26">
        <v>0</v>
      </c>
      <c r="P67" s="73">
        <v>0</v>
      </c>
      <c r="Q67" s="70">
        <v>0</v>
      </c>
      <c r="R67" s="71">
        <v>0</v>
      </c>
      <c r="S67" s="71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112"/>
    </row>
    <row r="68" spans="1:48" s="137" customFormat="1" ht="21.75">
      <c r="A68" s="131" t="str">
        <f t="shared" si="1"/>
        <v xml:space="preserve">   </v>
      </c>
      <c r="B68" s="132">
        <v>48</v>
      </c>
      <c r="C68" s="153" t="s">
        <v>175</v>
      </c>
      <c r="D68" s="154" t="s">
        <v>44</v>
      </c>
      <c r="E68" s="153" t="s">
        <v>121</v>
      </c>
      <c r="F68" s="153" t="s">
        <v>122</v>
      </c>
      <c r="G68" s="133">
        <v>30.589193935299999</v>
      </c>
      <c r="H68" s="155">
        <v>30.589193935299999</v>
      </c>
      <c r="I68" s="155">
        <v>0</v>
      </c>
      <c r="J68" s="134">
        <v>1</v>
      </c>
      <c r="K68" s="133">
        <v>0</v>
      </c>
      <c r="L68" s="133">
        <v>0</v>
      </c>
      <c r="M68" s="133" t="s">
        <v>247</v>
      </c>
      <c r="N68" s="133">
        <v>19.47</v>
      </c>
      <c r="O68" s="134">
        <v>15</v>
      </c>
      <c r="P68" s="133">
        <v>0</v>
      </c>
      <c r="Q68" s="146">
        <v>0</v>
      </c>
      <c r="R68" s="147">
        <v>2</v>
      </c>
      <c r="S68" s="147">
        <v>2</v>
      </c>
      <c r="T68" s="114">
        <v>0</v>
      </c>
      <c r="U68" s="114">
        <v>0</v>
      </c>
      <c r="V68" s="114">
        <v>0</v>
      </c>
      <c r="W68" s="114">
        <v>0</v>
      </c>
      <c r="X68" s="114">
        <v>0</v>
      </c>
      <c r="Y68" s="114">
        <v>0</v>
      </c>
      <c r="Z68" s="114">
        <v>0</v>
      </c>
      <c r="AA68" s="114">
        <v>0</v>
      </c>
      <c r="AB68" s="114">
        <v>0</v>
      </c>
      <c r="AC68" s="114">
        <v>0</v>
      </c>
      <c r="AD68" s="114">
        <v>0</v>
      </c>
      <c r="AE68" s="114">
        <v>0</v>
      </c>
      <c r="AF68" s="114">
        <v>0</v>
      </c>
      <c r="AG68" s="114">
        <v>0</v>
      </c>
      <c r="AH68" s="114">
        <v>0</v>
      </c>
      <c r="AI68" s="114">
        <v>0</v>
      </c>
      <c r="AJ68" s="114">
        <v>0</v>
      </c>
      <c r="AK68" s="114">
        <v>0</v>
      </c>
      <c r="AL68" s="114">
        <v>0</v>
      </c>
      <c r="AM68" s="114">
        <v>0</v>
      </c>
      <c r="AN68" s="114">
        <v>0</v>
      </c>
      <c r="AO68" s="114">
        <v>0</v>
      </c>
      <c r="AP68" s="114">
        <v>0</v>
      </c>
      <c r="AQ68" s="114">
        <v>0</v>
      </c>
      <c r="AR68" s="114">
        <v>0</v>
      </c>
      <c r="AS68" s="114">
        <v>0</v>
      </c>
      <c r="AT68" s="114">
        <v>0</v>
      </c>
      <c r="AU68" s="114">
        <v>0</v>
      </c>
      <c r="AV68" s="136"/>
    </row>
    <row r="69" spans="1:48" ht="21.75">
      <c r="A69" s="48" t="str">
        <f t="shared" si="1"/>
        <v xml:space="preserve">  00 </v>
      </c>
      <c r="B69" s="61">
        <v>49</v>
      </c>
      <c r="C69" s="62" t="s">
        <v>176</v>
      </c>
      <c r="D69" s="83" t="s">
        <v>44</v>
      </c>
      <c r="E69" s="62" t="s">
        <v>121</v>
      </c>
      <c r="F69" s="62" t="s">
        <v>122</v>
      </c>
      <c r="G69" s="73">
        <v>8.8203131165599995</v>
      </c>
      <c r="H69" s="74">
        <v>8.8203131165599995</v>
      </c>
      <c r="I69" s="74">
        <v>0</v>
      </c>
      <c r="J69" s="26">
        <v>0</v>
      </c>
      <c r="K69" s="73">
        <v>0</v>
      </c>
      <c r="L69" s="63">
        <v>0</v>
      </c>
      <c r="M69" s="73">
        <v>0</v>
      </c>
      <c r="N69" s="73">
        <v>0</v>
      </c>
      <c r="O69" s="26">
        <v>0</v>
      </c>
      <c r="P69" s="73">
        <v>0</v>
      </c>
      <c r="Q69" s="70">
        <v>0</v>
      </c>
      <c r="R69" s="71">
        <v>0</v>
      </c>
      <c r="S69" s="71">
        <v>0</v>
      </c>
      <c r="T69" s="7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14"/>
    </row>
    <row r="70" spans="1:48" ht="21.75">
      <c r="A70" s="48" t="str">
        <f t="shared" si="1"/>
        <v xml:space="preserve">  00 </v>
      </c>
      <c r="B70" s="61">
        <v>50</v>
      </c>
      <c r="C70" s="62" t="s">
        <v>177</v>
      </c>
      <c r="D70" s="83" t="s">
        <v>44</v>
      </c>
      <c r="E70" s="62" t="s">
        <v>121</v>
      </c>
      <c r="F70" s="62" t="s">
        <v>122</v>
      </c>
      <c r="G70" s="73">
        <v>664.44297711900003</v>
      </c>
      <c r="H70" s="74">
        <v>664.44297711900003</v>
      </c>
      <c r="I70" s="74">
        <v>0</v>
      </c>
      <c r="J70" s="26">
        <v>0</v>
      </c>
      <c r="K70" s="73">
        <v>0</v>
      </c>
      <c r="L70" s="63">
        <v>0</v>
      </c>
      <c r="M70" s="73">
        <v>0</v>
      </c>
      <c r="N70" s="73">
        <v>0</v>
      </c>
      <c r="O70" s="26">
        <v>0</v>
      </c>
      <c r="P70" s="73">
        <v>0</v>
      </c>
      <c r="Q70" s="70">
        <v>0</v>
      </c>
      <c r="R70" s="71">
        <v>0</v>
      </c>
      <c r="S70" s="71">
        <v>0</v>
      </c>
      <c r="T70" s="73">
        <v>0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14"/>
    </row>
    <row r="71" spans="1:48" s="113" customFormat="1" ht="21.75">
      <c r="A71" s="111" t="str">
        <f t="shared" si="1"/>
        <v xml:space="preserve">  00 </v>
      </c>
      <c r="B71" s="61">
        <v>51</v>
      </c>
      <c r="C71" s="62" t="s">
        <v>178</v>
      </c>
      <c r="D71" s="83" t="s">
        <v>44</v>
      </c>
      <c r="E71" s="62" t="s">
        <v>121</v>
      </c>
      <c r="F71" s="62" t="s">
        <v>122</v>
      </c>
      <c r="G71" s="73">
        <v>181.516801861</v>
      </c>
      <c r="H71" s="74">
        <v>181.516801861</v>
      </c>
      <c r="I71" s="74">
        <v>0</v>
      </c>
      <c r="J71" s="26">
        <v>0</v>
      </c>
      <c r="K71" s="73">
        <v>0</v>
      </c>
      <c r="L71" s="73">
        <v>0</v>
      </c>
      <c r="M71" s="73">
        <v>0</v>
      </c>
      <c r="N71" s="73">
        <v>0</v>
      </c>
      <c r="O71" s="26">
        <v>0</v>
      </c>
      <c r="P71" s="73">
        <v>0</v>
      </c>
      <c r="Q71" s="70">
        <v>0</v>
      </c>
      <c r="R71" s="71">
        <v>0</v>
      </c>
      <c r="S71" s="71">
        <v>0</v>
      </c>
      <c r="T71" s="7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112"/>
    </row>
    <row r="72" spans="1:48" s="137" customFormat="1" ht="21.75">
      <c r="A72" s="131" t="str">
        <f t="shared" si="1"/>
        <v xml:space="preserve">   </v>
      </c>
      <c r="B72" s="132">
        <v>52</v>
      </c>
      <c r="C72" s="153" t="s">
        <v>179</v>
      </c>
      <c r="D72" s="154" t="s">
        <v>44</v>
      </c>
      <c r="E72" s="153" t="s">
        <v>121</v>
      </c>
      <c r="F72" s="153" t="s">
        <v>122</v>
      </c>
      <c r="G72" s="133">
        <v>66.834718100000003</v>
      </c>
      <c r="H72" s="155">
        <v>66.834718100000003</v>
      </c>
      <c r="I72" s="155">
        <v>0</v>
      </c>
      <c r="J72" s="134">
        <v>1</v>
      </c>
      <c r="K72" s="133">
        <v>0</v>
      </c>
      <c r="L72" s="133">
        <v>0</v>
      </c>
      <c r="M72" s="133" t="s">
        <v>249</v>
      </c>
      <c r="N72" s="133">
        <v>0.9</v>
      </c>
      <c r="O72" s="134">
        <v>5</v>
      </c>
      <c r="P72" s="133">
        <v>0</v>
      </c>
      <c r="Q72" s="146">
        <v>0</v>
      </c>
      <c r="R72" s="147">
        <v>2</v>
      </c>
      <c r="S72" s="147">
        <v>2</v>
      </c>
      <c r="T72" s="133">
        <v>0</v>
      </c>
      <c r="U72" s="114">
        <v>0</v>
      </c>
      <c r="V72" s="114">
        <v>0</v>
      </c>
      <c r="W72" s="114">
        <v>0</v>
      </c>
      <c r="X72" s="114">
        <v>0</v>
      </c>
      <c r="Y72" s="114">
        <v>0</v>
      </c>
      <c r="Z72" s="114">
        <v>0</v>
      </c>
      <c r="AA72" s="114">
        <v>0</v>
      </c>
      <c r="AB72" s="114">
        <v>0</v>
      </c>
      <c r="AC72" s="114">
        <v>0</v>
      </c>
      <c r="AD72" s="114">
        <v>0</v>
      </c>
      <c r="AE72" s="114">
        <v>0</v>
      </c>
      <c r="AF72" s="114">
        <v>0</v>
      </c>
      <c r="AG72" s="114">
        <v>0</v>
      </c>
      <c r="AH72" s="114">
        <v>0</v>
      </c>
      <c r="AI72" s="114">
        <v>0</v>
      </c>
      <c r="AJ72" s="114">
        <v>0</v>
      </c>
      <c r="AK72" s="114">
        <v>0</v>
      </c>
      <c r="AL72" s="114">
        <v>0</v>
      </c>
      <c r="AM72" s="114">
        <v>0</v>
      </c>
      <c r="AN72" s="114">
        <v>0</v>
      </c>
      <c r="AO72" s="114">
        <v>0</v>
      </c>
      <c r="AP72" s="114">
        <v>0</v>
      </c>
      <c r="AQ72" s="114">
        <v>0</v>
      </c>
      <c r="AR72" s="114">
        <v>0</v>
      </c>
      <c r="AS72" s="114">
        <v>0</v>
      </c>
      <c r="AT72" s="114">
        <v>0</v>
      </c>
      <c r="AU72" s="114">
        <v>0</v>
      </c>
      <c r="AV72" s="136"/>
    </row>
    <row r="73" spans="1:48" s="137" customFormat="1" ht="21.75">
      <c r="A73" s="131" t="str">
        <f t="shared" si="1"/>
        <v xml:space="preserve">   </v>
      </c>
      <c r="B73" s="132">
        <v>53</v>
      </c>
      <c r="C73" s="153" t="s">
        <v>180</v>
      </c>
      <c r="D73" s="154" t="s">
        <v>44</v>
      </c>
      <c r="E73" s="153" t="s">
        <v>121</v>
      </c>
      <c r="F73" s="153" t="s">
        <v>122</v>
      </c>
      <c r="G73" s="133">
        <v>464.954227468</v>
      </c>
      <c r="H73" s="155">
        <v>464.954227468</v>
      </c>
      <c r="I73" s="155">
        <v>0</v>
      </c>
      <c r="J73" s="134">
        <v>1</v>
      </c>
      <c r="K73" s="133">
        <v>0</v>
      </c>
      <c r="L73" s="133">
        <v>0</v>
      </c>
      <c r="M73" s="133" t="s">
        <v>247</v>
      </c>
      <c r="N73" s="133">
        <v>7.73</v>
      </c>
      <c r="O73" s="134">
        <v>28</v>
      </c>
      <c r="P73" s="133">
        <v>0</v>
      </c>
      <c r="Q73" s="146">
        <v>0</v>
      </c>
      <c r="R73" s="147">
        <v>2</v>
      </c>
      <c r="S73" s="147">
        <v>2</v>
      </c>
      <c r="T73" s="133">
        <v>0</v>
      </c>
      <c r="U73" s="114">
        <v>0</v>
      </c>
      <c r="V73" s="114">
        <v>0</v>
      </c>
      <c r="W73" s="114">
        <v>0</v>
      </c>
      <c r="X73" s="114">
        <v>0</v>
      </c>
      <c r="Y73" s="114">
        <v>0</v>
      </c>
      <c r="Z73" s="114">
        <v>0</v>
      </c>
      <c r="AA73" s="114">
        <v>0</v>
      </c>
      <c r="AB73" s="114">
        <v>0</v>
      </c>
      <c r="AC73" s="114">
        <v>0</v>
      </c>
      <c r="AD73" s="114">
        <v>0</v>
      </c>
      <c r="AE73" s="114">
        <v>0</v>
      </c>
      <c r="AF73" s="114">
        <v>0</v>
      </c>
      <c r="AG73" s="114">
        <v>0</v>
      </c>
      <c r="AH73" s="114">
        <v>0</v>
      </c>
      <c r="AI73" s="114">
        <v>0</v>
      </c>
      <c r="AJ73" s="114">
        <v>0</v>
      </c>
      <c r="AK73" s="114">
        <v>0</v>
      </c>
      <c r="AL73" s="114">
        <v>0</v>
      </c>
      <c r="AM73" s="114">
        <v>0</v>
      </c>
      <c r="AN73" s="114">
        <v>0</v>
      </c>
      <c r="AO73" s="114">
        <v>0</v>
      </c>
      <c r="AP73" s="114">
        <v>0</v>
      </c>
      <c r="AQ73" s="114">
        <v>0</v>
      </c>
      <c r="AR73" s="114">
        <v>0</v>
      </c>
      <c r="AS73" s="114">
        <v>0</v>
      </c>
      <c r="AT73" s="114">
        <v>0</v>
      </c>
      <c r="AU73" s="114">
        <v>0</v>
      </c>
      <c r="AV73" s="136"/>
    </row>
    <row r="74" spans="1:48" s="137" customFormat="1" ht="21.75">
      <c r="A74" s="131" t="str">
        <f t="shared" si="1"/>
        <v xml:space="preserve">   </v>
      </c>
      <c r="B74" s="132">
        <v>54</v>
      </c>
      <c r="C74" s="153" t="s">
        <v>181</v>
      </c>
      <c r="D74" s="154" t="s">
        <v>44</v>
      </c>
      <c r="E74" s="153" t="s">
        <v>121</v>
      </c>
      <c r="F74" s="153" t="s">
        <v>122</v>
      </c>
      <c r="G74" s="133">
        <v>165.51555058400001</v>
      </c>
      <c r="H74" s="155">
        <v>165.51555058400001</v>
      </c>
      <c r="I74" s="155">
        <v>0</v>
      </c>
      <c r="J74" s="134">
        <v>1</v>
      </c>
      <c r="K74" s="133">
        <v>0</v>
      </c>
      <c r="L74" s="133">
        <v>0</v>
      </c>
      <c r="M74" s="133" t="s">
        <v>247</v>
      </c>
      <c r="N74" s="133">
        <v>7.82</v>
      </c>
      <c r="O74" s="147">
        <v>20</v>
      </c>
      <c r="P74" s="133">
        <v>0</v>
      </c>
      <c r="Q74" s="146">
        <v>0</v>
      </c>
      <c r="R74" s="147">
        <v>2</v>
      </c>
      <c r="S74" s="147">
        <v>2</v>
      </c>
      <c r="T74" s="114">
        <v>0</v>
      </c>
      <c r="U74" s="114">
        <v>0</v>
      </c>
      <c r="V74" s="114">
        <v>0</v>
      </c>
      <c r="W74" s="114">
        <v>0</v>
      </c>
      <c r="X74" s="114">
        <v>0</v>
      </c>
      <c r="Y74" s="114">
        <v>0</v>
      </c>
      <c r="Z74" s="114">
        <v>0</v>
      </c>
      <c r="AA74" s="114">
        <v>0</v>
      </c>
      <c r="AB74" s="114">
        <v>0</v>
      </c>
      <c r="AC74" s="114">
        <v>0</v>
      </c>
      <c r="AD74" s="114">
        <v>0</v>
      </c>
      <c r="AE74" s="114">
        <v>0</v>
      </c>
      <c r="AF74" s="114">
        <v>0</v>
      </c>
      <c r="AG74" s="114">
        <v>0</v>
      </c>
      <c r="AH74" s="114">
        <v>0</v>
      </c>
      <c r="AI74" s="114">
        <v>0</v>
      </c>
      <c r="AJ74" s="114">
        <v>0</v>
      </c>
      <c r="AK74" s="114">
        <v>0</v>
      </c>
      <c r="AL74" s="114">
        <v>0</v>
      </c>
      <c r="AM74" s="114">
        <v>0</v>
      </c>
      <c r="AN74" s="114">
        <v>0</v>
      </c>
      <c r="AO74" s="114">
        <v>0</v>
      </c>
      <c r="AP74" s="114">
        <v>0</v>
      </c>
      <c r="AQ74" s="114">
        <v>0</v>
      </c>
      <c r="AR74" s="114">
        <v>0</v>
      </c>
      <c r="AS74" s="114">
        <v>0</v>
      </c>
      <c r="AT74" s="114">
        <v>0</v>
      </c>
      <c r="AU74" s="114">
        <v>0</v>
      </c>
      <c r="AV74" s="136"/>
    </row>
    <row r="75" spans="1:48" ht="21.75">
      <c r="A75" s="48" t="str">
        <f t="shared" si="1"/>
        <v xml:space="preserve">  00 </v>
      </c>
      <c r="B75" s="61">
        <v>55</v>
      </c>
      <c r="C75" s="62" t="s">
        <v>182</v>
      </c>
      <c r="D75" s="83" t="s">
        <v>44</v>
      </c>
      <c r="E75" s="62" t="s">
        <v>121</v>
      </c>
      <c r="F75" s="62" t="s">
        <v>122</v>
      </c>
      <c r="G75" s="73">
        <v>270.33672668600002</v>
      </c>
      <c r="H75" s="74">
        <v>270.33672668600002</v>
      </c>
      <c r="I75" s="74">
        <v>0</v>
      </c>
      <c r="J75" s="26">
        <v>0</v>
      </c>
      <c r="K75" s="73">
        <v>0</v>
      </c>
      <c r="L75" s="73">
        <v>0</v>
      </c>
      <c r="M75" s="73">
        <v>0</v>
      </c>
      <c r="N75" s="73">
        <v>0</v>
      </c>
      <c r="O75" s="71">
        <v>0</v>
      </c>
      <c r="P75" s="73">
        <v>0</v>
      </c>
      <c r="Q75" s="70">
        <v>0</v>
      </c>
      <c r="R75" s="71">
        <v>0</v>
      </c>
      <c r="S75" s="71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14"/>
    </row>
    <row r="76" spans="1:48" ht="21.75">
      <c r="A76" s="48" t="str">
        <f t="shared" si="1"/>
        <v xml:space="preserve">  00 </v>
      </c>
      <c r="B76" s="61">
        <v>56</v>
      </c>
      <c r="C76" s="62" t="s">
        <v>183</v>
      </c>
      <c r="D76" s="83" t="s">
        <v>44</v>
      </c>
      <c r="E76" s="62" t="s">
        <v>121</v>
      </c>
      <c r="F76" s="62" t="s">
        <v>122</v>
      </c>
      <c r="G76" s="73">
        <v>48.8939926782</v>
      </c>
      <c r="H76" s="74">
        <v>48.8939926782</v>
      </c>
      <c r="I76" s="74">
        <v>0</v>
      </c>
      <c r="J76" s="26">
        <v>0</v>
      </c>
      <c r="K76" s="73">
        <v>0</v>
      </c>
      <c r="L76" s="73">
        <v>0</v>
      </c>
      <c r="M76" s="73">
        <v>0</v>
      </c>
      <c r="N76" s="73">
        <v>0</v>
      </c>
      <c r="O76" s="26">
        <v>0</v>
      </c>
      <c r="P76" s="73">
        <v>0</v>
      </c>
      <c r="Q76" s="70">
        <v>0</v>
      </c>
      <c r="R76" s="71">
        <v>0</v>
      </c>
      <c r="S76" s="71">
        <v>0</v>
      </c>
      <c r="T76" s="7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14"/>
    </row>
    <row r="77" spans="1:48" ht="21.75">
      <c r="A77" s="48" t="str">
        <f t="shared" si="1"/>
        <v xml:space="preserve">  00 </v>
      </c>
      <c r="B77" s="61">
        <v>57</v>
      </c>
      <c r="C77" s="62" t="s">
        <v>184</v>
      </c>
      <c r="D77" s="83" t="s">
        <v>44</v>
      </c>
      <c r="E77" s="62" t="s">
        <v>121</v>
      </c>
      <c r="F77" s="62" t="s">
        <v>122</v>
      </c>
      <c r="G77" s="73">
        <v>16.524903770800002</v>
      </c>
      <c r="H77" s="74">
        <v>16.524903770800002</v>
      </c>
      <c r="I77" s="74">
        <v>0</v>
      </c>
      <c r="J77" s="26">
        <v>0</v>
      </c>
      <c r="K77" s="73">
        <v>0</v>
      </c>
      <c r="L77" s="73">
        <v>0</v>
      </c>
      <c r="M77" s="73">
        <v>0</v>
      </c>
      <c r="N77" s="73">
        <v>0</v>
      </c>
      <c r="O77" s="26">
        <v>0</v>
      </c>
      <c r="P77" s="73">
        <v>0</v>
      </c>
      <c r="Q77" s="70">
        <v>0</v>
      </c>
      <c r="R77" s="71">
        <v>0</v>
      </c>
      <c r="S77" s="71">
        <v>0</v>
      </c>
      <c r="T77" s="7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14"/>
    </row>
    <row r="78" spans="1:48" s="204" customFormat="1" ht="21.75">
      <c r="A78" s="194" t="str">
        <f t="shared" si="1"/>
        <v xml:space="preserve">   </v>
      </c>
      <c r="B78" s="195">
        <v>58</v>
      </c>
      <c r="C78" s="196" t="s">
        <v>185</v>
      </c>
      <c r="D78" s="197" t="s">
        <v>44</v>
      </c>
      <c r="E78" s="196" t="s">
        <v>121</v>
      </c>
      <c r="F78" s="196" t="s">
        <v>122</v>
      </c>
      <c r="G78" s="198">
        <v>11.8606309124</v>
      </c>
      <c r="H78" s="199">
        <v>11.8606309124</v>
      </c>
      <c r="I78" s="199">
        <v>0</v>
      </c>
      <c r="J78" s="200">
        <v>1</v>
      </c>
      <c r="K78" s="198">
        <v>0</v>
      </c>
      <c r="L78" s="201">
        <v>0</v>
      </c>
      <c r="M78" s="198" t="s">
        <v>247</v>
      </c>
      <c r="N78" s="198">
        <v>11.55</v>
      </c>
      <c r="O78" s="200">
        <v>3</v>
      </c>
      <c r="P78" s="198">
        <v>0</v>
      </c>
      <c r="Q78" s="209">
        <v>0</v>
      </c>
      <c r="R78" s="210">
        <v>2</v>
      </c>
      <c r="S78" s="210">
        <v>2</v>
      </c>
      <c r="T78" s="201">
        <v>0</v>
      </c>
      <c r="U78" s="201">
        <v>0</v>
      </c>
      <c r="V78" s="201">
        <v>0</v>
      </c>
      <c r="W78" s="201">
        <v>0</v>
      </c>
      <c r="X78" s="201">
        <v>0</v>
      </c>
      <c r="Y78" s="201">
        <v>0</v>
      </c>
      <c r="Z78" s="201">
        <v>0</v>
      </c>
      <c r="AA78" s="201">
        <v>0</v>
      </c>
      <c r="AB78" s="201">
        <v>0</v>
      </c>
      <c r="AC78" s="201">
        <v>0</v>
      </c>
      <c r="AD78" s="201">
        <v>0</v>
      </c>
      <c r="AE78" s="201">
        <v>0</v>
      </c>
      <c r="AF78" s="201">
        <v>0</v>
      </c>
      <c r="AG78" s="201">
        <v>0</v>
      </c>
      <c r="AH78" s="201">
        <v>0</v>
      </c>
      <c r="AI78" s="201">
        <v>0</v>
      </c>
      <c r="AJ78" s="201">
        <v>0</v>
      </c>
      <c r="AK78" s="201">
        <v>0</v>
      </c>
      <c r="AL78" s="201">
        <v>0</v>
      </c>
      <c r="AM78" s="201">
        <v>0</v>
      </c>
      <c r="AN78" s="201">
        <v>0</v>
      </c>
      <c r="AO78" s="201">
        <v>0</v>
      </c>
      <c r="AP78" s="201">
        <v>0</v>
      </c>
      <c r="AQ78" s="201">
        <v>0</v>
      </c>
      <c r="AR78" s="201">
        <v>0</v>
      </c>
      <c r="AS78" s="201">
        <v>0</v>
      </c>
      <c r="AT78" s="201">
        <v>0</v>
      </c>
      <c r="AU78" s="201">
        <v>0</v>
      </c>
      <c r="AV78" s="203"/>
    </row>
    <row r="79" spans="1:48" s="137" customFormat="1" ht="21.75">
      <c r="A79" s="131" t="str">
        <f t="shared" ref="A79:A131" si="2">IF(J79=1,IF(K79&gt;0,IF(L79&gt;0,IF(N79&gt;0,11,11),IF(N79&gt;0,11,"")),IF(L79&gt;0,IF(N79&gt;0,11,""),IF(N79=0,22,""))),IF(L79&gt;0,IF(N79&gt;0,IF(P79&gt;0,66,""),IF(P79&gt;0,66,"")),IF(P79&gt;0,66,"")))&amp;" "&amp;IF(J79=1,IF(K79=0,IF(L79&gt;0,IF(N79&gt;0,IF(P79&gt;0,66,""),IF(P79&gt;0,66,"")),IF(P79&gt;0,66,"")),""),IF(P79&gt;0,66,""))&amp;" "&amp;IF(J79=1,IF(K79&gt;0,IF(P79&gt;0,IF(O79&lt;=7,IF(Q79=100,"","33"),IF(O79&lt;=25,IF(Q79&gt;0,IF(Q79&lt;100,"",33),IF(Q79=0,"","33")))),IF(O79&gt;25,"",33)),""),IF(J79&gt;1,IF(P79&gt;0,"55",""),IF(J79=0,IF(P79&gt;0,"55","00"))))&amp;" "&amp;IF(P79&gt;0,IF(R79&gt;0,IF(S79&gt;0,"",88),77),"")</f>
        <v xml:space="preserve">   </v>
      </c>
      <c r="B79" s="132">
        <v>59</v>
      </c>
      <c r="C79" s="153" t="s">
        <v>186</v>
      </c>
      <c r="D79" s="154" t="s">
        <v>44</v>
      </c>
      <c r="E79" s="153" t="s">
        <v>121</v>
      </c>
      <c r="F79" s="153" t="s">
        <v>122</v>
      </c>
      <c r="G79" s="133">
        <v>305.68848521699999</v>
      </c>
      <c r="H79" s="155">
        <v>305.68848521699999</v>
      </c>
      <c r="I79" s="155">
        <v>0</v>
      </c>
      <c r="J79" s="134">
        <v>1</v>
      </c>
      <c r="K79" s="133">
        <v>0</v>
      </c>
      <c r="L79" s="133">
        <v>0</v>
      </c>
      <c r="M79" s="133" t="s">
        <v>247</v>
      </c>
      <c r="N79" s="133">
        <v>8.32</v>
      </c>
      <c r="O79" s="134">
        <v>22</v>
      </c>
      <c r="P79" s="133">
        <v>0</v>
      </c>
      <c r="Q79" s="146">
        <v>0</v>
      </c>
      <c r="R79" s="147">
        <v>2</v>
      </c>
      <c r="S79" s="147">
        <v>2</v>
      </c>
      <c r="T79" s="133">
        <v>0</v>
      </c>
      <c r="U79" s="133">
        <v>0</v>
      </c>
      <c r="V79" s="114">
        <v>0</v>
      </c>
      <c r="W79" s="114">
        <v>0</v>
      </c>
      <c r="X79" s="114">
        <v>0</v>
      </c>
      <c r="Y79" s="114">
        <v>0</v>
      </c>
      <c r="Z79" s="114">
        <v>0</v>
      </c>
      <c r="AA79" s="114">
        <v>0</v>
      </c>
      <c r="AB79" s="114">
        <v>0</v>
      </c>
      <c r="AC79" s="114">
        <v>0</v>
      </c>
      <c r="AD79" s="114">
        <v>0</v>
      </c>
      <c r="AE79" s="114">
        <v>0</v>
      </c>
      <c r="AF79" s="114">
        <v>0</v>
      </c>
      <c r="AG79" s="114">
        <v>0</v>
      </c>
      <c r="AH79" s="114">
        <v>0</v>
      </c>
      <c r="AI79" s="114">
        <v>0</v>
      </c>
      <c r="AJ79" s="114">
        <v>0</v>
      </c>
      <c r="AK79" s="114">
        <v>0</v>
      </c>
      <c r="AL79" s="114">
        <v>0</v>
      </c>
      <c r="AM79" s="114">
        <v>0</v>
      </c>
      <c r="AN79" s="114">
        <v>0</v>
      </c>
      <c r="AO79" s="114">
        <v>0</v>
      </c>
      <c r="AP79" s="114">
        <v>0</v>
      </c>
      <c r="AQ79" s="114">
        <v>0</v>
      </c>
      <c r="AR79" s="114">
        <v>0</v>
      </c>
      <c r="AS79" s="114">
        <v>0</v>
      </c>
      <c r="AT79" s="114">
        <v>0</v>
      </c>
      <c r="AU79" s="114">
        <v>0</v>
      </c>
      <c r="AV79" s="136"/>
    </row>
    <row r="80" spans="1:48" s="137" customFormat="1" ht="21.75">
      <c r="A80" s="131" t="str">
        <f t="shared" si="2"/>
        <v xml:space="preserve">   </v>
      </c>
      <c r="B80" s="132">
        <v>60</v>
      </c>
      <c r="C80" s="153" t="s">
        <v>187</v>
      </c>
      <c r="D80" s="154" t="s">
        <v>44</v>
      </c>
      <c r="E80" s="153" t="s">
        <v>121</v>
      </c>
      <c r="F80" s="153" t="s">
        <v>122</v>
      </c>
      <c r="G80" s="133">
        <v>30.9202529252</v>
      </c>
      <c r="H80" s="155">
        <v>30.9202529252</v>
      </c>
      <c r="I80" s="155">
        <v>0</v>
      </c>
      <c r="J80" s="134">
        <v>1</v>
      </c>
      <c r="K80" s="133">
        <v>0</v>
      </c>
      <c r="L80" s="133">
        <v>0</v>
      </c>
      <c r="M80" s="133" t="s">
        <v>248</v>
      </c>
      <c r="N80" s="133">
        <v>23.79</v>
      </c>
      <c r="O80" s="134">
        <v>25</v>
      </c>
      <c r="P80" s="133">
        <v>0</v>
      </c>
      <c r="Q80" s="146">
        <v>0</v>
      </c>
      <c r="R80" s="147">
        <v>2</v>
      </c>
      <c r="S80" s="147">
        <v>2</v>
      </c>
      <c r="T80" s="133">
        <v>0</v>
      </c>
      <c r="U80" s="133">
        <v>0</v>
      </c>
      <c r="V80" s="114">
        <v>0</v>
      </c>
      <c r="W80" s="114">
        <v>0</v>
      </c>
      <c r="X80" s="114">
        <v>0</v>
      </c>
      <c r="Y80" s="114">
        <v>0</v>
      </c>
      <c r="Z80" s="114">
        <v>0</v>
      </c>
      <c r="AA80" s="114">
        <v>0</v>
      </c>
      <c r="AB80" s="114">
        <v>0</v>
      </c>
      <c r="AC80" s="114">
        <v>0</v>
      </c>
      <c r="AD80" s="114">
        <v>0</v>
      </c>
      <c r="AE80" s="114">
        <v>0</v>
      </c>
      <c r="AF80" s="114">
        <v>0</v>
      </c>
      <c r="AG80" s="114">
        <v>0</v>
      </c>
      <c r="AH80" s="114">
        <v>0</v>
      </c>
      <c r="AI80" s="114">
        <v>0</v>
      </c>
      <c r="AJ80" s="114">
        <v>0</v>
      </c>
      <c r="AK80" s="114">
        <v>0</v>
      </c>
      <c r="AL80" s="114">
        <v>0</v>
      </c>
      <c r="AM80" s="114">
        <v>0</v>
      </c>
      <c r="AN80" s="114">
        <v>0</v>
      </c>
      <c r="AO80" s="114">
        <v>0</v>
      </c>
      <c r="AP80" s="114">
        <v>0</v>
      </c>
      <c r="AQ80" s="114">
        <v>0</v>
      </c>
      <c r="AR80" s="114">
        <v>0</v>
      </c>
      <c r="AS80" s="114">
        <v>0</v>
      </c>
      <c r="AT80" s="114">
        <v>0</v>
      </c>
      <c r="AU80" s="114">
        <v>0</v>
      </c>
      <c r="AV80" s="136"/>
    </row>
    <row r="81" spans="1:48" s="137" customFormat="1" ht="21.75">
      <c r="A81" s="131" t="str">
        <f t="shared" si="2"/>
        <v xml:space="preserve">   </v>
      </c>
      <c r="B81" s="132">
        <v>61</v>
      </c>
      <c r="C81" s="153" t="s">
        <v>188</v>
      </c>
      <c r="D81" s="154" t="s">
        <v>44</v>
      </c>
      <c r="E81" s="153" t="s">
        <v>121</v>
      </c>
      <c r="F81" s="153" t="s">
        <v>122</v>
      </c>
      <c r="G81" s="133">
        <v>1451.8590361399999</v>
      </c>
      <c r="H81" s="155">
        <v>1451.8590361399999</v>
      </c>
      <c r="I81" s="155">
        <v>0</v>
      </c>
      <c r="J81" s="134">
        <v>1</v>
      </c>
      <c r="K81" s="133">
        <v>0</v>
      </c>
      <c r="L81" s="133">
        <v>0</v>
      </c>
      <c r="M81" s="133" t="s">
        <v>247</v>
      </c>
      <c r="N81" s="133">
        <v>44.7</v>
      </c>
      <c r="O81" s="134">
        <v>8</v>
      </c>
      <c r="P81" s="133">
        <v>0</v>
      </c>
      <c r="Q81" s="146">
        <v>0</v>
      </c>
      <c r="R81" s="147">
        <v>2</v>
      </c>
      <c r="S81" s="147">
        <v>2</v>
      </c>
      <c r="T81" s="133">
        <v>0</v>
      </c>
      <c r="U81" s="133">
        <v>0</v>
      </c>
      <c r="V81" s="114">
        <v>0</v>
      </c>
      <c r="W81" s="114">
        <v>0</v>
      </c>
      <c r="X81" s="114">
        <v>0</v>
      </c>
      <c r="Y81" s="114">
        <v>0</v>
      </c>
      <c r="Z81" s="114">
        <v>0</v>
      </c>
      <c r="AA81" s="114">
        <v>0</v>
      </c>
      <c r="AB81" s="114">
        <v>0</v>
      </c>
      <c r="AC81" s="114">
        <v>0</v>
      </c>
      <c r="AD81" s="114">
        <v>0</v>
      </c>
      <c r="AE81" s="114">
        <v>0</v>
      </c>
      <c r="AF81" s="114">
        <v>0</v>
      </c>
      <c r="AG81" s="114">
        <v>0</v>
      </c>
      <c r="AH81" s="114">
        <v>0</v>
      </c>
      <c r="AI81" s="114">
        <v>0</v>
      </c>
      <c r="AJ81" s="114">
        <v>0</v>
      </c>
      <c r="AK81" s="114">
        <v>0</v>
      </c>
      <c r="AL81" s="114">
        <v>0</v>
      </c>
      <c r="AM81" s="114">
        <v>0</v>
      </c>
      <c r="AN81" s="114">
        <v>0</v>
      </c>
      <c r="AO81" s="114">
        <v>0</v>
      </c>
      <c r="AP81" s="114">
        <v>0</v>
      </c>
      <c r="AQ81" s="114">
        <v>0</v>
      </c>
      <c r="AR81" s="114">
        <v>0</v>
      </c>
      <c r="AS81" s="114">
        <v>0</v>
      </c>
      <c r="AT81" s="114">
        <v>0</v>
      </c>
      <c r="AU81" s="114">
        <v>0</v>
      </c>
      <c r="AV81" s="136"/>
    </row>
    <row r="82" spans="1:48" s="113" customFormat="1" ht="21.75">
      <c r="A82" s="111" t="str">
        <f t="shared" si="2"/>
        <v xml:space="preserve">  00 </v>
      </c>
      <c r="B82" s="61">
        <v>62</v>
      </c>
      <c r="C82" s="62" t="s">
        <v>189</v>
      </c>
      <c r="D82" s="83" t="s">
        <v>44</v>
      </c>
      <c r="E82" s="62" t="s">
        <v>121</v>
      </c>
      <c r="F82" s="62" t="s">
        <v>122</v>
      </c>
      <c r="G82" s="73">
        <v>2049.6574059499999</v>
      </c>
      <c r="H82" s="74">
        <v>2049.6574059499999</v>
      </c>
      <c r="I82" s="74">
        <v>0</v>
      </c>
      <c r="J82" s="26">
        <v>0</v>
      </c>
      <c r="K82" s="73">
        <v>0</v>
      </c>
      <c r="L82" s="73">
        <v>0</v>
      </c>
      <c r="M82" s="73">
        <v>0</v>
      </c>
      <c r="N82" s="73">
        <v>0</v>
      </c>
      <c r="O82" s="71">
        <v>0</v>
      </c>
      <c r="P82" s="73">
        <v>0</v>
      </c>
      <c r="Q82" s="70">
        <v>0</v>
      </c>
      <c r="R82" s="71">
        <v>0</v>
      </c>
      <c r="S82" s="71">
        <v>0</v>
      </c>
      <c r="T82" s="63">
        <v>0</v>
      </c>
      <c r="U82" s="63">
        <v>0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112"/>
    </row>
    <row r="83" spans="1:48" s="113" customFormat="1" ht="21.75">
      <c r="A83" s="111" t="str">
        <f t="shared" si="2"/>
        <v xml:space="preserve">   </v>
      </c>
      <c r="B83" s="61">
        <v>63</v>
      </c>
      <c r="C83" s="62" t="s">
        <v>190</v>
      </c>
      <c r="D83" s="83" t="s">
        <v>125</v>
      </c>
      <c r="E83" s="62" t="s">
        <v>121</v>
      </c>
      <c r="F83" s="62" t="s">
        <v>122</v>
      </c>
      <c r="G83" s="73">
        <v>7.3311121144399998</v>
      </c>
      <c r="H83" s="74">
        <v>7.3311121144399998</v>
      </c>
      <c r="I83" s="74">
        <v>0</v>
      </c>
      <c r="J83" s="26">
        <v>1</v>
      </c>
      <c r="K83" s="73">
        <v>0</v>
      </c>
      <c r="L83" s="73">
        <v>0</v>
      </c>
      <c r="M83" s="73" t="s">
        <v>247</v>
      </c>
      <c r="N83" s="73">
        <v>6.32</v>
      </c>
      <c r="O83" s="26">
        <v>12</v>
      </c>
      <c r="P83" s="73">
        <v>0</v>
      </c>
      <c r="Q83" s="70">
        <v>0</v>
      </c>
      <c r="R83" s="71">
        <v>2</v>
      </c>
      <c r="S83" s="71">
        <v>2</v>
      </c>
      <c r="T83" s="63">
        <v>0</v>
      </c>
      <c r="U83" s="63">
        <v>0</v>
      </c>
      <c r="V83" s="7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112"/>
    </row>
    <row r="84" spans="1:48" s="113" customFormat="1" ht="21.75">
      <c r="A84" s="111"/>
      <c r="B84" s="61"/>
      <c r="C84" s="62" t="s">
        <v>190</v>
      </c>
      <c r="D84" s="83" t="s">
        <v>126</v>
      </c>
      <c r="E84" s="62" t="s">
        <v>121</v>
      </c>
      <c r="F84" s="62" t="s">
        <v>122</v>
      </c>
      <c r="G84" s="73">
        <v>0</v>
      </c>
      <c r="H84" s="74">
        <v>0</v>
      </c>
      <c r="I84" s="74">
        <v>0</v>
      </c>
      <c r="J84" s="26">
        <v>2</v>
      </c>
      <c r="K84" s="73">
        <v>0</v>
      </c>
      <c r="L84" s="73">
        <v>0</v>
      </c>
      <c r="M84" s="73" t="s">
        <v>247</v>
      </c>
      <c r="N84" s="73">
        <v>5.68</v>
      </c>
      <c r="O84" s="26">
        <v>5</v>
      </c>
      <c r="P84" s="73">
        <v>0</v>
      </c>
      <c r="Q84" s="70">
        <v>0</v>
      </c>
      <c r="R84" s="71">
        <v>2</v>
      </c>
      <c r="S84" s="71">
        <v>2</v>
      </c>
      <c r="T84" s="63">
        <v>0</v>
      </c>
      <c r="U84" s="63">
        <v>0</v>
      </c>
      <c r="V84" s="7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112"/>
    </row>
    <row r="85" spans="1:48" s="113" customFormat="1" ht="21.75">
      <c r="A85" s="111" t="str">
        <f t="shared" si="2"/>
        <v xml:space="preserve">  00 </v>
      </c>
      <c r="B85" s="61">
        <v>64</v>
      </c>
      <c r="C85" s="62" t="s">
        <v>191</v>
      </c>
      <c r="D85" s="83" t="s">
        <v>44</v>
      </c>
      <c r="E85" s="62" t="s">
        <v>121</v>
      </c>
      <c r="F85" s="62" t="s">
        <v>122</v>
      </c>
      <c r="G85" s="73">
        <v>11.1378183747</v>
      </c>
      <c r="H85" s="74">
        <v>11.1378183747</v>
      </c>
      <c r="I85" s="74">
        <v>0</v>
      </c>
      <c r="J85" s="26">
        <v>0</v>
      </c>
      <c r="K85" s="73">
        <v>0</v>
      </c>
      <c r="L85" s="73">
        <v>0</v>
      </c>
      <c r="M85" s="73">
        <v>0</v>
      </c>
      <c r="N85" s="73">
        <v>0</v>
      </c>
      <c r="O85" s="26">
        <v>0</v>
      </c>
      <c r="P85" s="73">
        <v>0</v>
      </c>
      <c r="Q85" s="70">
        <v>0</v>
      </c>
      <c r="R85" s="71">
        <v>0</v>
      </c>
      <c r="S85" s="71">
        <v>0</v>
      </c>
      <c r="T85" s="63">
        <v>0</v>
      </c>
      <c r="U85" s="63">
        <v>0</v>
      </c>
      <c r="V85" s="73">
        <v>0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112"/>
    </row>
    <row r="86" spans="1:48" s="113" customFormat="1" ht="21.75">
      <c r="A86" s="111" t="str">
        <f t="shared" si="2"/>
        <v xml:space="preserve">   </v>
      </c>
      <c r="B86" s="61">
        <v>65</v>
      </c>
      <c r="C86" s="62" t="s">
        <v>192</v>
      </c>
      <c r="D86" s="83" t="s">
        <v>44</v>
      </c>
      <c r="E86" s="62" t="s">
        <v>121</v>
      </c>
      <c r="F86" s="62" t="s">
        <v>122</v>
      </c>
      <c r="G86" s="73">
        <v>12.337616861800001</v>
      </c>
      <c r="H86" s="74">
        <v>12.337616861800001</v>
      </c>
      <c r="I86" s="74">
        <v>0</v>
      </c>
      <c r="J86" s="26">
        <v>2</v>
      </c>
      <c r="K86" s="73">
        <v>11.32</v>
      </c>
      <c r="L86" s="73">
        <v>0</v>
      </c>
      <c r="M86" s="73">
        <v>0</v>
      </c>
      <c r="N86" s="73">
        <v>0</v>
      </c>
      <c r="O86" s="71">
        <v>2</v>
      </c>
      <c r="P86" s="73">
        <v>0</v>
      </c>
      <c r="Q86" s="70">
        <v>0</v>
      </c>
      <c r="R86" s="71">
        <v>0</v>
      </c>
      <c r="S86" s="71">
        <v>0</v>
      </c>
      <c r="T86" s="63">
        <v>0</v>
      </c>
      <c r="U86" s="63">
        <v>0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112"/>
    </row>
    <row r="87" spans="1:48" s="137" customFormat="1" ht="21.75">
      <c r="A87" s="131" t="str">
        <f t="shared" si="2"/>
        <v xml:space="preserve">   </v>
      </c>
      <c r="B87" s="132">
        <v>66</v>
      </c>
      <c r="C87" s="153" t="s">
        <v>193</v>
      </c>
      <c r="D87" s="154" t="s">
        <v>44</v>
      </c>
      <c r="E87" s="153" t="s">
        <v>121</v>
      </c>
      <c r="F87" s="153" t="s">
        <v>122</v>
      </c>
      <c r="G87" s="133">
        <v>69.929512019399994</v>
      </c>
      <c r="H87" s="155">
        <v>69.929512019399994</v>
      </c>
      <c r="I87" s="155">
        <v>0</v>
      </c>
      <c r="J87" s="134">
        <v>1</v>
      </c>
      <c r="K87" s="133">
        <v>0</v>
      </c>
      <c r="L87" s="133">
        <v>0</v>
      </c>
      <c r="M87" s="133" t="s">
        <v>247</v>
      </c>
      <c r="N87" s="133">
        <v>34.86</v>
      </c>
      <c r="O87" s="134">
        <v>20</v>
      </c>
      <c r="P87" s="133">
        <v>0</v>
      </c>
      <c r="Q87" s="146">
        <v>0</v>
      </c>
      <c r="R87" s="147">
        <v>2</v>
      </c>
      <c r="S87" s="147">
        <v>2</v>
      </c>
      <c r="T87" s="114">
        <v>0</v>
      </c>
      <c r="U87" s="114">
        <v>0</v>
      </c>
      <c r="V87" s="114">
        <v>0</v>
      </c>
      <c r="W87" s="114">
        <v>0</v>
      </c>
      <c r="X87" s="114">
        <v>0</v>
      </c>
      <c r="Y87" s="114">
        <v>0</v>
      </c>
      <c r="Z87" s="114">
        <v>0</v>
      </c>
      <c r="AA87" s="114">
        <v>0</v>
      </c>
      <c r="AB87" s="114">
        <v>0</v>
      </c>
      <c r="AC87" s="114">
        <v>0</v>
      </c>
      <c r="AD87" s="114">
        <v>0</v>
      </c>
      <c r="AE87" s="114">
        <v>0</v>
      </c>
      <c r="AF87" s="114">
        <v>0</v>
      </c>
      <c r="AG87" s="114">
        <v>0</v>
      </c>
      <c r="AH87" s="114">
        <v>0</v>
      </c>
      <c r="AI87" s="114">
        <v>0</v>
      </c>
      <c r="AJ87" s="114">
        <v>0</v>
      </c>
      <c r="AK87" s="114">
        <v>0</v>
      </c>
      <c r="AL87" s="114">
        <v>0</v>
      </c>
      <c r="AM87" s="114">
        <v>0</v>
      </c>
      <c r="AN87" s="114">
        <v>0</v>
      </c>
      <c r="AO87" s="114">
        <v>0</v>
      </c>
      <c r="AP87" s="114">
        <v>0</v>
      </c>
      <c r="AQ87" s="114">
        <v>0</v>
      </c>
      <c r="AR87" s="114">
        <v>0</v>
      </c>
      <c r="AS87" s="114">
        <v>0</v>
      </c>
      <c r="AT87" s="114">
        <v>0</v>
      </c>
      <c r="AU87" s="114">
        <v>0</v>
      </c>
      <c r="AV87" s="136"/>
    </row>
    <row r="88" spans="1:48" s="204" customFormat="1" ht="21.75">
      <c r="A88" s="194" t="str">
        <f t="shared" si="2"/>
        <v xml:space="preserve">   </v>
      </c>
      <c r="B88" s="195">
        <v>67</v>
      </c>
      <c r="C88" s="196" t="s">
        <v>194</v>
      </c>
      <c r="D88" s="197" t="s">
        <v>44</v>
      </c>
      <c r="E88" s="196" t="s">
        <v>121</v>
      </c>
      <c r="F88" s="196" t="s">
        <v>122</v>
      </c>
      <c r="G88" s="198">
        <v>27.591013978900001</v>
      </c>
      <c r="H88" s="199">
        <v>27.591013978900001</v>
      </c>
      <c r="I88" s="199">
        <v>0</v>
      </c>
      <c r="J88" s="200">
        <v>2</v>
      </c>
      <c r="K88" s="198">
        <v>0</v>
      </c>
      <c r="L88" s="198">
        <v>0</v>
      </c>
      <c r="M88" s="198" t="s">
        <v>257</v>
      </c>
      <c r="N88" s="198">
        <v>20.23</v>
      </c>
      <c r="O88" s="200">
        <v>1</v>
      </c>
      <c r="P88" s="198">
        <v>0</v>
      </c>
      <c r="Q88" s="209">
        <v>0</v>
      </c>
      <c r="R88" s="210">
        <v>2</v>
      </c>
      <c r="S88" s="210">
        <v>2</v>
      </c>
      <c r="T88" s="201">
        <v>0</v>
      </c>
      <c r="U88" s="201">
        <v>0</v>
      </c>
      <c r="V88" s="198">
        <v>0</v>
      </c>
      <c r="W88" s="201">
        <v>0</v>
      </c>
      <c r="X88" s="201">
        <v>0</v>
      </c>
      <c r="Y88" s="201">
        <v>0</v>
      </c>
      <c r="Z88" s="201">
        <v>0</v>
      </c>
      <c r="AA88" s="201">
        <v>0</v>
      </c>
      <c r="AB88" s="201">
        <v>0</v>
      </c>
      <c r="AC88" s="201">
        <v>0</v>
      </c>
      <c r="AD88" s="201">
        <v>0</v>
      </c>
      <c r="AE88" s="201">
        <v>0</v>
      </c>
      <c r="AF88" s="201">
        <v>0</v>
      </c>
      <c r="AG88" s="201">
        <v>0</v>
      </c>
      <c r="AH88" s="201">
        <v>0</v>
      </c>
      <c r="AI88" s="201">
        <v>0</v>
      </c>
      <c r="AJ88" s="201">
        <v>0</v>
      </c>
      <c r="AK88" s="201">
        <v>0</v>
      </c>
      <c r="AL88" s="201">
        <v>0</v>
      </c>
      <c r="AM88" s="201">
        <v>0</v>
      </c>
      <c r="AN88" s="201">
        <v>0</v>
      </c>
      <c r="AO88" s="201">
        <v>0</v>
      </c>
      <c r="AP88" s="201">
        <v>0</v>
      </c>
      <c r="AQ88" s="201">
        <v>0</v>
      </c>
      <c r="AR88" s="201">
        <v>0</v>
      </c>
      <c r="AS88" s="201">
        <v>0</v>
      </c>
      <c r="AT88" s="201">
        <v>0</v>
      </c>
      <c r="AU88" s="201">
        <v>0</v>
      </c>
      <c r="AV88" s="203"/>
    </row>
    <row r="89" spans="1:48" s="137" customFormat="1" ht="21.75">
      <c r="A89" s="131" t="str">
        <f t="shared" si="2"/>
        <v xml:space="preserve">   </v>
      </c>
      <c r="B89" s="132">
        <v>68</v>
      </c>
      <c r="C89" s="153" t="s">
        <v>195</v>
      </c>
      <c r="D89" s="154" t="s">
        <v>44</v>
      </c>
      <c r="E89" s="153" t="s">
        <v>121</v>
      </c>
      <c r="F89" s="153" t="s">
        <v>122</v>
      </c>
      <c r="G89" s="133">
        <v>39.757364345100001</v>
      </c>
      <c r="H89" s="155">
        <v>39.757364345100001</v>
      </c>
      <c r="I89" s="155">
        <v>0</v>
      </c>
      <c r="J89" s="134">
        <v>1</v>
      </c>
      <c r="K89" s="133">
        <v>0</v>
      </c>
      <c r="L89" s="133">
        <v>0</v>
      </c>
      <c r="M89" s="133" t="s">
        <v>247</v>
      </c>
      <c r="N89" s="133">
        <v>8.85</v>
      </c>
      <c r="O89" s="134">
        <v>10</v>
      </c>
      <c r="P89" s="133">
        <v>0</v>
      </c>
      <c r="Q89" s="146">
        <v>0</v>
      </c>
      <c r="R89" s="147">
        <v>2</v>
      </c>
      <c r="S89" s="147">
        <v>2</v>
      </c>
      <c r="T89" s="114">
        <v>0</v>
      </c>
      <c r="U89" s="114">
        <v>0</v>
      </c>
      <c r="V89" s="133">
        <v>0</v>
      </c>
      <c r="W89" s="114">
        <v>0</v>
      </c>
      <c r="X89" s="114">
        <v>0</v>
      </c>
      <c r="Y89" s="114">
        <v>0</v>
      </c>
      <c r="Z89" s="114">
        <v>0</v>
      </c>
      <c r="AA89" s="114">
        <v>0</v>
      </c>
      <c r="AB89" s="114">
        <v>0</v>
      </c>
      <c r="AC89" s="114">
        <v>0</v>
      </c>
      <c r="AD89" s="114">
        <v>0</v>
      </c>
      <c r="AE89" s="114">
        <v>0</v>
      </c>
      <c r="AF89" s="114">
        <v>0</v>
      </c>
      <c r="AG89" s="114">
        <v>0</v>
      </c>
      <c r="AH89" s="114">
        <v>0</v>
      </c>
      <c r="AI89" s="114">
        <v>0</v>
      </c>
      <c r="AJ89" s="114">
        <v>0</v>
      </c>
      <c r="AK89" s="114">
        <v>0</v>
      </c>
      <c r="AL89" s="114">
        <v>0</v>
      </c>
      <c r="AM89" s="114">
        <v>0</v>
      </c>
      <c r="AN89" s="114">
        <v>0</v>
      </c>
      <c r="AO89" s="114">
        <v>0</v>
      </c>
      <c r="AP89" s="114">
        <v>0</v>
      </c>
      <c r="AQ89" s="114">
        <v>0</v>
      </c>
      <c r="AR89" s="114">
        <v>0</v>
      </c>
      <c r="AS89" s="114">
        <v>0</v>
      </c>
      <c r="AT89" s="114">
        <v>0</v>
      </c>
      <c r="AU89" s="114">
        <v>0</v>
      </c>
      <c r="AV89" s="136"/>
    </row>
    <row r="90" spans="1:48" s="166" customFormat="1" ht="21.75">
      <c r="A90" s="157" t="str">
        <f t="shared" si="2"/>
        <v xml:space="preserve">   </v>
      </c>
      <c r="B90" s="158">
        <v>69</v>
      </c>
      <c r="C90" s="159" t="s">
        <v>196</v>
      </c>
      <c r="D90" s="160" t="s">
        <v>44</v>
      </c>
      <c r="E90" s="159" t="s">
        <v>121</v>
      </c>
      <c r="F90" s="159" t="s">
        <v>122</v>
      </c>
      <c r="G90" s="161">
        <v>18.855379570299998</v>
      </c>
      <c r="H90" s="162">
        <v>18.855379570299998</v>
      </c>
      <c r="I90" s="162">
        <v>0</v>
      </c>
      <c r="J90" s="163">
        <v>1</v>
      </c>
      <c r="K90" s="161">
        <v>0</v>
      </c>
      <c r="L90" s="161">
        <v>0</v>
      </c>
      <c r="M90" s="161" t="s">
        <v>248</v>
      </c>
      <c r="N90" s="161">
        <v>14.88</v>
      </c>
      <c r="O90" s="163">
        <v>10</v>
      </c>
      <c r="P90" s="161">
        <v>0</v>
      </c>
      <c r="Q90" s="167">
        <v>0</v>
      </c>
      <c r="R90" s="168">
        <v>2</v>
      </c>
      <c r="S90" s="168">
        <v>2</v>
      </c>
      <c r="T90" s="164">
        <v>0</v>
      </c>
      <c r="U90" s="164">
        <v>0</v>
      </c>
      <c r="V90" s="161">
        <v>0</v>
      </c>
      <c r="W90" s="164">
        <v>0</v>
      </c>
      <c r="X90" s="164">
        <v>0</v>
      </c>
      <c r="Y90" s="164">
        <v>0</v>
      </c>
      <c r="Z90" s="164">
        <v>0</v>
      </c>
      <c r="AA90" s="164">
        <v>0</v>
      </c>
      <c r="AB90" s="164">
        <v>0</v>
      </c>
      <c r="AC90" s="164">
        <v>0</v>
      </c>
      <c r="AD90" s="164">
        <v>0</v>
      </c>
      <c r="AE90" s="164">
        <v>0</v>
      </c>
      <c r="AF90" s="164">
        <v>0</v>
      </c>
      <c r="AG90" s="164">
        <v>0</v>
      </c>
      <c r="AH90" s="164">
        <v>0</v>
      </c>
      <c r="AI90" s="164">
        <v>0</v>
      </c>
      <c r="AJ90" s="164">
        <v>0</v>
      </c>
      <c r="AK90" s="164">
        <v>0</v>
      </c>
      <c r="AL90" s="164">
        <v>0</v>
      </c>
      <c r="AM90" s="164">
        <v>0</v>
      </c>
      <c r="AN90" s="164">
        <v>0</v>
      </c>
      <c r="AO90" s="164">
        <v>0</v>
      </c>
      <c r="AP90" s="164">
        <v>0</v>
      </c>
      <c r="AQ90" s="164">
        <v>0</v>
      </c>
      <c r="AR90" s="164">
        <v>0</v>
      </c>
      <c r="AS90" s="164">
        <v>0</v>
      </c>
      <c r="AT90" s="164">
        <v>0</v>
      </c>
      <c r="AU90" s="164">
        <v>0</v>
      </c>
      <c r="AV90" s="165"/>
    </row>
    <row r="91" spans="1:48" s="204" customFormat="1" ht="21.75">
      <c r="A91" s="194" t="str">
        <f t="shared" si="2"/>
        <v xml:space="preserve">   </v>
      </c>
      <c r="B91" s="195">
        <v>70</v>
      </c>
      <c r="C91" s="196" t="s">
        <v>197</v>
      </c>
      <c r="D91" s="197" t="s">
        <v>44</v>
      </c>
      <c r="E91" s="196" t="s">
        <v>121</v>
      </c>
      <c r="F91" s="196" t="s">
        <v>122</v>
      </c>
      <c r="G91" s="198">
        <v>3782.1755167701699</v>
      </c>
      <c r="H91" s="199">
        <v>3726.5009537699998</v>
      </c>
      <c r="I91" s="199">
        <v>55.674563000170004</v>
      </c>
      <c r="J91" s="200">
        <v>1</v>
      </c>
      <c r="K91" s="198">
        <v>0</v>
      </c>
      <c r="L91" s="198">
        <v>0</v>
      </c>
      <c r="M91" s="201" t="s">
        <v>255</v>
      </c>
      <c r="N91" s="198">
        <v>3.96</v>
      </c>
      <c r="O91" s="200">
        <v>10</v>
      </c>
      <c r="P91" s="198">
        <v>0</v>
      </c>
      <c r="Q91" s="209">
        <v>0</v>
      </c>
      <c r="R91" s="210">
        <v>2</v>
      </c>
      <c r="S91" s="210">
        <v>2</v>
      </c>
      <c r="T91" s="201">
        <v>0</v>
      </c>
      <c r="U91" s="201">
        <v>0</v>
      </c>
      <c r="V91" s="198">
        <v>0</v>
      </c>
      <c r="W91" s="201">
        <v>0</v>
      </c>
      <c r="X91" s="201">
        <v>0</v>
      </c>
      <c r="Y91" s="201">
        <v>0</v>
      </c>
      <c r="Z91" s="201">
        <v>0</v>
      </c>
      <c r="AA91" s="201">
        <v>0</v>
      </c>
      <c r="AB91" s="201">
        <v>0</v>
      </c>
      <c r="AC91" s="201">
        <v>0</v>
      </c>
      <c r="AD91" s="201">
        <v>0</v>
      </c>
      <c r="AE91" s="201">
        <v>0</v>
      </c>
      <c r="AF91" s="201">
        <v>0</v>
      </c>
      <c r="AG91" s="201">
        <v>0</v>
      </c>
      <c r="AH91" s="201">
        <v>0</v>
      </c>
      <c r="AI91" s="201">
        <v>0</v>
      </c>
      <c r="AJ91" s="201">
        <v>0</v>
      </c>
      <c r="AK91" s="201">
        <v>0</v>
      </c>
      <c r="AL91" s="201">
        <v>0</v>
      </c>
      <c r="AM91" s="201">
        <v>0</v>
      </c>
      <c r="AN91" s="201">
        <v>0</v>
      </c>
      <c r="AO91" s="201">
        <v>0</v>
      </c>
      <c r="AP91" s="201">
        <v>0</v>
      </c>
      <c r="AQ91" s="201">
        <v>0</v>
      </c>
      <c r="AR91" s="201">
        <v>0</v>
      </c>
      <c r="AS91" s="201">
        <v>0</v>
      </c>
      <c r="AT91" s="201">
        <v>0</v>
      </c>
      <c r="AU91" s="201">
        <v>0</v>
      </c>
      <c r="AV91" s="203"/>
    </row>
    <row r="92" spans="1:48" s="113" customFormat="1" ht="21.75">
      <c r="A92" s="111" t="str">
        <f t="shared" si="2"/>
        <v xml:space="preserve">  00 </v>
      </c>
      <c r="B92" s="61">
        <v>71</v>
      </c>
      <c r="C92" s="62" t="s">
        <v>198</v>
      </c>
      <c r="D92" s="83" t="s">
        <v>44</v>
      </c>
      <c r="E92" s="62" t="s">
        <v>121</v>
      </c>
      <c r="F92" s="62" t="s">
        <v>122</v>
      </c>
      <c r="G92" s="73">
        <v>73.738576141899998</v>
      </c>
      <c r="H92" s="74">
        <v>73.738576141899998</v>
      </c>
      <c r="I92" s="74">
        <v>0</v>
      </c>
      <c r="J92" s="26">
        <v>0</v>
      </c>
      <c r="K92" s="73">
        <v>0</v>
      </c>
      <c r="L92" s="73">
        <v>0</v>
      </c>
      <c r="M92" s="73">
        <v>0</v>
      </c>
      <c r="N92" s="73">
        <v>0</v>
      </c>
      <c r="O92" s="26">
        <v>0</v>
      </c>
      <c r="P92" s="73">
        <v>0</v>
      </c>
      <c r="Q92" s="70">
        <v>0</v>
      </c>
      <c r="R92" s="71">
        <v>0</v>
      </c>
      <c r="S92" s="71">
        <v>0</v>
      </c>
      <c r="T92" s="63">
        <v>0</v>
      </c>
      <c r="U92" s="63">
        <v>0</v>
      </c>
      <c r="V92" s="73">
        <v>0</v>
      </c>
      <c r="W92" s="63">
        <v>0</v>
      </c>
      <c r="X92" s="63">
        <v>0</v>
      </c>
      <c r="Y92" s="63">
        <v>0</v>
      </c>
      <c r="Z92" s="6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112"/>
    </row>
    <row r="93" spans="1:48" s="113" customFormat="1" ht="21.75">
      <c r="A93" s="111" t="str">
        <f t="shared" si="2"/>
        <v xml:space="preserve">  00 </v>
      </c>
      <c r="B93" s="61">
        <v>72</v>
      </c>
      <c r="C93" s="62" t="s">
        <v>199</v>
      </c>
      <c r="D93" s="83" t="s">
        <v>44</v>
      </c>
      <c r="E93" s="62" t="s">
        <v>121</v>
      </c>
      <c r="F93" s="62" t="s">
        <v>122</v>
      </c>
      <c r="G93" s="73">
        <v>6.95373320744</v>
      </c>
      <c r="H93" s="74">
        <v>6.95373320744</v>
      </c>
      <c r="I93" s="74">
        <v>0</v>
      </c>
      <c r="J93" s="26">
        <v>0</v>
      </c>
      <c r="K93" s="73">
        <v>0</v>
      </c>
      <c r="L93" s="73">
        <v>0</v>
      </c>
      <c r="M93" s="73">
        <v>0</v>
      </c>
      <c r="N93" s="73">
        <v>0</v>
      </c>
      <c r="O93" s="26">
        <v>0</v>
      </c>
      <c r="P93" s="73">
        <v>0</v>
      </c>
      <c r="Q93" s="70">
        <v>0</v>
      </c>
      <c r="R93" s="71">
        <v>0</v>
      </c>
      <c r="S93" s="71">
        <v>0</v>
      </c>
      <c r="T93" s="63">
        <v>0</v>
      </c>
      <c r="U93" s="63">
        <v>0</v>
      </c>
      <c r="V93" s="63">
        <v>0</v>
      </c>
      <c r="W93" s="73">
        <v>0</v>
      </c>
      <c r="X93" s="63">
        <v>0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112"/>
    </row>
    <row r="94" spans="1:48" s="113" customFormat="1" ht="21.75">
      <c r="A94" s="111" t="str">
        <f t="shared" si="2"/>
        <v xml:space="preserve">  00 </v>
      </c>
      <c r="B94" s="61">
        <v>73</v>
      </c>
      <c r="C94" s="62" t="s">
        <v>200</v>
      </c>
      <c r="D94" s="83" t="s">
        <v>44</v>
      </c>
      <c r="E94" s="62" t="s">
        <v>121</v>
      </c>
      <c r="F94" s="62" t="s">
        <v>122</v>
      </c>
      <c r="G94" s="73">
        <v>409.72940811400002</v>
      </c>
      <c r="H94" s="74">
        <v>409.72940811400002</v>
      </c>
      <c r="I94" s="74">
        <v>0</v>
      </c>
      <c r="J94" s="26">
        <v>0</v>
      </c>
      <c r="K94" s="73">
        <v>0</v>
      </c>
      <c r="L94" s="73">
        <v>0</v>
      </c>
      <c r="M94" s="73">
        <v>0</v>
      </c>
      <c r="N94" s="73">
        <v>0</v>
      </c>
      <c r="O94" s="26">
        <v>0</v>
      </c>
      <c r="P94" s="73">
        <v>0</v>
      </c>
      <c r="Q94" s="70">
        <v>0</v>
      </c>
      <c r="R94" s="71">
        <v>0</v>
      </c>
      <c r="S94" s="71">
        <v>0</v>
      </c>
      <c r="T94" s="63">
        <v>0</v>
      </c>
      <c r="U94" s="63">
        <v>0</v>
      </c>
      <c r="V94" s="63">
        <v>0</v>
      </c>
      <c r="W94" s="7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63">
        <v>0</v>
      </c>
      <c r="AV94" s="112"/>
    </row>
    <row r="95" spans="1:48" s="232" customFormat="1" ht="21.75">
      <c r="A95" s="221" t="str">
        <f t="shared" si="2"/>
        <v xml:space="preserve">   </v>
      </c>
      <c r="B95" s="222">
        <v>74</v>
      </c>
      <c r="C95" s="223" t="s">
        <v>201</v>
      </c>
      <c r="D95" s="224" t="s">
        <v>44</v>
      </c>
      <c r="E95" s="223" t="s">
        <v>121</v>
      </c>
      <c r="F95" s="223" t="s">
        <v>122</v>
      </c>
      <c r="G95" s="225">
        <v>42.7859843074</v>
      </c>
      <c r="H95" s="226">
        <v>42.7859843074</v>
      </c>
      <c r="I95" s="226">
        <v>0</v>
      </c>
      <c r="J95" s="227">
        <v>1</v>
      </c>
      <c r="K95" s="225">
        <v>0</v>
      </c>
      <c r="L95" s="225">
        <v>0</v>
      </c>
      <c r="M95" s="180" t="s">
        <v>254</v>
      </c>
      <c r="N95" s="225">
        <v>3.55</v>
      </c>
      <c r="O95" s="229">
        <v>10</v>
      </c>
      <c r="P95" s="225">
        <v>0</v>
      </c>
      <c r="Q95" s="228">
        <v>0</v>
      </c>
      <c r="R95" s="229">
        <v>2</v>
      </c>
      <c r="S95" s="229">
        <v>2</v>
      </c>
      <c r="T95" s="230">
        <v>0</v>
      </c>
      <c r="U95" s="230">
        <v>0</v>
      </c>
      <c r="V95" s="230">
        <v>0</v>
      </c>
      <c r="W95" s="230">
        <v>0</v>
      </c>
      <c r="X95" s="230">
        <v>0</v>
      </c>
      <c r="Y95" s="230">
        <v>0</v>
      </c>
      <c r="Z95" s="230">
        <v>0</v>
      </c>
      <c r="AA95" s="230">
        <v>0</v>
      </c>
      <c r="AB95" s="230">
        <v>0</v>
      </c>
      <c r="AC95" s="230">
        <v>0</v>
      </c>
      <c r="AD95" s="230">
        <v>0</v>
      </c>
      <c r="AE95" s="230">
        <v>0</v>
      </c>
      <c r="AF95" s="230">
        <v>0</v>
      </c>
      <c r="AG95" s="230">
        <v>0</v>
      </c>
      <c r="AH95" s="230">
        <v>0</v>
      </c>
      <c r="AI95" s="230">
        <v>0</v>
      </c>
      <c r="AJ95" s="230">
        <v>0</v>
      </c>
      <c r="AK95" s="230">
        <v>0</v>
      </c>
      <c r="AL95" s="230">
        <v>0</v>
      </c>
      <c r="AM95" s="230">
        <v>0</v>
      </c>
      <c r="AN95" s="230">
        <v>0</v>
      </c>
      <c r="AO95" s="230">
        <v>0</v>
      </c>
      <c r="AP95" s="230">
        <v>0</v>
      </c>
      <c r="AQ95" s="230">
        <v>0</v>
      </c>
      <c r="AR95" s="230">
        <v>0</v>
      </c>
      <c r="AS95" s="230">
        <v>0</v>
      </c>
      <c r="AT95" s="230">
        <v>0</v>
      </c>
      <c r="AU95" s="230">
        <v>0</v>
      </c>
      <c r="AV95" s="231"/>
    </row>
    <row r="96" spans="1:48" s="232" customFormat="1" ht="21.75">
      <c r="A96" s="221" t="str">
        <f t="shared" ref="A96" si="3">IF(J96=1,IF(K96&gt;0,IF(L96&gt;0,IF(N96&gt;0,11,11),IF(N96&gt;0,11,"")),IF(L96&gt;0,IF(N96&gt;0,11,""),IF(N96=0,22,""))),IF(L96&gt;0,IF(N96&gt;0,IF(P96&gt;0,66,""),IF(P96&gt;0,66,"")),IF(P96&gt;0,66,"")))&amp;" "&amp;IF(J96=1,IF(K96=0,IF(L96&gt;0,IF(N96&gt;0,IF(P96&gt;0,66,""),IF(P96&gt;0,66,"")),IF(P96&gt;0,66,"")),""),IF(P96&gt;0,66,""))&amp;" "&amp;IF(J96=1,IF(K96&gt;0,IF(P96&gt;0,IF(O96&lt;=7,IF(Q96=100,"","33"),IF(O96&lt;=25,IF(Q96&gt;0,IF(Q96&lt;100,"",33),IF(Q96=0,"","33")))),IF(O96&gt;25,"",33)),""),IF(J96&gt;1,IF(P96&gt;0,"55",""),IF(J96=0,IF(P96&gt;0,"55","00"))))&amp;" "&amp;IF(P96&gt;0,IF(R96&gt;0,IF(S96&gt;0,"",88),77),"")</f>
        <v xml:space="preserve">   </v>
      </c>
      <c r="B96" s="222"/>
      <c r="C96" s="223" t="s">
        <v>201</v>
      </c>
      <c r="D96" s="224" t="s">
        <v>44</v>
      </c>
      <c r="E96" s="223" t="s">
        <v>121</v>
      </c>
      <c r="F96" s="223" t="s">
        <v>122</v>
      </c>
      <c r="G96" s="225">
        <v>0</v>
      </c>
      <c r="H96" s="226">
        <v>0</v>
      </c>
      <c r="I96" s="226">
        <v>0</v>
      </c>
      <c r="J96" s="227">
        <v>1</v>
      </c>
      <c r="K96" s="225">
        <v>0</v>
      </c>
      <c r="L96" s="225">
        <v>0</v>
      </c>
      <c r="M96" s="180" t="s">
        <v>254</v>
      </c>
      <c r="N96" s="225">
        <v>4.32</v>
      </c>
      <c r="O96" s="229">
        <v>15</v>
      </c>
      <c r="P96" s="225">
        <v>0</v>
      </c>
      <c r="Q96" s="228">
        <v>0</v>
      </c>
      <c r="R96" s="229">
        <v>2</v>
      </c>
      <c r="S96" s="229">
        <v>2</v>
      </c>
      <c r="T96" s="230">
        <v>0</v>
      </c>
      <c r="U96" s="230">
        <v>0</v>
      </c>
      <c r="V96" s="230">
        <v>0</v>
      </c>
      <c r="W96" s="230">
        <v>0</v>
      </c>
      <c r="X96" s="230">
        <v>0</v>
      </c>
      <c r="Y96" s="230">
        <v>0</v>
      </c>
      <c r="Z96" s="230">
        <v>0</v>
      </c>
      <c r="AA96" s="230">
        <v>0</v>
      </c>
      <c r="AB96" s="230">
        <v>0</v>
      </c>
      <c r="AC96" s="230">
        <v>0</v>
      </c>
      <c r="AD96" s="230">
        <v>0</v>
      </c>
      <c r="AE96" s="230">
        <v>0</v>
      </c>
      <c r="AF96" s="230">
        <v>0</v>
      </c>
      <c r="AG96" s="230">
        <v>0</v>
      </c>
      <c r="AH96" s="230">
        <v>0</v>
      </c>
      <c r="AI96" s="230">
        <v>0</v>
      </c>
      <c r="AJ96" s="230">
        <v>0</v>
      </c>
      <c r="AK96" s="230">
        <v>0</v>
      </c>
      <c r="AL96" s="230">
        <v>0</v>
      </c>
      <c r="AM96" s="230">
        <v>0</v>
      </c>
      <c r="AN96" s="230">
        <v>0</v>
      </c>
      <c r="AO96" s="230">
        <v>0</v>
      </c>
      <c r="AP96" s="230">
        <v>0</v>
      </c>
      <c r="AQ96" s="230">
        <v>0</v>
      </c>
      <c r="AR96" s="230">
        <v>0</v>
      </c>
      <c r="AS96" s="230">
        <v>0</v>
      </c>
      <c r="AT96" s="230">
        <v>0</v>
      </c>
      <c r="AU96" s="230">
        <v>0</v>
      </c>
      <c r="AV96" s="231"/>
    </row>
    <row r="97" spans="1:48" s="232" customFormat="1" ht="21.75">
      <c r="A97" s="221" t="str">
        <f t="shared" ref="A97" si="4">IF(J97=1,IF(K97&gt;0,IF(L97&gt;0,IF(N97&gt;0,11,11),IF(N97&gt;0,11,"")),IF(L97&gt;0,IF(N97&gt;0,11,""),IF(N97=0,22,""))),IF(L97&gt;0,IF(N97&gt;0,IF(P97&gt;0,66,""),IF(P97&gt;0,66,"")),IF(P97&gt;0,66,"")))&amp;" "&amp;IF(J97=1,IF(K97=0,IF(L97&gt;0,IF(N97&gt;0,IF(P97&gt;0,66,""),IF(P97&gt;0,66,"")),IF(P97&gt;0,66,"")),""),IF(P97&gt;0,66,""))&amp;" "&amp;IF(J97=1,IF(K97&gt;0,IF(P97&gt;0,IF(O97&lt;=7,IF(Q97=100,"","33"),IF(O97&lt;=25,IF(Q97&gt;0,IF(Q97&lt;100,"",33),IF(Q97=0,"","33")))),IF(O97&gt;25,"",33)),""),IF(J97&gt;1,IF(P97&gt;0,"55",""),IF(J97=0,IF(P97&gt;0,"55","00"))))&amp;" "&amp;IF(P97&gt;0,IF(R97&gt;0,IF(S97&gt;0,"",88),77),"")</f>
        <v xml:space="preserve">   </v>
      </c>
      <c r="B97" s="222"/>
      <c r="C97" s="223" t="s">
        <v>201</v>
      </c>
      <c r="D97" s="224" t="s">
        <v>44</v>
      </c>
      <c r="E97" s="223" t="s">
        <v>121</v>
      </c>
      <c r="F97" s="223" t="s">
        <v>122</v>
      </c>
      <c r="G97" s="225">
        <v>0</v>
      </c>
      <c r="H97" s="226">
        <v>0</v>
      </c>
      <c r="I97" s="226">
        <v>0</v>
      </c>
      <c r="J97" s="227">
        <v>2</v>
      </c>
      <c r="K97" s="225">
        <v>0</v>
      </c>
      <c r="L97" s="225">
        <v>0</v>
      </c>
      <c r="M97" s="180" t="s">
        <v>254</v>
      </c>
      <c r="N97" s="225">
        <v>10.53</v>
      </c>
      <c r="O97" s="229">
        <v>5</v>
      </c>
      <c r="P97" s="225">
        <v>0</v>
      </c>
      <c r="Q97" s="228">
        <v>0</v>
      </c>
      <c r="R97" s="229">
        <v>2</v>
      </c>
      <c r="S97" s="229">
        <v>2</v>
      </c>
      <c r="T97" s="230">
        <v>0</v>
      </c>
      <c r="U97" s="230">
        <v>0</v>
      </c>
      <c r="V97" s="230">
        <v>0</v>
      </c>
      <c r="W97" s="230">
        <v>0</v>
      </c>
      <c r="X97" s="230">
        <v>0</v>
      </c>
      <c r="Y97" s="230">
        <v>0</v>
      </c>
      <c r="Z97" s="230">
        <v>0</v>
      </c>
      <c r="AA97" s="230">
        <v>0</v>
      </c>
      <c r="AB97" s="230">
        <v>0</v>
      </c>
      <c r="AC97" s="230">
        <v>0</v>
      </c>
      <c r="AD97" s="230">
        <v>0</v>
      </c>
      <c r="AE97" s="230">
        <v>0</v>
      </c>
      <c r="AF97" s="230">
        <v>0</v>
      </c>
      <c r="AG97" s="230">
        <v>0</v>
      </c>
      <c r="AH97" s="230">
        <v>0</v>
      </c>
      <c r="AI97" s="230">
        <v>0</v>
      </c>
      <c r="AJ97" s="230">
        <v>0</v>
      </c>
      <c r="AK97" s="230">
        <v>0</v>
      </c>
      <c r="AL97" s="230">
        <v>0</v>
      </c>
      <c r="AM97" s="230">
        <v>0</v>
      </c>
      <c r="AN97" s="230">
        <v>0</v>
      </c>
      <c r="AO97" s="230">
        <v>0</v>
      </c>
      <c r="AP97" s="230">
        <v>0</v>
      </c>
      <c r="AQ97" s="230">
        <v>0</v>
      </c>
      <c r="AR97" s="230">
        <v>0</v>
      </c>
      <c r="AS97" s="230">
        <v>0</v>
      </c>
      <c r="AT97" s="230">
        <v>0</v>
      </c>
      <c r="AU97" s="230">
        <v>0</v>
      </c>
      <c r="AV97" s="231"/>
    </row>
    <row r="98" spans="1:48" s="232" customFormat="1" ht="21.75">
      <c r="A98" s="221" t="str">
        <f t="shared" ref="A98" si="5">IF(J98=1,IF(K98&gt;0,IF(L98&gt;0,IF(N98&gt;0,11,11),IF(N98&gt;0,11,"")),IF(L98&gt;0,IF(N98&gt;0,11,""),IF(N98=0,22,""))),IF(L98&gt;0,IF(N98&gt;0,IF(P98&gt;0,66,""),IF(P98&gt;0,66,"")),IF(P98&gt;0,66,"")))&amp;" "&amp;IF(J98=1,IF(K98=0,IF(L98&gt;0,IF(N98&gt;0,IF(P98&gt;0,66,""),IF(P98&gt;0,66,"")),IF(P98&gt;0,66,"")),""),IF(P98&gt;0,66,""))&amp;" "&amp;IF(J98=1,IF(K98&gt;0,IF(P98&gt;0,IF(O98&lt;=7,IF(Q98=100,"","33"),IF(O98&lt;=25,IF(Q98&gt;0,IF(Q98&lt;100,"",33),IF(Q98=0,"","33")))),IF(O98&gt;25,"",33)),""),IF(J98&gt;1,IF(P98&gt;0,"55",""),IF(J98=0,IF(P98&gt;0,"55","00"))))&amp;" "&amp;IF(P98&gt;0,IF(R98&gt;0,IF(S98&gt;0,"",88),77),"")</f>
        <v xml:space="preserve">   </v>
      </c>
      <c r="B98" s="222"/>
      <c r="C98" s="223" t="s">
        <v>201</v>
      </c>
      <c r="D98" s="224" t="s">
        <v>44</v>
      </c>
      <c r="E98" s="223" t="s">
        <v>121</v>
      </c>
      <c r="F98" s="223" t="s">
        <v>122</v>
      </c>
      <c r="G98" s="225">
        <v>0</v>
      </c>
      <c r="H98" s="226">
        <v>0</v>
      </c>
      <c r="I98" s="226">
        <v>0</v>
      </c>
      <c r="J98" s="227">
        <v>1</v>
      </c>
      <c r="K98" s="225">
        <v>0</v>
      </c>
      <c r="L98" s="225">
        <v>0</v>
      </c>
      <c r="M98" s="180" t="s">
        <v>254</v>
      </c>
      <c r="N98" s="225">
        <v>3.71</v>
      </c>
      <c r="O98" s="229">
        <v>1</v>
      </c>
      <c r="P98" s="225">
        <v>0</v>
      </c>
      <c r="Q98" s="228">
        <v>0</v>
      </c>
      <c r="R98" s="229">
        <v>2</v>
      </c>
      <c r="S98" s="229">
        <v>2</v>
      </c>
      <c r="T98" s="230">
        <v>0</v>
      </c>
      <c r="U98" s="230">
        <v>0</v>
      </c>
      <c r="V98" s="230">
        <v>0</v>
      </c>
      <c r="W98" s="230">
        <v>0</v>
      </c>
      <c r="X98" s="230">
        <v>0</v>
      </c>
      <c r="Y98" s="230">
        <v>0</v>
      </c>
      <c r="Z98" s="230">
        <v>0</v>
      </c>
      <c r="AA98" s="230">
        <v>0</v>
      </c>
      <c r="AB98" s="230">
        <v>0</v>
      </c>
      <c r="AC98" s="230">
        <v>0</v>
      </c>
      <c r="AD98" s="230">
        <v>0</v>
      </c>
      <c r="AE98" s="230">
        <v>0</v>
      </c>
      <c r="AF98" s="230">
        <v>0</v>
      </c>
      <c r="AG98" s="230">
        <v>0</v>
      </c>
      <c r="AH98" s="230">
        <v>0</v>
      </c>
      <c r="AI98" s="230">
        <v>0</v>
      </c>
      <c r="AJ98" s="230">
        <v>0</v>
      </c>
      <c r="AK98" s="230">
        <v>0</v>
      </c>
      <c r="AL98" s="230">
        <v>0</v>
      </c>
      <c r="AM98" s="230">
        <v>0</v>
      </c>
      <c r="AN98" s="230">
        <v>0</v>
      </c>
      <c r="AO98" s="230">
        <v>0</v>
      </c>
      <c r="AP98" s="230">
        <v>0</v>
      </c>
      <c r="AQ98" s="230">
        <v>0</v>
      </c>
      <c r="AR98" s="230">
        <v>0</v>
      </c>
      <c r="AS98" s="230">
        <v>0</v>
      </c>
      <c r="AT98" s="230">
        <v>0</v>
      </c>
      <c r="AU98" s="230">
        <v>0</v>
      </c>
      <c r="AV98" s="231"/>
    </row>
    <row r="99" spans="1:48" s="113" customFormat="1" ht="21.75">
      <c r="A99" s="111" t="str">
        <f t="shared" si="2"/>
        <v xml:space="preserve">  00 </v>
      </c>
      <c r="B99" s="61">
        <v>75</v>
      </c>
      <c r="C99" s="62" t="s">
        <v>202</v>
      </c>
      <c r="D99" s="83" t="s">
        <v>44</v>
      </c>
      <c r="E99" s="62" t="s">
        <v>121</v>
      </c>
      <c r="F99" s="62" t="s">
        <v>122</v>
      </c>
      <c r="G99" s="73">
        <v>14.848074392599999</v>
      </c>
      <c r="H99" s="74">
        <v>14.848074392599999</v>
      </c>
      <c r="I99" s="74">
        <v>0</v>
      </c>
      <c r="J99" s="26">
        <v>0</v>
      </c>
      <c r="K99" s="73">
        <v>0</v>
      </c>
      <c r="L99" s="73">
        <v>0</v>
      </c>
      <c r="M99" s="73">
        <v>0</v>
      </c>
      <c r="N99" s="73">
        <v>0</v>
      </c>
      <c r="O99" s="26">
        <v>0</v>
      </c>
      <c r="P99" s="73">
        <v>0</v>
      </c>
      <c r="Q99" s="70">
        <v>0</v>
      </c>
      <c r="R99" s="71">
        <v>0</v>
      </c>
      <c r="S99" s="71">
        <v>0</v>
      </c>
      <c r="T99" s="63">
        <v>0</v>
      </c>
      <c r="U99" s="63">
        <v>0</v>
      </c>
      <c r="V99" s="63">
        <v>0</v>
      </c>
      <c r="W99" s="63">
        <v>0</v>
      </c>
      <c r="X99" s="7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112"/>
    </row>
    <row r="100" spans="1:48" ht="21.75">
      <c r="A100" s="48" t="str">
        <f t="shared" si="2"/>
        <v xml:space="preserve">  00 </v>
      </c>
      <c r="B100" s="61">
        <v>76</v>
      </c>
      <c r="C100" s="62" t="s">
        <v>203</v>
      </c>
      <c r="D100" s="83" t="s">
        <v>44</v>
      </c>
      <c r="E100" s="62" t="s">
        <v>121</v>
      </c>
      <c r="F100" s="62" t="s">
        <v>122</v>
      </c>
      <c r="G100" s="73">
        <v>12.138150747399999</v>
      </c>
      <c r="H100" s="74">
        <v>12.138150747399999</v>
      </c>
      <c r="I100" s="74">
        <v>0</v>
      </c>
      <c r="J100" s="26">
        <v>0</v>
      </c>
      <c r="K100" s="73">
        <v>0</v>
      </c>
      <c r="L100" s="73">
        <v>0</v>
      </c>
      <c r="M100" s="73">
        <v>0</v>
      </c>
      <c r="N100" s="73">
        <v>0</v>
      </c>
      <c r="O100" s="26">
        <v>0</v>
      </c>
      <c r="P100" s="73">
        <v>0</v>
      </c>
      <c r="Q100" s="70">
        <v>0</v>
      </c>
      <c r="R100" s="71">
        <v>0</v>
      </c>
      <c r="S100" s="71">
        <v>0</v>
      </c>
      <c r="T100" s="63">
        <v>0</v>
      </c>
      <c r="U100" s="63">
        <v>0</v>
      </c>
      <c r="V100" s="63">
        <v>0</v>
      </c>
      <c r="W100" s="63">
        <v>0</v>
      </c>
      <c r="X100" s="73">
        <v>0</v>
      </c>
      <c r="Y100" s="63">
        <v>0</v>
      </c>
      <c r="Z100" s="63">
        <v>0</v>
      </c>
      <c r="AA100" s="63">
        <v>0</v>
      </c>
      <c r="AB100" s="63">
        <v>0</v>
      </c>
      <c r="AC100" s="63">
        <v>0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  <c r="AM100" s="63">
        <v>0</v>
      </c>
      <c r="AN100" s="63">
        <v>0</v>
      </c>
      <c r="AO100" s="63">
        <v>0</v>
      </c>
      <c r="AP100" s="63">
        <v>0</v>
      </c>
      <c r="AQ100" s="63">
        <v>0</v>
      </c>
      <c r="AR100" s="63">
        <v>0</v>
      </c>
      <c r="AS100" s="63">
        <v>0</v>
      </c>
      <c r="AT100" s="63">
        <v>0</v>
      </c>
      <c r="AU100" s="63">
        <v>0</v>
      </c>
      <c r="AV100" s="14"/>
    </row>
    <row r="101" spans="1:48" ht="21.75">
      <c r="A101" s="48" t="str">
        <f t="shared" si="2"/>
        <v xml:space="preserve">  00 </v>
      </c>
      <c r="B101" s="61">
        <v>77</v>
      </c>
      <c r="C101" s="62" t="s">
        <v>204</v>
      </c>
      <c r="D101" s="83" t="s">
        <v>44</v>
      </c>
      <c r="E101" s="62" t="s">
        <v>121</v>
      </c>
      <c r="F101" s="62" t="s">
        <v>122</v>
      </c>
      <c r="G101" s="73">
        <v>328.32980462400002</v>
      </c>
      <c r="H101" s="74">
        <v>328.32980462400002</v>
      </c>
      <c r="I101" s="74">
        <v>0</v>
      </c>
      <c r="J101" s="26">
        <v>0</v>
      </c>
      <c r="K101" s="73">
        <v>0</v>
      </c>
      <c r="L101" s="73">
        <v>0</v>
      </c>
      <c r="M101" s="73">
        <v>0</v>
      </c>
      <c r="N101" s="73">
        <v>0</v>
      </c>
      <c r="O101" s="71">
        <v>0</v>
      </c>
      <c r="P101" s="73">
        <v>0</v>
      </c>
      <c r="Q101" s="70">
        <v>0</v>
      </c>
      <c r="R101" s="71">
        <v>0</v>
      </c>
      <c r="S101" s="71">
        <v>0</v>
      </c>
      <c r="T101" s="63">
        <v>0</v>
      </c>
      <c r="U101" s="63">
        <v>0</v>
      </c>
      <c r="V101" s="63">
        <v>0</v>
      </c>
      <c r="W101" s="63">
        <v>0</v>
      </c>
      <c r="X101" s="63">
        <v>0</v>
      </c>
      <c r="Y101" s="63">
        <v>0</v>
      </c>
      <c r="Z101" s="63">
        <v>0</v>
      </c>
      <c r="AA101" s="63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0</v>
      </c>
      <c r="AM101" s="63">
        <v>0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14"/>
    </row>
    <row r="102" spans="1:48" ht="21.75">
      <c r="A102" s="48" t="str">
        <f t="shared" si="2"/>
        <v xml:space="preserve">  00 </v>
      </c>
      <c r="B102" s="61">
        <v>78</v>
      </c>
      <c r="C102" s="62" t="s">
        <v>205</v>
      </c>
      <c r="D102" s="83" t="s">
        <v>44</v>
      </c>
      <c r="E102" s="62" t="s">
        <v>121</v>
      </c>
      <c r="F102" s="62" t="s">
        <v>122</v>
      </c>
      <c r="G102" s="73">
        <v>6.5491183425599999</v>
      </c>
      <c r="H102" s="74">
        <v>6.5491183425599999</v>
      </c>
      <c r="I102" s="74">
        <v>0</v>
      </c>
      <c r="J102" s="26">
        <v>0</v>
      </c>
      <c r="K102" s="73">
        <v>0</v>
      </c>
      <c r="L102" s="73">
        <v>0</v>
      </c>
      <c r="M102" s="73">
        <v>0</v>
      </c>
      <c r="N102" s="73">
        <v>0</v>
      </c>
      <c r="O102" s="26">
        <v>0</v>
      </c>
      <c r="P102" s="73">
        <v>0</v>
      </c>
      <c r="Q102" s="70">
        <v>0</v>
      </c>
      <c r="R102" s="71">
        <v>0</v>
      </c>
      <c r="S102" s="71">
        <v>0</v>
      </c>
      <c r="T102" s="63">
        <v>0</v>
      </c>
      <c r="U102" s="63">
        <v>0</v>
      </c>
      <c r="V102" s="63">
        <v>0</v>
      </c>
      <c r="W102" s="63">
        <v>0</v>
      </c>
      <c r="X102" s="63">
        <v>0</v>
      </c>
      <c r="Y102" s="7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0</v>
      </c>
      <c r="AS102" s="63">
        <v>0</v>
      </c>
      <c r="AT102" s="63">
        <v>0</v>
      </c>
      <c r="AU102" s="63">
        <v>0</v>
      </c>
      <c r="AV102" s="14"/>
    </row>
    <row r="103" spans="1:48" s="137" customFormat="1" ht="21.75">
      <c r="A103" s="131" t="str">
        <f t="shared" si="2"/>
        <v xml:space="preserve">   </v>
      </c>
      <c r="B103" s="132">
        <v>79</v>
      </c>
      <c r="C103" s="153" t="s">
        <v>206</v>
      </c>
      <c r="D103" s="154" t="s">
        <v>44</v>
      </c>
      <c r="E103" s="153" t="s">
        <v>121</v>
      </c>
      <c r="F103" s="153" t="s">
        <v>122</v>
      </c>
      <c r="G103" s="133">
        <v>18.160672872300001</v>
      </c>
      <c r="H103" s="155">
        <v>18.160672872300001</v>
      </c>
      <c r="I103" s="155">
        <v>0</v>
      </c>
      <c r="J103" s="134">
        <v>2</v>
      </c>
      <c r="K103" s="133">
        <v>0</v>
      </c>
      <c r="L103" s="133">
        <v>0</v>
      </c>
      <c r="M103" s="133" t="s">
        <v>155</v>
      </c>
      <c r="N103" s="133">
        <v>8.1300000000000008</v>
      </c>
      <c r="O103" s="134">
        <v>2</v>
      </c>
      <c r="P103" s="133">
        <v>0</v>
      </c>
      <c r="Q103" s="146">
        <v>0</v>
      </c>
      <c r="R103" s="147">
        <v>2</v>
      </c>
      <c r="S103" s="147">
        <v>2</v>
      </c>
      <c r="T103" s="114">
        <v>0</v>
      </c>
      <c r="U103" s="114">
        <v>0</v>
      </c>
      <c r="V103" s="114">
        <v>0</v>
      </c>
      <c r="W103" s="114">
        <v>0</v>
      </c>
      <c r="X103" s="114">
        <v>0</v>
      </c>
      <c r="Y103" s="133">
        <v>0</v>
      </c>
      <c r="Z103" s="114">
        <v>0</v>
      </c>
      <c r="AA103" s="114">
        <v>0</v>
      </c>
      <c r="AB103" s="114">
        <v>0</v>
      </c>
      <c r="AC103" s="114">
        <v>0</v>
      </c>
      <c r="AD103" s="114">
        <v>0</v>
      </c>
      <c r="AE103" s="114">
        <v>0</v>
      </c>
      <c r="AF103" s="114">
        <v>0</v>
      </c>
      <c r="AG103" s="114">
        <v>0</v>
      </c>
      <c r="AH103" s="114">
        <v>0</v>
      </c>
      <c r="AI103" s="114">
        <v>0</v>
      </c>
      <c r="AJ103" s="114">
        <v>0</v>
      </c>
      <c r="AK103" s="114">
        <v>0</v>
      </c>
      <c r="AL103" s="114">
        <v>0</v>
      </c>
      <c r="AM103" s="114">
        <v>0</v>
      </c>
      <c r="AN103" s="114">
        <v>0</v>
      </c>
      <c r="AO103" s="114">
        <v>0</v>
      </c>
      <c r="AP103" s="114">
        <v>0</v>
      </c>
      <c r="AQ103" s="114">
        <v>0</v>
      </c>
      <c r="AR103" s="114">
        <v>0</v>
      </c>
      <c r="AS103" s="114">
        <v>0</v>
      </c>
      <c r="AT103" s="114">
        <v>0</v>
      </c>
      <c r="AU103" s="114">
        <v>0</v>
      </c>
      <c r="AV103" s="136"/>
    </row>
    <row r="104" spans="1:48" s="137" customFormat="1" ht="21.75">
      <c r="A104" s="131" t="str">
        <f t="shared" si="2"/>
        <v xml:space="preserve">   </v>
      </c>
      <c r="B104" s="132">
        <v>80</v>
      </c>
      <c r="C104" s="153" t="s">
        <v>207</v>
      </c>
      <c r="D104" s="154" t="s">
        <v>44</v>
      </c>
      <c r="E104" s="153" t="s">
        <v>121</v>
      </c>
      <c r="F104" s="153" t="s">
        <v>122</v>
      </c>
      <c r="G104" s="133">
        <v>90.634314828699999</v>
      </c>
      <c r="H104" s="155">
        <v>90.634314828699999</v>
      </c>
      <c r="I104" s="155">
        <v>0</v>
      </c>
      <c r="J104" s="134">
        <v>1</v>
      </c>
      <c r="K104" s="133">
        <v>0</v>
      </c>
      <c r="L104" s="133">
        <v>0</v>
      </c>
      <c r="M104" s="133" t="s">
        <v>155</v>
      </c>
      <c r="N104" s="133">
        <v>20.21</v>
      </c>
      <c r="O104" s="134">
        <v>20</v>
      </c>
      <c r="P104" s="133">
        <v>0</v>
      </c>
      <c r="Q104" s="146">
        <v>0</v>
      </c>
      <c r="R104" s="147">
        <v>2</v>
      </c>
      <c r="S104" s="147">
        <v>2</v>
      </c>
      <c r="T104" s="114">
        <v>0</v>
      </c>
      <c r="U104" s="114">
        <v>0</v>
      </c>
      <c r="V104" s="114">
        <v>0</v>
      </c>
      <c r="W104" s="114">
        <v>0</v>
      </c>
      <c r="X104" s="114">
        <v>0</v>
      </c>
      <c r="Y104" s="114">
        <v>0</v>
      </c>
      <c r="Z104" s="133">
        <v>0</v>
      </c>
      <c r="AA104" s="114">
        <v>0</v>
      </c>
      <c r="AB104" s="114">
        <v>0</v>
      </c>
      <c r="AC104" s="114">
        <v>0</v>
      </c>
      <c r="AD104" s="114">
        <v>0</v>
      </c>
      <c r="AE104" s="114">
        <v>0</v>
      </c>
      <c r="AF104" s="114">
        <v>0</v>
      </c>
      <c r="AG104" s="114">
        <v>0</v>
      </c>
      <c r="AH104" s="114">
        <v>0</v>
      </c>
      <c r="AI104" s="114">
        <v>0</v>
      </c>
      <c r="AJ104" s="114">
        <v>0</v>
      </c>
      <c r="AK104" s="114">
        <v>0</v>
      </c>
      <c r="AL104" s="114">
        <v>0</v>
      </c>
      <c r="AM104" s="114">
        <v>0</v>
      </c>
      <c r="AN104" s="114">
        <v>0</v>
      </c>
      <c r="AO104" s="114">
        <v>0</v>
      </c>
      <c r="AP104" s="114">
        <v>0</v>
      </c>
      <c r="AQ104" s="114">
        <v>0</v>
      </c>
      <c r="AR104" s="114">
        <v>0</v>
      </c>
      <c r="AS104" s="114">
        <v>0</v>
      </c>
      <c r="AT104" s="114">
        <v>0</v>
      </c>
      <c r="AU104" s="114">
        <v>0</v>
      </c>
      <c r="AV104" s="136"/>
    </row>
    <row r="105" spans="1:48" s="204" customFormat="1" ht="21.75">
      <c r="A105" s="194" t="str">
        <f t="shared" si="2"/>
        <v xml:space="preserve">   </v>
      </c>
      <c r="B105" s="195">
        <v>81</v>
      </c>
      <c r="C105" s="196" t="s">
        <v>208</v>
      </c>
      <c r="D105" s="197" t="s">
        <v>44</v>
      </c>
      <c r="E105" s="196" t="s">
        <v>121</v>
      </c>
      <c r="F105" s="196" t="s">
        <v>122</v>
      </c>
      <c r="G105" s="198">
        <v>432.726683896</v>
      </c>
      <c r="H105" s="199">
        <v>432.726683896</v>
      </c>
      <c r="I105" s="199">
        <v>0</v>
      </c>
      <c r="J105" s="200">
        <v>2</v>
      </c>
      <c r="K105" s="198">
        <v>0</v>
      </c>
      <c r="L105" s="198">
        <v>0</v>
      </c>
      <c r="M105" s="198" t="s">
        <v>258</v>
      </c>
      <c r="N105" s="198">
        <v>38.07</v>
      </c>
      <c r="O105" s="200">
        <v>0</v>
      </c>
      <c r="P105" s="198">
        <v>0</v>
      </c>
      <c r="Q105" s="209">
        <v>0</v>
      </c>
      <c r="R105" s="210">
        <v>2</v>
      </c>
      <c r="S105" s="210">
        <v>2</v>
      </c>
      <c r="T105" s="201">
        <v>0</v>
      </c>
      <c r="U105" s="201">
        <v>0</v>
      </c>
      <c r="V105" s="201">
        <v>0</v>
      </c>
      <c r="W105" s="201">
        <v>0</v>
      </c>
      <c r="X105" s="201">
        <v>0</v>
      </c>
      <c r="Y105" s="201">
        <v>0</v>
      </c>
      <c r="Z105" s="198">
        <v>0</v>
      </c>
      <c r="AA105" s="201">
        <v>0</v>
      </c>
      <c r="AB105" s="201">
        <v>0</v>
      </c>
      <c r="AC105" s="201">
        <v>0</v>
      </c>
      <c r="AD105" s="201">
        <v>0</v>
      </c>
      <c r="AE105" s="201">
        <v>0</v>
      </c>
      <c r="AF105" s="201">
        <v>0</v>
      </c>
      <c r="AG105" s="201">
        <v>0</v>
      </c>
      <c r="AH105" s="201">
        <v>0</v>
      </c>
      <c r="AI105" s="201">
        <v>0</v>
      </c>
      <c r="AJ105" s="201">
        <v>0</v>
      </c>
      <c r="AK105" s="201">
        <v>0</v>
      </c>
      <c r="AL105" s="201">
        <v>0</v>
      </c>
      <c r="AM105" s="201">
        <v>0</v>
      </c>
      <c r="AN105" s="201">
        <v>0</v>
      </c>
      <c r="AO105" s="201">
        <v>0</v>
      </c>
      <c r="AP105" s="201">
        <v>0</v>
      </c>
      <c r="AQ105" s="201">
        <v>0</v>
      </c>
      <c r="AR105" s="201">
        <v>0</v>
      </c>
      <c r="AS105" s="201">
        <v>0</v>
      </c>
      <c r="AT105" s="201">
        <v>0</v>
      </c>
      <c r="AU105" s="201">
        <v>0</v>
      </c>
      <c r="AV105" s="203"/>
    </row>
    <row r="106" spans="1:48" s="137" customFormat="1" ht="21.75">
      <c r="A106" s="131" t="str">
        <f t="shared" si="2"/>
        <v xml:space="preserve">   </v>
      </c>
      <c r="B106" s="132">
        <v>82</v>
      </c>
      <c r="C106" s="153" t="s">
        <v>209</v>
      </c>
      <c r="D106" s="154" t="s">
        <v>44</v>
      </c>
      <c r="E106" s="153" t="s">
        <v>121</v>
      </c>
      <c r="F106" s="153" t="s">
        <v>122</v>
      </c>
      <c r="G106" s="133">
        <v>19.336534984899998</v>
      </c>
      <c r="H106" s="155">
        <v>19.336534984899998</v>
      </c>
      <c r="I106" s="155">
        <v>0</v>
      </c>
      <c r="J106" s="134">
        <v>1</v>
      </c>
      <c r="K106" s="133">
        <v>0</v>
      </c>
      <c r="L106" s="133">
        <v>0</v>
      </c>
      <c r="M106" s="133" t="s">
        <v>247</v>
      </c>
      <c r="N106" s="133">
        <v>2.12</v>
      </c>
      <c r="O106" s="134">
        <v>20</v>
      </c>
      <c r="P106" s="133">
        <v>0</v>
      </c>
      <c r="Q106" s="146">
        <v>0</v>
      </c>
      <c r="R106" s="147">
        <v>2</v>
      </c>
      <c r="S106" s="147">
        <v>2</v>
      </c>
      <c r="T106" s="114">
        <v>0</v>
      </c>
      <c r="U106" s="114">
        <v>0</v>
      </c>
      <c r="V106" s="114">
        <v>0</v>
      </c>
      <c r="W106" s="114">
        <v>0</v>
      </c>
      <c r="X106" s="114">
        <v>0</v>
      </c>
      <c r="Y106" s="114">
        <v>0</v>
      </c>
      <c r="Z106" s="114">
        <v>0</v>
      </c>
      <c r="AA106" s="133">
        <v>0</v>
      </c>
      <c r="AB106" s="114">
        <v>0</v>
      </c>
      <c r="AC106" s="114">
        <v>0</v>
      </c>
      <c r="AD106" s="114">
        <v>0</v>
      </c>
      <c r="AE106" s="114">
        <v>0</v>
      </c>
      <c r="AF106" s="114">
        <v>0</v>
      </c>
      <c r="AG106" s="114">
        <v>0</v>
      </c>
      <c r="AH106" s="114">
        <v>0</v>
      </c>
      <c r="AI106" s="114">
        <v>0</v>
      </c>
      <c r="AJ106" s="114">
        <v>0</v>
      </c>
      <c r="AK106" s="114">
        <v>0</v>
      </c>
      <c r="AL106" s="114">
        <v>0</v>
      </c>
      <c r="AM106" s="114">
        <v>0</v>
      </c>
      <c r="AN106" s="114">
        <v>0</v>
      </c>
      <c r="AO106" s="114">
        <v>0</v>
      </c>
      <c r="AP106" s="114">
        <v>0</v>
      </c>
      <c r="AQ106" s="114">
        <v>0</v>
      </c>
      <c r="AR106" s="114">
        <v>0</v>
      </c>
      <c r="AS106" s="114">
        <v>0</v>
      </c>
      <c r="AT106" s="114">
        <v>0</v>
      </c>
      <c r="AU106" s="114">
        <v>0</v>
      </c>
      <c r="AV106" s="136"/>
    </row>
    <row r="107" spans="1:48" s="137" customFormat="1" ht="21.75">
      <c r="A107" s="131" t="str">
        <f t="shared" si="2"/>
        <v xml:space="preserve">   </v>
      </c>
      <c r="B107" s="132">
        <v>83</v>
      </c>
      <c r="C107" s="153" t="s">
        <v>210</v>
      </c>
      <c r="D107" s="154" t="s">
        <v>44</v>
      </c>
      <c r="E107" s="153" t="s">
        <v>121</v>
      </c>
      <c r="F107" s="153" t="s">
        <v>122</v>
      </c>
      <c r="G107" s="133">
        <v>31.273171186100001</v>
      </c>
      <c r="H107" s="155">
        <v>31.273171186100001</v>
      </c>
      <c r="I107" s="155">
        <v>0</v>
      </c>
      <c r="J107" s="134">
        <v>1</v>
      </c>
      <c r="K107" s="133">
        <v>0</v>
      </c>
      <c r="L107" s="133">
        <v>0</v>
      </c>
      <c r="M107" s="133" t="s">
        <v>155</v>
      </c>
      <c r="N107" s="133">
        <v>6.86</v>
      </c>
      <c r="O107" s="134">
        <v>7</v>
      </c>
      <c r="P107" s="133">
        <v>0</v>
      </c>
      <c r="Q107" s="146">
        <v>0</v>
      </c>
      <c r="R107" s="147">
        <v>2</v>
      </c>
      <c r="S107" s="147">
        <v>2</v>
      </c>
      <c r="T107" s="114">
        <v>0</v>
      </c>
      <c r="U107" s="114">
        <v>0</v>
      </c>
      <c r="V107" s="114">
        <v>0</v>
      </c>
      <c r="W107" s="114">
        <v>0</v>
      </c>
      <c r="X107" s="114">
        <v>0</v>
      </c>
      <c r="Y107" s="114">
        <v>0</v>
      </c>
      <c r="Z107" s="114">
        <v>0</v>
      </c>
      <c r="AA107" s="133">
        <v>0</v>
      </c>
      <c r="AB107" s="114">
        <v>0</v>
      </c>
      <c r="AC107" s="114">
        <v>0</v>
      </c>
      <c r="AD107" s="114">
        <v>0</v>
      </c>
      <c r="AE107" s="114">
        <v>0</v>
      </c>
      <c r="AF107" s="114">
        <v>0</v>
      </c>
      <c r="AG107" s="114">
        <v>0</v>
      </c>
      <c r="AH107" s="114">
        <v>0</v>
      </c>
      <c r="AI107" s="114">
        <v>0</v>
      </c>
      <c r="AJ107" s="114">
        <v>0</v>
      </c>
      <c r="AK107" s="114">
        <v>0</v>
      </c>
      <c r="AL107" s="114">
        <v>0</v>
      </c>
      <c r="AM107" s="114">
        <v>0</v>
      </c>
      <c r="AN107" s="114">
        <v>0</v>
      </c>
      <c r="AO107" s="114">
        <v>0</v>
      </c>
      <c r="AP107" s="114">
        <v>0</v>
      </c>
      <c r="AQ107" s="114">
        <v>0</v>
      </c>
      <c r="AR107" s="114">
        <v>0</v>
      </c>
      <c r="AS107" s="114">
        <v>0</v>
      </c>
      <c r="AT107" s="114">
        <v>0</v>
      </c>
      <c r="AU107" s="114">
        <v>0</v>
      </c>
      <c r="AV107" s="136"/>
    </row>
    <row r="108" spans="1:48" s="137" customFormat="1" ht="21.75">
      <c r="A108" s="131" t="str">
        <f t="shared" si="2"/>
        <v xml:space="preserve">   </v>
      </c>
      <c r="B108" s="132">
        <v>84</v>
      </c>
      <c r="C108" s="153" t="s">
        <v>211</v>
      </c>
      <c r="D108" s="154" t="s">
        <v>44</v>
      </c>
      <c r="E108" s="153" t="s">
        <v>121</v>
      </c>
      <c r="F108" s="153" t="s">
        <v>122</v>
      </c>
      <c r="G108" s="133">
        <v>49.943633403600003</v>
      </c>
      <c r="H108" s="155">
        <v>49.943633403600003</v>
      </c>
      <c r="I108" s="155">
        <v>0</v>
      </c>
      <c r="J108" s="134">
        <v>1</v>
      </c>
      <c r="K108" s="133">
        <v>0</v>
      </c>
      <c r="L108" s="133">
        <v>0</v>
      </c>
      <c r="M108" s="133" t="s">
        <v>247</v>
      </c>
      <c r="N108" s="133">
        <v>6.05</v>
      </c>
      <c r="O108" s="134">
        <v>25</v>
      </c>
      <c r="P108" s="133">
        <v>0</v>
      </c>
      <c r="Q108" s="146">
        <v>0</v>
      </c>
      <c r="R108" s="147">
        <v>2</v>
      </c>
      <c r="S108" s="147">
        <v>2</v>
      </c>
      <c r="T108" s="114">
        <v>0</v>
      </c>
      <c r="U108" s="114">
        <v>0</v>
      </c>
      <c r="V108" s="114">
        <v>0</v>
      </c>
      <c r="W108" s="114">
        <v>0</v>
      </c>
      <c r="X108" s="114">
        <v>0</v>
      </c>
      <c r="Y108" s="114">
        <v>0</v>
      </c>
      <c r="Z108" s="114">
        <v>0</v>
      </c>
      <c r="AA108" s="114">
        <v>0</v>
      </c>
      <c r="AB108" s="133">
        <v>0</v>
      </c>
      <c r="AC108" s="114">
        <v>0</v>
      </c>
      <c r="AD108" s="114">
        <v>0</v>
      </c>
      <c r="AE108" s="114">
        <v>0</v>
      </c>
      <c r="AF108" s="114">
        <v>0</v>
      </c>
      <c r="AG108" s="114">
        <v>0</v>
      </c>
      <c r="AH108" s="114">
        <v>0</v>
      </c>
      <c r="AI108" s="114">
        <v>0</v>
      </c>
      <c r="AJ108" s="114">
        <v>0</v>
      </c>
      <c r="AK108" s="114">
        <v>0</v>
      </c>
      <c r="AL108" s="114">
        <v>0</v>
      </c>
      <c r="AM108" s="114">
        <v>0</v>
      </c>
      <c r="AN108" s="114">
        <v>0</v>
      </c>
      <c r="AO108" s="114">
        <v>0</v>
      </c>
      <c r="AP108" s="114">
        <v>0</v>
      </c>
      <c r="AQ108" s="114">
        <v>0</v>
      </c>
      <c r="AR108" s="114">
        <v>0</v>
      </c>
      <c r="AS108" s="114">
        <v>0</v>
      </c>
      <c r="AT108" s="114">
        <v>0</v>
      </c>
      <c r="AU108" s="114">
        <v>0</v>
      </c>
      <c r="AV108" s="136"/>
    </row>
    <row r="109" spans="1:48" s="204" customFormat="1" ht="21.75">
      <c r="A109" s="194" t="str">
        <f t="shared" si="2"/>
        <v xml:space="preserve">   </v>
      </c>
      <c r="B109" s="195">
        <v>85</v>
      </c>
      <c r="C109" s="196" t="s">
        <v>212</v>
      </c>
      <c r="D109" s="197" t="s">
        <v>44</v>
      </c>
      <c r="E109" s="196" t="s">
        <v>121</v>
      </c>
      <c r="F109" s="196" t="s">
        <v>122</v>
      </c>
      <c r="G109" s="198">
        <v>142.49009514887368</v>
      </c>
      <c r="H109" s="199">
        <v>131.67799621399999</v>
      </c>
      <c r="I109" s="199">
        <v>10.812098934873699</v>
      </c>
      <c r="J109" s="200">
        <v>1</v>
      </c>
      <c r="K109" s="198">
        <v>0</v>
      </c>
      <c r="L109" s="198">
        <v>0</v>
      </c>
      <c r="M109" s="198" t="s">
        <v>155</v>
      </c>
      <c r="N109" s="198">
        <v>5.77</v>
      </c>
      <c r="O109" s="200">
        <v>25</v>
      </c>
      <c r="P109" s="198">
        <v>0</v>
      </c>
      <c r="Q109" s="209">
        <v>0</v>
      </c>
      <c r="R109" s="210">
        <v>2</v>
      </c>
      <c r="S109" s="210">
        <v>2</v>
      </c>
      <c r="T109" s="201">
        <v>0</v>
      </c>
      <c r="U109" s="201">
        <v>0</v>
      </c>
      <c r="V109" s="201">
        <v>0</v>
      </c>
      <c r="W109" s="201">
        <v>0</v>
      </c>
      <c r="X109" s="201">
        <v>0</v>
      </c>
      <c r="Y109" s="201">
        <v>0</v>
      </c>
      <c r="Z109" s="201">
        <v>0</v>
      </c>
      <c r="AA109" s="201">
        <v>0</v>
      </c>
      <c r="AB109" s="198">
        <v>0</v>
      </c>
      <c r="AC109" s="201">
        <v>0</v>
      </c>
      <c r="AD109" s="201">
        <v>0</v>
      </c>
      <c r="AE109" s="201">
        <v>0</v>
      </c>
      <c r="AF109" s="201">
        <v>0</v>
      </c>
      <c r="AG109" s="201">
        <v>0</v>
      </c>
      <c r="AH109" s="201">
        <v>0</v>
      </c>
      <c r="AI109" s="201">
        <v>0</v>
      </c>
      <c r="AJ109" s="201">
        <v>0</v>
      </c>
      <c r="AK109" s="201">
        <v>0</v>
      </c>
      <c r="AL109" s="201">
        <v>0</v>
      </c>
      <c r="AM109" s="201">
        <v>0</v>
      </c>
      <c r="AN109" s="201">
        <v>0</v>
      </c>
      <c r="AO109" s="201">
        <v>0</v>
      </c>
      <c r="AP109" s="201">
        <v>0</v>
      </c>
      <c r="AQ109" s="201">
        <v>0</v>
      </c>
      <c r="AR109" s="201">
        <v>0</v>
      </c>
      <c r="AS109" s="201">
        <v>0</v>
      </c>
      <c r="AT109" s="201">
        <v>0</v>
      </c>
      <c r="AU109" s="201">
        <v>0</v>
      </c>
      <c r="AV109" s="203"/>
    </row>
    <row r="110" spans="1:48" s="204" customFormat="1" ht="21.75">
      <c r="A110" s="194" t="str">
        <f t="shared" si="2"/>
        <v xml:space="preserve">   </v>
      </c>
      <c r="B110" s="195">
        <v>86</v>
      </c>
      <c r="C110" s="196" t="s">
        <v>213</v>
      </c>
      <c r="D110" s="197" t="s">
        <v>44</v>
      </c>
      <c r="E110" s="196" t="s">
        <v>121</v>
      </c>
      <c r="F110" s="196" t="s">
        <v>122</v>
      </c>
      <c r="G110" s="198">
        <v>166.01514315700001</v>
      </c>
      <c r="H110" s="199">
        <v>166.01514315700001</v>
      </c>
      <c r="I110" s="199">
        <v>0</v>
      </c>
      <c r="J110" s="200">
        <v>1</v>
      </c>
      <c r="K110" s="198">
        <v>0</v>
      </c>
      <c r="L110" s="198">
        <v>0</v>
      </c>
      <c r="M110" s="201" t="s">
        <v>255</v>
      </c>
      <c r="N110" s="198">
        <v>17.22</v>
      </c>
      <c r="O110" s="200">
        <v>20</v>
      </c>
      <c r="P110" s="198">
        <v>0</v>
      </c>
      <c r="Q110" s="209">
        <v>0</v>
      </c>
      <c r="R110" s="210">
        <v>2</v>
      </c>
      <c r="S110" s="210">
        <v>2</v>
      </c>
      <c r="T110" s="201">
        <v>0</v>
      </c>
      <c r="U110" s="201">
        <v>0</v>
      </c>
      <c r="V110" s="201">
        <v>0</v>
      </c>
      <c r="W110" s="201">
        <v>0</v>
      </c>
      <c r="X110" s="201">
        <v>0</v>
      </c>
      <c r="Y110" s="201">
        <v>0</v>
      </c>
      <c r="Z110" s="201">
        <v>0</v>
      </c>
      <c r="AA110" s="201">
        <v>0</v>
      </c>
      <c r="AB110" s="201">
        <v>0</v>
      </c>
      <c r="AC110" s="201">
        <v>0</v>
      </c>
      <c r="AD110" s="201">
        <v>0</v>
      </c>
      <c r="AE110" s="201">
        <v>0</v>
      </c>
      <c r="AF110" s="201">
        <v>0</v>
      </c>
      <c r="AG110" s="201">
        <v>0</v>
      </c>
      <c r="AH110" s="201">
        <v>0</v>
      </c>
      <c r="AI110" s="201">
        <v>0</v>
      </c>
      <c r="AJ110" s="201">
        <v>0</v>
      </c>
      <c r="AK110" s="201">
        <v>0</v>
      </c>
      <c r="AL110" s="201">
        <v>0</v>
      </c>
      <c r="AM110" s="201">
        <v>0</v>
      </c>
      <c r="AN110" s="201">
        <v>0</v>
      </c>
      <c r="AO110" s="201">
        <v>0</v>
      </c>
      <c r="AP110" s="201">
        <v>0</v>
      </c>
      <c r="AQ110" s="201">
        <v>0</v>
      </c>
      <c r="AR110" s="201">
        <v>0</v>
      </c>
      <c r="AS110" s="201">
        <v>0</v>
      </c>
      <c r="AT110" s="201">
        <v>0</v>
      </c>
      <c r="AU110" s="201">
        <v>0</v>
      </c>
      <c r="AV110" s="203"/>
    </row>
    <row r="111" spans="1:48" s="137" customFormat="1" ht="21.75">
      <c r="A111" s="131" t="str">
        <f t="shared" si="2"/>
        <v xml:space="preserve">   </v>
      </c>
      <c r="B111" s="132">
        <v>87</v>
      </c>
      <c r="C111" s="153" t="s">
        <v>214</v>
      </c>
      <c r="D111" s="154" t="s">
        <v>44</v>
      </c>
      <c r="E111" s="153" t="s">
        <v>121</v>
      </c>
      <c r="F111" s="153" t="s">
        <v>122</v>
      </c>
      <c r="G111" s="133">
        <v>37.609713191499999</v>
      </c>
      <c r="H111" s="155">
        <v>37.609713191499999</v>
      </c>
      <c r="I111" s="155">
        <v>0</v>
      </c>
      <c r="J111" s="134">
        <v>1</v>
      </c>
      <c r="K111" s="133">
        <v>0</v>
      </c>
      <c r="L111" s="133">
        <v>0</v>
      </c>
      <c r="M111" s="133" t="s">
        <v>247</v>
      </c>
      <c r="N111" s="133">
        <v>11.39</v>
      </c>
      <c r="O111" s="134">
        <v>15</v>
      </c>
      <c r="P111" s="133">
        <v>0</v>
      </c>
      <c r="Q111" s="146">
        <v>0</v>
      </c>
      <c r="R111" s="147">
        <v>2</v>
      </c>
      <c r="S111" s="147">
        <v>2</v>
      </c>
      <c r="T111" s="114">
        <v>0</v>
      </c>
      <c r="U111" s="114">
        <v>0</v>
      </c>
      <c r="V111" s="114">
        <v>0</v>
      </c>
      <c r="W111" s="114">
        <v>0</v>
      </c>
      <c r="X111" s="114">
        <v>0</v>
      </c>
      <c r="Y111" s="114">
        <v>0</v>
      </c>
      <c r="Z111" s="114">
        <v>0</v>
      </c>
      <c r="AA111" s="114">
        <v>0</v>
      </c>
      <c r="AB111" s="114">
        <v>0</v>
      </c>
      <c r="AC111" s="114">
        <v>0</v>
      </c>
      <c r="AD111" s="114">
        <v>0</v>
      </c>
      <c r="AE111" s="114">
        <v>0</v>
      </c>
      <c r="AF111" s="114">
        <v>0</v>
      </c>
      <c r="AG111" s="114">
        <v>0</v>
      </c>
      <c r="AH111" s="114">
        <v>0</v>
      </c>
      <c r="AI111" s="114">
        <v>0</v>
      </c>
      <c r="AJ111" s="114">
        <v>0</v>
      </c>
      <c r="AK111" s="114">
        <v>0</v>
      </c>
      <c r="AL111" s="114">
        <v>0</v>
      </c>
      <c r="AM111" s="114">
        <v>0</v>
      </c>
      <c r="AN111" s="114">
        <v>0</v>
      </c>
      <c r="AO111" s="114">
        <v>0</v>
      </c>
      <c r="AP111" s="114">
        <v>0</v>
      </c>
      <c r="AQ111" s="114">
        <v>0</v>
      </c>
      <c r="AR111" s="114">
        <v>0</v>
      </c>
      <c r="AS111" s="114">
        <v>0</v>
      </c>
      <c r="AT111" s="114">
        <v>0</v>
      </c>
      <c r="AU111" s="114">
        <v>0</v>
      </c>
      <c r="AV111" s="136"/>
    </row>
    <row r="112" spans="1:48" s="137" customFormat="1" ht="21.75">
      <c r="A112" s="131" t="str">
        <f t="shared" si="2"/>
        <v xml:space="preserve">   </v>
      </c>
      <c r="B112" s="132">
        <v>88</v>
      </c>
      <c r="C112" s="153" t="s">
        <v>215</v>
      </c>
      <c r="D112" s="154" t="s">
        <v>44</v>
      </c>
      <c r="E112" s="153" t="s">
        <v>121</v>
      </c>
      <c r="F112" s="153" t="s">
        <v>122</v>
      </c>
      <c r="G112" s="133">
        <v>26.882577627900002</v>
      </c>
      <c r="H112" s="155">
        <v>26.882577627900002</v>
      </c>
      <c r="I112" s="155">
        <v>0</v>
      </c>
      <c r="J112" s="134">
        <v>1</v>
      </c>
      <c r="K112" s="133">
        <v>0</v>
      </c>
      <c r="L112" s="133">
        <v>0</v>
      </c>
      <c r="M112" s="133" t="s">
        <v>247</v>
      </c>
      <c r="N112" s="133">
        <v>11.21</v>
      </c>
      <c r="O112" s="134">
        <v>12</v>
      </c>
      <c r="P112" s="133">
        <v>0</v>
      </c>
      <c r="Q112" s="146">
        <v>0</v>
      </c>
      <c r="R112" s="147">
        <v>2</v>
      </c>
      <c r="S112" s="147">
        <v>2</v>
      </c>
      <c r="T112" s="114">
        <v>0</v>
      </c>
      <c r="U112" s="114">
        <v>0</v>
      </c>
      <c r="V112" s="114">
        <v>0</v>
      </c>
      <c r="W112" s="114">
        <v>0</v>
      </c>
      <c r="X112" s="114">
        <v>0</v>
      </c>
      <c r="Y112" s="114">
        <v>0</v>
      </c>
      <c r="Z112" s="114">
        <v>0</v>
      </c>
      <c r="AA112" s="114">
        <v>0</v>
      </c>
      <c r="AB112" s="114">
        <v>0</v>
      </c>
      <c r="AC112" s="114">
        <v>0</v>
      </c>
      <c r="AD112" s="114">
        <v>0</v>
      </c>
      <c r="AE112" s="114">
        <v>0</v>
      </c>
      <c r="AF112" s="114">
        <v>0</v>
      </c>
      <c r="AG112" s="114">
        <v>0</v>
      </c>
      <c r="AH112" s="114">
        <v>0</v>
      </c>
      <c r="AI112" s="114">
        <v>0</v>
      </c>
      <c r="AJ112" s="114">
        <v>0</v>
      </c>
      <c r="AK112" s="114">
        <v>0</v>
      </c>
      <c r="AL112" s="114">
        <v>0</v>
      </c>
      <c r="AM112" s="114">
        <v>0</v>
      </c>
      <c r="AN112" s="114">
        <v>0</v>
      </c>
      <c r="AO112" s="114">
        <v>0</v>
      </c>
      <c r="AP112" s="114">
        <v>0</v>
      </c>
      <c r="AQ112" s="114">
        <v>0</v>
      </c>
      <c r="AR112" s="114">
        <v>0</v>
      </c>
      <c r="AS112" s="114">
        <v>0</v>
      </c>
      <c r="AT112" s="114">
        <v>0</v>
      </c>
      <c r="AU112" s="114">
        <v>0</v>
      </c>
      <c r="AV112" s="136"/>
    </row>
    <row r="113" spans="1:48" s="204" customFormat="1" ht="21.75">
      <c r="A113" s="194" t="str">
        <f t="shared" si="2"/>
        <v xml:space="preserve">   </v>
      </c>
      <c r="B113" s="195">
        <v>89</v>
      </c>
      <c r="C113" s="196" t="s">
        <v>216</v>
      </c>
      <c r="D113" s="197" t="s">
        <v>44</v>
      </c>
      <c r="E113" s="196" t="s">
        <v>121</v>
      </c>
      <c r="F113" s="196" t="s">
        <v>122</v>
      </c>
      <c r="G113" s="198">
        <v>40.296334445399999</v>
      </c>
      <c r="H113" s="199">
        <v>40.296334445399999</v>
      </c>
      <c r="I113" s="199">
        <v>0</v>
      </c>
      <c r="J113" s="200">
        <v>1</v>
      </c>
      <c r="K113" s="198">
        <v>0</v>
      </c>
      <c r="L113" s="198">
        <v>0</v>
      </c>
      <c r="M113" s="201" t="s">
        <v>255</v>
      </c>
      <c r="N113" s="198">
        <v>7.89</v>
      </c>
      <c r="O113" s="200">
        <v>7</v>
      </c>
      <c r="P113" s="198">
        <v>0</v>
      </c>
      <c r="Q113" s="209">
        <v>0</v>
      </c>
      <c r="R113" s="210">
        <v>2</v>
      </c>
      <c r="S113" s="210">
        <v>2</v>
      </c>
      <c r="T113" s="201">
        <v>0</v>
      </c>
      <c r="U113" s="201">
        <v>0</v>
      </c>
      <c r="V113" s="201">
        <v>0</v>
      </c>
      <c r="W113" s="201">
        <v>0</v>
      </c>
      <c r="X113" s="201">
        <v>0</v>
      </c>
      <c r="Y113" s="201">
        <v>0</v>
      </c>
      <c r="Z113" s="201">
        <v>0</v>
      </c>
      <c r="AA113" s="201">
        <v>0</v>
      </c>
      <c r="AB113" s="201">
        <v>0</v>
      </c>
      <c r="AC113" s="201">
        <v>0</v>
      </c>
      <c r="AD113" s="201">
        <v>0</v>
      </c>
      <c r="AE113" s="201">
        <v>0</v>
      </c>
      <c r="AF113" s="201">
        <v>0</v>
      </c>
      <c r="AG113" s="201">
        <v>0</v>
      </c>
      <c r="AH113" s="201">
        <v>0</v>
      </c>
      <c r="AI113" s="201">
        <v>0</v>
      </c>
      <c r="AJ113" s="201">
        <v>0</v>
      </c>
      <c r="AK113" s="201">
        <v>0</v>
      </c>
      <c r="AL113" s="201">
        <v>0</v>
      </c>
      <c r="AM113" s="201">
        <v>0</v>
      </c>
      <c r="AN113" s="201">
        <v>0</v>
      </c>
      <c r="AO113" s="201">
        <v>0</v>
      </c>
      <c r="AP113" s="201">
        <v>0</v>
      </c>
      <c r="AQ113" s="201">
        <v>0</v>
      </c>
      <c r="AR113" s="201">
        <v>0</v>
      </c>
      <c r="AS113" s="201">
        <v>0</v>
      </c>
      <c r="AT113" s="201">
        <v>0</v>
      </c>
      <c r="AU113" s="201">
        <v>0</v>
      </c>
      <c r="AV113" s="203"/>
    </row>
    <row r="114" spans="1:48" ht="21.75">
      <c r="A114" s="48" t="str">
        <f t="shared" si="2"/>
        <v xml:space="preserve">  00 </v>
      </c>
      <c r="B114" s="61">
        <v>90</v>
      </c>
      <c r="C114" s="62" t="s">
        <v>217</v>
      </c>
      <c r="D114" s="83" t="s">
        <v>44</v>
      </c>
      <c r="E114" s="62" t="s">
        <v>121</v>
      </c>
      <c r="F114" s="62" t="s">
        <v>122</v>
      </c>
      <c r="G114" s="73">
        <v>28.639969882300001</v>
      </c>
      <c r="H114" s="74">
        <v>28.639969882300001</v>
      </c>
      <c r="I114" s="74">
        <v>0</v>
      </c>
      <c r="J114" s="26">
        <v>0</v>
      </c>
      <c r="K114" s="73">
        <v>0</v>
      </c>
      <c r="L114" s="73">
        <v>0</v>
      </c>
      <c r="M114" s="73">
        <v>0</v>
      </c>
      <c r="N114" s="73">
        <v>0</v>
      </c>
      <c r="O114" s="26">
        <v>0</v>
      </c>
      <c r="P114" s="73">
        <v>0</v>
      </c>
      <c r="Q114" s="70">
        <v>0</v>
      </c>
      <c r="R114" s="71">
        <v>0</v>
      </c>
      <c r="S114" s="71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0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3">
        <v>0</v>
      </c>
      <c r="AR114" s="63">
        <v>0</v>
      </c>
      <c r="AS114" s="63">
        <v>0</v>
      </c>
      <c r="AT114" s="63">
        <v>0</v>
      </c>
      <c r="AU114" s="63">
        <v>0</v>
      </c>
      <c r="AV114" s="14"/>
    </row>
    <row r="115" spans="1:48" s="137" customFormat="1" ht="21.75">
      <c r="A115" s="131" t="str">
        <f t="shared" si="2"/>
        <v xml:space="preserve">   </v>
      </c>
      <c r="B115" s="132">
        <v>91</v>
      </c>
      <c r="C115" s="153" t="s">
        <v>218</v>
      </c>
      <c r="D115" s="154" t="s">
        <v>44</v>
      </c>
      <c r="E115" s="153" t="s">
        <v>121</v>
      </c>
      <c r="F115" s="153" t="s">
        <v>122</v>
      </c>
      <c r="G115" s="133">
        <v>6.9351013078700001</v>
      </c>
      <c r="H115" s="155">
        <v>6.9351013078700001</v>
      </c>
      <c r="I115" s="155">
        <v>0</v>
      </c>
      <c r="J115" s="134">
        <v>1</v>
      </c>
      <c r="K115" s="133">
        <v>0</v>
      </c>
      <c r="L115" s="133">
        <v>0</v>
      </c>
      <c r="M115" s="133" t="s">
        <v>247</v>
      </c>
      <c r="N115" s="133">
        <v>2.65</v>
      </c>
      <c r="O115" s="134">
        <v>10</v>
      </c>
      <c r="P115" s="133">
        <v>0</v>
      </c>
      <c r="Q115" s="146">
        <v>0</v>
      </c>
      <c r="R115" s="147">
        <v>2</v>
      </c>
      <c r="S115" s="147">
        <v>2</v>
      </c>
      <c r="T115" s="114">
        <v>0</v>
      </c>
      <c r="U115" s="114">
        <v>0</v>
      </c>
      <c r="V115" s="114">
        <v>0</v>
      </c>
      <c r="W115" s="114">
        <v>0</v>
      </c>
      <c r="X115" s="114">
        <v>0</v>
      </c>
      <c r="Y115" s="114">
        <v>0</v>
      </c>
      <c r="Z115" s="114">
        <v>0</v>
      </c>
      <c r="AA115" s="114">
        <v>0</v>
      </c>
      <c r="AB115" s="114">
        <v>0</v>
      </c>
      <c r="AC115" s="114">
        <v>0</v>
      </c>
      <c r="AD115" s="114">
        <v>0</v>
      </c>
      <c r="AE115" s="114">
        <v>0</v>
      </c>
      <c r="AF115" s="114">
        <v>0</v>
      </c>
      <c r="AG115" s="114">
        <v>0</v>
      </c>
      <c r="AH115" s="114">
        <v>0</v>
      </c>
      <c r="AI115" s="114">
        <v>0</v>
      </c>
      <c r="AJ115" s="114">
        <v>0</v>
      </c>
      <c r="AK115" s="114">
        <v>0</v>
      </c>
      <c r="AL115" s="114">
        <v>0</v>
      </c>
      <c r="AM115" s="114">
        <v>0</v>
      </c>
      <c r="AN115" s="114">
        <v>0</v>
      </c>
      <c r="AO115" s="114">
        <v>0</v>
      </c>
      <c r="AP115" s="114">
        <v>0</v>
      </c>
      <c r="AQ115" s="114">
        <v>0</v>
      </c>
      <c r="AR115" s="114">
        <v>0</v>
      </c>
      <c r="AS115" s="114">
        <v>0</v>
      </c>
      <c r="AT115" s="114">
        <v>0</v>
      </c>
      <c r="AU115" s="114">
        <v>0</v>
      </c>
      <c r="AV115" s="136"/>
    </row>
    <row r="116" spans="1:48" ht="21.75">
      <c r="A116" s="48" t="str">
        <f t="shared" si="2"/>
        <v xml:space="preserve">  00 </v>
      </c>
      <c r="B116" s="61">
        <v>92</v>
      </c>
      <c r="C116" s="62" t="s">
        <v>219</v>
      </c>
      <c r="D116" s="83" t="s">
        <v>44</v>
      </c>
      <c r="E116" s="62" t="s">
        <v>121</v>
      </c>
      <c r="F116" s="62" t="s">
        <v>122</v>
      </c>
      <c r="G116" s="73">
        <v>50.276023970200001</v>
      </c>
      <c r="H116" s="74">
        <v>50.276023970200001</v>
      </c>
      <c r="I116" s="74">
        <v>0</v>
      </c>
      <c r="J116" s="26">
        <v>0</v>
      </c>
      <c r="K116" s="73">
        <v>0</v>
      </c>
      <c r="L116" s="73">
        <v>0</v>
      </c>
      <c r="M116" s="73">
        <v>0</v>
      </c>
      <c r="N116" s="73">
        <v>0</v>
      </c>
      <c r="O116" s="26">
        <v>0</v>
      </c>
      <c r="P116" s="73">
        <v>0</v>
      </c>
      <c r="Q116" s="70">
        <v>0</v>
      </c>
      <c r="R116" s="71">
        <v>0</v>
      </c>
      <c r="S116" s="71">
        <v>0</v>
      </c>
      <c r="T116" s="63">
        <v>0</v>
      </c>
      <c r="U116" s="63">
        <v>0</v>
      </c>
      <c r="V116" s="63">
        <v>0</v>
      </c>
      <c r="W116" s="63">
        <v>0</v>
      </c>
      <c r="X116" s="63">
        <v>0</v>
      </c>
      <c r="Y116" s="63">
        <v>0</v>
      </c>
      <c r="Z116" s="63">
        <v>0</v>
      </c>
      <c r="AA116" s="63">
        <v>0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63">
        <v>0</v>
      </c>
      <c r="AV116" s="14"/>
    </row>
    <row r="117" spans="1:48" ht="21.75">
      <c r="A117" s="48" t="str">
        <f t="shared" si="2"/>
        <v xml:space="preserve">  00 </v>
      </c>
      <c r="B117" s="61">
        <v>93</v>
      </c>
      <c r="C117" s="62" t="s">
        <v>220</v>
      </c>
      <c r="D117" s="83" t="s">
        <v>44</v>
      </c>
      <c r="E117" s="62" t="s">
        <v>121</v>
      </c>
      <c r="F117" s="62" t="s">
        <v>122</v>
      </c>
      <c r="G117" s="73">
        <v>6.6839835834999999</v>
      </c>
      <c r="H117" s="74">
        <v>6.6839835834999999</v>
      </c>
      <c r="I117" s="74">
        <v>0</v>
      </c>
      <c r="J117" s="26">
        <v>0</v>
      </c>
      <c r="K117" s="73">
        <v>0</v>
      </c>
      <c r="L117" s="73">
        <v>0</v>
      </c>
      <c r="M117" s="73">
        <v>0</v>
      </c>
      <c r="N117" s="73">
        <v>0</v>
      </c>
      <c r="O117" s="26">
        <v>0</v>
      </c>
      <c r="P117" s="73">
        <v>0</v>
      </c>
      <c r="Q117" s="70">
        <v>0</v>
      </c>
      <c r="R117" s="71">
        <v>0</v>
      </c>
      <c r="S117" s="71">
        <v>0</v>
      </c>
      <c r="T117" s="63">
        <v>0</v>
      </c>
      <c r="U117" s="63">
        <v>0</v>
      </c>
      <c r="V117" s="63">
        <v>0</v>
      </c>
      <c r="W117" s="63">
        <v>0</v>
      </c>
      <c r="X117" s="63">
        <v>0</v>
      </c>
      <c r="Y117" s="63">
        <v>0</v>
      </c>
      <c r="Z117" s="63">
        <v>0</v>
      </c>
      <c r="AA117" s="63">
        <v>0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0</v>
      </c>
      <c r="AK117" s="63">
        <v>0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63">
        <v>0</v>
      </c>
      <c r="AV117" s="14"/>
    </row>
    <row r="118" spans="1:48" s="137" customFormat="1" ht="21.75">
      <c r="A118" s="131" t="str">
        <f t="shared" si="2"/>
        <v xml:space="preserve">   </v>
      </c>
      <c r="B118" s="132">
        <v>94</v>
      </c>
      <c r="C118" s="153" t="s">
        <v>221</v>
      </c>
      <c r="D118" s="154" t="s">
        <v>44</v>
      </c>
      <c r="E118" s="153" t="s">
        <v>121</v>
      </c>
      <c r="F118" s="153" t="s">
        <v>122</v>
      </c>
      <c r="G118" s="133">
        <v>8.0233278721900003</v>
      </c>
      <c r="H118" s="155">
        <v>8.0233278721900003</v>
      </c>
      <c r="I118" s="155">
        <v>0</v>
      </c>
      <c r="J118" s="134">
        <v>1</v>
      </c>
      <c r="K118" s="133">
        <v>0</v>
      </c>
      <c r="L118" s="133">
        <v>0</v>
      </c>
      <c r="M118" s="133" t="s">
        <v>247</v>
      </c>
      <c r="N118" s="133">
        <v>3.34</v>
      </c>
      <c r="O118" s="134">
        <v>15</v>
      </c>
      <c r="P118" s="133">
        <v>0</v>
      </c>
      <c r="Q118" s="146">
        <v>0</v>
      </c>
      <c r="R118" s="147">
        <v>2</v>
      </c>
      <c r="S118" s="147">
        <v>2</v>
      </c>
      <c r="T118" s="114">
        <v>0</v>
      </c>
      <c r="U118" s="114">
        <v>0</v>
      </c>
      <c r="V118" s="114">
        <v>0</v>
      </c>
      <c r="W118" s="114">
        <v>0</v>
      </c>
      <c r="X118" s="114">
        <v>0</v>
      </c>
      <c r="Y118" s="114">
        <v>0</v>
      </c>
      <c r="Z118" s="114">
        <v>0</v>
      </c>
      <c r="AA118" s="114">
        <v>0</v>
      </c>
      <c r="AB118" s="114">
        <v>0</v>
      </c>
      <c r="AC118" s="114">
        <v>0</v>
      </c>
      <c r="AD118" s="114">
        <v>0</v>
      </c>
      <c r="AE118" s="114">
        <v>0</v>
      </c>
      <c r="AF118" s="114">
        <v>0</v>
      </c>
      <c r="AG118" s="114">
        <v>0</v>
      </c>
      <c r="AH118" s="114">
        <v>0</v>
      </c>
      <c r="AI118" s="114">
        <v>0</v>
      </c>
      <c r="AJ118" s="114">
        <v>0</v>
      </c>
      <c r="AK118" s="114">
        <v>0</v>
      </c>
      <c r="AL118" s="114">
        <v>0</v>
      </c>
      <c r="AM118" s="114">
        <v>0</v>
      </c>
      <c r="AN118" s="114">
        <v>0</v>
      </c>
      <c r="AO118" s="114">
        <v>0</v>
      </c>
      <c r="AP118" s="114">
        <v>0</v>
      </c>
      <c r="AQ118" s="114">
        <v>0</v>
      </c>
      <c r="AR118" s="114">
        <v>0</v>
      </c>
      <c r="AS118" s="114">
        <v>0</v>
      </c>
      <c r="AT118" s="114">
        <v>0</v>
      </c>
      <c r="AU118" s="114">
        <v>0</v>
      </c>
      <c r="AV118" s="136"/>
    </row>
    <row r="119" spans="1:48" ht="21.75">
      <c r="A119" s="48" t="str">
        <f t="shared" si="2"/>
        <v xml:space="preserve">  00 </v>
      </c>
      <c r="B119" s="61">
        <v>95</v>
      </c>
      <c r="C119" s="62" t="s">
        <v>222</v>
      </c>
      <c r="D119" s="83" t="s">
        <v>44</v>
      </c>
      <c r="E119" s="62" t="s">
        <v>121</v>
      </c>
      <c r="F119" s="62" t="s">
        <v>122</v>
      </c>
      <c r="G119" s="73">
        <v>126.730175973</v>
      </c>
      <c r="H119" s="74">
        <v>126.730175973</v>
      </c>
      <c r="I119" s="74">
        <v>0</v>
      </c>
      <c r="J119" s="26">
        <v>0</v>
      </c>
      <c r="K119" s="73">
        <v>0</v>
      </c>
      <c r="L119" s="73">
        <v>0</v>
      </c>
      <c r="M119" s="73">
        <v>0</v>
      </c>
      <c r="N119" s="73">
        <v>0</v>
      </c>
      <c r="O119" s="26">
        <v>0</v>
      </c>
      <c r="P119" s="73">
        <v>0</v>
      </c>
      <c r="Q119" s="70">
        <v>0</v>
      </c>
      <c r="R119" s="71">
        <v>0</v>
      </c>
      <c r="S119" s="71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14"/>
    </row>
    <row r="120" spans="1:48" ht="21.75">
      <c r="A120" s="48" t="str">
        <f t="shared" si="2"/>
        <v xml:space="preserve">  00 </v>
      </c>
      <c r="B120" s="61">
        <v>96</v>
      </c>
      <c r="C120" s="62" t="s">
        <v>223</v>
      </c>
      <c r="D120" s="83" t="s">
        <v>44</v>
      </c>
      <c r="E120" s="62" t="s">
        <v>121</v>
      </c>
      <c r="F120" s="62" t="s">
        <v>122</v>
      </c>
      <c r="G120" s="73">
        <v>274.261803531</v>
      </c>
      <c r="H120" s="74">
        <v>274.261803531</v>
      </c>
      <c r="I120" s="74">
        <v>0</v>
      </c>
      <c r="J120" s="26">
        <v>0</v>
      </c>
      <c r="K120" s="73">
        <v>0</v>
      </c>
      <c r="L120" s="73">
        <v>0</v>
      </c>
      <c r="M120" s="73">
        <v>0</v>
      </c>
      <c r="N120" s="73">
        <v>0</v>
      </c>
      <c r="O120" s="26">
        <v>0</v>
      </c>
      <c r="P120" s="73">
        <v>0</v>
      </c>
      <c r="Q120" s="70">
        <v>0</v>
      </c>
      <c r="R120" s="71">
        <v>0</v>
      </c>
      <c r="S120" s="71">
        <v>0</v>
      </c>
      <c r="T120" s="63">
        <v>0</v>
      </c>
      <c r="U120" s="63">
        <v>0</v>
      </c>
      <c r="V120" s="63">
        <v>0</v>
      </c>
      <c r="W120" s="63">
        <v>0</v>
      </c>
      <c r="X120" s="63">
        <v>0</v>
      </c>
      <c r="Y120" s="63">
        <v>0</v>
      </c>
      <c r="Z120" s="63">
        <v>0</v>
      </c>
      <c r="AA120" s="63">
        <v>0</v>
      </c>
      <c r="AB120" s="63">
        <v>0</v>
      </c>
      <c r="AC120" s="63">
        <v>0</v>
      </c>
      <c r="AD120" s="63">
        <v>0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3">
        <v>0</v>
      </c>
      <c r="AV120" s="14"/>
    </row>
    <row r="121" spans="1:48" ht="21.75">
      <c r="A121" s="48" t="str">
        <f t="shared" si="2"/>
        <v xml:space="preserve">  00 </v>
      </c>
      <c r="B121" s="61">
        <v>97</v>
      </c>
      <c r="C121" s="62" t="s">
        <v>224</v>
      </c>
      <c r="D121" s="83" t="s">
        <v>44</v>
      </c>
      <c r="E121" s="62" t="s">
        <v>121</v>
      </c>
      <c r="F121" s="62" t="s">
        <v>122</v>
      </c>
      <c r="G121" s="73">
        <v>34.351065000299997</v>
      </c>
      <c r="H121" s="74">
        <v>34.351065000299997</v>
      </c>
      <c r="I121" s="74">
        <v>0</v>
      </c>
      <c r="J121" s="26">
        <v>0</v>
      </c>
      <c r="K121" s="73">
        <v>0</v>
      </c>
      <c r="L121" s="73">
        <v>0</v>
      </c>
      <c r="M121" s="73">
        <v>0</v>
      </c>
      <c r="N121" s="73">
        <v>0</v>
      </c>
      <c r="O121" s="26">
        <v>0</v>
      </c>
      <c r="P121" s="73">
        <v>0</v>
      </c>
      <c r="Q121" s="70">
        <v>0</v>
      </c>
      <c r="R121" s="71">
        <v>0</v>
      </c>
      <c r="S121" s="71">
        <v>0</v>
      </c>
      <c r="T121" s="63">
        <v>0</v>
      </c>
      <c r="U121" s="63">
        <v>0</v>
      </c>
      <c r="V121" s="63">
        <v>0</v>
      </c>
      <c r="W121" s="63">
        <v>0</v>
      </c>
      <c r="X121" s="63">
        <v>0</v>
      </c>
      <c r="Y121" s="63">
        <v>0</v>
      </c>
      <c r="Z121" s="63">
        <v>0</v>
      </c>
      <c r="AA121" s="63">
        <v>0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63">
        <v>0</v>
      </c>
      <c r="AV121" s="14"/>
    </row>
    <row r="122" spans="1:48" ht="21.75">
      <c r="A122" s="48" t="str">
        <f t="shared" si="2"/>
        <v xml:space="preserve">  00 </v>
      </c>
      <c r="B122" s="61">
        <v>98</v>
      </c>
      <c r="C122" s="62" t="s">
        <v>225</v>
      </c>
      <c r="D122" s="83" t="s">
        <v>44</v>
      </c>
      <c r="E122" s="62" t="s">
        <v>121</v>
      </c>
      <c r="F122" s="62" t="s">
        <v>122</v>
      </c>
      <c r="G122" s="73">
        <v>12.2839184096</v>
      </c>
      <c r="H122" s="74">
        <v>12.2839184096</v>
      </c>
      <c r="I122" s="74">
        <v>0</v>
      </c>
      <c r="J122" s="26">
        <v>0</v>
      </c>
      <c r="K122" s="73">
        <v>0</v>
      </c>
      <c r="L122" s="73">
        <v>0</v>
      </c>
      <c r="M122" s="73">
        <v>0</v>
      </c>
      <c r="N122" s="73">
        <v>0</v>
      </c>
      <c r="O122" s="26">
        <v>0</v>
      </c>
      <c r="P122" s="73">
        <v>0</v>
      </c>
      <c r="Q122" s="70">
        <v>0</v>
      </c>
      <c r="R122" s="71">
        <v>0</v>
      </c>
      <c r="S122" s="71">
        <v>0</v>
      </c>
      <c r="T122" s="63">
        <v>0</v>
      </c>
      <c r="U122" s="63">
        <v>0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14"/>
    </row>
    <row r="123" spans="1:48" ht="21.75">
      <c r="A123" s="48" t="str">
        <f t="shared" si="2"/>
        <v xml:space="preserve">   </v>
      </c>
      <c r="B123" s="61">
        <v>99</v>
      </c>
      <c r="C123" s="62" t="s">
        <v>226</v>
      </c>
      <c r="D123" s="83" t="s">
        <v>44</v>
      </c>
      <c r="E123" s="62" t="s">
        <v>121</v>
      </c>
      <c r="F123" s="62" t="s">
        <v>122</v>
      </c>
      <c r="G123" s="73">
        <v>5.8</v>
      </c>
      <c r="H123" s="74">
        <v>5.8</v>
      </c>
      <c r="I123" s="74">
        <v>0</v>
      </c>
      <c r="J123" s="26">
        <v>1</v>
      </c>
      <c r="K123" s="66">
        <v>5.8</v>
      </c>
      <c r="L123" s="73">
        <v>0</v>
      </c>
      <c r="M123" s="73">
        <v>0</v>
      </c>
      <c r="N123" s="73">
        <v>0</v>
      </c>
      <c r="O123" s="26">
        <v>6</v>
      </c>
      <c r="P123" s="74">
        <v>5.8</v>
      </c>
      <c r="Q123" s="70">
        <v>100</v>
      </c>
      <c r="R123" s="71">
        <v>2</v>
      </c>
      <c r="S123" s="71">
        <v>2</v>
      </c>
      <c r="T123" s="63">
        <v>0</v>
      </c>
      <c r="U123" s="63">
        <v>5.8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0</v>
      </c>
      <c r="AS123" s="63">
        <v>0</v>
      </c>
      <c r="AT123" s="63">
        <v>0</v>
      </c>
      <c r="AU123" s="63">
        <v>0</v>
      </c>
      <c r="AV123" s="14"/>
    </row>
    <row r="124" spans="1:48" ht="21.75">
      <c r="A124" s="48" t="str">
        <f t="shared" si="2"/>
        <v xml:space="preserve">   </v>
      </c>
      <c r="B124" s="61">
        <v>100</v>
      </c>
      <c r="C124" s="62" t="s">
        <v>227</v>
      </c>
      <c r="D124" s="83" t="s">
        <v>44</v>
      </c>
      <c r="E124" s="62" t="s">
        <v>121</v>
      </c>
      <c r="F124" s="62" t="s">
        <v>122</v>
      </c>
      <c r="G124" s="73">
        <v>2.5</v>
      </c>
      <c r="H124" s="74">
        <v>2.5</v>
      </c>
      <c r="I124" s="74">
        <v>0</v>
      </c>
      <c r="J124" s="26">
        <v>1</v>
      </c>
      <c r="K124" s="66">
        <v>2.5</v>
      </c>
      <c r="L124" s="73">
        <v>0</v>
      </c>
      <c r="M124" s="73">
        <v>0</v>
      </c>
      <c r="N124" s="73">
        <v>0</v>
      </c>
      <c r="O124" s="26">
        <v>6</v>
      </c>
      <c r="P124" s="74">
        <v>2.5</v>
      </c>
      <c r="Q124" s="70">
        <v>100</v>
      </c>
      <c r="R124" s="71">
        <v>2</v>
      </c>
      <c r="S124" s="71">
        <v>2</v>
      </c>
      <c r="T124" s="63">
        <v>0</v>
      </c>
      <c r="U124" s="63">
        <v>2.5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0</v>
      </c>
      <c r="AR124" s="63">
        <v>0</v>
      </c>
      <c r="AS124" s="63">
        <v>0</v>
      </c>
      <c r="AT124" s="63">
        <v>0</v>
      </c>
      <c r="AU124" s="63">
        <v>0</v>
      </c>
      <c r="AV124" s="14"/>
    </row>
    <row r="125" spans="1:48" ht="21.75">
      <c r="A125" s="48" t="str">
        <f t="shared" si="2"/>
        <v xml:space="preserve">   </v>
      </c>
      <c r="B125" s="61">
        <v>101</v>
      </c>
      <c r="C125" s="62" t="s">
        <v>228</v>
      </c>
      <c r="D125" s="83" t="s">
        <v>44</v>
      </c>
      <c r="E125" s="62" t="s">
        <v>121</v>
      </c>
      <c r="F125" s="62" t="s">
        <v>122</v>
      </c>
      <c r="G125" s="73">
        <v>4.4000000000000004</v>
      </c>
      <c r="H125" s="74">
        <v>4.4000000000000004</v>
      </c>
      <c r="I125" s="74">
        <v>0</v>
      </c>
      <c r="J125" s="26">
        <v>1</v>
      </c>
      <c r="K125" s="66">
        <v>4.4000000000000004</v>
      </c>
      <c r="L125" s="73">
        <v>0</v>
      </c>
      <c r="M125" s="73">
        <v>0</v>
      </c>
      <c r="N125" s="73">
        <v>0</v>
      </c>
      <c r="O125" s="26">
        <v>4</v>
      </c>
      <c r="P125" s="74">
        <v>4.4000000000000004</v>
      </c>
      <c r="Q125" s="70">
        <v>100</v>
      </c>
      <c r="R125" s="71">
        <v>2</v>
      </c>
      <c r="S125" s="71">
        <v>2</v>
      </c>
      <c r="T125" s="63">
        <v>0</v>
      </c>
      <c r="U125" s="63">
        <v>4.4000000000000004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  <c r="AG125" s="63">
        <v>0</v>
      </c>
      <c r="AH125" s="63">
        <v>0</v>
      </c>
      <c r="AI125" s="63">
        <v>0</v>
      </c>
      <c r="AJ125" s="63">
        <v>0</v>
      </c>
      <c r="AK125" s="63">
        <v>0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14"/>
    </row>
    <row r="126" spans="1:48" ht="21.75">
      <c r="A126" s="48" t="str">
        <f t="shared" si="2"/>
        <v xml:space="preserve">   </v>
      </c>
      <c r="B126" s="61">
        <v>102</v>
      </c>
      <c r="C126" s="62" t="s">
        <v>229</v>
      </c>
      <c r="D126" s="83" t="s">
        <v>44</v>
      </c>
      <c r="E126" s="62" t="s">
        <v>121</v>
      </c>
      <c r="F126" s="62" t="s">
        <v>122</v>
      </c>
      <c r="G126" s="73">
        <v>18.55</v>
      </c>
      <c r="H126" s="74">
        <v>18.55</v>
      </c>
      <c r="I126" s="74">
        <v>0</v>
      </c>
      <c r="J126" s="26">
        <v>1</v>
      </c>
      <c r="K126" s="66">
        <v>18.55</v>
      </c>
      <c r="L126" s="73">
        <v>0</v>
      </c>
      <c r="M126" s="73">
        <v>0</v>
      </c>
      <c r="N126" s="73">
        <v>0</v>
      </c>
      <c r="O126" s="26">
        <v>5</v>
      </c>
      <c r="P126" s="74">
        <v>18.55</v>
      </c>
      <c r="Q126" s="70">
        <v>100</v>
      </c>
      <c r="R126" s="71">
        <v>2</v>
      </c>
      <c r="S126" s="71">
        <v>2</v>
      </c>
      <c r="T126" s="63">
        <v>0</v>
      </c>
      <c r="U126" s="63">
        <v>18.55</v>
      </c>
      <c r="V126" s="63">
        <v>0</v>
      </c>
      <c r="W126" s="63">
        <v>0</v>
      </c>
      <c r="X126" s="63">
        <v>0</v>
      </c>
      <c r="Y126" s="63">
        <v>0</v>
      </c>
      <c r="Z126" s="63">
        <v>0</v>
      </c>
      <c r="AA126" s="63">
        <v>0</v>
      </c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3">
        <v>0</v>
      </c>
      <c r="AQ126" s="63">
        <v>0</v>
      </c>
      <c r="AR126" s="63">
        <v>0</v>
      </c>
      <c r="AS126" s="63">
        <v>0</v>
      </c>
      <c r="AT126" s="63">
        <v>0</v>
      </c>
      <c r="AU126" s="63">
        <v>0</v>
      </c>
      <c r="AV126" s="14"/>
    </row>
    <row r="127" spans="1:48" s="137" customFormat="1" ht="21.75">
      <c r="A127" s="131" t="str">
        <f t="shared" si="2"/>
        <v xml:space="preserve">   </v>
      </c>
      <c r="B127" s="139">
        <v>103</v>
      </c>
      <c r="C127" s="140" t="s">
        <v>230</v>
      </c>
      <c r="D127" s="141" t="s">
        <v>44</v>
      </c>
      <c r="E127" s="140" t="s">
        <v>121</v>
      </c>
      <c r="F127" s="140" t="s">
        <v>122</v>
      </c>
      <c r="G127" s="142">
        <v>7.37</v>
      </c>
      <c r="H127" s="143">
        <v>7.37</v>
      </c>
      <c r="I127" s="143">
        <v>0</v>
      </c>
      <c r="J127" s="144">
        <v>1</v>
      </c>
      <c r="K127" s="145">
        <v>7.37</v>
      </c>
      <c r="L127" s="142">
        <v>0</v>
      </c>
      <c r="M127" s="142">
        <v>0</v>
      </c>
      <c r="N127" s="142">
        <v>0</v>
      </c>
      <c r="O127" s="144">
        <v>6</v>
      </c>
      <c r="P127" s="143">
        <v>7.37</v>
      </c>
      <c r="Q127" s="146">
        <v>100</v>
      </c>
      <c r="R127" s="147">
        <v>2</v>
      </c>
      <c r="S127" s="147">
        <v>2</v>
      </c>
      <c r="T127" s="114">
        <v>0</v>
      </c>
      <c r="U127" s="114">
        <v>7.37</v>
      </c>
      <c r="V127" s="114">
        <v>0</v>
      </c>
      <c r="W127" s="114">
        <v>0</v>
      </c>
      <c r="X127" s="114">
        <v>0</v>
      </c>
      <c r="Y127" s="114">
        <v>0</v>
      </c>
      <c r="Z127" s="114">
        <v>0</v>
      </c>
      <c r="AA127" s="114">
        <v>0</v>
      </c>
      <c r="AB127" s="114">
        <v>0</v>
      </c>
      <c r="AC127" s="114">
        <v>0</v>
      </c>
      <c r="AD127" s="114">
        <v>0</v>
      </c>
      <c r="AE127" s="114">
        <v>0</v>
      </c>
      <c r="AF127" s="114">
        <v>0</v>
      </c>
      <c r="AG127" s="114">
        <v>0</v>
      </c>
      <c r="AH127" s="114">
        <v>0</v>
      </c>
      <c r="AI127" s="133">
        <v>0</v>
      </c>
      <c r="AJ127" s="133">
        <v>0</v>
      </c>
      <c r="AK127" s="114">
        <v>0</v>
      </c>
      <c r="AL127" s="114">
        <v>0</v>
      </c>
      <c r="AM127" s="114">
        <v>0</v>
      </c>
      <c r="AN127" s="114">
        <v>0</v>
      </c>
      <c r="AO127" s="114">
        <v>0</v>
      </c>
      <c r="AP127" s="114">
        <v>0</v>
      </c>
      <c r="AQ127" s="114">
        <v>0</v>
      </c>
      <c r="AR127" s="114">
        <v>0</v>
      </c>
      <c r="AS127" s="114">
        <v>0</v>
      </c>
      <c r="AT127" s="114">
        <v>0</v>
      </c>
      <c r="AU127" s="114">
        <v>0</v>
      </c>
      <c r="AV127" s="136"/>
    </row>
    <row r="128" spans="1:48" ht="21.75">
      <c r="A128" s="48" t="str">
        <f t="shared" si="2"/>
        <v xml:space="preserve">   </v>
      </c>
      <c r="B128" s="85">
        <v>104</v>
      </c>
      <c r="C128" s="86" t="s">
        <v>231</v>
      </c>
      <c r="D128" s="87" t="s">
        <v>44</v>
      </c>
      <c r="E128" s="86" t="s">
        <v>121</v>
      </c>
      <c r="F128" s="86" t="s">
        <v>122</v>
      </c>
      <c r="G128" s="67">
        <v>3.73</v>
      </c>
      <c r="H128" s="68">
        <v>3.73</v>
      </c>
      <c r="I128" s="68">
        <v>0</v>
      </c>
      <c r="J128" s="72">
        <v>1</v>
      </c>
      <c r="K128" s="66">
        <v>3.73</v>
      </c>
      <c r="L128" s="67">
        <v>0</v>
      </c>
      <c r="M128" s="67">
        <v>0</v>
      </c>
      <c r="N128" s="67">
        <v>0</v>
      </c>
      <c r="O128" s="72">
        <v>6</v>
      </c>
      <c r="P128" s="68">
        <v>3.73</v>
      </c>
      <c r="Q128" s="70">
        <v>100</v>
      </c>
      <c r="R128" s="71">
        <v>2</v>
      </c>
      <c r="S128" s="71">
        <v>2</v>
      </c>
      <c r="T128" s="63">
        <v>0</v>
      </c>
      <c r="U128" s="63">
        <v>3.73</v>
      </c>
      <c r="V128" s="63">
        <v>0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73">
        <v>0</v>
      </c>
      <c r="AJ128" s="73">
        <v>0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14"/>
    </row>
    <row r="129" spans="1:48" ht="21.75">
      <c r="A129" s="48" t="str">
        <f t="shared" si="2"/>
        <v xml:space="preserve">   </v>
      </c>
      <c r="B129" s="89">
        <v>105</v>
      </c>
      <c r="C129" s="90" t="s">
        <v>232</v>
      </c>
      <c r="D129" s="91" t="s">
        <v>44</v>
      </c>
      <c r="E129" s="90" t="s">
        <v>121</v>
      </c>
      <c r="F129" s="90" t="s">
        <v>122</v>
      </c>
      <c r="G129" s="92">
        <v>4.62</v>
      </c>
      <c r="H129" s="93">
        <v>4.62</v>
      </c>
      <c r="I129" s="93">
        <v>0</v>
      </c>
      <c r="J129" s="94">
        <v>1</v>
      </c>
      <c r="K129" s="66">
        <v>4.62</v>
      </c>
      <c r="L129" s="92">
        <v>0</v>
      </c>
      <c r="M129" s="92">
        <v>0</v>
      </c>
      <c r="N129" s="92">
        <v>0</v>
      </c>
      <c r="O129" s="94">
        <v>4</v>
      </c>
      <c r="P129" s="93">
        <v>4.62</v>
      </c>
      <c r="Q129" s="70">
        <v>100</v>
      </c>
      <c r="R129" s="71">
        <v>2</v>
      </c>
      <c r="S129" s="71">
        <v>2</v>
      </c>
      <c r="T129" s="63">
        <v>0</v>
      </c>
      <c r="U129" s="63">
        <v>4.62</v>
      </c>
      <c r="V129" s="63">
        <v>0</v>
      </c>
      <c r="W129" s="63">
        <v>0</v>
      </c>
      <c r="X129" s="63">
        <v>0</v>
      </c>
      <c r="Y129" s="63">
        <v>0</v>
      </c>
      <c r="Z129" s="63">
        <v>0</v>
      </c>
      <c r="AA129" s="63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3">
        <v>0</v>
      </c>
      <c r="AH129" s="63">
        <v>0</v>
      </c>
      <c r="AI129" s="63">
        <v>0</v>
      </c>
      <c r="AJ129" s="63">
        <v>0</v>
      </c>
      <c r="AK129" s="63">
        <v>0</v>
      </c>
      <c r="AL129" s="63">
        <v>0</v>
      </c>
      <c r="AM129" s="63">
        <v>0</v>
      </c>
      <c r="AN129" s="63">
        <v>0</v>
      </c>
      <c r="AO129" s="63">
        <v>0</v>
      </c>
      <c r="AP129" s="63">
        <v>0</v>
      </c>
      <c r="AQ129" s="63">
        <v>0</v>
      </c>
      <c r="AR129" s="63">
        <v>0</v>
      </c>
      <c r="AS129" s="63">
        <v>0</v>
      </c>
      <c r="AT129" s="63">
        <v>0</v>
      </c>
      <c r="AU129" s="63">
        <v>0</v>
      </c>
      <c r="AV129" s="14"/>
    </row>
    <row r="130" spans="1:48" s="182" customFormat="1" ht="21.75">
      <c r="A130" s="170" t="str">
        <f t="shared" si="2"/>
        <v xml:space="preserve">   </v>
      </c>
      <c r="B130" s="171">
        <v>106</v>
      </c>
      <c r="C130" s="172" t="s">
        <v>233</v>
      </c>
      <c r="D130" s="173" t="s">
        <v>44</v>
      </c>
      <c r="E130" s="172" t="s">
        <v>121</v>
      </c>
      <c r="F130" s="172" t="s">
        <v>122</v>
      </c>
      <c r="G130" s="174">
        <v>4.37</v>
      </c>
      <c r="H130" s="175">
        <v>4.37</v>
      </c>
      <c r="I130" s="175">
        <v>0</v>
      </c>
      <c r="J130" s="176">
        <v>1</v>
      </c>
      <c r="K130" s="177">
        <v>4.37</v>
      </c>
      <c r="L130" s="174">
        <v>0</v>
      </c>
      <c r="M130" s="174">
        <v>0</v>
      </c>
      <c r="N130" s="174">
        <v>0</v>
      </c>
      <c r="O130" s="176">
        <v>5</v>
      </c>
      <c r="P130" s="175">
        <v>4.37</v>
      </c>
      <c r="Q130" s="178">
        <v>100</v>
      </c>
      <c r="R130" s="179">
        <v>2</v>
      </c>
      <c r="S130" s="179">
        <v>2</v>
      </c>
      <c r="T130" s="180">
        <v>0</v>
      </c>
      <c r="U130" s="180">
        <v>0</v>
      </c>
      <c r="V130" s="180">
        <v>0</v>
      </c>
      <c r="W130" s="180">
        <v>0</v>
      </c>
      <c r="X130" s="180">
        <v>0</v>
      </c>
      <c r="Y130" s="180">
        <v>0</v>
      </c>
      <c r="Z130" s="180">
        <v>0</v>
      </c>
      <c r="AA130" s="180">
        <v>0</v>
      </c>
      <c r="AB130" s="180">
        <v>0</v>
      </c>
      <c r="AC130" s="180">
        <v>0</v>
      </c>
      <c r="AD130" s="180">
        <v>0</v>
      </c>
      <c r="AE130" s="180">
        <v>0</v>
      </c>
      <c r="AF130" s="180">
        <v>0</v>
      </c>
      <c r="AG130" s="180">
        <v>0</v>
      </c>
      <c r="AH130" s="180">
        <v>0</v>
      </c>
      <c r="AI130" s="175">
        <v>4.37</v>
      </c>
      <c r="AJ130" s="180">
        <v>0</v>
      </c>
      <c r="AK130" s="180">
        <v>0</v>
      </c>
      <c r="AL130" s="180">
        <v>0</v>
      </c>
      <c r="AM130" s="180">
        <v>0</v>
      </c>
      <c r="AN130" s="180">
        <v>0</v>
      </c>
      <c r="AO130" s="180">
        <v>0</v>
      </c>
      <c r="AP130" s="180">
        <v>0</v>
      </c>
      <c r="AQ130" s="180">
        <v>0</v>
      </c>
      <c r="AR130" s="180">
        <v>0</v>
      </c>
      <c r="AS130" s="180">
        <v>0</v>
      </c>
      <c r="AT130" s="175">
        <v>0</v>
      </c>
      <c r="AU130" s="180">
        <v>0</v>
      </c>
      <c r="AV130" s="181"/>
    </row>
    <row r="131" spans="1:48" s="182" customFormat="1" ht="21.75">
      <c r="A131" s="170" t="str">
        <f t="shared" si="2"/>
        <v xml:space="preserve">   </v>
      </c>
      <c r="B131" s="183">
        <v>107</v>
      </c>
      <c r="C131" s="184" t="s">
        <v>234</v>
      </c>
      <c r="D131" s="185" t="s">
        <v>44</v>
      </c>
      <c r="E131" s="184" t="s">
        <v>121</v>
      </c>
      <c r="F131" s="184" t="s">
        <v>122</v>
      </c>
      <c r="G131" s="186">
        <v>3.65</v>
      </c>
      <c r="H131" s="187">
        <v>3.65</v>
      </c>
      <c r="I131" s="187">
        <v>0</v>
      </c>
      <c r="J131" s="188">
        <v>1</v>
      </c>
      <c r="K131" s="177">
        <v>3.65</v>
      </c>
      <c r="L131" s="186">
        <v>0</v>
      </c>
      <c r="M131" s="186">
        <v>0</v>
      </c>
      <c r="N131" s="186">
        <v>0</v>
      </c>
      <c r="O131" s="188">
        <v>6</v>
      </c>
      <c r="P131" s="187">
        <v>3.65</v>
      </c>
      <c r="Q131" s="178">
        <v>100</v>
      </c>
      <c r="R131" s="179">
        <v>2</v>
      </c>
      <c r="S131" s="179">
        <v>2</v>
      </c>
      <c r="T131" s="180">
        <v>0</v>
      </c>
      <c r="U131" s="180">
        <v>0</v>
      </c>
      <c r="V131" s="180">
        <v>0</v>
      </c>
      <c r="W131" s="180">
        <v>0</v>
      </c>
      <c r="X131" s="180">
        <v>0</v>
      </c>
      <c r="Y131" s="180">
        <v>0</v>
      </c>
      <c r="Z131" s="180">
        <v>0</v>
      </c>
      <c r="AA131" s="180">
        <v>0</v>
      </c>
      <c r="AB131" s="180">
        <v>0</v>
      </c>
      <c r="AC131" s="180">
        <v>0</v>
      </c>
      <c r="AD131" s="180">
        <v>0</v>
      </c>
      <c r="AE131" s="180">
        <v>0</v>
      </c>
      <c r="AF131" s="180">
        <v>0</v>
      </c>
      <c r="AG131" s="180">
        <v>0</v>
      </c>
      <c r="AH131" s="180">
        <v>0</v>
      </c>
      <c r="AI131" s="187">
        <v>3.65</v>
      </c>
      <c r="AJ131" s="180">
        <v>0</v>
      </c>
      <c r="AK131" s="180">
        <v>0</v>
      </c>
      <c r="AL131" s="180">
        <v>0</v>
      </c>
      <c r="AM131" s="180">
        <v>0</v>
      </c>
      <c r="AN131" s="180">
        <v>0</v>
      </c>
      <c r="AO131" s="180">
        <v>0</v>
      </c>
      <c r="AP131" s="180">
        <v>0</v>
      </c>
      <c r="AQ131" s="180">
        <v>0</v>
      </c>
      <c r="AR131" s="180">
        <v>0</v>
      </c>
      <c r="AS131" s="180">
        <v>0</v>
      </c>
      <c r="AT131" s="187">
        <v>0</v>
      </c>
      <c r="AU131" s="180">
        <v>0</v>
      </c>
      <c r="AV131" s="181"/>
    </row>
    <row r="132" spans="1:48">
      <c r="U132" s="169"/>
    </row>
    <row r="133" spans="1:48" s="30" customFormat="1" ht="21.75">
      <c r="A133" s="30" t="s">
        <v>48</v>
      </c>
      <c r="B133" s="28" t="s">
        <v>246</v>
      </c>
      <c r="C133" s="28"/>
      <c r="K133" s="152"/>
      <c r="L133" s="152"/>
      <c r="M133" s="152"/>
      <c r="N133" s="152"/>
      <c r="O133" s="28"/>
    </row>
    <row r="134" spans="1:48">
      <c r="B134" s="190" t="s">
        <v>250</v>
      </c>
    </row>
    <row r="135" spans="1:48">
      <c r="A135" s="190"/>
      <c r="B135" s="190" t="s">
        <v>251</v>
      </c>
    </row>
    <row r="136" spans="1:48">
      <c r="B136" s="190" t="s">
        <v>252</v>
      </c>
    </row>
    <row r="137" spans="1:48">
      <c r="B137" s="190" t="s">
        <v>253</v>
      </c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conditionalFormatting sqref="AU10:AU131 AT10:AT129 AJ10:AS131 AI10:AI129 T84:AU84 T10:AH131 T96:AU98">
    <cfRule type="cellIs" dxfId="2" priority="1" operator="greaterThan">
      <formula>0</formula>
    </cfRule>
  </conditionalFormatting>
  <dataValidations count="7">
    <dataValidation type="whole" allowBlank="1" showInputMessage="1" showErrorMessage="1" error="กรอกเฉพาะ 0 1 2 3" sqref="S5:S122 S132:S1048576">
      <formula1>0</formula1>
      <formula2>3</formula2>
    </dataValidation>
    <dataValidation type="whole" allowBlank="1" showInputMessage="1" showErrorMessage="1" error="กรอกเฉพาะ 0 1 2" sqref="S1:S4 S123:S131 R5:R104857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 O50:O131 O10:O45">
      <formula1>0</formula1>
      <formula2>100</formula2>
    </dataValidation>
    <dataValidation type="whole" allowBlank="1" showInputMessage="1" showErrorMessage="1" errorTitle="ผิดพลาด" error="กรอกเฉพาะ 0 1 2 3 9" sqref="K1 J10:J131">
      <formula1>0</formula1>
      <formula2>9</formula2>
    </dataValidation>
    <dataValidation type="textLength" operator="equal" allowBlank="1" showInputMessage="1" showErrorMessage="1" error="กรอกรหัสเกิน 9 หลัก" sqref="D1 C10:C13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137"/>
  <sheetViews>
    <sheetView tabSelected="1" zoomScalePageLayoutView="40" workbookViewId="0">
      <selection activeCell="C10" sqref="C10:AZ131"/>
    </sheetView>
  </sheetViews>
  <sheetFormatPr defaultColWidth="8.875" defaultRowHeight="17.25"/>
  <cols>
    <col min="1" max="1" width="10.125" style="11" bestFit="1" customWidth="1"/>
    <col min="2" max="2" width="7.875" style="13" bestFit="1" customWidth="1"/>
    <col min="3" max="3" width="10.125" style="13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20" width="4" style="11" customWidth="1"/>
    <col min="21" max="21" width="4.5" style="11" customWidth="1"/>
    <col min="22" max="45" width="3" style="11" customWidth="1"/>
    <col min="46" max="46" width="6.875" style="11" customWidth="1"/>
    <col min="47" max="47" width="4.25" style="11" bestFit="1" customWidth="1"/>
    <col min="48" max="48" width="4.125" style="11" bestFit="1" customWidth="1"/>
    <col min="49" max="49" width="4.375" style="11" bestFit="1" customWidth="1"/>
    <col min="50" max="50" width="6" style="11" customWidth="1"/>
    <col min="51" max="51" width="4.125" style="11" bestFit="1" customWidth="1"/>
    <col min="52" max="52" width="6.75" style="11" bestFit="1" customWidth="1"/>
    <col min="53" max="16384" width="8.875" style="11"/>
  </cols>
  <sheetData>
    <row r="1" spans="1:54" s="1" customFormat="1" ht="33">
      <c r="B1" s="252" t="s">
        <v>30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2"/>
      <c r="AW1" s="22"/>
      <c r="AX1" s="22"/>
      <c r="AY1" s="22"/>
    </row>
    <row r="2" spans="1:54" customFormat="1" ht="27.75">
      <c r="B2" s="256" t="s">
        <v>1</v>
      </c>
      <c r="C2" s="256"/>
      <c r="D2" s="256"/>
      <c r="E2" s="256"/>
      <c r="F2" s="257" t="s">
        <v>119</v>
      </c>
      <c r="G2" s="257"/>
      <c r="H2" s="257"/>
      <c r="I2" s="257"/>
      <c r="J2" s="257"/>
      <c r="K2" s="50"/>
      <c r="L2" s="51"/>
      <c r="M2" s="51"/>
      <c r="N2" s="52"/>
      <c r="O2" s="52"/>
      <c r="P2" s="53"/>
      <c r="Q2" s="52"/>
      <c r="R2" s="52"/>
      <c r="S2" s="54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54" t="s">
        <v>2</v>
      </c>
      <c r="AM2" s="254"/>
      <c r="AN2" s="254"/>
      <c r="AO2" s="254"/>
      <c r="AP2" s="254"/>
      <c r="AQ2" s="254"/>
      <c r="AR2" s="258">
        <v>3011</v>
      </c>
      <c r="AS2" s="258"/>
      <c r="AT2" s="258"/>
      <c r="AU2" s="3"/>
      <c r="AV2" s="3"/>
    </row>
    <row r="3" spans="1:54" customFormat="1" ht="27.75">
      <c r="B3" s="256"/>
      <c r="C3" s="256"/>
      <c r="D3" s="256"/>
      <c r="E3" s="256"/>
      <c r="F3" s="257"/>
      <c r="G3" s="257"/>
      <c r="H3" s="257"/>
      <c r="I3" s="257"/>
      <c r="J3" s="257"/>
      <c r="K3" s="50"/>
      <c r="L3" s="51"/>
      <c r="M3" s="51"/>
      <c r="N3" s="55"/>
      <c r="O3" s="55"/>
      <c r="P3" s="56"/>
      <c r="Q3" s="75"/>
      <c r="R3" s="75"/>
      <c r="S3" s="57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54" t="s">
        <v>117</v>
      </c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9">
        <v>45504.196968430311</v>
      </c>
      <c r="AS3" s="259"/>
      <c r="AT3" s="259"/>
      <c r="AU3" s="253" t="s">
        <v>4</v>
      </c>
      <c r="AV3" s="253"/>
    </row>
    <row r="4" spans="1:54" customFormat="1" ht="27.75">
      <c r="B4" s="256"/>
      <c r="C4" s="256"/>
      <c r="D4" s="256"/>
      <c r="E4" s="256"/>
      <c r="F4" s="257"/>
      <c r="G4" s="257"/>
      <c r="H4" s="257"/>
      <c r="I4" s="257"/>
      <c r="J4" s="257"/>
      <c r="K4" s="50"/>
      <c r="L4" s="51"/>
      <c r="M4" s="51"/>
      <c r="N4" s="58"/>
      <c r="O4" s="58"/>
      <c r="P4" s="56"/>
      <c r="Q4" s="75"/>
      <c r="R4" s="75"/>
      <c r="S4" s="59"/>
      <c r="T4" s="60"/>
      <c r="U4" s="60"/>
      <c r="V4" s="5"/>
      <c r="W4" s="5"/>
      <c r="X4" s="5"/>
      <c r="Y4" s="5"/>
      <c r="Z4" s="5"/>
      <c r="AE4" s="254" t="s">
        <v>118</v>
      </c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5">
        <v>6397.855505409213</v>
      </c>
      <c r="AS4" s="255"/>
      <c r="AT4" s="255"/>
      <c r="AU4" s="253" t="s">
        <v>4</v>
      </c>
      <c r="AV4" s="253"/>
    </row>
    <row r="5" spans="1:54" customFormat="1" ht="18.75" customHeight="1">
      <c r="A5" s="27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298" t="s">
        <v>6</v>
      </c>
      <c r="AR5" s="298"/>
      <c r="AS5" s="298"/>
      <c r="AT5" s="298"/>
      <c r="AU5" s="298"/>
      <c r="AV5" s="11"/>
      <c r="AW5" s="11"/>
      <c r="AX5" s="11"/>
      <c r="AY5" s="11"/>
      <c r="AZ5" s="11"/>
    </row>
    <row r="6" spans="1:54" ht="21" customHeight="1">
      <c r="A6" s="264" t="s">
        <v>45</v>
      </c>
      <c r="B6" s="290" t="s">
        <v>7</v>
      </c>
      <c r="C6" s="290" t="s">
        <v>8</v>
      </c>
      <c r="D6" s="290" t="s">
        <v>9</v>
      </c>
      <c r="E6" s="290" t="s">
        <v>10</v>
      </c>
      <c r="F6" s="290" t="s">
        <v>11</v>
      </c>
      <c r="G6" s="267" t="s">
        <v>47</v>
      </c>
      <c r="H6" s="268"/>
      <c r="I6" s="269"/>
      <c r="J6" s="274" t="s">
        <v>12</v>
      </c>
      <c r="K6" s="271" t="s">
        <v>37</v>
      </c>
      <c r="L6" s="271"/>
      <c r="M6" s="271"/>
      <c r="N6" s="271"/>
      <c r="O6" s="274" t="s">
        <v>13</v>
      </c>
      <c r="P6" s="277" t="s">
        <v>5</v>
      </c>
      <c r="Q6" s="274" t="s">
        <v>31</v>
      </c>
      <c r="R6" s="280" t="s">
        <v>38</v>
      </c>
      <c r="S6" s="283" t="s">
        <v>39</v>
      </c>
      <c r="T6" s="286" t="s">
        <v>14</v>
      </c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8"/>
      <c r="AV6" s="299" t="s">
        <v>32</v>
      </c>
      <c r="AW6" s="300"/>
      <c r="AX6" s="300"/>
      <c r="AY6" s="301"/>
      <c r="AZ6" s="273" t="s">
        <v>48</v>
      </c>
    </row>
    <row r="7" spans="1:54" ht="18.75" customHeight="1">
      <c r="A7" s="264"/>
      <c r="B7" s="290"/>
      <c r="C7" s="290"/>
      <c r="D7" s="290"/>
      <c r="E7" s="290"/>
      <c r="F7" s="290"/>
      <c r="G7" s="270" t="s">
        <v>3</v>
      </c>
      <c r="H7" s="266" t="s">
        <v>46</v>
      </c>
      <c r="I7" s="266"/>
      <c r="J7" s="275"/>
      <c r="K7" s="272" t="s">
        <v>40</v>
      </c>
      <c r="L7" s="260" t="s">
        <v>41</v>
      </c>
      <c r="M7" s="262" t="s">
        <v>42</v>
      </c>
      <c r="N7" s="263" t="s">
        <v>43</v>
      </c>
      <c r="O7" s="275"/>
      <c r="P7" s="278"/>
      <c r="Q7" s="275"/>
      <c r="R7" s="281"/>
      <c r="S7" s="284"/>
      <c r="T7" s="294" t="s">
        <v>16</v>
      </c>
      <c r="U7" s="294"/>
      <c r="V7" s="294"/>
      <c r="W7" s="294"/>
      <c r="X7" s="295" t="s">
        <v>17</v>
      </c>
      <c r="Y7" s="295"/>
      <c r="Z7" s="295"/>
      <c r="AA7" s="295"/>
      <c r="AB7" s="296" t="s">
        <v>18</v>
      </c>
      <c r="AC7" s="296"/>
      <c r="AD7" s="296"/>
      <c r="AE7" s="296"/>
      <c r="AF7" s="297" t="s">
        <v>19</v>
      </c>
      <c r="AG7" s="297"/>
      <c r="AH7" s="297"/>
      <c r="AI7" s="297"/>
      <c r="AJ7" s="291" t="s">
        <v>20</v>
      </c>
      <c r="AK7" s="291"/>
      <c r="AL7" s="291"/>
      <c r="AM7" s="291"/>
      <c r="AN7" s="292" t="s">
        <v>21</v>
      </c>
      <c r="AO7" s="292"/>
      <c r="AP7" s="292"/>
      <c r="AQ7" s="292"/>
      <c r="AR7" s="293" t="s">
        <v>22</v>
      </c>
      <c r="AS7" s="293"/>
      <c r="AT7" s="293"/>
      <c r="AU7" s="293"/>
      <c r="AV7" s="302"/>
      <c r="AW7" s="303"/>
      <c r="AX7" s="303"/>
      <c r="AY7" s="304"/>
      <c r="AZ7" s="273"/>
    </row>
    <row r="8" spans="1:54" ht="21.75" customHeight="1">
      <c r="A8" s="264"/>
      <c r="B8" s="290"/>
      <c r="C8" s="290"/>
      <c r="D8" s="290"/>
      <c r="E8" s="290"/>
      <c r="F8" s="290"/>
      <c r="G8" s="270"/>
      <c r="H8" s="15" t="s">
        <v>23</v>
      </c>
      <c r="I8" s="16" t="s">
        <v>24</v>
      </c>
      <c r="J8" s="276"/>
      <c r="K8" s="272"/>
      <c r="L8" s="261"/>
      <c r="M8" s="262"/>
      <c r="N8" s="263"/>
      <c r="O8" s="276"/>
      <c r="P8" s="279"/>
      <c r="Q8" s="276"/>
      <c r="R8" s="282"/>
      <c r="S8" s="285"/>
      <c r="T8" s="79" t="s">
        <v>25</v>
      </c>
      <c r="U8" s="79" t="s">
        <v>26</v>
      </c>
      <c r="V8" s="79" t="s">
        <v>27</v>
      </c>
      <c r="W8" s="79" t="s">
        <v>28</v>
      </c>
      <c r="X8" s="80" t="s">
        <v>25</v>
      </c>
      <c r="Y8" s="80" t="s">
        <v>26</v>
      </c>
      <c r="Z8" s="80" t="s">
        <v>27</v>
      </c>
      <c r="AA8" s="80" t="s">
        <v>28</v>
      </c>
      <c r="AB8" s="81" t="s">
        <v>25</v>
      </c>
      <c r="AC8" s="81" t="s">
        <v>26</v>
      </c>
      <c r="AD8" s="81" t="s">
        <v>27</v>
      </c>
      <c r="AE8" s="81" t="s">
        <v>28</v>
      </c>
      <c r="AF8" s="82" t="s">
        <v>25</v>
      </c>
      <c r="AG8" s="82" t="s">
        <v>26</v>
      </c>
      <c r="AH8" s="82" t="s">
        <v>27</v>
      </c>
      <c r="AI8" s="82" t="s">
        <v>28</v>
      </c>
      <c r="AJ8" s="76" t="s">
        <v>25</v>
      </c>
      <c r="AK8" s="76" t="s">
        <v>26</v>
      </c>
      <c r="AL8" s="76" t="s">
        <v>27</v>
      </c>
      <c r="AM8" s="76" t="s">
        <v>28</v>
      </c>
      <c r="AN8" s="77" t="s">
        <v>25</v>
      </c>
      <c r="AO8" s="77" t="s">
        <v>26</v>
      </c>
      <c r="AP8" s="77" t="s">
        <v>27</v>
      </c>
      <c r="AQ8" s="77" t="s">
        <v>28</v>
      </c>
      <c r="AR8" s="78" t="s">
        <v>25</v>
      </c>
      <c r="AS8" s="78" t="s">
        <v>26</v>
      </c>
      <c r="AT8" s="78" t="s">
        <v>27</v>
      </c>
      <c r="AU8" s="78" t="s">
        <v>28</v>
      </c>
      <c r="AV8" s="12" t="s">
        <v>33</v>
      </c>
      <c r="AW8" s="25" t="s">
        <v>34</v>
      </c>
      <c r="AX8" s="23" t="s">
        <v>35</v>
      </c>
      <c r="AY8" s="24" t="s">
        <v>36</v>
      </c>
      <c r="AZ8" s="273"/>
    </row>
    <row r="9" spans="1:54">
      <c r="A9" s="265" t="s">
        <v>29</v>
      </c>
      <c r="B9" s="265"/>
      <c r="C9" s="265"/>
      <c r="D9" s="265"/>
      <c r="E9" s="265"/>
      <c r="F9" s="265"/>
      <c r="G9" s="17">
        <f>I9+H9</f>
        <v>45559.18696843036</v>
      </c>
      <c r="H9" s="18">
        <f>SUM(H10:H99877)</f>
        <v>42715.836648646342</v>
      </c>
      <c r="I9" s="18">
        <f>SUM(I10:I99877)</f>
        <v>2843.3503197840205</v>
      </c>
      <c r="J9" s="18">
        <f>SUM(J10:J99877)</f>
        <v>94</v>
      </c>
      <c r="K9" s="18">
        <f>SUM(K10:K99877)</f>
        <v>148.91</v>
      </c>
      <c r="L9" s="18">
        <f>SUM(L10:L99877)</f>
        <v>125.28999999999999</v>
      </c>
      <c r="M9" s="18"/>
      <c r="N9" s="18">
        <f>SUM(N10:N99877)</f>
        <v>740.09000000000015</v>
      </c>
      <c r="O9" s="18"/>
      <c r="P9" s="18">
        <f>SUM(P10:P99877)</f>
        <v>54.989999999999988</v>
      </c>
      <c r="Q9" s="18"/>
      <c r="R9" s="18"/>
      <c r="S9" s="18"/>
      <c r="T9" s="18">
        <f t="shared" ref="T9:AU9" si="0">SUM(T10:T99877)</f>
        <v>0</v>
      </c>
      <c r="U9" s="18">
        <f t="shared" si="0"/>
        <v>46.969999999999992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8.02</v>
      </c>
      <c r="AU9" s="18">
        <f t="shared" si="0"/>
        <v>0</v>
      </c>
      <c r="AV9" s="97"/>
      <c r="AW9" s="97"/>
      <c r="AX9" s="97"/>
      <c r="AY9" s="97"/>
      <c r="AZ9" s="19">
        <f>SUM(T9:AY9)</f>
        <v>54.989999999999995</v>
      </c>
    </row>
    <row r="10" spans="1:54" s="20" customFormat="1" ht="21.75">
      <c r="A10" s="48" t="str">
        <f t="shared" ref="A10:A20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61">
        <v>1</v>
      </c>
      <c r="C10" s="65" t="s">
        <v>120</v>
      </c>
      <c r="D10" s="65" t="s">
        <v>44</v>
      </c>
      <c r="E10" s="65" t="s">
        <v>121</v>
      </c>
      <c r="F10" s="65" t="s">
        <v>122</v>
      </c>
      <c r="G10" s="66">
        <v>331.10270147526904</v>
      </c>
      <c r="H10" s="66">
        <v>268.00089479500002</v>
      </c>
      <c r="I10" s="66">
        <v>63.101806680269007</v>
      </c>
      <c r="J10" s="26">
        <v>1</v>
      </c>
      <c r="K10" s="63">
        <v>0</v>
      </c>
      <c r="L10" s="63">
        <v>8.85</v>
      </c>
      <c r="M10" s="64">
        <v>0</v>
      </c>
      <c r="N10" s="63">
        <v>0</v>
      </c>
      <c r="O10" s="26">
        <v>15</v>
      </c>
      <c r="P10" s="63">
        <v>0</v>
      </c>
      <c r="Q10" s="64">
        <v>0</v>
      </c>
      <c r="R10" s="26">
        <v>2</v>
      </c>
      <c r="S10" s="26">
        <v>2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98">
        <v>0</v>
      </c>
      <c r="AW10" s="98">
        <v>0</v>
      </c>
      <c r="AX10" s="98">
        <v>0</v>
      </c>
      <c r="AY10" s="98">
        <v>0</v>
      </c>
      <c r="AZ10" s="14"/>
      <c r="BA10" s="21"/>
      <c r="BB10" s="21"/>
    </row>
    <row r="11" spans="1:54" ht="21.75">
      <c r="A11" s="48" t="str">
        <f t="shared" si="1"/>
        <v xml:space="preserve">    </v>
      </c>
      <c r="B11" s="61">
        <v>2</v>
      </c>
      <c r="C11" s="65" t="s">
        <v>123</v>
      </c>
      <c r="D11" s="65" t="s">
        <v>44</v>
      </c>
      <c r="E11" s="65" t="s">
        <v>121</v>
      </c>
      <c r="F11" s="65" t="s">
        <v>122</v>
      </c>
      <c r="G11" s="66">
        <v>6661.4764817661826</v>
      </c>
      <c r="H11" s="66">
        <v>5685.4188740099999</v>
      </c>
      <c r="I11" s="66">
        <v>976.05760775618262</v>
      </c>
      <c r="J11" s="26">
        <v>1</v>
      </c>
      <c r="K11" s="63">
        <v>0</v>
      </c>
      <c r="L11" s="63">
        <v>0</v>
      </c>
      <c r="M11" s="64" t="s">
        <v>247</v>
      </c>
      <c r="N11" s="63">
        <v>7.44</v>
      </c>
      <c r="O11" s="26">
        <v>2</v>
      </c>
      <c r="P11" s="63">
        <v>0</v>
      </c>
      <c r="Q11" s="64">
        <v>0</v>
      </c>
      <c r="R11" s="26">
        <v>2</v>
      </c>
      <c r="S11" s="26">
        <v>2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98">
        <v>0</v>
      </c>
      <c r="AW11" s="98">
        <v>0</v>
      </c>
      <c r="AX11" s="98">
        <v>0</v>
      </c>
      <c r="AY11" s="98">
        <v>0</v>
      </c>
      <c r="AZ11" s="14"/>
    </row>
    <row r="12" spans="1:54" s="113" customFormat="1" ht="21.75">
      <c r="A12" s="111" t="str">
        <f t="shared" si="1"/>
        <v xml:space="preserve">    </v>
      </c>
      <c r="B12" s="61">
        <v>3</v>
      </c>
      <c r="C12" s="65" t="s">
        <v>124</v>
      </c>
      <c r="D12" s="65" t="s">
        <v>125</v>
      </c>
      <c r="E12" s="65" t="s">
        <v>121</v>
      </c>
      <c r="F12" s="65" t="s">
        <v>122</v>
      </c>
      <c r="G12" s="66">
        <v>585.63383189443573</v>
      </c>
      <c r="H12" s="66">
        <v>113.104189521</v>
      </c>
      <c r="I12" s="66">
        <v>472.52964237343571</v>
      </c>
      <c r="J12" s="26">
        <v>1</v>
      </c>
      <c r="K12" s="63">
        <v>0</v>
      </c>
      <c r="L12" s="63">
        <v>55.79</v>
      </c>
      <c r="M12" s="64">
        <v>0</v>
      </c>
      <c r="N12" s="63">
        <v>0</v>
      </c>
      <c r="O12" s="26">
        <v>30</v>
      </c>
      <c r="P12" s="63">
        <v>0</v>
      </c>
      <c r="Q12" s="64">
        <v>0</v>
      </c>
      <c r="R12" s="26">
        <v>2</v>
      </c>
      <c r="S12" s="26">
        <v>2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98">
        <v>0</v>
      </c>
      <c r="AW12" s="98">
        <v>0</v>
      </c>
      <c r="AX12" s="98">
        <v>0</v>
      </c>
      <c r="AY12" s="98">
        <v>0</v>
      </c>
      <c r="AZ12" s="112"/>
    </row>
    <row r="13" spans="1:54" s="113" customFormat="1" ht="21.75">
      <c r="A13" s="111" t="str">
        <f t="shared" si="1"/>
        <v xml:space="preserve">    </v>
      </c>
      <c r="B13" s="61"/>
      <c r="C13" s="65" t="s">
        <v>124</v>
      </c>
      <c r="D13" s="65" t="s">
        <v>126</v>
      </c>
      <c r="E13" s="65" t="s">
        <v>121</v>
      </c>
      <c r="F13" s="65" t="s">
        <v>122</v>
      </c>
      <c r="G13" s="66">
        <v>0</v>
      </c>
      <c r="H13" s="66">
        <v>0</v>
      </c>
      <c r="I13" s="66">
        <v>0</v>
      </c>
      <c r="J13" s="26">
        <v>1</v>
      </c>
      <c r="K13" s="63">
        <v>0</v>
      </c>
      <c r="L13" s="63">
        <v>4.54</v>
      </c>
      <c r="M13" s="64">
        <v>0</v>
      </c>
      <c r="N13" s="63">
        <v>0</v>
      </c>
      <c r="O13" s="26">
        <v>15</v>
      </c>
      <c r="P13" s="63">
        <v>0</v>
      </c>
      <c r="Q13" s="64">
        <v>0</v>
      </c>
      <c r="R13" s="26">
        <v>2</v>
      </c>
      <c r="S13" s="26">
        <v>2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98">
        <v>0</v>
      </c>
      <c r="AW13" s="98">
        <v>0</v>
      </c>
      <c r="AX13" s="98">
        <v>0</v>
      </c>
      <c r="AY13" s="98">
        <v>0</v>
      </c>
      <c r="AZ13" s="112"/>
    </row>
    <row r="14" spans="1:54" s="113" customFormat="1" ht="21.75">
      <c r="A14" s="111" t="str">
        <f t="shared" si="1"/>
        <v xml:space="preserve">    </v>
      </c>
      <c r="B14" s="61"/>
      <c r="C14" s="65" t="s">
        <v>124</v>
      </c>
      <c r="D14" s="65" t="s">
        <v>127</v>
      </c>
      <c r="E14" s="65" t="s">
        <v>121</v>
      </c>
      <c r="F14" s="65" t="s">
        <v>122</v>
      </c>
      <c r="G14" s="66">
        <v>0</v>
      </c>
      <c r="H14" s="66">
        <v>0</v>
      </c>
      <c r="I14" s="66">
        <v>0</v>
      </c>
      <c r="J14" s="26">
        <v>1</v>
      </c>
      <c r="K14" s="63">
        <v>0</v>
      </c>
      <c r="L14" s="63">
        <v>20.47</v>
      </c>
      <c r="M14" s="64">
        <v>0</v>
      </c>
      <c r="N14" s="63">
        <v>0</v>
      </c>
      <c r="O14" s="26">
        <v>15</v>
      </c>
      <c r="P14" s="63">
        <v>0</v>
      </c>
      <c r="Q14" s="64">
        <v>0</v>
      </c>
      <c r="R14" s="26">
        <v>2</v>
      </c>
      <c r="S14" s="26">
        <v>2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98">
        <v>0</v>
      </c>
      <c r="AW14" s="98">
        <v>0</v>
      </c>
      <c r="AX14" s="98">
        <v>0</v>
      </c>
      <c r="AY14" s="98">
        <v>0</v>
      </c>
      <c r="AZ14" s="112"/>
    </row>
    <row r="15" spans="1:54" s="113" customFormat="1" ht="21.75">
      <c r="A15" s="111" t="str">
        <f t="shared" si="1"/>
        <v xml:space="preserve">    </v>
      </c>
      <c r="B15" s="61"/>
      <c r="C15" s="65" t="s">
        <v>124</v>
      </c>
      <c r="D15" s="65" t="s">
        <v>128</v>
      </c>
      <c r="E15" s="65" t="s">
        <v>121</v>
      </c>
      <c r="F15" s="65" t="s">
        <v>122</v>
      </c>
      <c r="G15" s="66">
        <v>0</v>
      </c>
      <c r="H15" s="66">
        <v>0</v>
      </c>
      <c r="I15" s="66">
        <v>0</v>
      </c>
      <c r="J15" s="26">
        <v>1</v>
      </c>
      <c r="K15" s="63">
        <v>0</v>
      </c>
      <c r="L15" s="63">
        <v>1.58</v>
      </c>
      <c r="M15" s="64">
        <v>0</v>
      </c>
      <c r="N15" s="63">
        <v>0</v>
      </c>
      <c r="O15" s="26">
        <v>25</v>
      </c>
      <c r="P15" s="63">
        <v>0</v>
      </c>
      <c r="Q15" s="64">
        <v>0</v>
      </c>
      <c r="R15" s="26">
        <v>2</v>
      </c>
      <c r="S15" s="26">
        <v>2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98">
        <v>0</v>
      </c>
      <c r="AW15" s="98">
        <v>0</v>
      </c>
      <c r="AX15" s="98">
        <v>0</v>
      </c>
      <c r="AY15" s="98">
        <v>0</v>
      </c>
      <c r="AZ15" s="112"/>
    </row>
    <row r="16" spans="1:54" s="113" customFormat="1" ht="21.75">
      <c r="A16" s="111" t="str">
        <f t="shared" si="1"/>
        <v xml:space="preserve">    </v>
      </c>
      <c r="B16" s="61">
        <v>4</v>
      </c>
      <c r="C16" s="65" t="s">
        <v>129</v>
      </c>
      <c r="D16" s="65" t="s">
        <v>125</v>
      </c>
      <c r="E16" s="65" t="s">
        <v>121</v>
      </c>
      <c r="F16" s="65" t="s">
        <v>122</v>
      </c>
      <c r="G16" s="66">
        <v>118.28710625989302</v>
      </c>
      <c r="H16" s="66">
        <v>30.265716214800001</v>
      </c>
      <c r="I16" s="66">
        <v>88.021390045093014</v>
      </c>
      <c r="J16" s="26">
        <v>1</v>
      </c>
      <c r="K16" s="63">
        <v>0</v>
      </c>
      <c r="L16" s="63">
        <v>15.38</v>
      </c>
      <c r="M16" s="64">
        <v>0</v>
      </c>
      <c r="N16" s="63">
        <v>0</v>
      </c>
      <c r="O16" s="26">
        <v>25</v>
      </c>
      <c r="P16" s="63">
        <v>0</v>
      </c>
      <c r="Q16" s="64">
        <v>0</v>
      </c>
      <c r="R16" s="26">
        <v>2</v>
      </c>
      <c r="S16" s="26">
        <v>2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0</v>
      </c>
      <c r="AR16" s="66">
        <v>0</v>
      </c>
      <c r="AS16" s="66">
        <v>0</v>
      </c>
      <c r="AT16" s="66">
        <v>0</v>
      </c>
      <c r="AU16" s="66">
        <v>0</v>
      </c>
      <c r="AV16" s="98">
        <v>0</v>
      </c>
      <c r="AW16" s="98">
        <v>0</v>
      </c>
      <c r="AX16" s="98">
        <v>0</v>
      </c>
      <c r="AY16" s="98">
        <v>0</v>
      </c>
      <c r="AZ16" s="112"/>
    </row>
    <row r="17" spans="1:52" s="113" customFormat="1" ht="21.75">
      <c r="A17" s="111" t="str">
        <f t="shared" si="1"/>
        <v xml:space="preserve">    </v>
      </c>
      <c r="B17" s="61"/>
      <c r="C17" s="65" t="s">
        <v>129</v>
      </c>
      <c r="D17" s="65" t="s">
        <v>126</v>
      </c>
      <c r="E17" s="65" t="s">
        <v>121</v>
      </c>
      <c r="F17" s="65" t="s">
        <v>122</v>
      </c>
      <c r="G17" s="66">
        <v>0</v>
      </c>
      <c r="H17" s="66">
        <v>0</v>
      </c>
      <c r="I17" s="66">
        <v>0</v>
      </c>
      <c r="J17" s="26">
        <v>1</v>
      </c>
      <c r="K17" s="63">
        <v>0</v>
      </c>
      <c r="L17" s="63">
        <v>3.27</v>
      </c>
      <c r="M17" s="64">
        <v>0</v>
      </c>
      <c r="N17" s="63">
        <v>0</v>
      </c>
      <c r="O17" s="26">
        <v>15</v>
      </c>
      <c r="P17" s="63">
        <v>0</v>
      </c>
      <c r="Q17" s="64">
        <v>0</v>
      </c>
      <c r="R17" s="26">
        <v>2</v>
      </c>
      <c r="S17" s="26">
        <v>2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98">
        <v>0</v>
      </c>
      <c r="AW17" s="98">
        <v>0</v>
      </c>
      <c r="AX17" s="98">
        <v>0</v>
      </c>
      <c r="AY17" s="98">
        <v>0</v>
      </c>
      <c r="AZ17" s="112"/>
    </row>
    <row r="18" spans="1:52" s="113" customFormat="1" ht="21.75">
      <c r="A18" s="111" t="str">
        <f t="shared" si="1"/>
        <v xml:space="preserve">    </v>
      </c>
      <c r="B18" s="61"/>
      <c r="C18" s="65" t="s">
        <v>129</v>
      </c>
      <c r="D18" s="65" t="s">
        <v>127</v>
      </c>
      <c r="E18" s="65" t="s">
        <v>121</v>
      </c>
      <c r="F18" s="65" t="s">
        <v>122</v>
      </c>
      <c r="G18" s="66">
        <v>0</v>
      </c>
      <c r="H18" s="66">
        <v>0</v>
      </c>
      <c r="I18" s="66">
        <v>0</v>
      </c>
      <c r="J18" s="26">
        <v>1</v>
      </c>
      <c r="K18" s="63">
        <v>0</v>
      </c>
      <c r="L18" s="63">
        <v>3.38</v>
      </c>
      <c r="M18" s="64">
        <v>0</v>
      </c>
      <c r="N18" s="63">
        <v>0</v>
      </c>
      <c r="O18" s="26">
        <v>20</v>
      </c>
      <c r="P18" s="63">
        <v>0</v>
      </c>
      <c r="Q18" s="64">
        <v>0</v>
      </c>
      <c r="R18" s="26">
        <v>2</v>
      </c>
      <c r="S18" s="26">
        <v>2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6">
        <v>0</v>
      </c>
      <c r="AS18" s="66">
        <v>0</v>
      </c>
      <c r="AT18" s="66">
        <v>0</v>
      </c>
      <c r="AU18" s="66">
        <v>0</v>
      </c>
      <c r="AV18" s="98">
        <v>0</v>
      </c>
      <c r="AW18" s="98">
        <v>0</v>
      </c>
      <c r="AX18" s="98">
        <v>0</v>
      </c>
      <c r="AY18" s="98">
        <v>0</v>
      </c>
      <c r="AZ18" s="112"/>
    </row>
    <row r="19" spans="1:52" s="113" customFormat="1" ht="21.75">
      <c r="A19" s="111" t="str">
        <f t="shared" si="1"/>
        <v xml:space="preserve">    </v>
      </c>
      <c r="B19" s="61"/>
      <c r="C19" s="65" t="s">
        <v>129</v>
      </c>
      <c r="D19" s="65" t="s">
        <v>128</v>
      </c>
      <c r="E19" s="65" t="s">
        <v>121</v>
      </c>
      <c r="F19" s="65" t="s">
        <v>122</v>
      </c>
      <c r="G19" s="66">
        <v>0</v>
      </c>
      <c r="H19" s="66">
        <v>0</v>
      </c>
      <c r="I19" s="66">
        <v>0</v>
      </c>
      <c r="J19" s="26">
        <v>1</v>
      </c>
      <c r="K19" s="63">
        <v>0</v>
      </c>
      <c r="L19" s="63">
        <v>2.16</v>
      </c>
      <c r="M19" s="64">
        <v>0</v>
      </c>
      <c r="N19" s="63">
        <v>0</v>
      </c>
      <c r="O19" s="26">
        <v>20</v>
      </c>
      <c r="P19" s="63">
        <v>0</v>
      </c>
      <c r="Q19" s="64">
        <v>0</v>
      </c>
      <c r="R19" s="26">
        <v>2</v>
      </c>
      <c r="S19" s="26">
        <v>2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98">
        <v>0</v>
      </c>
      <c r="AW19" s="98">
        <v>0</v>
      </c>
      <c r="AX19" s="98">
        <v>0</v>
      </c>
      <c r="AY19" s="98">
        <v>0</v>
      </c>
      <c r="AZ19" s="112"/>
    </row>
    <row r="20" spans="1:52" s="113" customFormat="1" ht="21.75">
      <c r="A20" s="111" t="str">
        <f t="shared" si="1"/>
        <v xml:space="preserve">    </v>
      </c>
      <c r="B20" s="61"/>
      <c r="C20" s="65" t="s">
        <v>129</v>
      </c>
      <c r="D20" s="65" t="s">
        <v>130</v>
      </c>
      <c r="E20" s="65" t="s">
        <v>121</v>
      </c>
      <c r="F20" s="65" t="s">
        <v>122</v>
      </c>
      <c r="G20" s="66">
        <v>0</v>
      </c>
      <c r="H20" s="66">
        <v>0</v>
      </c>
      <c r="I20" s="66">
        <v>0</v>
      </c>
      <c r="J20" s="26">
        <v>1</v>
      </c>
      <c r="K20" s="63">
        <v>0</v>
      </c>
      <c r="L20" s="63">
        <v>9.8699999999999992</v>
      </c>
      <c r="M20" s="64">
        <v>0</v>
      </c>
      <c r="N20" s="63">
        <v>0</v>
      </c>
      <c r="O20" s="26">
        <v>25</v>
      </c>
      <c r="P20" s="63">
        <v>0</v>
      </c>
      <c r="Q20" s="64">
        <v>0</v>
      </c>
      <c r="R20" s="26">
        <v>2</v>
      </c>
      <c r="S20" s="26">
        <v>2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98">
        <v>0</v>
      </c>
      <c r="AW20" s="98">
        <v>0</v>
      </c>
      <c r="AX20" s="98">
        <v>0</v>
      </c>
      <c r="AY20" s="98">
        <v>0</v>
      </c>
      <c r="AZ20" s="112"/>
    </row>
    <row r="21" spans="1:52" ht="21.75">
      <c r="A21" s="48" t="str">
        <f t="shared" ref="A21" si="2">IF(J21=1,IF(K21&gt;0,IF(L21&gt;0,IF(N21&gt;0,11,11),IF(N21&gt;0,11,"")),IF(L21&gt;0,IF(N21&gt;0,11,""),IF(N21=0,22,""))),IF(L21&gt;0,IF(N21&gt;0,IF(P21&gt;0,66,""),IF(P21&gt;0,66,"")),IF(P21&gt;0,66,"")))&amp;" "&amp;IF(J21=1,IF(K21=0,IF(L21&gt;0,IF(N21&gt;0,IF(P21&gt;0,66,""),IF(P21&gt;0,66,"")),IF(P21&gt;0,66,"")),""),IF(P21&gt;0,66,""))&amp;" "&amp;IF(J21=1,IF(K21&gt;0,IF(P21&gt;0,IF(O21&lt;=7,IF(Q21=100,"","33"),IF(O21&lt;=25,IF(Q21&gt;0,IF(Q21&lt;100,"",33),IF(Q21=0,"","33")))),IF(O21&gt;25,"",33)),""),IF(J21&gt;1,IF(P21&gt;0,"55",""),IF(J21=0,IF(P21&gt;0,"55","00"))))&amp;" "&amp;IF(P21&gt;0,IF(R21&gt;0,IF(S21&gt;0,"",88),77),"")</f>
        <v xml:space="preserve">   </v>
      </c>
      <c r="B21" s="61">
        <v>5</v>
      </c>
      <c r="C21" s="62" t="s">
        <v>131</v>
      </c>
      <c r="D21" s="83" t="s">
        <v>44</v>
      </c>
      <c r="E21" s="62" t="s">
        <v>121</v>
      </c>
      <c r="F21" s="62" t="s">
        <v>122</v>
      </c>
      <c r="G21" s="73">
        <v>46.1624426992</v>
      </c>
      <c r="H21" s="74">
        <v>46.1624426992</v>
      </c>
      <c r="I21" s="74">
        <v>0</v>
      </c>
      <c r="J21" s="26">
        <v>1</v>
      </c>
      <c r="K21" s="63">
        <v>0</v>
      </c>
      <c r="L21" s="63">
        <v>0</v>
      </c>
      <c r="M21" s="63" t="s">
        <v>247</v>
      </c>
      <c r="N21" s="63">
        <v>1.62</v>
      </c>
      <c r="O21" s="26">
        <v>6</v>
      </c>
      <c r="P21" s="63">
        <v>0</v>
      </c>
      <c r="Q21" s="64">
        <v>0</v>
      </c>
      <c r="R21" s="26">
        <v>2</v>
      </c>
      <c r="S21" s="26">
        <v>2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98">
        <v>0</v>
      </c>
      <c r="AW21" s="98">
        <v>0</v>
      </c>
      <c r="AX21" s="98">
        <v>0</v>
      </c>
      <c r="AY21" s="98">
        <v>0</v>
      </c>
      <c r="AZ21" s="14"/>
    </row>
    <row r="22" spans="1:52" ht="21.75">
      <c r="A22" s="48" t="str">
        <f t="shared" ref="A22:A53" si="3">IF(J22=1,IF(K22&gt;0,IF(L22&gt;0,IF(N22&gt;0,11,11),IF(N22&gt;0,11,"")),IF(L22&gt;0,IF(N22&gt;0,11,""),IF(N22=0,22,""))),IF(L22&gt;0,IF(N22&gt;0,IF(P22&gt;0,66,""),IF(P22&gt;0,66,"")),IF(P22&gt;0,66,"")))&amp;" "&amp;IF(J22=1,IF(K22=0,IF(L22&gt;0,IF(N22&gt;0,IF(P22&gt;0,66,""),IF(P22&gt;0,66,"")),IF(P22&gt;0,66,"")),""),IF(P22&gt;0,66,""))&amp;" "&amp;IF(J22=1,IF(K22&gt;0,IF(P22&gt;0,IF(O22&lt;=7,IF(Q22=100,"","33"),IF(O22&lt;=25,IF(Q22&gt;0,IF(Q22&lt;100,"",33),IF(Q22=0,"","33")))),IF(O22&gt;25,"",33)),""),IF(J22&gt;1,IF(P22&gt;0,"55",""),IF(J22=0,IF(P22&gt;0,"55","00"))))&amp;" "&amp;IF(P22&gt;0,IF(R22&gt;0,IF(S22&gt;0,"",88),77),"")&amp;" "&amp;IF(J22=1,IF(P22&gt;0,IF(AV22+AW22+AX22+AY22=0,99,""),""),"")</f>
        <v xml:space="preserve">    </v>
      </c>
      <c r="B22" s="61">
        <v>6</v>
      </c>
      <c r="C22" s="65" t="s">
        <v>132</v>
      </c>
      <c r="D22" s="65" t="s">
        <v>44</v>
      </c>
      <c r="E22" s="65" t="s">
        <v>121</v>
      </c>
      <c r="F22" s="65" t="s">
        <v>122</v>
      </c>
      <c r="G22" s="66">
        <v>6523.0474341299996</v>
      </c>
      <c r="H22" s="66">
        <v>6523.0474341299996</v>
      </c>
      <c r="I22" s="66">
        <v>0</v>
      </c>
      <c r="J22" s="26">
        <v>1</v>
      </c>
      <c r="K22" s="63">
        <v>0</v>
      </c>
      <c r="L22" s="63">
        <v>0</v>
      </c>
      <c r="M22" s="64" t="s">
        <v>247</v>
      </c>
      <c r="N22" s="63">
        <v>1.93</v>
      </c>
      <c r="O22" s="26">
        <v>20</v>
      </c>
      <c r="P22" s="63">
        <v>0</v>
      </c>
      <c r="Q22" s="64">
        <v>0</v>
      </c>
      <c r="R22" s="26">
        <v>2</v>
      </c>
      <c r="S22" s="26">
        <v>2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66">
        <v>0</v>
      </c>
      <c r="AS22" s="66">
        <v>0</v>
      </c>
      <c r="AT22" s="66">
        <v>0</v>
      </c>
      <c r="AU22" s="66">
        <v>0</v>
      </c>
      <c r="AV22" s="98">
        <v>0</v>
      </c>
      <c r="AW22" s="98">
        <v>0</v>
      </c>
      <c r="AX22" s="98">
        <v>0</v>
      </c>
      <c r="AY22" s="98">
        <v>0</v>
      </c>
      <c r="AZ22" s="14"/>
    </row>
    <row r="23" spans="1:52" s="182" customFormat="1" ht="21.75">
      <c r="A23" s="170" t="str">
        <f t="shared" si="3"/>
        <v xml:space="preserve">    </v>
      </c>
      <c r="B23" s="183">
        <v>7</v>
      </c>
      <c r="C23" s="191" t="s">
        <v>133</v>
      </c>
      <c r="D23" s="191" t="s">
        <v>44</v>
      </c>
      <c r="E23" s="191" t="s">
        <v>121</v>
      </c>
      <c r="F23" s="191" t="s">
        <v>122</v>
      </c>
      <c r="G23" s="177">
        <v>38.7313813126</v>
      </c>
      <c r="H23" s="177">
        <v>38.7313813126</v>
      </c>
      <c r="I23" s="177">
        <v>0</v>
      </c>
      <c r="J23" s="188">
        <v>1</v>
      </c>
      <c r="K23" s="180">
        <v>0</v>
      </c>
      <c r="L23" s="180">
        <v>0</v>
      </c>
      <c r="M23" s="180" t="s">
        <v>254</v>
      </c>
      <c r="N23" s="180">
        <v>11.05</v>
      </c>
      <c r="O23" s="188">
        <v>7</v>
      </c>
      <c r="P23" s="180">
        <v>0</v>
      </c>
      <c r="Q23" s="189">
        <v>0</v>
      </c>
      <c r="R23" s="188">
        <v>2</v>
      </c>
      <c r="S23" s="188">
        <v>2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0</v>
      </c>
      <c r="Z23" s="177">
        <v>0</v>
      </c>
      <c r="AA23" s="177">
        <v>0</v>
      </c>
      <c r="AB23" s="177">
        <v>0</v>
      </c>
      <c r="AC23" s="177">
        <v>0</v>
      </c>
      <c r="AD23" s="177">
        <v>0</v>
      </c>
      <c r="AE23" s="177">
        <v>0</v>
      </c>
      <c r="AF23" s="177">
        <v>0</v>
      </c>
      <c r="AG23" s="177">
        <v>0</v>
      </c>
      <c r="AH23" s="177">
        <v>0</v>
      </c>
      <c r="AI23" s="177">
        <v>0</v>
      </c>
      <c r="AJ23" s="177">
        <v>0</v>
      </c>
      <c r="AK23" s="177">
        <v>0</v>
      </c>
      <c r="AL23" s="177">
        <v>0</v>
      </c>
      <c r="AM23" s="177">
        <v>0</v>
      </c>
      <c r="AN23" s="177">
        <v>0</v>
      </c>
      <c r="AO23" s="177">
        <v>0</v>
      </c>
      <c r="AP23" s="177">
        <v>0</v>
      </c>
      <c r="AQ23" s="177">
        <v>0</v>
      </c>
      <c r="AR23" s="177">
        <v>0</v>
      </c>
      <c r="AS23" s="177">
        <v>0</v>
      </c>
      <c r="AT23" s="177">
        <v>0</v>
      </c>
      <c r="AU23" s="177">
        <v>0</v>
      </c>
      <c r="AV23" s="192">
        <v>15</v>
      </c>
      <c r="AW23" s="192">
        <v>5</v>
      </c>
      <c r="AX23" s="192">
        <v>5</v>
      </c>
      <c r="AY23" s="192">
        <v>0</v>
      </c>
      <c r="AZ23" s="181"/>
    </row>
    <row r="24" spans="1:52" s="113" customFormat="1" ht="21.75">
      <c r="A24" s="111" t="str">
        <f t="shared" si="3"/>
        <v xml:space="preserve">  00  </v>
      </c>
      <c r="B24" s="61">
        <v>8</v>
      </c>
      <c r="C24" s="65" t="s">
        <v>134</v>
      </c>
      <c r="D24" s="65" t="s">
        <v>44</v>
      </c>
      <c r="E24" s="65" t="s">
        <v>121</v>
      </c>
      <c r="F24" s="65" t="s">
        <v>122</v>
      </c>
      <c r="G24" s="66">
        <v>622.18465509505359</v>
      </c>
      <c r="H24" s="66">
        <v>124.442970711</v>
      </c>
      <c r="I24" s="66">
        <v>497.74168438405354</v>
      </c>
      <c r="J24" s="26">
        <v>0</v>
      </c>
      <c r="K24" s="63">
        <v>0</v>
      </c>
      <c r="L24" s="63">
        <v>0</v>
      </c>
      <c r="M24" s="64">
        <v>0</v>
      </c>
      <c r="N24" s="63">
        <v>0</v>
      </c>
      <c r="O24" s="26">
        <v>0</v>
      </c>
      <c r="P24" s="63">
        <v>0</v>
      </c>
      <c r="Q24" s="64">
        <v>0</v>
      </c>
      <c r="R24" s="26">
        <v>0</v>
      </c>
      <c r="S24" s="2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>
        <v>0</v>
      </c>
      <c r="AO24" s="66">
        <v>0</v>
      </c>
      <c r="AP24" s="66">
        <v>0</v>
      </c>
      <c r="AQ24" s="66">
        <v>0</v>
      </c>
      <c r="AR24" s="66">
        <v>0</v>
      </c>
      <c r="AS24" s="66">
        <v>0</v>
      </c>
      <c r="AT24" s="66">
        <v>0</v>
      </c>
      <c r="AU24" s="66">
        <v>0</v>
      </c>
      <c r="AV24" s="98">
        <v>0</v>
      </c>
      <c r="AW24" s="98">
        <v>0</v>
      </c>
      <c r="AX24" s="98">
        <v>0</v>
      </c>
      <c r="AY24" s="98">
        <v>0</v>
      </c>
      <c r="AZ24" s="112"/>
    </row>
    <row r="25" spans="1:52" s="113" customFormat="1" ht="21.75">
      <c r="A25" s="111" t="str">
        <f t="shared" si="3"/>
        <v xml:space="preserve">  00  </v>
      </c>
      <c r="B25" s="61">
        <v>9</v>
      </c>
      <c r="C25" s="65" t="s">
        <v>135</v>
      </c>
      <c r="D25" s="65" t="s">
        <v>44</v>
      </c>
      <c r="E25" s="65" t="s">
        <v>121</v>
      </c>
      <c r="F25" s="65" t="s">
        <v>122</v>
      </c>
      <c r="G25" s="66">
        <v>66.716767856170009</v>
      </c>
      <c r="H25" s="66">
        <v>1.75964781061</v>
      </c>
      <c r="I25" s="66">
        <v>64.957120045560004</v>
      </c>
      <c r="J25" s="26">
        <v>0</v>
      </c>
      <c r="K25" s="63">
        <v>0</v>
      </c>
      <c r="L25" s="63">
        <v>0</v>
      </c>
      <c r="M25" s="64">
        <v>0</v>
      </c>
      <c r="N25" s="63">
        <v>0</v>
      </c>
      <c r="O25" s="26">
        <v>0</v>
      </c>
      <c r="P25" s="63">
        <v>0</v>
      </c>
      <c r="Q25" s="64">
        <v>0</v>
      </c>
      <c r="R25" s="26">
        <v>0</v>
      </c>
      <c r="S25" s="2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0</v>
      </c>
      <c r="AT25" s="66">
        <v>0</v>
      </c>
      <c r="AU25" s="66">
        <v>0</v>
      </c>
      <c r="AV25" s="98">
        <v>0</v>
      </c>
      <c r="AW25" s="98">
        <v>0</v>
      </c>
      <c r="AX25" s="98">
        <v>0</v>
      </c>
      <c r="AY25" s="98">
        <v>0</v>
      </c>
      <c r="AZ25" s="112"/>
    </row>
    <row r="26" spans="1:52" s="137" customFormat="1" ht="21.75">
      <c r="A26" s="131" t="str">
        <f t="shared" si="3"/>
        <v xml:space="preserve">    </v>
      </c>
      <c r="B26" s="132">
        <v>10</v>
      </c>
      <c r="C26" s="148" t="s">
        <v>136</v>
      </c>
      <c r="D26" s="148" t="s">
        <v>44</v>
      </c>
      <c r="E26" s="148" t="s">
        <v>121</v>
      </c>
      <c r="F26" s="148" t="s">
        <v>122</v>
      </c>
      <c r="G26" s="145">
        <v>31.253122048000002</v>
      </c>
      <c r="H26" s="145">
        <v>31.253122048000002</v>
      </c>
      <c r="I26" s="145">
        <v>0</v>
      </c>
      <c r="J26" s="134">
        <v>1</v>
      </c>
      <c r="K26" s="114">
        <v>0</v>
      </c>
      <c r="L26" s="114">
        <v>0</v>
      </c>
      <c r="M26" s="135" t="s">
        <v>247</v>
      </c>
      <c r="N26" s="114">
        <v>24.83</v>
      </c>
      <c r="O26" s="134">
        <v>30</v>
      </c>
      <c r="P26" s="114">
        <v>0</v>
      </c>
      <c r="Q26" s="135">
        <v>0</v>
      </c>
      <c r="R26" s="134">
        <v>2</v>
      </c>
      <c r="S26" s="134">
        <v>2</v>
      </c>
      <c r="T26" s="145">
        <v>0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45">
        <v>0</v>
      </c>
      <c r="AB26" s="145">
        <v>0</v>
      </c>
      <c r="AC26" s="145">
        <v>0</v>
      </c>
      <c r="AD26" s="145">
        <v>0</v>
      </c>
      <c r="AE26" s="145">
        <v>0</v>
      </c>
      <c r="AF26" s="145">
        <v>0</v>
      </c>
      <c r="AG26" s="145">
        <v>0</v>
      </c>
      <c r="AH26" s="145">
        <v>0</v>
      </c>
      <c r="AI26" s="145">
        <v>0</v>
      </c>
      <c r="AJ26" s="145">
        <v>0</v>
      </c>
      <c r="AK26" s="145">
        <v>0</v>
      </c>
      <c r="AL26" s="145">
        <v>0</v>
      </c>
      <c r="AM26" s="145">
        <v>0</v>
      </c>
      <c r="AN26" s="145">
        <v>0</v>
      </c>
      <c r="AO26" s="145">
        <v>0</v>
      </c>
      <c r="AP26" s="145">
        <v>0</v>
      </c>
      <c r="AQ26" s="145">
        <v>0</v>
      </c>
      <c r="AR26" s="145">
        <v>0</v>
      </c>
      <c r="AS26" s="145">
        <v>0</v>
      </c>
      <c r="AT26" s="145">
        <v>0</v>
      </c>
      <c r="AU26" s="145">
        <v>0</v>
      </c>
      <c r="AV26" s="149">
        <v>0</v>
      </c>
      <c r="AW26" s="149">
        <v>0</v>
      </c>
      <c r="AX26" s="149">
        <v>0</v>
      </c>
      <c r="AY26" s="149">
        <v>0</v>
      </c>
      <c r="AZ26" s="136"/>
    </row>
    <row r="27" spans="1:52" s="137" customFormat="1" ht="21.75">
      <c r="A27" s="131" t="str">
        <f t="shared" si="3"/>
        <v xml:space="preserve">    </v>
      </c>
      <c r="B27" s="132">
        <v>11</v>
      </c>
      <c r="C27" s="148" t="s">
        <v>137</v>
      </c>
      <c r="D27" s="148" t="s">
        <v>44</v>
      </c>
      <c r="E27" s="148" t="s">
        <v>121</v>
      </c>
      <c r="F27" s="148" t="s">
        <v>122</v>
      </c>
      <c r="G27" s="145">
        <v>191.02021476100001</v>
      </c>
      <c r="H27" s="145">
        <v>191.02021476100001</v>
      </c>
      <c r="I27" s="145">
        <v>0</v>
      </c>
      <c r="J27" s="134">
        <v>1</v>
      </c>
      <c r="K27" s="114">
        <v>0</v>
      </c>
      <c r="L27" s="114">
        <v>0</v>
      </c>
      <c r="M27" s="135" t="s">
        <v>247</v>
      </c>
      <c r="N27" s="114">
        <v>21.05</v>
      </c>
      <c r="O27" s="134">
        <v>20</v>
      </c>
      <c r="P27" s="114">
        <v>0</v>
      </c>
      <c r="Q27" s="135">
        <v>0</v>
      </c>
      <c r="R27" s="134">
        <v>2</v>
      </c>
      <c r="S27" s="134">
        <v>2</v>
      </c>
      <c r="T27" s="145">
        <v>0</v>
      </c>
      <c r="U27" s="145">
        <v>0</v>
      </c>
      <c r="V27" s="145">
        <v>0</v>
      </c>
      <c r="W27" s="145">
        <v>0</v>
      </c>
      <c r="X27" s="145">
        <v>0</v>
      </c>
      <c r="Y27" s="145">
        <v>0</v>
      </c>
      <c r="Z27" s="145">
        <v>0</v>
      </c>
      <c r="AA27" s="145">
        <v>0</v>
      </c>
      <c r="AB27" s="145">
        <v>0</v>
      </c>
      <c r="AC27" s="145">
        <v>0</v>
      </c>
      <c r="AD27" s="145">
        <v>0</v>
      </c>
      <c r="AE27" s="145">
        <v>0</v>
      </c>
      <c r="AF27" s="145">
        <v>0</v>
      </c>
      <c r="AG27" s="145">
        <v>0</v>
      </c>
      <c r="AH27" s="145">
        <v>0</v>
      </c>
      <c r="AI27" s="145">
        <v>0</v>
      </c>
      <c r="AJ27" s="145">
        <v>0</v>
      </c>
      <c r="AK27" s="145">
        <v>0</v>
      </c>
      <c r="AL27" s="145">
        <v>0</v>
      </c>
      <c r="AM27" s="145">
        <v>0</v>
      </c>
      <c r="AN27" s="145">
        <v>0</v>
      </c>
      <c r="AO27" s="145">
        <v>0</v>
      </c>
      <c r="AP27" s="145">
        <v>0</v>
      </c>
      <c r="AQ27" s="145">
        <v>0</v>
      </c>
      <c r="AR27" s="145">
        <v>0</v>
      </c>
      <c r="AS27" s="145">
        <v>0</v>
      </c>
      <c r="AT27" s="145">
        <v>0</v>
      </c>
      <c r="AU27" s="145">
        <v>0</v>
      </c>
      <c r="AV27" s="149">
        <v>0</v>
      </c>
      <c r="AW27" s="149">
        <v>0</v>
      </c>
      <c r="AX27" s="149">
        <v>0</v>
      </c>
      <c r="AY27" s="149">
        <v>0</v>
      </c>
      <c r="AZ27" s="136"/>
    </row>
    <row r="28" spans="1:52" s="137" customFormat="1" ht="21.75">
      <c r="A28" s="131" t="str">
        <f t="shared" si="3"/>
        <v xml:space="preserve">    </v>
      </c>
      <c r="B28" s="132">
        <v>12</v>
      </c>
      <c r="C28" s="148" t="s">
        <v>138</v>
      </c>
      <c r="D28" s="148" t="s">
        <v>44</v>
      </c>
      <c r="E28" s="148" t="s">
        <v>121</v>
      </c>
      <c r="F28" s="148" t="s">
        <v>122</v>
      </c>
      <c r="G28" s="145">
        <v>31.7764511329</v>
      </c>
      <c r="H28" s="145">
        <v>31.7764511329</v>
      </c>
      <c r="I28" s="145">
        <v>0</v>
      </c>
      <c r="J28" s="134">
        <v>1</v>
      </c>
      <c r="K28" s="114">
        <v>0</v>
      </c>
      <c r="L28" s="114">
        <v>0</v>
      </c>
      <c r="M28" s="135" t="s">
        <v>247</v>
      </c>
      <c r="N28" s="114">
        <v>14.94</v>
      </c>
      <c r="O28" s="134">
        <v>30</v>
      </c>
      <c r="P28" s="114">
        <v>0</v>
      </c>
      <c r="Q28" s="135">
        <v>0</v>
      </c>
      <c r="R28" s="134">
        <v>2</v>
      </c>
      <c r="S28" s="134">
        <v>2</v>
      </c>
      <c r="T28" s="145">
        <v>0</v>
      </c>
      <c r="U28" s="145">
        <v>0</v>
      </c>
      <c r="V28" s="145">
        <v>0</v>
      </c>
      <c r="W28" s="145">
        <v>0</v>
      </c>
      <c r="X28" s="145">
        <v>0</v>
      </c>
      <c r="Y28" s="145">
        <v>0</v>
      </c>
      <c r="Z28" s="145">
        <v>0</v>
      </c>
      <c r="AA28" s="145">
        <v>0</v>
      </c>
      <c r="AB28" s="145">
        <v>0</v>
      </c>
      <c r="AC28" s="145">
        <v>0</v>
      </c>
      <c r="AD28" s="145">
        <v>0</v>
      </c>
      <c r="AE28" s="145">
        <v>0</v>
      </c>
      <c r="AF28" s="145">
        <v>0</v>
      </c>
      <c r="AG28" s="145">
        <v>0</v>
      </c>
      <c r="AH28" s="145">
        <v>0</v>
      </c>
      <c r="AI28" s="145">
        <v>0</v>
      </c>
      <c r="AJ28" s="145">
        <v>0</v>
      </c>
      <c r="AK28" s="145">
        <v>0</v>
      </c>
      <c r="AL28" s="145">
        <v>0</v>
      </c>
      <c r="AM28" s="145">
        <v>0</v>
      </c>
      <c r="AN28" s="145">
        <v>0</v>
      </c>
      <c r="AO28" s="145">
        <v>0</v>
      </c>
      <c r="AP28" s="145">
        <v>0</v>
      </c>
      <c r="AQ28" s="145">
        <v>0</v>
      </c>
      <c r="AR28" s="145">
        <v>0</v>
      </c>
      <c r="AS28" s="145">
        <v>0</v>
      </c>
      <c r="AT28" s="145">
        <v>0</v>
      </c>
      <c r="AU28" s="145">
        <v>0</v>
      </c>
      <c r="AV28" s="149">
        <v>0</v>
      </c>
      <c r="AW28" s="149">
        <v>0</v>
      </c>
      <c r="AX28" s="149">
        <v>0</v>
      </c>
      <c r="AY28" s="149">
        <v>0</v>
      </c>
      <c r="AZ28" s="136"/>
    </row>
    <row r="29" spans="1:52" s="113" customFormat="1" ht="21.75">
      <c r="A29" s="111" t="str">
        <f t="shared" si="3"/>
        <v xml:space="preserve">  00  </v>
      </c>
      <c r="B29" s="61">
        <v>13</v>
      </c>
      <c r="C29" s="65" t="s">
        <v>139</v>
      </c>
      <c r="D29" s="65" t="s">
        <v>44</v>
      </c>
      <c r="E29" s="65" t="s">
        <v>121</v>
      </c>
      <c r="F29" s="65" t="s">
        <v>122</v>
      </c>
      <c r="G29" s="66">
        <v>130.19508398288789</v>
      </c>
      <c r="H29" s="66">
        <v>115.98053042700001</v>
      </c>
      <c r="I29" s="66">
        <v>14.2145535558879</v>
      </c>
      <c r="J29" s="26">
        <v>0</v>
      </c>
      <c r="K29" s="63">
        <v>0</v>
      </c>
      <c r="L29" s="63">
        <v>0</v>
      </c>
      <c r="M29" s="64">
        <v>0</v>
      </c>
      <c r="N29" s="63">
        <v>0</v>
      </c>
      <c r="O29" s="26">
        <v>0</v>
      </c>
      <c r="P29" s="63">
        <v>0</v>
      </c>
      <c r="Q29" s="64">
        <v>0</v>
      </c>
      <c r="R29" s="26">
        <v>0</v>
      </c>
      <c r="S29" s="2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98">
        <v>0</v>
      </c>
      <c r="AW29" s="98">
        <v>0</v>
      </c>
      <c r="AX29" s="98">
        <v>0</v>
      </c>
      <c r="AY29" s="98">
        <v>0</v>
      </c>
      <c r="AZ29" s="112"/>
    </row>
    <row r="30" spans="1:52" s="137" customFormat="1" ht="21.75">
      <c r="A30" s="131" t="str">
        <f t="shared" si="3"/>
        <v xml:space="preserve">    </v>
      </c>
      <c r="B30" s="132">
        <v>14</v>
      </c>
      <c r="C30" s="148" t="s">
        <v>140</v>
      </c>
      <c r="D30" s="148" t="s">
        <v>44</v>
      </c>
      <c r="E30" s="148" t="s">
        <v>121</v>
      </c>
      <c r="F30" s="148" t="s">
        <v>122</v>
      </c>
      <c r="G30" s="145">
        <v>6.8582292986300004</v>
      </c>
      <c r="H30" s="145">
        <v>6.8582292986300004</v>
      </c>
      <c r="I30" s="145">
        <v>0</v>
      </c>
      <c r="J30" s="134">
        <v>1</v>
      </c>
      <c r="K30" s="114">
        <v>0</v>
      </c>
      <c r="L30" s="114">
        <v>0</v>
      </c>
      <c r="M30" s="135" t="s">
        <v>247</v>
      </c>
      <c r="N30" s="114">
        <v>1.56</v>
      </c>
      <c r="O30" s="134">
        <v>10</v>
      </c>
      <c r="P30" s="114">
        <v>0</v>
      </c>
      <c r="Q30" s="135">
        <v>0</v>
      </c>
      <c r="R30" s="134">
        <v>2</v>
      </c>
      <c r="S30" s="134">
        <v>2</v>
      </c>
      <c r="T30" s="145">
        <v>0</v>
      </c>
      <c r="U30" s="145">
        <v>0</v>
      </c>
      <c r="V30" s="145">
        <v>0</v>
      </c>
      <c r="W30" s="145">
        <v>0</v>
      </c>
      <c r="X30" s="145">
        <v>0</v>
      </c>
      <c r="Y30" s="145">
        <v>0</v>
      </c>
      <c r="Z30" s="145">
        <v>0</v>
      </c>
      <c r="AA30" s="145">
        <v>0</v>
      </c>
      <c r="AB30" s="145">
        <v>0</v>
      </c>
      <c r="AC30" s="145">
        <v>0</v>
      </c>
      <c r="AD30" s="145">
        <v>0</v>
      </c>
      <c r="AE30" s="145">
        <v>0</v>
      </c>
      <c r="AF30" s="145">
        <v>0</v>
      </c>
      <c r="AG30" s="145">
        <v>0</v>
      </c>
      <c r="AH30" s="145">
        <v>0</v>
      </c>
      <c r="AI30" s="145">
        <v>0</v>
      </c>
      <c r="AJ30" s="145">
        <v>0</v>
      </c>
      <c r="AK30" s="145">
        <v>0</v>
      </c>
      <c r="AL30" s="145">
        <v>0</v>
      </c>
      <c r="AM30" s="145">
        <v>0</v>
      </c>
      <c r="AN30" s="145">
        <v>0</v>
      </c>
      <c r="AO30" s="145">
        <v>0</v>
      </c>
      <c r="AP30" s="145">
        <v>0</v>
      </c>
      <c r="AQ30" s="145">
        <v>0</v>
      </c>
      <c r="AR30" s="145">
        <v>0</v>
      </c>
      <c r="AS30" s="145">
        <v>0</v>
      </c>
      <c r="AT30" s="145">
        <v>0</v>
      </c>
      <c r="AU30" s="145">
        <v>0</v>
      </c>
      <c r="AV30" s="149">
        <v>0</v>
      </c>
      <c r="AW30" s="149">
        <v>0</v>
      </c>
      <c r="AX30" s="149">
        <v>0</v>
      </c>
      <c r="AY30" s="149">
        <v>0</v>
      </c>
      <c r="AZ30" s="136"/>
    </row>
    <row r="31" spans="1:52" s="137" customFormat="1" ht="21.75">
      <c r="A31" s="131" t="str">
        <f t="shared" si="3"/>
        <v xml:space="preserve">    </v>
      </c>
      <c r="B31" s="132">
        <v>15</v>
      </c>
      <c r="C31" s="148" t="s">
        <v>141</v>
      </c>
      <c r="D31" s="148" t="s">
        <v>44</v>
      </c>
      <c r="E31" s="148" t="s">
        <v>121</v>
      </c>
      <c r="F31" s="148" t="s">
        <v>122</v>
      </c>
      <c r="G31" s="145">
        <v>168.40005852300001</v>
      </c>
      <c r="H31" s="145">
        <v>168.40005852300001</v>
      </c>
      <c r="I31" s="145">
        <v>0</v>
      </c>
      <c r="J31" s="134">
        <v>1</v>
      </c>
      <c r="K31" s="114">
        <v>0</v>
      </c>
      <c r="L31" s="114">
        <v>0</v>
      </c>
      <c r="M31" s="135" t="s">
        <v>247</v>
      </c>
      <c r="N31" s="114">
        <v>25.23</v>
      </c>
      <c r="O31" s="134">
        <v>10</v>
      </c>
      <c r="P31" s="114">
        <v>0</v>
      </c>
      <c r="Q31" s="135">
        <v>0</v>
      </c>
      <c r="R31" s="134">
        <v>2</v>
      </c>
      <c r="S31" s="134">
        <v>2</v>
      </c>
      <c r="T31" s="145">
        <v>0</v>
      </c>
      <c r="U31" s="145">
        <v>0</v>
      </c>
      <c r="V31" s="145">
        <v>0</v>
      </c>
      <c r="W31" s="145">
        <v>0</v>
      </c>
      <c r="X31" s="145">
        <v>0</v>
      </c>
      <c r="Y31" s="145">
        <v>0</v>
      </c>
      <c r="Z31" s="145">
        <v>0</v>
      </c>
      <c r="AA31" s="145">
        <v>0</v>
      </c>
      <c r="AB31" s="145">
        <v>0</v>
      </c>
      <c r="AC31" s="145">
        <v>0</v>
      </c>
      <c r="AD31" s="145">
        <v>0</v>
      </c>
      <c r="AE31" s="145">
        <v>0</v>
      </c>
      <c r="AF31" s="145">
        <v>0</v>
      </c>
      <c r="AG31" s="145">
        <v>0</v>
      </c>
      <c r="AH31" s="145">
        <v>0</v>
      </c>
      <c r="AI31" s="145">
        <v>0</v>
      </c>
      <c r="AJ31" s="145">
        <v>0</v>
      </c>
      <c r="AK31" s="145">
        <v>0</v>
      </c>
      <c r="AL31" s="145">
        <v>0</v>
      </c>
      <c r="AM31" s="145">
        <v>0</v>
      </c>
      <c r="AN31" s="145">
        <v>0</v>
      </c>
      <c r="AO31" s="145">
        <v>0</v>
      </c>
      <c r="AP31" s="145">
        <v>0</v>
      </c>
      <c r="AQ31" s="145">
        <v>0</v>
      </c>
      <c r="AR31" s="145">
        <v>0</v>
      </c>
      <c r="AS31" s="145">
        <v>0</v>
      </c>
      <c r="AT31" s="145">
        <v>0</v>
      </c>
      <c r="AU31" s="145">
        <v>0</v>
      </c>
      <c r="AV31" s="149">
        <v>0</v>
      </c>
      <c r="AW31" s="149">
        <v>0</v>
      </c>
      <c r="AX31" s="149">
        <v>0</v>
      </c>
      <c r="AY31" s="149">
        <v>0</v>
      </c>
      <c r="AZ31" s="136"/>
    </row>
    <row r="32" spans="1:52" s="137" customFormat="1" ht="21.75">
      <c r="A32" s="131" t="str">
        <f t="shared" si="3"/>
        <v xml:space="preserve">    </v>
      </c>
      <c r="B32" s="132">
        <v>16</v>
      </c>
      <c r="C32" s="148" t="s">
        <v>142</v>
      </c>
      <c r="D32" s="148" t="s">
        <v>44</v>
      </c>
      <c r="E32" s="148" t="s">
        <v>121</v>
      </c>
      <c r="F32" s="148" t="s">
        <v>122</v>
      </c>
      <c r="G32" s="145">
        <v>332.087268016</v>
      </c>
      <c r="H32" s="145">
        <v>332.087268016</v>
      </c>
      <c r="I32" s="145">
        <v>0</v>
      </c>
      <c r="J32" s="134">
        <v>1</v>
      </c>
      <c r="K32" s="114">
        <v>0</v>
      </c>
      <c r="L32" s="114">
        <v>0</v>
      </c>
      <c r="M32" s="135" t="s">
        <v>247</v>
      </c>
      <c r="N32" s="114">
        <v>27.08</v>
      </c>
      <c r="O32" s="134">
        <v>30</v>
      </c>
      <c r="P32" s="114">
        <v>0</v>
      </c>
      <c r="Q32" s="135">
        <v>0</v>
      </c>
      <c r="R32" s="134">
        <v>2</v>
      </c>
      <c r="S32" s="134">
        <v>2</v>
      </c>
      <c r="T32" s="145">
        <v>0</v>
      </c>
      <c r="U32" s="145">
        <v>0</v>
      </c>
      <c r="V32" s="145">
        <v>0</v>
      </c>
      <c r="W32" s="145">
        <v>0</v>
      </c>
      <c r="X32" s="145">
        <v>0</v>
      </c>
      <c r="Y32" s="145">
        <v>0</v>
      </c>
      <c r="Z32" s="145">
        <v>0</v>
      </c>
      <c r="AA32" s="145">
        <v>0</v>
      </c>
      <c r="AB32" s="145">
        <v>0</v>
      </c>
      <c r="AC32" s="145">
        <v>0</v>
      </c>
      <c r="AD32" s="145">
        <v>0</v>
      </c>
      <c r="AE32" s="145">
        <v>0</v>
      </c>
      <c r="AF32" s="145">
        <v>0</v>
      </c>
      <c r="AG32" s="145">
        <v>0</v>
      </c>
      <c r="AH32" s="145">
        <v>0</v>
      </c>
      <c r="AI32" s="145">
        <v>0</v>
      </c>
      <c r="AJ32" s="145">
        <v>0</v>
      </c>
      <c r="AK32" s="145">
        <v>0</v>
      </c>
      <c r="AL32" s="145">
        <v>0</v>
      </c>
      <c r="AM32" s="145">
        <v>0</v>
      </c>
      <c r="AN32" s="145">
        <v>0</v>
      </c>
      <c r="AO32" s="145">
        <v>0</v>
      </c>
      <c r="AP32" s="145">
        <v>0</v>
      </c>
      <c r="AQ32" s="145">
        <v>0</v>
      </c>
      <c r="AR32" s="145">
        <v>0</v>
      </c>
      <c r="AS32" s="145">
        <v>0</v>
      </c>
      <c r="AT32" s="145">
        <v>0</v>
      </c>
      <c r="AU32" s="145">
        <v>0</v>
      </c>
      <c r="AV32" s="149">
        <v>0</v>
      </c>
      <c r="AW32" s="149">
        <v>0</v>
      </c>
      <c r="AX32" s="149">
        <v>0</v>
      </c>
      <c r="AY32" s="149">
        <v>0</v>
      </c>
      <c r="AZ32" s="136"/>
    </row>
    <row r="33" spans="1:52" s="113" customFormat="1" ht="21.75">
      <c r="A33" s="111" t="str">
        <f t="shared" si="3"/>
        <v xml:space="preserve">    </v>
      </c>
      <c r="B33" s="61">
        <v>17</v>
      </c>
      <c r="C33" s="65" t="s">
        <v>143</v>
      </c>
      <c r="D33" s="83" t="s">
        <v>125</v>
      </c>
      <c r="E33" s="65" t="s">
        <v>121</v>
      </c>
      <c r="F33" s="65" t="s">
        <v>122</v>
      </c>
      <c r="G33" s="73">
        <v>39.871422799900003</v>
      </c>
      <c r="H33" s="74">
        <v>39.871422799900003</v>
      </c>
      <c r="I33" s="74">
        <v>0</v>
      </c>
      <c r="J33" s="26">
        <v>2</v>
      </c>
      <c r="K33" s="63">
        <v>16.53</v>
      </c>
      <c r="L33" s="63">
        <v>0</v>
      </c>
      <c r="M33" s="63">
        <v>0</v>
      </c>
      <c r="N33" s="63">
        <v>0</v>
      </c>
      <c r="O33" s="26">
        <v>0</v>
      </c>
      <c r="P33" s="63">
        <v>0</v>
      </c>
      <c r="Q33" s="64">
        <v>0</v>
      </c>
      <c r="R33" s="26">
        <v>2</v>
      </c>
      <c r="S33" s="26">
        <v>2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>
        <v>0</v>
      </c>
      <c r="AO33" s="66">
        <v>0</v>
      </c>
      <c r="AP33" s="66">
        <v>0</v>
      </c>
      <c r="AQ33" s="66">
        <v>0</v>
      </c>
      <c r="AR33" s="66">
        <v>0</v>
      </c>
      <c r="AS33" s="66">
        <v>0</v>
      </c>
      <c r="AT33" s="66">
        <v>0</v>
      </c>
      <c r="AU33" s="66">
        <v>0</v>
      </c>
      <c r="AV33" s="98">
        <v>0</v>
      </c>
      <c r="AW33" s="98">
        <v>0</v>
      </c>
      <c r="AX33" s="98">
        <v>0</v>
      </c>
      <c r="AY33" s="98">
        <v>0</v>
      </c>
      <c r="AZ33" s="112"/>
    </row>
    <row r="34" spans="1:52" s="182" customFormat="1" ht="21.75">
      <c r="A34" s="170" t="str">
        <f t="shared" si="3"/>
        <v xml:space="preserve">    </v>
      </c>
      <c r="B34" s="183"/>
      <c r="C34" s="191" t="s">
        <v>143</v>
      </c>
      <c r="D34" s="185" t="s">
        <v>126</v>
      </c>
      <c r="E34" s="191" t="s">
        <v>121</v>
      </c>
      <c r="F34" s="191" t="s">
        <v>122</v>
      </c>
      <c r="G34" s="186">
        <v>0</v>
      </c>
      <c r="H34" s="187">
        <v>0</v>
      </c>
      <c r="I34" s="187">
        <v>0</v>
      </c>
      <c r="J34" s="188">
        <v>1</v>
      </c>
      <c r="K34" s="180">
        <v>0</v>
      </c>
      <c r="L34" s="180">
        <v>0</v>
      </c>
      <c r="M34" s="180" t="s">
        <v>254</v>
      </c>
      <c r="N34" s="180">
        <v>9.9600000000000009</v>
      </c>
      <c r="O34" s="188">
        <v>8</v>
      </c>
      <c r="P34" s="180">
        <v>0</v>
      </c>
      <c r="Q34" s="189">
        <v>0</v>
      </c>
      <c r="R34" s="188">
        <v>2</v>
      </c>
      <c r="S34" s="188">
        <v>2</v>
      </c>
      <c r="T34" s="177">
        <v>0</v>
      </c>
      <c r="U34" s="177">
        <v>0</v>
      </c>
      <c r="V34" s="177">
        <v>0</v>
      </c>
      <c r="W34" s="177">
        <v>0</v>
      </c>
      <c r="X34" s="177">
        <v>0</v>
      </c>
      <c r="Y34" s="177">
        <v>0</v>
      </c>
      <c r="Z34" s="177">
        <v>0</v>
      </c>
      <c r="AA34" s="177">
        <v>0</v>
      </c>
      <c r="AB34" s="177">
        <v>0</v>
      </c>
      <c r="AC34" s="177">
        <v>0</v>
      </c>
      <c r="AD34" s="177">
        <v>0</v>
      </c>
      <c r="AE34" s="177">
        <v>0</v>
      </c>
      <c r="AF34" s="177">
        <v>0</v>
      </c>
      <c r="AG34" s="177">
        <v>0</v>
      </c>
      <c r="AH34" s="177">
        <v>0</v>
      </c>
      <c r="AI34" s="177">
        <v>0</v>
      </c>
      <c r="AJ34" s="177">
        <v>0</v>
      </c>
      <c r="AK34" s="177">
        <v>0</v>
      </c>
      <c r="AL34" s="177">
        <v>0</v>
      </c>
      <c r="AM34" s="177">
        <v>0</v>
      </c>
      <c r="AN34" s="177">
        <v>0</v>
      </c>
      <c r="AO34" s="177">
        <v>0</v>
      </c>
      <c r="AP34" s="177">
        <v>0</v>
      </c>
      <c r="AQ34" s="177">
        <v>0</v>
      </c>
      <c r="AR34" s="177">
        <v>0</v>
      </c>
      <c r="AS34" s="177">
        <v>0</v>
      </c>
      <c r="AT34" s="177">
        <v>0</v>
      </c>
      <c r="AU34" s="177">
        <v>0</v>
      </c>
      <c r="AV34" s="192">
        <v>15</v>
      </c>
      <c r="AW34" s="192">
        <v>5</v>
      </c>
      <c r="AX34" s="192">
        <v>5</v>
      </c>
      <c r="AY34" s="192">
        <v>0</v>
      </c>
      <c r="AZ34" s="181"/>
    </row>
    <row r="35" spans="1:52" ht="21.75">
      <c r="A35" s="48" t="str">
        <f t="shared" si="3"/>
        <v xml:space="preserve">  00  </v>
      </c>
      <c r="B35" s="61">
        <v>18</v>
      </c>
      <c r="C35" s="65" t="s">
        <v>144</v>
      </c>
      <c r="D35" s="65" t="s">
        <v>44</v>
      </c>
      <c r="E35" s="65" t="s">
        <v>121</v>
      </c>
      <c r="F35" s="65" t="s">
        <v>122</v>
      </c>
      <c r="G35" s="66">
        <v>752.60872938800003</v>
      </c>
      <c r="H35" s="66">
        <v>752.60872938800003</v>
      </c>
      <c r="I35" s="66">
        <v>0</v>
      </c>
      <c r="J35" s="26">
        <v>0</v>
      </c>
      <c r="K35" s="63">
        <v>0</v>
      </c>
      <c r="L35" s="63">
        <v>0</v>
      </c>
      <c r="M35" s="64">
        <v>0</v>
      </c>
      <c r="N35" s="63">
        <v>0</v>
      </c>
      <c r="O35" s="26">
        <v>0</v>
      </c>
      <c r="P35" s="63">
        <v>0</v>
      </c>
      <c r="Q35" s="64">
        <v>0</v>
      </c>
      <c r="R35" s="26">
        <v>0</v>
      </c>
      <c r="S35" s="2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>
        <v>0</v>
      </c>
      <c r="AO35" s="66">
        <v>0</v>
      </c>
      <c r="AP35" s="66">
        <v>0</v>
      </c>
      <c r="AQ35" s="66">
        <v>0</v>
      </c>
      <c r="AR35" s="66">
        <v>0</v>
      </c>
      <c r="AS35" s="66">
        <v>0</v>
      </c>
      <c r="AT35" s="66">
        <v>0</v>
      </c>
      <c r="AU35" s="66">
        <v>0</v>
      </c>
      <c r="AV35" s="98">
        <v>0</v>
      </c>
      <c r="AW35" s="98">
        <v>0</v>
      </c>
      <c r="AX35" s="98">
        <v>0</v>
      </c>
      <c r="AY35" s="98">
        <v>0</v>
      </c>
      <c r="AZ35" s="14"/>
    </row>
    <row r="36" spans="1:52" s="137" customFormat="1" ht="21.75">
      <c r="A36" s="131" t="str">
        <f t="shared" si="3"/>
        <v xml:space="preserve">    </v>
      </c>
      <c r="B36" s="132">
        <v>19</v>
      </c>
      <c r="C36" s="148" t="s">
        <v>145</v>
      </c>
      <c r="D36" s="148" t="s">
        <v>44</v>
      </c>
      <c r="E36" s="148" t="s">
        <v>121</v>
      </c>
      <c r="F36" s="148" t="s">
        <v>122</v>
      </c>
      <c r="G36" s="145">
        <v>59.078209085200001</v>
      </c>
      <c r="H36" s="145">
        <v>59.078209085200001</v>
      </c>
      <c r="I36" s="145">
        <v>0</v>
      </c>
      <c r="J36" s="134">
        <v>1</v>
      </c>
      <c r="K36" s="114">
        <v>0</v>
      </c>
      <c r="L36" s="114">
        <v>0</v>
      </c>
      <c r="M36" s="135" t="s">
        <v>247</v>
      </c>
      <c r="N36" s="114">
        <v>30.15</v>
      </c>
      <c r="O36" s="134">
        <v>25</v>
      </c>
      <c r="P36" s="114">
        <v>0</v>
      </c>
      <c r="Q36" s="135">
        <v>0</v>
      </c>
      <c r="R36" s="134">
        <v>2</v>
      </c>
      <c r="S36" s="134">
        <v>2</v>
      </c>
      <c r="T36" s="145">
        <v>0</v>
      </c>
      <c r="U36" s="145">
        <v>0</v>
      </c>
      <c r="V36" s="145">
        <v>0</v>
      </c>
      <c r="W36" s="145">
        <v>0</v>
      </c>
      <c r="X36" s="145">
        <v>0</v>
      </c>
      <c r="Y36" s="145">
        <v>0</v>
      </c>
      <c r="Z36" s="145">
        <v>0</v>
      </c>
      <c r="AA36" s="145">
        <v>0</v>
      </c>
      <c r="AB36" s="145">
        <v>0</v>
      </c>
      <c r="AC36" s="145">
        <v>0</v>
      </c>
      <c r="AD36" s="145">
        <v>0</v>
      </c>
      <c r="AE36" s="145">
        <v>0</v>
      </c>
      <c r="AF36" s="145">
        <v>0</v>
      </c>
      <c r="AG36" s="145">
        <v>0</v>
      </c>
      <c r="AH36" s="145">
        <v>0</v>
      </c>
      <c r="AI36" s="145">
        <v>0</v>
      </c>
      <c r="AJ36" s="145">
        <v>0</v>
      </c>
      <c r="AK36" s="145">
        <v>0</v>
      </c>
      <c r="AL36" s="145">
        <v>0</v>
      </c>
      <c r="AM36" s="145">
        <v>0</v>
      </c>
      <c r="AN36" s="145">
        <v>0</v>
      </c>
      <c r="AO36" s="145">
        <v>0</v>
      </c>
      <c r="AP36" s="145">
        <v>0</v>
      </c>
      <c r="AQ36" s="145">
        <v>0</v>
      </c>
      <c r="AR36" s="145">
        <v>0</v>
      </c>
      <c r="AS36" s="145">
        <v>0</v>
      </c>
      <c r="AT36" s="145">
        <v>0</v>
      </c>
      <c r="AU36" s="145">
        <v>0</v>
      </c>
      <c r="AV36" s="149">
        <v>0</v>
      </c>
      <c r="AW36" s="149">
        <v>0</v>
      </c>
      <c r="AX36" s="149">
        <v>0</v>
      </c>
      <c r="AY36" s="149">
        <v>0</v>
      </c>
      <c r="AZ36" s="136"/>
    </row>
    <row r="37" spans="1:52" ht="21.75">
      <c r="A37" s="48" t="str">
        <f t="shared" si="3"/>
        <v xml:space="preserve">  00  </v>
      </c>
      <c r="B37" s="61">
        <v>20</v>
      </c>
      <c r="C37" s="65" t="s">
        <v>146</v>
      </c>
      <c r="D37" s="65" t="s">
        <v>44</v>
      </c>
      <c r="E37" s="65" t="s">
        <v>121</v>
      </c>
      <c r="F37" s="65" t="s">
        <v>122</v>
      </c>
      <c r="G37" s="66">
        <v>109.682587801</v>
      </c>
      <c r="H37" s="66">
        <v>109.682587801</v>
      </c>
      <c r="I37" s="66">
        <v>0</v>
      </c>
      <c r="J37" s="26">
        <v>0</v>
      </c>
      <c r="K37" s="63">
        <v>0</v>
      </c>
      <c r="L37" s="63">
        <v>0</v>
      </c>
      <c r="M37" s="64">
        <v>0</v>
      </c>
      <c r="N37" s="63">
        <v>0</v>
      </c>
      <c r="O37" s="26">
        <v>0</v>
      </c>
      <c r="P37" s="63">
        <v>0</v>
      </c>
      <c r="Q37" s="64">
        <v>0</v>
      </c>
      <c r="R37" s="26">
        <v>0</v>
      </c>
      <c r="S37" s="2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6">
        <v>0</v>
      </c>
      <c r="AS37" s="66">
        <v>0</v>
      </c>
      <c r="AT37" s="66">
        <v>0</v>
      </c>
      <c r="AU37" s="66">
        <v>0</v>
      </c>
      <c r="AV37" s="98">
        <v>0</v>
      </c>
      <c r="AW37" s="98">
        <v>0</v>
      </c>
      <c r="AX37" s="98">
        <v>0</v>
      </c>
      <c r="AY37" s="98">
        <v>0</v>
      </c>
      <c r="AZ37" s="14"/>
    </row>
    <row r="38" spans="1:52" ht="21.75">
      <c r="A38" s="48" t="str">
        <f t="shared" si="3"/>
        <v xml:space="preserve">  00  </v>
      </c>
      <c r="B38" s="61">
        <v>21</v>
      </c>
      <c r="C38" s="65" t="s">
        <v>147</v>
      </c>
      <c r="D38" s="65" t="s">
        <v>44</v>
      </c>
      <c r="E38" s="65" t="s">
        <v>121</v>
      </c>
      <c r="F38" s="65" t="s">
        <v>122</v>
      </c>
      <c r="G38" s="66">
        <v>54.6185495187</v>
      </c>
      <c r="H38" s="66">
        <v>54.6185495187</v>
      </c>
      <c r="I38" s="66">
        <v>0</v>
      </c>
      <c r="J38" s="26">
        <v>0</v>
      </c>
      <c r="K38" s="63">
        <v>0</v>
      </c>
      <c r="L38" s="63">
        <v>0</v>
      </c>
      <c r="M38" s="64">
        <v>0</v>
      </c>
      <c r="N38" s="63">
        <v>0</v>
      </c>
      <c r="O38" s="26">
        <v>0</v>
      </c>
      <c r="P38" s="63">
        <v>0</v>
      </c>
      <c r="Q38" s="64">
        <v>0</v>
      </c>
      <c r="R38" s="26">
        <v>0</v>
      </c>
      <c r="S38" s="2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>
        <v>0</v>
      </c>
      <c r="AO38" s="66">
        <v>0</v>
      </c>
      <c r="AP38" s="66">
        <v>0</v>
      </c>
      <c r="AQ38" s="66">
        <v>0</v>
      </c>
      <c r="AR38" s="66">
        <v>0</v>
      </c>
      <c r="AS38" s="66">
        <v>0</v>
      </c>
      <c r="AT38" s="66">
        <v>0</v>
      </c>
      <c r="AU38" s="66">
        <v>0</v>
      </c>
      <c r="AV38" s="98">
        <v>0</v>
      </c>
      <c r="AW38" s="98">
        <v>0</v>
      </c>
      <c r="AX38" s="98">
        <v>0</v>
      </c>
      <c r="AY38" s="98">
        <v>0</v>
      </c>
      <c r="AZ38" s="14"/>
    </row>
    <row r="39" spans="1:52" s="137" customFormat="1" ht="21.75">
      <c r="A39" s="131" t="str">
        <f t="shared" si="3"/>
        <v xml:space="preserve">    </v>
      </c>
      <c r="B39" s="132">
        <v>22</v>
      </c>
      <c r="C39" s="148" t="s">
        <v>148</v>
      </c>
      <c r="D39" s="148" t="s">
        <v>44</v>
      </c>
      <c r="E39" s="148" t="s">
        <v>121</v>
      </c>
      <c r="F39" s="148" t="s">
        <v>122</v>
      </c>
      <c r="G39" s="145">
        <v>378.20283250799997</v>
      </c>
      <c r="H39" s="145">
        <v>378.20283250799997</v>
      </c>
      <c r="I39" s="145">
        <v>0</v>
      </c>
      <c r="J39" s="134">
        <v>1</v>
      </c>
      <c r="K39" s="114">
        <v>0</v>
      </c>
      <c r="L39" s="114">
        <v>0</v>
      </c>
      <c r="M39" s="135" t="s">
        <v>247</v>
      </c>
      <c r="N39" s="114">
        <v>84.34</v>
      </c>
      <c r="O39" s="134">
        <v>12</v>
      </c>
      <c r="P39" s="114">
        <v>0</v>
      </c>
      <c r="Q39" s="135">
        <v>0</v>
      </c>
      <c r="R39" s="134">
        <v>2</v>
      </c>
      <c r="S39" s="134">
        <v>2</v>
      </c>
      <c r="T39" s="145">
        <v>0</v>
      </c>
      <c r="U39" s="145">
        <v>0</v>
      </c>
      <c r="V39" s="145">
        <v>0</v>
      </c>
      <c r="W39" s="145">
        <v>0</v>
      </c>
      <c r="X39" s="145">
        <v>0</v>
      </c>
      <c r="Y39" s="145">
        <v>0</v>
      </c>
      <c r="Z39" s="145">
        <v>0</v>
      </c>
      <c r="AA39" s="145">
        <v>0</v>
      </c>
      <c r="AB39" s="145">
        <v>0</v>
      </c>
      <c r="AC39" s="145">
        <v>0</v>
      </c>
      <c r="AD39" s="145">
        <v>0</v>
      </c>
      <c r="AE39" s="145">
        <v>0</v>
      </c>
      <c r="AF39" s="145">
        <v>0</v>
      </c>
      <c r="AG39" s="145">
        <v>0</v>
      </c>
      <c r="AH39" s="145">
        <v>0</v>
      </c>
      <c r="AI39" s="145">
        <v>0</v>
      </c>
      <c r="AJ39" s="145">
        <v>0</v>
      </c>
      <c r="AK39" s="145">
        <v>0</v>
      </c>
      <c r="AL39" s="145">
        <v>0</v>
      </c>
      <c r="AM39" s="145">
        <v>0</v>
      </c>
      <c r="AN39" s="145">
        <v>0</v>
      </c>
      <c r="AO39" s="145">
        <v>0</v>
      </c>
      <c r="AP39" s="145">
        <v>0</v>
      </c>
      <c r="AQ39" s="145">
        <v>0</v>
      </c>
      <c r="AR39" s="145">
        <v>0</v>
      </c>
      <c r="AS39" s="145">
        <v>0</v>
      </c>
      <c r="AT39" s="145">
        <v>0</v>
      </c>
      <c r="AU39" s="145">
        <v>0</v>
      </c>
      <c r="AV39" s="149">
        <v>0</v>
      </c>
      <c r="AW39" s="149">
        <v>0</v>
      </c>
      <c r="AX39" s="149">
        <v>0</v>
      </c>
      <c r="AY39" s="149">
        <v>0</v>
      </c>
      <c r="AZ39" s="136"/>
    </row>
    <row r="40" spans="1:52" ht="21.75">
      <c r="A40" s="48" t="str">
        <f t="shared" si="3"/>
        <v xml:space="preserve">  00  </v>
      </c>
      <c r="B40" s="61">
        <v>23</v>
      </c>
      <c r="C40" s="65" t="s">
        <v>149</v>
      </c>
      <c r="D40" s="65" t="s">
        <v>44</v>
      </c>
      <c r="E40" s="65" t="s">
        <v>121</v>
      </c>
      <c r="F40" s="65" t="s">
        <v>122</v>
      </c>
      <c r="G40" s="66">
        <v>1473.7342949399999</v>
      </c>
      <c r="H40" s="66">
        <v>1473.7342949399999</v>
      </c>
      <c r="I40" s="66">
        <v>0</v>
      </c>
      <c r="J40" s="26">
        <v>0</v>
      </c>
      <c r="K40" s="63">
        <v>0</v>
      </c>
      <c r="L40" s="63">
        <v>0</v>
      </c>
      <c r="M40" s="64">
        <v>0</v>
      </c>
      <c r="N40" s="63">
        <v>0</v>
      </c>
      <c r="O40" s="26">
        <v>0</v>
      </c>
      <c r="P40" s="63">
        <v>0</v>
      </c>
      <c r="Q40" s="64">
        <v>0</v>
      </c>
      <c r="R40" s="26">
        <v>0</v>
      </c>
      <c r="S40" s="2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>
        <v>0</v>
      </c>
      <c r="AO40" s="66">
        <v>0</v>
      </c>
      <c r="AP40" s="66">
        <v>0</v>
      </c>
      <c r="AQ40" s="66">
        <v>0</v>
      </c>
      <c r="AR40" s="66">
        <v>0</v>
      </c>
      <c r="AS40" s="66">
        <v>0</v>
      </c>
      <c r="AT40" s="66">
        <v>0</v>
      </c>
      <c r="AU40" s="66">
        <v>0</v>
      </c>
      <c r="AV40" s="98">
        <v>0</v>
      </c>
      <c r="AW40" s="98">
        <v>0</v>
      </c>
      <c r="AX40" s="98">
        <v>0</v>
      </c>
      <c r="AY40" s="98">
        <v>0</v>
      </c>
      <c r="AZ40" s="14"/>
    </row>
    <row r="41" spans="1:52" s="247" customFormat="1" ht="21.75">
      <c r="A41" s="237" t="str">
        <f t="shared" si="3"/>
        <v xml:space="preserve">    </v>
      </c>
      <c r="B41" s="238">
        <v>24</v>
      </c>
      <c r="C41" s="248" t="s">
        <v>150</v>
      </c>
      <c r="D41" s="248" t="s">
        <v>44</v>
      </c>
      <c r="E41" s="248" t="s">
        <v>121</v>
      </c>
      <c r="F41" s="248" t="s">
        <v>122</v>
      </c>
      <c r="G41" s="249">
        <v>8.7216258520600007</v>
      </c>
      <c r="H41" s="249">
        <v>8.7216258520600007</v>
      </c>
      <c r="I41" s="249">
        <v>0</v>
      </c>
      <c r="J41" s="243">
        <v>1</v>
      </c>
      <c r="K41" s="244">
        <v>0</v>
      </c>
      <c r="L41" s="244">
        <v>0</v>
      </c>
      <c r="M41" s="244" t="s">
        <v>155</v>
      </c>
      <c r="N41" s="244">
        <v>1.1399999999999999</v>
      </c>
      <c r="O41" s="243">
        <v>20</v>
      </c>
      <c r="P41" s="244">
        <v>0</v>
      </c>
      <c r="Q41" s="245">
        <v>0</v>
      </c>
      <c r="R41" s="243">
        <v>2</v>
      </c>
      <c r="S41" s="243">
        <v>2</v>
      </c>
      <c r="T41" s="249">
        <v>0</v>
      </c>
      <c r="U41" s="249">
        <v>0</v>
      </c>
      <c r="V41" s="249">
        <v>0</v>
      </c>
      <c r="W41" s="249">
        <v>0</v>
      </c>
      <c r="X41" s="249">
        <v>0</v>
      </c>
      <c r="Y41" s="249">
        <v>0</v>
      </c>
      <c r="Z41" s="249">
        <v>0</v>
      </c>
      <c r="AA41" s="249">
        <v>0</v>
      </c>
      <c r="AB41" s="249">
        <v>0</v>
      </c>
      <c r="AC41" s="249">
        <v>0</v>
      </c>
      <c r="AD41" s="249">
        <v>0</v>
      </c>
      <c r="AE41" s="249">
        <v>0</v>
      </c>
      <c r="AF41" s="249">
        <v>0</v>
      </c>
      <c r="AG41" s="249">
        <v>0</v>
      </c>
      <c r="AH41" s="249">
        <v>0</v>
      </c>
      <c r="AI41" s="249">
        <v>0</v>
      </c>
      <c r="AJ41" s="249">
        <v>0</v>
      </c>
      <c r="AK41" s="249">
        <v>0</v>
      </c>
      <c r="AL41" s="249">
        <v>0</v>
      </c>
      <c r="AM41" s="249">
        <v>0</v>
      </c>
      <c r="AN41" s="249">
        <v>0</v>
      </c>
      <c r="AO41" s="249">
        <v>0</v>
      </c>
      <c r="AP41" s="249">
        <v>0</v>
      </c>
      <c r="AQ41" s="249">
        <v>0</v>
      </c>
      <c r="AR41" s="249">
        <v>0</v>
      </c>
      <c r="AS41" s="249">
        <v>0</v>
      </c>
      <c r="AT41" s="249">
        <v>0</v>
      </c>
      <c r="AU41" s="249">
        <v>0</v>
      </c>
      <c r="AV41" s="250">
        <v>0</v>
      </c>
      <c r="AW41" s="250">
        <v>0</v>
      </c>
      <c r="AX41" s="250">
        <v>0</v>
      </c>
      <c r="AY41" s="250">
        <v>0</v>
      </c>
      <c r="AZ41" s="246"/>
    </row>
    <row r="42" spans="1:52" ht="21.75">
      <c r="A42" s="48" t="str">
        <f t="shared" si="3"/>
        <v xml:space="preserve">  00  </v>
      </c>
      <c r="B42" s="61">
        <v>25</v>
      </c>
      <c r="C42" s="65" t="s">
        <v>151</v>
      </c>
      <c r="D42" s="65" t="s">
        <v>44</v>
      </c>
      <c r="E42" s="65" t="s">
        <v>121</v>
      </c>
      <c r="F42" s="65" t="s">
        <v>122</v>
      </c>
      <c r="G42" s="66">
        <v>1880.29252956</v>
      </c>
      <c r="H42" s="66">
        <v>1880.29252956</v>
      </c>
      <c r="I42" s="66">
        <v>0</v>
      </c>
      <c r="J42" s="26">
        <v>0</v>
      </c>
      <c r="K42" s="63">
        <v>0</v>
      </c>
      <c r="L42" s="63">
        <v>0</v>
      </c>
      <c r="M42" s="64">
        <v>0</v>
      </c>
      <c r="N42" s="63">
        <v>0</v>
      </c>
      <c r="O42" s="26">
        <v>0</v>
      </c>
      <c r="P42" s="63">
        <v>0</v>
      </c>
      <c r="Q42" s="64">
        <v>0</v>
      </c>
      <c r="R42" s="26">
        <v>0</v>
      </c>
      <c r="S42" s="2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>
        <v>0</v>
      </c>
      <c r="AO42" s="66">
        <v>0</v>
      </c>
      <c r="AP42" s="66">
        <v>0</v>
      </c>
      <c r="AQ42" s="66">
        <v>0</v>
      </c>
      <c r="AR42" s="66">
        <v>0</v>
      </c>
      <c r="AS42" s="66">
        <v>0</v>
      </c>
      <c r="AT42" s="66">
        <v>0</v>
      </c>
      <c r="AU42" s="66">
        <v>0</v>
      </c>
      <c r="AV42" s="98">
        <v>0</v>
      </c>
      <c r="AW42" s="98">
        <v>0</v>
      </c>
      <c r="AX42" s="98">
        <v>0</v>
      </c>
      <c r="AY42" s="98">
        <v>0</v>
      </c>
      <c r="AZ42" s="14"/>
    </row>
    <row r="43" spans="1:52" ht="21.75">
      <c r="A43" s="48" t="str">
        <f t="shared" si="3"/>
        <v xml:space="preserve">  00  </v>
      </c>
      <c r="B43" s="61">
        <v>26</v>
      </c>
      <c r="C43" s="65" t="s">
        <v>152</v>
      </c>
      <c r="D43" s="65" t="s">
        <v>44</v>
      </c>
      <c r="E43" s="65" t="s">
        <v>121</v>
      </c>
      <c r="F43" s="65" t="s">
        <v>122</v>
      </c>
      <c r="G43" s="66">
        <v>65.0494111844</v>
      </c>
      <c r="H43" s="66">
        <v>65.0494111844</v>
      </c>
      <c r="I43" s="66">
        <v>0</v>
      </c>
      <c r="J43" s="26">
        <v>0</v>
      </c>
      <c r="K43" s="63">
        <v>0</v>
      </c>
      <c r="L43" s="63">
        <v>0</v>
      </c>
      <c r="M43" s="64">
        <v>0</v>
      </c>
      <c r="N43" s="63">
        <v>0</v>
      </c>
      <c r="O43" s="26">
        <v>0</v>
      </c>
      <c r="P43" s="63">
        <v>0</v>
      </c>
      <c r="Q43" s="64">
        <v>0</v>
      </c>
      <c r="R43" s="26">
        <v>0</v>
      </c>
      <c r="S43" s="2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>
        <v>0</v>
      </c>
      <c r="AO43" s="66">
        <v>0</v>
      </c>
      <c r="AP43" s="66">
        <v>0</v>
      </c>
      <c r="AQ43" s="66">
        <v>0</v>
      </c>
      <c r="AR43" s="66">
        <v>0</v>
      </c>
      <c r="AS43" s="66">
        <v>0</v>
      </c>
      <c r="AT43" s="66">
        <v>0</v>
      </c>
      <c r="AU43" s="66">
        <v>0</v>
      </c>
      <c r="AV43" s="98">
        <v>0</v>
      </c>
      <c r="AW43" s="98">
        <v>0</v>
      </c>
      <c r="AX43" s="98">
        <v>0</v>
      </c>
      <c r="AY43" s="98">
        <v>0</v>
      </c>
      <c r="AZ43" s="14"/>
    </row>
    <row r="44" spans="1:52" s="247" customFormat="1" ht="21.75">
      <c r="A44" s="237" t="str">
        <f t="shared" si="3"/>
        <v xml:space="preserve">    </v>
      </c>
      <c r="B44" s="238">
        <v>27</v>
      </c>
      <c r="C44" s="248" t="s">
        <v>153</v>
      </c>
      <c r="D44" s="248" t="s">
        <v>44</v>
      </c>
      <c r="E44" s="248" t="s">
        <v>121</v>
      </c>
      <c r="F44" s="248" t="s">
        <v>122</v>
      </c>
      <c r="G44" s="249">
        <v>631.46725552500004</v>
      </c>
      <c r="H44" s="249">
        <v>631.46725552500004</v>
      </c>
      <c r="I44" s="249">
        <v>0</v>
      </c>
      <c r="J44" s="243">
        <v>1</v>
      </c>
      <c r="K44" s="244">
        <v>0</v>
      </c>
      <c r="L44" s="244">
        <v>0</v>
      </c>
      <c r="M44" s="244" t="s">
        <v>247</v>
      </c>
      <c r="N44" s="244">
        <v>12.57</v>
      </c>
      <c r="O44" s="243">
        <v>15</v>
      </c>
      <c r="P44" s="244">
        <v>0</v>
      </c>
      <c r="Q44" s="245">
        <v>0</v>
      </c>
      <c r="R44" s="243">
        <v>2</v>
      </c>
      <c r="S44" s="243">
        <v>2</v>
      </c>
      <c r="T44" s="249">
        <v>0</v>
      </c>
      <c r="U44" s="249">
        <v>0</v>
      </c>
      <c r="V44" s="249">
        <v>0</v>
      </c>
      <c r="W44" s="249">
        <v>0</v>
      </c>
      <c r="X44" s="249">
        <v>0</v>
      </c>
      <c r="Y44" s="249">
        <v>0</v>
      </c>
      <c r="Z44" s="249">
        <v>0</v>
      </c>
      <c r="AA44" s="249">
        <v>0</v>
      </c>
      <c r="AB44" s="249">
        <v>0</v>
      </c>
      <c r="AC44" s="249">
        <v>0</v>
      </c>
      <c r="AD44" s="249">
        <v>0</v>
      </c>
      <c r="AE44" s="249">
        <v>0</v>
      </c>
      <c r="AF44" s="249">
        <v>0</v>
      </c>
      <c r="AG44" s="249">
        <v>0</v>
      </c>
      <c r="AH44" s="249">
        <v>0</v>
      </c>
      <c r="AI44" s="249">
        <v>0</v>
      </c>
      <c r="AJ44" s="249">
        <v>0</v>
      </c>
      <c r="AK44" s="249">
        <v>0</v>
      </c>
      <c r="AL44" s="249">
        <v>0</v>
      </c>
      <c r="AM44" s="249">
        <v>0</v>
      </c>
      <c r="AN44" s="249">
        <v>0</v>
      </c>
      <c r="AO44" s="249">
        <v>0</v>
      </c>
      <c r="AP44" s="249">
        <v>0</v>
      </c>
      <c r="AQ44" s="249">
        <v>0</v>
      </c>
      <c r="AR44" s="249">
        <v>0</v>
      </c>
      <c r="AS44" s="249">
        <v>0</v>
      </c>
      <c r="AT44" s="249">
        <v>0</v>
      </c>
      <c r="AU44" s="249">
        <v>0</v>
      </c>
      <c r="AV44" s="250">
        <v>0</v>
      </c>
      <c r="AW44" s="250">
        <v>0</v>
      </c>
      <c r="AX44" s="250">
        <v>0</v>
      </c>
      <c r="AY44" s="250">
        <v>0</v>
      </c>
      <c r="AZ44" s="246"/>
    </row>
    <row r="45" spans="1:52" s="113" customFormat="1" ht="21.75">
      <c r="A45" s="111" t="str">
        <f t="shared" si="3"/>
        <v xml:space="preserve">    </v>
      </c>
      <c r="B45" s="61">
        <v>28</v>
      </c>
      <c r="C45" s="65" t="s">
        <v>154</v>
      </c>
      <c r="D45" s="65" t="s">
        <v>44</v>
      </c>
      <c r="E45" s="65" t="s">
        <v>121</v>
      </c>
      <c r="F45" s="65" t="s">
        <v>122</v>
      </c>
      <c r="G45" s="66">
        <v>6.5101365766299999</v>
      </c>
      <c r="H45" s="66">
        <v>6.5101365766299999</v>
      </c>
      <c r="I45" s="66">
        <v>0</v>
      </c>
      <c r="J45" s="26">
        <v>1</v>
      </c>
      <c r="K45" s="63">
        <v>0</v>
      </c>
      <c r="L45" s="63">
        <v>0</v>
      </c>
      <c r="M45" s="64" t="s">
        <v>155</v>
      </c>
      <c r="N45" s="63">
        <v>12.94</v>
      </c>
      <c r="O45" s="26">
        <v>3</v>
      </c>
      <c r="P45" s="63">
        <v>0</v>
      </c>
      <c r="Q45" s="64">
        <v>0</v>
      </c>
      <c r="R45" s="26">
        <v>2</v>
      </c>
      <c r="S45" s="26">
        <v>2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6">
        <v>0</v>
      </c>
      <c r="AS45" s="66">
        <v>0</v>
      </c>
      <c r="AT45" s="66">
        <v>0</v>
      </c>
      <c r="AU45" s="66">
        <v>0</v>
      </c>
      <c r="AV45" s="98">
        <v>0</v>
      </c>
      <c r="AW45" s="98">
        <v>0</v>
      </c>
      <c r="AX45" s="98">
        <v>0</v>
      </c>
      <c r="AY45" s="98">
        <v>0</v>
      </c>
      <c r="AZ45" s="112"/>
    </row>
    <row r="46" spans="1:52" s="113" customFormat="1" ht="21.75">
      <c r="A46" s="111" t="str">
        <f t="shared" si="3"/>
        <v xml:space="preserve">    </v>
      </c>
      <c r="B46" s="61">
        <v>29</v>
      </c>
      <c r="C46" s="65" t="s">
        <v>156</v>
      </c>
      <c r="D46" s="83" t="s">
        <v>125</v>
      </c>
      <c r="E46" s="65" t="s">
        <v>121</v>
      </c>
      <c r="F46" s="65" t="s">
        <v>122</v>
      </c>
      <c r="G46" s="73">
        <v>550.96027061400002</v>
      </c>
      <c r="H46" s="74">
        <v>550.96027061400002</v>
      </c>
      <c r="I46" s="74">
        <v>0</v>
      </c>
      <c r="J46" s="26">
        <v>2</v>
      </c>
      <c r="K46" s="63">
        <v>26.19</v>
      </c>
      <c r="L46" s="63">
        <v>0</v>
      </c>
      <c r="M46" s="64">
        <v>0</v>
      </c>
      <c r="N46" s="63">
        <v>0</v>
      </c>
      <c r="O46" s="26">
        <v>0</v>
      </c>
      <c r="P46" s="63">
        <v>0</v>
      </c>
      <c r="Q46" s="64">
        <v>0</v>
      </c>
      <c r="R46" s="26">
        <v>1</v>
      </c>
      <c r="S46" s="26">
        <v>2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>
        <v>0</v>
      </c>
      <c r="AO46" s="66">
        <v>0</v>
      </c>
      <c r="AP46" s="66">
        <v>0</v>
      </c>
      <c r="AQ46" s="66">
        <v>0</v>
      </c>
      <c r="AR46" s="66">
        <v>0</v>
      </c>
      <c r="AS46" s="66">
        <v>0</v>
      </c>
      <c r="AT46" s="66">
        <v>0</v>
      </c>
      <c r="AU46" s="66">
        <v>0</v>
      </c>
      <c r="AV46" s="98">
        <v>0</v>
      </c>
      <c r="AW46" s="98">
        <v>0</v>
      </c>
      <c r="AX46" s="98">
        <v>0</v>
      </c>
      <c r="AY46" s="98">
        <v>0</v>
      </c>
      <c r="AZ46" s="112"/>
    </row>
    <row r="47" spans="1:52" s="113" customFormat="1" ht="21.75">
      <c r="A47" s="111" t="str">
        <f t="shared" si="3"/>
        <v xml:space="preserve">    </v>
      </c>
      <c r="B47" s="61"/>
      <c r="C47" s="65" t="s">
        <v>156</v>
      </c>
      <c r="D47" s="83" t="s">
        <v>126</v>
      </c>
      <c r="E47" s="65" t="s">
        <v>121</v>
      </c>
      <c r="F47" s="65" t="s">
        <v>122</v>
      </c>
      <c r="G47" s="73">
        <v>0</v>
      </c>
      <c r="H47" s="74">
        <v>0</v>
      </c>
      <c r="I47" s="74">
        <v>0</v>
      </c>
      <c r="J47" s="26">
        <v>2</v>
      </c>
      <c r="K47" s="63">
        <v>12.47</v>
      </c>
      <c r="L47" s="63">
        <v>0</v>
      </c>
      <c r="M47" s="64">
        <v>0</v>
      </c>
      <c r="N47" s="63">
        <v>0</v>
      </c>
      <c r="O47" s="26">
        <v>0</v>
      </c>
      <c r="P47" s="63">
        <v>0</v>
      </c>
      <c r="Q47" s="64">
        <v>0</v>
      </c>
      <c r="R47" s="26">
        <v>2</v>
      </c>
      <c r="S47" s="26">
        <v>2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>
        <v>0</v>
      </c>
      <c r="AO47" s="66">
        <v>0</v>
      </c>
      <c r="AP47" s="66">
        <v>0</v>
      </c>
      <c r="AQ47" s="66">
        <v>0</v>
      </c>
      <c r="AR47" s="66">
        <v>0</v>
      </c>
      <c r="AS47" s="66">
        <v>0</v>
      </c>
      <c r="AT47" s="66">
        <v>0</v>
      </c>
      <c r="AU47" s="66">
        <v>0</v>
      </c>
      <c r="AV47" s="98">
        <v>0</v>
      </c>
      <c r="AW47" s="98">
        <v>0</v>
      </c>
      <c r="AX47" s="98">
        <v>0</v>
      </c>
      <c r="AY47" s="98">
        <v>0</v>
      </c>
      <c r="AZ47" s="112"/>
    </row>
    <row r="48" spans="1:52" s="113" customFormat="1" ht="21.75">
      <c r="A48" s="111" t="str">
        <f t="shared" si="3"/>
        <v xml:space="preserve">    </v>
      </c>
      <c r="B48" s="61"/>
      <c r="C48" s="65" t="s">
        <v>156</v>
      </c>
      <c r="D48" s="83" t="s">
        <v>127</v>
      </c>
      <c r="E48" s="65" t="s">
        <v>121</v>
      </c>
      <c r="F48" s="65" t="s">
        <v>122</v>
      </c>
      <c r="G48" s="73">
        <v>0</v>
      </c>
      <c r="H48" s="74">
        <v>0</v>
      </c>
      <c r="I48" s="74">
        <v>0</v>
      </c>
      <c r="J48" s="26">
        <v>2</v>
      </c>
      <c r="K48" s="63">
        <v>14.14</v>
      </c>
      <c r="L48" s="63">
        <v>0</v>
      </c>
      <c r="M48" s="64">
        <v>0</v>
      </c>
      <c r="N48" s="63">
        <v>0</v>
      </c>
      <c r="O48" s="26">
        <v>0</v>
      </c>
      <c r="P48" s="63">
        <v>0</v>
      </c>
      <c r="Q48" s="64">
        <v>0</v>
      </c>
      <c r="R48" s="26">
        <v>2</v>
      </c>
      <c r="S48" s="26">
        <v>2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>
        <v>0</v>
      </c>
      <c r="AM48" s="66">
        <v>0</v>
      </c>
      <c r="AN48" s="66">
        <v>0</v>
      </c>
      <c r="AO48" s="66">
        <v>0</v>
      </c>
      <c r="AP48" s="66">
        <v>0</v>
      </c>
      <c r="AQ48" s="66">
        <v>0</v>
      </c>
      <c r="AR48" s="66">
        <v>0</v>
      </c>
      <c r="AS48" s="66">
        <v>0</v>
      </c>
      <c r="AT48" s="66">
        <v>0</v>
      </c>
      <c r="AU48" s="66">
        <v>0</v>
      </c>
      <c r="AV48" s="98">
        <v>0</v>
      </c>
      <c r="AW48" s="98">
        <v>0</v>
      </c>
      <c r="AX48" s="98">
        <v>0</v>
      </c>
      <c r="AY48" s="98">
        <v>0</v>
      </c>
      <c r="AZ48" s="112"/>
    </row>
    <row r="49" spans="1:52" s="113" customFormat="1" ht="21.75">
      <c r="A49" s="111" t="str">
        <f t="shared" si="3"/>
        <v xml:space="preserve">    </v>
      </c>
      <c r="B49" s="61"/>
      <c r="C49" s="65" t="s">
        <v>156</v>
      </c>
      <c r="D49" s="83" t="s">
        <v>128</v>
      </c>
      <c r="E49" s="65" t="s">
        <v>121</v>
      </c>
      <c r="F49" s="65" t="s">
        <v>122</v>
      </c>
      <c r="G49" s="73">
        <v>0</v>
      </c>
      <c r="H49" s="74">
        <v>0</v>
      </c>
      <c r="I49" s="74">
        <v>0</v>
      </c>
      <c r="J49" s="26">
        <v>2</v>
      </c>
      <c r="K49" s="63">
        <v>13.27</v>
      </c>
      <c r="L49" s="63">
        <v>0</v>
      </c>
      <c r="M49" s="64">
        <v>0</v>
      </c>
      <c r="N49" s="63">
        <v>0</v>
      </c>
      <c r="O49" s="26">
        <v>0</v>
      </c>
      <c r="P49" s="63">
        <v>0</v>
      </c>
      <c r="Q49" s="64">
        <v>0</v>
      </c>
      <c r="R49" s="26">
        <v>2</v>
      </c>
      <c r="S49" s="26">
        <v>2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>
        <v>0</v>
      </c>
      <c r="AO49" s="66">
        <v>0</v>
      </c>
      <c r="AP49" s="66">
        <v>0</v>
      </c>
      <c r="AQ49" s="66">
        <v>0</v>
      </c>
      <c r="AR49" s="66">
        <v>0</v>
      </c>
      <c r="AS49" s="66">
        <v>0</v>
      </c>
      <c r="AT49" s="66">
        <v>0</v>
      </c>
      <c r="AU49" s="66">
        <v>0</v>
      </c>
      <c r="AV49" s="98">
        <v>0</v>
      </c>
      <c r="AW49" s="98">
        <v>0</v>
      </c>
      <c r="AX49" s="98">
        <v>0</v>
      </c>
      <c r="AY49" s="98">
        <v>0</v>
      </c>
      <c r="AZ49" s="112"/>
    </row>
    <row r="50" spans="1:52" s="204" customFormat="1" ht="21.75">
      <c r="A50" s="194" t="str">
        <f t="shared" si="3"/>
        <v xml:space="preserve">    </v>
      </c>
      <c r="B50" s="195">
        <v>30</v>
      </c>
      <c r="C50" s="205" t="s">
        <v>157</v>
      </c>
      <c r="D50" s="205" t="s">
        <v>44</v>
      </c>
      <c r="E50" s="205" t="s">
        <v>121</v>
      </c>
      <c r="F50" s="205" t="s">
        <v>122</v>
      </c>
      <c r="G50" s="206">
        <v>82.882622003799995</v>
      </c>
      <c r="H50" s="206">
        <v>82.882622003799995</v>
      </c>
      <c r="I50" s="206">
        <v>0</v>
      </c>
      <c r="J50" s="200">
        <v>2</v>
      </c>
      <c r="K50" s="201">
        <v>0</v>
      </c>
      <c r="L50" s="201">
        <v>0</v>
      </c>
      <c r="M50" s="202" t="s">
        <v>255</v>
      </c>
      <c r="N50" s="201">
        <v>8.48</v>
      </c>
      <c r="O50" s="200">
        <v>1</v>
      </c>
      <c r="P50" s="201">
        <v>0</v>
      </c>
      <c r="Q50" s="202">
        <v>0</v>
      </c>
      <c r="R50" s="200">
        <v>2</v>
      </c>
      <c r="S50" s="200">
        <v>2</v>
      </c>
      <c r="T50" s="206">
        <v>0</v>
      </c>
      <c r="U50" s="206">
        <v>0</v>
      </c>
      <c r="V50" s="206">
        <v>0</v>
      </c>
      <c r="W50" s="206">
        <v>0</v>
      </c>
      <c r="X50" s="206">
        <v>0</v>
      </c>
      <c r="Y50" s="206">
        <v>0</v>
      </c>
      <c r="Z50" s="206">
        <v>0</v>
      </c>
      <c r="AA50" s="206">
        <v>0</v>
      </c>
      <c r="AB50" s="206">
        <v>0</v>
      </c>
      <c r="AC50" s="206">
        <v>0</v>
      </c>
      <c r="AD50" s="206">
        <v>0</v>
      </c>
      <c r="AE50" s="206">
        <v>0</v>
      </c>
      <c r="AF50" s="206">
        <v>0</v>
      </c>
      <c r="AG50" s="206">
        <v>0</v>
      </c>
      <c r="AH50" s="206">
        <v>0</v>
      </c>
      <c r="AI50" s="206">
        <v>0</v>
      </c>
      <c r="AJ50" s="206">
        <v>0</v>
      </c>
      <c r="AK50" s="206">
        <v>0</v>
      </c>
      <c r="AL50" s="206">
        <v>0</v>
      </c>
      <c r="AM50" s="206">
        <v>0</v>
      </c>
      <c r="AN50" s="206">
        <v>0</v>
      </c>
      <c r="AO50" s="206">
        <v>0</v>
      </c>
      <c r="AP50" s="206">
        <v>0</v>
      </c>
      <c r="AQ50" s="206">
        <v>0</v>
      </c>
      <c r="AR50" s="206">
        <v>0</v>
      </c>
      <c r="AS50" s="206">
        <v>0</v>
      </c>
      <c r="AT50" s="206">
        <v>0</v>
      </c>
      <c r="AU50" s="206">
        <v>0</v>
      </c>
      <c r="AV50" s="207">
        <v>0</v>
      </c>
      <c r="AW50" s="207">
        <v>0</v>
      </c>
      <c r="AX50" s="207">
        <v>0</v>
      </c>
      <c r="AY50" s="207">
        <v>0</v>
      </c>
      <c r="AZ50" s="203"/>
    </row>
    <row r="51" spans="1:52" s="137" customFormat="1" ht="21.75">
      <c r="A51" s="131" t="str">
        <f t="shared" si="3"/>
        <v xml:space="preserve">    </v>
      </c>
      <c r="B51" s="132">
        <v>31</v>
      </c>
      <c r="C51" s="148" t="s">
        <v>158</v>
      </c>
      <c r="D51" s="148" t="s">
        <v>44</v>
      </c>
      <c r="E51" s="148" t="s">
        <v>121</v>
      </c>
      <c r="F51" s="148" t="s">
        <v>122</v>
      </c>
      <c r="G51" s="145">
        <v>237.18654737400001</v>
      </c>
      <c r="H51" s="145">
        <v>237.18654737400001</v>
      </c>
      <c r="I51" s="145">
        <v>0</v>
      </c>
      <c r="J51" s="134">
        <v>1</v>
      </c>
      <c r="K51" s="114">
        <v>0</v>
      </c>
      <c r="L51" s="114">
        <v>0</v>
      </c>
      <c r="M51" s="135" t="s">
        <v>247</v>
      </c>
      <c r="N51" s="114">
        <v>13.84</v>
      </c>
      <c r="O51" s="134">
        <v>0</v>
      </c>
      <c r="P51" s="114">
        <v>0</v>
      </c>
      <c r="Q51" s="135">
        <v>0</v>
      </c>
      <c r="R51" s="134">
        <v>0</v>
      </c>
      <c r="S51" s="134">
        <v>0</v>
      </c>
      <c r="T51" s="145">
        <v>0</v>
      </c>
      <c r="U51" s="145">
        <v>0</v>
      </c>
      <c r="V51" s="145">
        <v>0</v>
      </c>
      <c r="W51" s="145">
        <v>0</v>
      </c>
      <c r="X51" s="145">
        <v>0</v>
      </c>
      <c r="Y51" s="145">
        <v>0</v>
      </c>
      <c r="Z51" s="145">
        <v>0</v>
      </c>
      <c r="AA51" s="145">
        <v>0</v>
      </c>
      <c r="AB51" s="145">
        <v>0</v>
      </c>
      <c r="AC51" s="145">
        <v>0</v>
      </c>
      <c r="AD51" s="145">
        <v>0</v>
      </c>
      <c r="AE51" s="145">
        <v>0</v>
      </c>
      <c r="AF51" s="145">
        <v>0</v>
      </c>
      <c r="AG51" s="145">
        <v>0</v>
      </c>
      <c r="AH51" s="145">
        <v>0</v>
      </c>
      <c r="AI51" s="145">
        <v>0</v>
      </c>
      <c r="AJ51" s="145">
        <v>0</v>
      </c>
      <c r="AK51" s="145">
        <v>0</v>
      </c>
      <c r="AL51" s="145">
        <v>0</v>
      </c>
      <c r="AM51" s="145">
        <v>0</v>
      </c>
      <c r="AN51" s="145">
        <v>0</v>
      </c>
      <c r="AO51" s="145">
        <v>0</v>
      </c>
      <c r="AP51" s="145">
        <v>0</v>
      </c>
      <c r="AQ51" s="145">
        <v>0</v>
      </c>
      <c r="AR51" s="145">
        <v>0</v>
      </c>
      <c r="AS51" s="145">
        <v>0</v>
      </c>
      <c r="AT51" s="145">
        <v>0</v>
      </c>
      <c r="AU51" s="145">
        <v>0</v>
      </c>
      <c r="AV51" s="149">
        <v>0</v>
      </c>
      <c r="AW51" s="149">
        <v>0</v>
      </c>
      <c r="AX51" s="149">
        <v>0</v>
      </c>
      <c r="AY51" s="149">
        <v>0</v>
      </c>
      <c r="AZ51" s="136"/>
    </row>
    <row r="52" spans="1:52" ht="21.75">
      <c r="A52" s="48" t="str">
        <f t="shared" si="3"/>
        <v xml:space="preserve">  00  </v>
      </c>
      <c r="B52" s="61">
        <v>32</v>
      </c>
      <c r="C52" s="65" t="s">
        <v>159</v>
      </c>
      <c r="D52" s="65" t="s">
        <v>44</v>
      </c>
      <c r="E52" s="65" t="s">
        <v>121</v>
      </c>
      <c r="F52" s="65" t="s">
        <v>122</v>
      </c>
      <c r="G52" s="66">
        <v>95.585142983099999</v>
      </c>
      <c r="H52" s="66">
        <v>95.585142983099999</v>
      </c>
      <c r="I52" s="66">
        <v>0</v>
      </c>
      <c r="J52" s="26">
        <v>0</v>
      </c>
      <c r="K52" s="63">
        <v>0</v>
      </c>
      <c r="L52" s="63">
        <v>0</v>
      </c>
      <c r="M52" s="64">
        <v>0</v>
      </c>
      <c r="N52" s="63">
        <v>0</v>
      </c>
      <c r="O52" s="26">
        <v>0</v>
      </c>
      <c r="P52" s="63">
        <v>0</v>
      </c>
      <c r="Q52" s="64">
        <v>0</v>
      </c>
      <c r="R52" s="26">
        <v>0</v>
      </c>
      <c r="S52" s="2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6">
        <v>0</v>
      </c>
      <c r="AN52" s="66">
        <v>0</v>
      </c>
      <c r="AO52" s="66">
        <v>0</v>
      </c>
      <c r="AP52" s="66">
        <v>0</v>
      </c>
      <c r="AQ52" s="66">
        <v>0</v>
      </c>
      <c r="AR52" s="66">
        <v>0</v>
      </c>
      <c r="AS52" s="66">
        <v>0</v>
      </c>
      <c r="AT52" s="66">
        <v>0</v>
      </c>
      <c r="AU52" s="66">
        <v>0</v>
      </c>
      <c r="AV52" s="98">
        <v>0</v>
      </c>
      <c r="AW52" s="98">
        <v>0</v>
      </c>
      <c r="AX52" s="98">
        <v>0</v>
      </c>
      <c r="AY52" s="98">
        <v>0</v>
      </c>
      <c r="AZ52" s="14"/>
    </row>
    <row r="53" spans="1:52" s="137" customFormat="1" ht="21.75">
      <c r="A53" s="131" t="str">
        <f t="shared" si="3"/>
        <v xml:space="preserve">    </v>
      </c>
      <c r="B53" s="132">
        <v>33</v>
      </c>
      <c r="C53" s="148" t="s">
        <v>160</v>
      </c>
      <c r="D53" s="148" t="s">
        <v>44</v>
      </c>
      <c r="E53" s="148" t="s">
        <v>121</v>
      </c>
      <c r="F53" s="148" t="s">
        <v>122</v>
      </c>
      <c r="G53" s="145">
        <v>33.897815168400001</v>
      </c>
      <c r="H53" s="145">
        <v>33.897815168400001</v>
      </c>
      <c r="I53" s="145">
        <v>0</v>
      </c>
      <c r="J53" s="134">
        <v>1</v>
      </c>
      <c r="K53" s="114">
        <v>0</v>
      </c>
      <c r="L53" s="114">
        <v>0</v>
      </c>
      <c r="M53" s="135" t="s">
        <v>247</v>
      </c>
      <c r="N53" s="114">
        <v>6.32</v>
      </c>
      <c r="O53" s="134">
        <v>13</v>
      </c>
      <c r="P53" s="114">
        <v>0</v>
      </c>
      <c r="Q53" s="135">
        <v>0</v>
      </c>
      <c r="R53" s="134">
        <v>2</v>
      </c>
      <c r="S53" s="134">
        <v>2</v>
      </c>
      <c r="T53" s="145">
        <v>0</v>
      </c>
      <c r="U53" s="145">
        <v>0</v>
      </c>
      <c r="V53" s="145">
        <v>0</v>
      </c>
      <c r="W53" s="145">
        <v>0</v>
      </c>
      <c r="X53" s="145">
        <v>0</v>
      </c>
      <c r="Y53" s="145">
        <v>0</v>
      </c>
      <c r="Z53" s="145">
        <v>0</v>
      </c>
      <c r="AA53" s="145">
        <v>0</v>
      </c>
      <c r="AB53" s="145">
        <v>0</v>
      </c>
      <c r="AC53" s="145">
        <v>0</v>
      </c>
      <c r="AD53" s="145">
        <v>0</v>
      </c>
      <c r="AE53" s="145">
        <v>0</v>
      </c>
      <c r="AF53" s="145">
        <v>0</v>
      </c>
      <c r="AG53" s="145">
        <v>0</v>
      </c>
      <c r="AH53" s="145">
        <v>0</v>
      </c>
      <c r="AI53" s="145">
        <v>0</v>
      </c>
      <c r="AJ53" s="145">
        <v>0</v>
      </c>
      <c r="AK53" s="145">
        <v>0</v>
      </c>
      <c r="AL53" s="145">
        <v>0</v>
      </c>
      <c r="AM53" s="145">
        <v>0</v>
      </c>
      <c r="AN53" s="145">
        <v>0</v>
      </c>
      <c r="AO53" s="145">
        <v>0</v>
      </c>
      <c r="AP53" s="145">
        <v>0</v>
      </c>
      <c r="AQ53" s="145">
        <v>0</v>
      </c>
      <c r="AR53" s="145">
        <v>0</v>
      </c>
      <c r="AS53" s="145">
        <v>0</v>
      </c>
      <c r="AT53" s="145">
        <v>0</v>
      </c>
      <c r="AU53" s="145">
        <v>0</v>
      </c>
      <c r="AV53" s="149">
        <v>0</v>
      </c>
      <c r="AW53" s="149">
        <v>0</v>
      </c>
      <c r="AX53" s="149">
        <v>0</v>
      </c>
      <c r="AY53" s="149">
        <v>0</v>
      </c>
      <c r="AZ53" s="136"/>
    </row>
    <row r="54" spans="1:52" s="204" customFormat="1" ht="21.75">
      <c r="A54" s="194" t="str">
        <f t="shared" ref="A54:A85" si="4">IF(J54=1,IF(K54&gt;0,IF(L54&gt;0,IF(N54&gt;0,11,11),IF(N54&gt;0,11,"")),IF(L54&gt;0,IF(N54&gt;0,11,""),IF(N54=0,22,""))),IF(L54&gt;0,IF(N54&gt;0,IF(P54&gt;0,66,""),IF(P54&gt;0,66,"")),IF(P54&gt;0,66,"")))&amp;" "&amp;IF(J54=1,IF(K54=0,IF(L54&gt;0,IF(N54&gt;0,IF(P54&gt;0,66,""),IF(P54&gt;0,66,"")),IF(P54&gt;0,66,"")),""),IF(P54&gt;0,66,""))&amp;" "&amp;IF(J54=1,IF(K54&gt;0,IF(P54&gt;0,IF(O54&lt;=7,IF(Q54=100,"","33"),IF(O54&lt;=25,IF(Q54&gt;0,IF(Q54&lt;100,"",33),IF(Q54=0,"","33")))),IF(O54&gt;25,"",33)),""),IF(J54&gt;1,IF(P54&gt;0,"55",""),IF(J54=0,IF(P54&gt;0,"55","00"))))&amp;" "&amp;IF(P54&gt;0,IF(R54&gt;0,IF(S54&gt;0,"",88),77),"")&amp;" "&amp;IF(J54=1,IF(P54&gt;0,IF(AV54+AW54+AX54+AY54=0,99,""),""),"")</f>
        <v xml:space="preserve">    </v>
      </c>
      <c r="B54" s="195">
        <v>34</v>
      </c>
      <c r="C54" s="205" t="s">
        <v>161</v>
      </c>
      <c r="D54" s="205" t="s">
        <v>44</v>
      </c>
      <c r="E54" s="205" t="s">
        <v>121</v>
      </c>
      <c r="F54" s="205" t="s">
        <v>122</v>
      </c>
      <c r="G54" s="206">
        <v>67.390109366299995</v>
      </c>
      <c r="H54" s="206">
        <v>67.390109366299995</v>
      </c>
      <c r="I54" s="206">
        <v>0</v>
      </c>
      <c r="J54" s="200">
        <v>2</v>
      </c>
      <c r="K54" s="201">
        <v>0</v>
      </c>
      <c r="L54" s="201">
        <v>0</v>
      </c>
      <c r="M54" s="202" t="s">
        <v>247</v>
      </c>
      <c r="N54" s="201">
        <v>6.1</v>
      </c>
      <c r="O54" s="200">
        <v>7</v>
      </c>
      <c r="P54" s="201">
        <v>0</v>
      </c>
      <c r="Q54" s="202">
        <v>0</v>
      </c>
      <c r="R54" s="200">
        <v>2</v>
      </c>
      <c r="S54" s="200">
        <v>2</v>
      </c>
      <c r="T54" s="206">
        <v>0</v>
      </c>
      <c r="U54" s="206">
        <v>0</v>
      </c>
      <c r="V54" s="206">
        <v>0</v>
      </c>
      <c r="W54" s="206">
        <v>0</v>
      </c>
      <c r="X54" s="206">
        <v>0</v>
      </c>
      <c r="Y54" s="206">
        <v>0</v>
      </c>
      <c r="Z54" s="206">
        <v>0</v>
      </c>
      <c r="AA54" s="206">
        <v>0</v>
      </c>
      <c r="AB54" s="206">
        <v>0</v>
      </c>
      <c r="AC54" s="206">
        <v>0</v>
      </c>
      <c r="AD54" s="206">
        <v>0</v>
      </c>
      <c r="AE54" s="206">
        <v>0</v>
      </c>
      <c r="AF54" s="206">
        <v>0</v>
      </c>
      <c r="AG54" s="206">
        <v>0</v>
      </c>
      <c r="AH54" s="206">
        <v>0</v>
      </c>
      <c r="AI54" s="206">
        <v>0</v>
      </c>
      <c r="AJ54" s="206">
        <v>0</v>
      </c>
      <c r="AK54" s="206">
        <v>0</v>
      </c>
      <c r="AL54" s="206">
        <v>0</v>
      </c>
      <c r="AM54" s="206">
        <v>0</v>
      </c>
      <c r="AN54" s="206">
        <v>0</v>
      </c>
      <c r="AO54" s="206">
        <v>0</v>
      </c>
      <c r="AP54" s="206">
        <v>0</v>
      </c>
      <c r="AQ54" s="206">
        <v>0</v>
      </c>
      <c r="AR54" s="206">
        <v>0</v>
      </c>
      <c r="AS54" s="206">
        <v>0</v>
      </c>
      <c r="AT54" s="206">
        <v>0</v>
      </c>
      <c r="AU54" s="206">
        <v>0</v>
      </c>
      <c r="AV54" s="207">
        <v>0</v>
      </c>
      <c r="AW54" s="207">
        <v>0</v>
      </c>
      <c r="AX54" s="207">
        <v>0</v>
      </c>
      <c r="AY54" s="207">
        <v>0</v>
      </c>
      <c r="AZ54" s="203"/>
    </row>
    <row r="55" spans="1:52" ht="21.75">
      <c r="A55" s="48" t="str">
        <f t="shared" si="4"/>
        <v xml:space="preserve">  00  </v>
      </c>
      <c r="B55" s="61">
        <v>35</v>
      </c>
      <c r="C55" s="65" t="s">
        <v>162</v>
      </c>
      <c r="D55" s="65" t="s">
        <v>44</v>
      </c>
      <c r="E55" s="65" t="s">
        <v>121</v>
      </c>
      <c r="F55" s="65" t="s">
        <v>122</v>
      </c>
      <c r="G55" s="66">
        <v>9659.5745526984938</v>
      </c>
      <c r="H55" s="66">
        <v>9059.33469969</v>
      </c>
      <c r="I55" s="66">
        <v>600.23985300849461</v>
      </c>
      <c r="J55" s="26">
        <v>0</v>
      </c>
      <c r="K55" s="63">
        <v>0</v>
      </c>
      <c r="L55" s="63">
        <v>0</v>
      </c>
      <c r="M55" s="64">
        <v>0</v>
      </c>
      <c r="N55" s="63">
        <v>0</v>
      </c>
      <c r="O55" s="26">
        <v>0</v>
      </c>
      <c r="P55" s="63">
        <v>0</v>
      </c>
      <c r="Q55" s="64">
        <v>0</v>
      </c>
      <c r="R55" s="26">
        <v>0</v>
      </c>
      <c r="S55" s="2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>
        <v>0</v>
      </c>
      <c r="AO55" s="66">
        <v>0</v>
      </c>
      <c r="AP55" s="66">
        <v>0</v>
      </c>
      <c r="AQ55" s="66">
        <v>0</v>
      </c>
      <c r="AR55" s="66">
        <v>0</v>
      </c>
      <c r="AS55" s="66">
        <v>0</v>
      </c>
      <c r="AT55" s="66">
        <v>0</v>
      </c>
      <c r="AU55" s="66">
        <v>0</v>
      </c>
      <c r="AV55" s="98">
        <v>0</v>
      </c>
      <c r="AW55" s="98">
        <v>0</v>
      </c>
      <c r="AX55" s="98">
        <v>0</v>
      </c>
      <c r="AY55" s="98">
        <v>0</v>
      </c>
      <c r="AZ55" s="14"/>
    </row>
    <row r="56" spans="1:52" s="137" customFormat="1" ht="21.75">
      <c r="A56" s="131" t="str">
        <f t="shared" si="4"/>
        <v xml:space="preserve">    </v>
      </c>
      <c r="B56" s="132">
        <v>36</v>
      </c>
      <c r="C56" s="148" t="s">
        <v>163</v>
      </c>
      <c r="D56" s="148" t="s">
        <v>44</v>
      </c>
      <c r="E56" s="148" t="s">
        <v>121</v>
      </c>
      <c r="F56" s="148" t="s">
        <v>122</v>
      </c>
      <c r="G56" s="145">
        <v>242.981672481</v>
      </c>
      <c r="H56" s="145">
        <v>242.981672481</v>
      </c>
      <c r="I56" s="145">
        <v>0</v>
      </c>
      <c r="J56" s="134">
        <v>1</v>
      </c>
      <c r="K56" s="114">
        <v>0</v>
      </c>
      <c r="L56" s="114">
        <v>0</v>
      </c>
      <c r="M56" s="135" t="s">
        <v>247</v>
      </c>
      <c r="N56" s="114">
        <v>8.23</v>
      </c>
      <c r="O56" s="134">
        <v>12</v>
      </c>
      <c r="P56" s="114">
        <v>0</v>
      </c>
      <c r="Q56" s="135">
        <v>0</v>
      </c>
      <c r="R56" s="134">
        <v>2</v>
      </c>
      <c r="S56" s="134">
        <v>2</v>
      </c>
      <c r="T56" s="145">
        <v>0</v>
      </c>
      <c r="U56" s="145">
        <v>0</v>
      </c>
      <c r="V56" s="145">
        <v>0</v>
      </c>
      <c r="W56" s="145">
        <v>0</v>
      </c>
      <c r="X56" s="145">
        <v>0</v>
      </c>
      <c r="Y56" s="145">
        <v>0</v>
      </c>
      <c r="Z56" s="145">
        <v>0</v>
      </c>
      <c r="AA56" s="145">
        <v>0</v>
      </c>
      <c r="AB56" s="145">
        <v>0</v>
      </c>
      <c r="AC56" s="145">
        <v>0</v>
      </c>
      <c r="AD56" s="145">
        <v>0</v>
      </c>
      <c r="AE56" s="145">
        <v>0</v>
      </c>
      <c r="AF56" s="145">
        <v>0</v>
      </c>
      <c r="AG56" s="145">
        <v>0</v>
      </c>
      <c r="AH56" s="145">
        <v>0</v>
      </c>
      <c r="AI56" s="145">
        <v>0</v>
      </c>
      <c r="AJ56" s="145">
        <v>0</v>
      </c>
      <c r="AK56" s="145">
        <v>0</v>
      </c>
      <c r="AL56" s="145">
        <v>0</v>
      </c>
      <c r="AM56" s="145">
        <v>0</v>
      </c>
      <c r="AN56" s="145">
        <v>0</v>
      </c>
      <c r="AO56" s="145">
        <v>0</v>
      </c>
      <c r="AP56" s="145">
        <v>0</v>
      </c>
      <c r="AQ56" s="145">
        <v>0</v>
      </c>
      <c r="AR56" s="145">
        <v>0</v>
      </c>
      <c r="AS56" s="145">
        <v>0</v>
      </c>
      <c r="AT56" s="145">
        <v>0</v>
      </c>
      <c r="AU56" s="145">
        <v>0</v>
      </c>
      <c r="AV56" s="149">
        <v>0</v>
      </c>
      <c r="AW56" s="149">
        <v>0</v>
      </c>
      <c r="AX56" s="149">
        <v>0</v>
      </c>
      <c r="AY56" s="149">
        <v>0</v>
      </c>
      <c r="AZ56" s="136"/>
    </row>
    <row r="57" spans="1:52" ht="21.75">
      <c r="A57" s="48" t="str">
        <f t="shared" si="4"/>
        <v xml:space="preserve">  00  </v>
      </c>
      <c r="B57" s="61">
        <v>37</v>
      </c>
      <c r="C57" s="65" t="s">
        <v>164</v>
      </c>
      <c r="D57" s="65" t="s">
        <v>44</v>
      </c>
      <c r="E57" s="65" t="s">
        <v>121</v>
      </c>
      <c r="F57" s="65" t="s">
        <v>122</v>
      </c>
      <c r="G57" s="66">
        <v>15.7516063397</v>
      </c>
      <c r="H57" s="66">
        <v>15.7516063397</v>
      </c>
      <c r="I57" s="66">
        <v>0</v>
      </c>
      <c r="J57" s="26">
        <v>0</v>
      </c>
      <c r="K57" s="63">
        <v>0</v>
      </c>
      <c r="L57" s="63">
        <v>0</v>
      </c>
      <c r="M57" s="64">
        <v>0</v>
      </c>
      <c r="N57" s="63">
        <v>0</v>
      </c>
      <c r="O57" s="26">
        <v>0</v>
      </c>
      <c r="P57" s="63">
        <v>0</v>
      </c>
      <c r="Q57" s="64">
        <v>0</v>
      </c>
      <c r="R57" s="26">
        <v>0</v>
      </c>
      <c r="S57" s="2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>
        <v>0</v>
      </c>
      <c r="AN57" s="66">
        <v>0</v>
      </c>
      <c r="AO57" s="66">
        <v>0</v>
      </c>
      <c r="AP57" s="66">
        <v>0</v>
      </c>
      <c r="AQ57" s="66">
        <v>0</v>
      </c>
      <c r="AR57" s="66">
        <v>0</v>
      </c>
      <c r="AS57" s="66">
        <v>0</v>
      </c>
      <c r="AT57" s="66">
        <v>0</v>
      </c>
      <c r="AU57" s="66">
        <v>0</v>
      </c>
      <c r="AV57" s="98">
        <v>0</v>
      </c>
      <c r="AW57" s="98">
        <v>0</v>
      </c>
      <c r="AX57" s="98">
        <v>0</v>
      </c>
      <c r="AY57" s="98">
        <v>0</v>
      </c>
      <c r="AZ57" s="14"/>
    </row>
    <row r="58" spans="1:52" ht="21.75">
      <c r="A58" s="48" t="str">
        <f t="shared" si="4"/>
        <v xml:space="preserve">  00  </v>
      </c>
      <c r="B58" s="61">
        <v>38</v>
      </c>
      <c r="C58" s="65" t="s">
        <v>165</v>
      </c>
      <c r="D58" s="65" t="s">
        <v>44</v>
      </c>
      <c r="E58" s="65" t="s">
        <v>121</v>
      </c>
      <c r="F58" s="65" t="s">
        <v>122</v>
      </c>
      <c r="G58" s="66">
        <v>5.0897636981799996</v>
      </c>
      <c r="H58" s="66">
        <v>5.0897636981799996</v>
      </c>
      <c r="I58" s="66">
        <v>0</v>
      </c>
      <c r="J58" s="26">
        <v>0</v>
      </c>
      <c r="K58" s="63">
        <v>0</v>
      </c>
      <c r="L58" s="63">
        <v>0</v>
      </c>
      <c r="M58" s="64">
        <v>0</v>
      </c>
      <c r="N58" s="63">
        <v>0</v>
      </c>
      <c r="O58" s="26">
        <v>0</v>
      </c>
      <c r="P58" s="63">
        <v>0</v>
      </c>
      <c r="Q58" s="64">
        <v>0</v>
      </c>
      <c r="R58" s="26">
        <v>0</v>
      </c>
      <c r="S58" s="2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>
        <v>0</v>
      </c>
      <c r="AO58" s="66">
        <v>0</v>
      </c>
      <c r="AP58" s="66">
        <v>0</v>
      </c>
      <c r="AQ58" s="66">
        <v>0</v>
      </c>
      <c r="AR58" s="66">
        <v>0</v>
      </c>
      <c r="AS58" s="66">
        <v>0</v>
      </c>
      <c r="AT58" s="66">
        <v>0</v>
      </c>
      <c r="AU58" s="66">
        <v>0</v>
      </c>
      <c r="AV58" s="98">
        <v>0</v>
      </c>
      <c r="AW58" s="98">
        <v>0</v>
      </c>
      <c r="AX58" s="98">
        <v>0</v>
      </c>
      <c r="AY58" s="98">
        <v>0</v>
      </c>
      <c r="AZ58" s="14"/>
    </row>
    <row r="59" spans="1:52" ht="21.75">
      <c r="A59" s="48" t="str">
        <f t="shared" si="4"/>
        <v xml:space="preserve">  00  </v>
      </c>
      <c r="B59" s="61">
        <v>39</v>
      </c>
      <c r="C59" s="65" t="s">
        <v>166</v>
      </c>
      <c r="D59" s="65" t="s">
        <v>44</v>
      </c>
      <c r="E59" s="65" t="s">
        <v>121</v>
      </c>
      <c r="F59" s="65" t="s">
        <v>122</v>
      </c>
      <c r="G59" s="66">
        <v>29.918161272500001</v>
      </c>
      <c r="H59" s="66">
        <v>29.918161272500001</v>
      </c>
      <c r="I59" s="66">
        <v>0</v>
      </c>
      <c r="J59" s="26">
        <v>0</v>
      </c>
      <c r="K59" s="63">
        <v>0</v>
      </c>
      <c r="L59" s="63">
        <v>0</v>
      </c>
      <c r="M59" s="64">
        <v>0</v>
      </c>
      <c r="N59" s="63">
        <v>0</v>
      </c>
      <c r="O59" s="26">
        <v>0</v>
      </c>
      <c r="P59" s="63">
        <v>0</v>
      </c>
      <c r="Q59" s="64">
        <v>0</v>
      </c>
      <c r="R59" s="26">
        <v>0</v>
      </c>
      <c r="S59" s="2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>
        <v>0</v>
      </c>
      <c r="AN59" s="66">
        <v>0</v>
      </c>
      <c r="AO59" s="66">
        <v>0</v>
      </c>
      <c r="AP59" s="66">
        <v>0</v>
      </c>
      <c r="AQ59" s="66">
        <v>0</v>
      </c>
      <c r="AR59" s="66">
        <v>0</v>
      </c>
      <c r="AS59" s="66">
        <v>0</v>
      </c>
      <c r="AT59" s="66">
        <v>0</v>
      </c>
      <c r="AU59" s="66">
        <v>0</v>
      </c>
      <c r="AV59" s="98">
        <v>0</v>
      </c>
      <c r="AW59" s="98">
        <v>0</v>
      </c>
      <c r="AX59" s="98">
        <v>0</v>
      </c>
      <c r="AY59" s="98">
        <v>0</v>
      </c>
      <c r="AZ59" s="14"/>
    </row>
    <row r="60" spans="1:52" s="204" customFormat="1" ht="21.75">
      <c r="A60" s="194" t="str">
        <f t="shared" si="4"/>
        <v xml:space="preserve">    </v>
      </c>
      <c r="B60" s="195">
        <v>40</v>
      </c>
      <c r="C60" s="205" t="s">
        <v>167</v>
      </c>
      <c r="D60" s="205" t="s">
        <v>44</v>
      </c>
      <c r="E60" s="205" t="s">
        <v>121</v>
      </c>
      <c r="F60" s="205" t="s">
        <v>122</v>
      </c>
      <c r="G60" s="206">
        <v>181.68609727</v>
      </c>
      <c r="H60" s="206">
        <v>181.68609727</v>
      </c>
      <c r="I60" s="206">
        <v>0</v>
      </c>
      <c r="J60" s="200">
        <v>1</v>
      </c>
      <c r="K60" s="201">
        <v>0</v>
      </c>
      <c r="L60" s="201">
        <v>0</v>
      </c>
      <c r="M60" s="202" t="s">
        <v>255</v>
      </c>
      <c r="N60" s="201">
        <v>8.65</v>
      </c>
      <c r="O60" s="200">
        <v>3</v>
      </c>
      <c r="P60" s="201">
        <v>0</v>
      </c>
      <c r="Q60" s="202">
        <v>0</v>
      </c>
      <c r="R60" s="200">
        <v>2</v>
      </c>
      <c r="S60" s="200">
        <v>2</v>
      </c>
      <c r="T60" s="206">
        <v>0</v>
      </c>
      <c r="U60" s="206">
        <v>0</v>
      </c>
      <c r="V60" s="206">
        <v>0</v>
      </c>
      <c r="W60" s="206">
        <v>0</v>
      </c>
      <c r="X60" s="206">
        <v>0</v>
      </c>
      <c r="Y60" s="206">
        <v>0</v>
      </c>
      <c r="Z60" s="206">
        <v>0</v>
      </c>
      <c r="AA60" s="206">
        <v>0</v>
      </c>
      <c r="AB60" s="206">
        <v>0</v>
      </c>
      <c r="AC60" s="206">
        <v>0</v>
      </c>
      <c r="AD60" s="206">
        <v>0</v>
      </c>
      <c r="AE60" s="206">
        <v>0</v>
      </c>
      <c r="AF60" s="206">
        <v>0</v>
      </c>
      <c r="AG60" s="206">
        <v>0</v>
      </c>
      <c r="AH60" s="206">
        <v>0</v>
      </c>
      <c r="AI60" s="206">
        <v>0</v>
      </c>
      <c r="AJ60" s="206">
        <v>0</v>
      </c>
      <c r="AK60" s="206">
        <v>0</v>
      </c>
      <c r="AL60" s="206">
        <v>0</v>
      </c>
      <c r="AM60" s="206">
        <v>0</v>
      </c>
      <c r="AN60" s="206">
        <v>0</v>
      </c>
      <c r="AO60" s="206">
        <v>0</v>
      </c>
      <c r="AP60" s="206">
        <v>0</v>
      </c>
      <c r="AQ60" s="206">
        <v>0</v>
      </c>
      <c r="AR60" s="206">
        <v>0</v>
      </c>
      <c r="AS60" s="206">
        <v>0</v>
      </c>
      <c r="AT60" s="206">
        <v>0</v>
      </c>
      <c r="AU60" s="206">
        <v>0</v>
      </c>
      <c r="AV60" s="207">
        <v>0</v>
      </c>
      <c r="AW60" s="207">
        <v>0</v>
      </c>
      <c r="AX60" s="207">
        <v>0</v>
      </c>
      <c r="AY60" s="207">
        <v>0</v>
      </c>
      <c r="AZ60" s="203"/>
    </row>
    <row r="61" spans="1:52" s="137" customFormat="1" ht="21.75">
      <c r="A61" s="131" t="str">
        <f t="shared" si="4"/>
        <v xml:space="preserve">    </v>
      </c>
      <c r="B61" s="132">
        <v>41</v>
      </c>
      <c r="C61" s="148" t="s">
        <v>168</v>
      </c>
      <c r="D61" s="148" t="s">
        <v>44</v>
      </c>
      <c r="E61" s="148" t="s">
        <v>121</v>
      </c>
      <c r="F61" s="148" t="s">
        <v>122</v>
      </c>
      <c r="G61" s="145">
        <v>5.9123533342599996</v>
      </c>
      <c r="H61" s="145">
        <v>5.9123533342599996</v>
      </c>
      <c r="I61" s="145">
        <v>0</v>
      </c>
      <c r="J61" s="134">
        <v>1</v>
      </c>
      <c r="K61" s="114">
        <v>0</v>
      </c>
      <c r="L61" s="114">
        <v>0</v>
      </c>
      <c r="M61" s="135" t="s">
        <v>247</v>
      </c>
      <c r="N61" s="114">
        <v>1.35</v>
      </c>
      <c r="O61" s="134">
        <v>10</v>
      </c>
      <c r="P61" s="114">
        <v>0</v>
      </c>
      <c r="Q61" s="135">
        <v>0</v>
      </c>
      <c r="R61" s="134">
        <v>2</v>
      </c>
      <c r="S61" s="134">
        <v>2</v>
      </c>
      <c r="T61" s="145">
        <v>0</v>
      </c>
      <c r="U61" s="145">
        <v>0</v>
      </c>
      <c r="V61" s="145">
        <v>0</v>
      </c>
      <c r="W61" s="145">
        <v>0</v>
      </c>
      <c r="X61" s="145">
        <v>0</v>
      </c>
      <c r="Y61" s="145">
        <v>0</v>
      </c>
      <c r="Z61" s="145">
        <v>0</v>
      </c>
      <c r="AA61" s="145">
        <v>0</v>
      </c>
      <c r="AB61" s="145">
        <v>0</v>
      </c>
      <c r="AC61" s="145">
        <v>0</v>
      </c>
      <c r="AD61" s="145">
        <v>0</v>
      </c>
      <c r="AE61" s="145">
        <v>0</v>
      </c>
      <c r="AF61" s="145">
        <v>0</v>
      </c>
      <c r="AG61" s="145">
        <v>0</v>
      </c>
      <c r="AH61" s="145">
        <v>0</v>
      </c>
      <c r="AI61" s="145">
        <v>0</v>
      </c>
      <c r="AJ61" s="145">
        <v>0</v>
      </c>
      <c r="AK61" s="145">
        <v>0</v>
      </c>
      <c r="AL61" s="145">
        <v>0</v>
      </c>
      <c r="AM61" s="145">
        <v>0</v>
      </c>
      <c r="AN61" s="145">
        <v>0</v>
      </c>
      <c r="AO61" s="145">
        <v>0</v>
      </c>
      <c r="AP61" s="145">
        <v>0</v>
      </c>
      <c r="AQ61" s="145">
        <v>0</v>
      </c>
      <c r="AR61" s="145">
        <v>0</v>
      </c>
      <c r="AS61" s="145">
        <v>0</v>
      </c>
      <c r="AT61" s="145">
        <v>0</v>
      </c>
      <c r="AU61" s="145">
        <v>0</v>
      </c>
      <c r="AV61" s="149">
        <v>0</v>
      </c>
      <c r="AW61" s="149">
        <v>0</v>
      </c>
      <c r="AX61" s="149">
        <v>0</v>
      </c>
      <c r="AY61" s="149">
        <v>0</v>
      </c>
      <c r="AZ61" s="136"/>
    </row>
    <row r="62" spans="1:52" ht="21.75">
      <c r="A62" s="48" t="str">
        <f t="shared" si="4"/>
        <v xml:space="preserve">  00  </v>
      </c>
      <c r="B62" s="61">
        <v>42</v>
      </c>
      <c r="C62" s="65" t="s">
        <v>169</v>
      </c>
      <c r="D62" s="65" t="s">
        <v>44</v>
      </c>
      <c r="E62" s="65" t="s">
        <v>121</v>
      </c>
      <c r="F62" s="65" t="s">
        <v>122</v>
      </c>
      <c r="G62" s="66">
        <v>453.86770779400001</v>
      </c>
      <c r="H62" s="66">
        <v>453.86770779400001</v>
      </c>
      <c r="I62" s="66">
        <v>0</v>
      </c>
      <c r="J62" s="26">
        <v>0</v>
      </c>
      <c r="K62" s="63">
        <v>0</v>
      </c>
      <c r="L62" s="63">
        <v>0</v>
      </c>
      <c r="M62" s="64">
        <v>0</v>
      </c>
      <c r="N62" s="63">
        <v>0</v>
      </c>
      <c r="O62" s="26">
        <v>0</v>
      </c>
      <c r="P62" s="63">
        <v>0</v>
      </c>
      <c r="Q62" s="64">
        <v>0</v>
      </c>
      <c r="R62" s="26">
        <v>0</v>
      </c>
      <c r="S62" s="2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6">
        <v>0</v>
      </c>
      <c r="AN62" s="66">
        <v>0</v>
      </c>
      <c r="AO62" s="66">
        <v>0</v>
      </c>
      <c r="AP62" s="66">
        <v>0</v>
      </c>
      <c r="AQ62" s="66">
        <v>0</v>
      </c>
      <c r="AR62" s="66">
        <v>0</v>
      </c>
      <c r="AS62" s="66">
        <v>0</v>
      </c>
      <c r="AT62" s="66">
        <v>0</v>
      </c>
      <c r="AU62" s="66">
        <v>0</v>
      </c>
      <c r="AV62" s="98">
        <v>0</v>
      </c>
      <c r="AW62" s="98">
        <v>0</v>
      </c>
      <c r="AX62" s="98">
        <v>0</v>
      </c>
      <c r="AY62" s="98">
        <v>0</v>
      </c>
      <c r="AZ62" s="14"/>
    </row>
    <row r="63" spans="1:52" ht="21.75">
      <c r="A63" s="48" t="str">
        <f t="shared" si="4"/>
        <v xml:space="preserve">  00  </v>
      </c>
      <c r="B63" s="61">
        <v>43</v>
      </c>
      <c r="C63" s="65" t="s">
        <v>170</v>
      </c>
      <c r="D63" s="65" t="s">
        <v>44</v>
      </c>
      <c r="E63" s="65" t="s">
        <v>121</v>
      </c>
      <c r="F63" s="65" t="s">
        <v>122</v>
      </c>
      <c r="G63" s="66">
        <v>34.087859999499997</v>
      </c>
      <c r="H63" s="66">
        <v>34.087859999499997</v>
      </c>
      <c r="I63" s="66">
        <v>0</v>
      </c>
      <c r="J63" s="26">
        <v>0</v>
      </c>
      <c r="K63" s="63">
        <v>0</v>
      </c>
      <c r="L63" s="63">
        <v>0</v>
      </c>
      <c r="M63" s="64">
        <v>0</v>
      </c>
      <c r="N63" s="63">
        <v>0</v>
      </c>
      <c r="O63" s="26">
        <v>0</v>
      </c>
      <c r="P63" s="63">
        <v>0</v>
      </c>
      <c r="Q63" s="64">
        <v>0</v>
      </c>
      <c r="R63" s="26">
        <v>0</v>
      </c>
      <c r="S63" s="2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  <c r="AH63" s="66">
        <v>0</v>
      </c>
      <c r="AI63" s="66">
        <v>0</v>
      </c>
      <c r="AJ63" s="66">
        <v>0</v>
      </c>
      <c r="AK63" s="66">
        <v>0</v>
      </c>
      <c r="AL63" s="66">
        <v>0</v>
      </c>
      <c r="AM63" s="66">
        <v>0</v>
      </c>
      <c r="AN63" s="66">
        <v>0</v>
      </c>
      <c r="AO63" s="66">
        <v>0</v>
      </c>
      <c r="AP63" s="66">
        <v>0</v>
      </c>
      <c r="AQ63" s="66">
        <v>0</v>
      </c>
      <c r="AR63" s="66">
        <v>0</v>
      </c>
      <c r="AS63" s="66">
        <v>0</v>
      </c>
      <c r="AT63" s="66">
        <v>0</v>
      </c>
      <c r="AU63" s="66">
        <v>0</v>
      </c>
      <c r="AV63" s="98">
        <v>0</v>
      </c>
      <c r="AW63" s="98">
        <v>0</v>
      </c>
      <c r="AX63" s="98">
        <v>0</v>
      </c>
      <c r="AY63" s="98">
        <v>0</v>
      </c>
      <c r="AZ63" s="14"/>
    </row>
    <row r="64" spans="1:52" ht="21.75">
      <c r="A64" s="48" t="str">
        <f t="shared" si="4"/>
        <v xml:space="preserve">  00  </v>
      </c>
      <c r="B64" s="61">
        <v>44</v>
      </c>
      <c r="C64" s="65" t="s">
        <v>171</v>
      </c>
      <c r="D64" s="65" t="s">
        <v>44</v>
      </c>
      <c r="E64" s="65" t="s">
        <v>121</v>
      </c>
      <c r="F64" s="65" t="s">
        <v>122</v>
      </c>
      <c r="G64" s="66">
        <v>23.545018107400001</v>
      </c>
      <c r="H64" s="66">
        <v>23.545018107400001</v>
      </c>
      <c r="I64" s="66">
        <v>0</v>
      </c>
      <c r="J64" s="26">
        <v>0</v>
      </c>
      <c r="K64" s="63">
        <v>0</v>
      </c>
      <c r="L64" s="63">
        <v>0</v>
      </c>
      <c r="M64" s="64">
        <v>0</v>
      </c>
      <c r="N64" s="63">
        <v>0</v>
      </c>
      <c r="O64" s="26">
        <v>0</v>
      </c>
      <c r="P64" s="63">
        <v>0</v>
      </c>
      <c r="Q64" s="64">
        <v>0</v>
      </c>
      <c r="R64" s="26">
        <v>0</v>
      </c>
      <c r="S64" s="2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6">
        <v>0</v>
      </c>
      <c r="AN64" s="66">
        <v>0</v>
      </c>
      <c r="AO64" s="66">
        <v>0</v>
      </c>
      <c r="AP64" s="66">
        <v>0</v>
      </c>
      <c r="AQ64" s="66">
        <v>0</v>
      </c>
      <c r="AR64" s="66">
        <v>0</v>
      </c>
      <c r="AS64" s="66">
        <v>0</v>
      </c>
      <c r="AT64" s="66">
        <v>0</v>
      </c>
      <c r="AU64" s="66">
        <v>0</v>
      </c>
      <c r="AV64" s="98">
        <v>0</v>
      </c>
      <c r="AW64" s="98">
        <v>0</v>
      </c>
      <c r="AX64" s="98">
        <v>0</v>
      </c>
      <c r="AY64" s="98">
        <v>0</v>
      </c>
      <c r="AZ64" s="14"/>
    </row>
    <row r="65" spans="1:52" ht="21.75">
      <c r="A65" s="48" t="str">
        <f t="shared" si="4"/>
        <v xml:space="preserve">  00  </v>
      </c>
      <c r="B65" s="61">
        <v>45</v>
      </c>
      <c r="C65" s="65" t="s">
        <v>172</v>
      </c>
      <c r="D65" s="65" t="s">
        <v>44</v>
      </c>
      <c r="E65" s="65" t="s">
        <v>121</v>
      </c>
      <c r="F65" s="65" t="s">
        <v>122</v>
      </c>
      <c r="G65" s="66">
        <v>48.760145473900003</v>
      </c>
      <c r="H65" s="66">
        <v>48.760145473900003</v>
      </c>
      <c r="I65" s="66">
        <v>0</v>
      </c>
      <c r="J65" s="26">
        <v>0</v>
      </c>
      <c r="K65" s="63">
        <v>0</v>
      </c>
      <c r="L65" s="63">
        <v>0</v>
      </c>
      <c r="M65" s="64">
        <v>0</v>
      </c>
      <c r="N65" s="63">
        <v>0</v>
      </c>
      <c r="O65" s="26">
        <v>0</v>
      </c>
      <c r="P65" s="63">
        <v>0</v>
      </c>
      <c r="Q65" s="64">
        <v>0</v>
      </c>
      <c r="R65" s="26">
        <v>0</v>
      </c>
      <c r="S65" s="2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>
        <v>0</v>
      </c>
      <c r="AM65" s="66">
        <v>0</v>
      </c>
      <c r="AN65" s="66">
        <v>0</v>
      </c>
      <c r="AO65" s="66">
        <v>0</v>
      </c>
      <c r="AP65" s="66">
        <v>0</v>
      </c>
      <c r="AQ65" s="66">
        <v>0</v>
      </c>
      <c r="AR65" s="66">
        <v>0</v>
      </c>
      <c r="AS65" s="66">
        <v>0</v>
      </c>
      <c r="AT65" s="66">
        <v>0</v>
      </c>
      <c r="AU65" s="66">
        <v>0</v>
      </c>
      <c r="AV65" s="98">
        <v>0</v>
      </c>
      <c r="AW65" s="98">
        <v>0</v>
      </c>
      <c r="AX65" s="98">
        <v>0</v>
      </c>
      <c r="AY65" s="98">
        <v>0</v>
      </c>
      <c r="AZ65" s="14"/>
    </row>
    <row r="66" spans="1:52" s="232" customFormat="1" ht="21.75">
      <c r="A66" s="221" t="str">
        <f t="shared" si="4"/>
        <v xml:space="preserve">    </v>
      </c>
      <c r="B66" s="222">
        <v>46</v>
      </c>
      <c r="C66" s="233" t="s">
        <v>173</v>
      </c>
      <c r="D66" s="233" t="s">
        <v>44</v>
      </c>
      <c r="E66" s="233" t="s">
        <v>121</v>
      </c>
      <c r="F66" s="233" t="s">
        <v>122</v>
      </c>
      <c r="G66" s="234">
        <v>30.409577834899999</v>
      </c>
      <c r="H66" s="234">
        <v>30.409577834899999</v>
      </c>
      <c r="I66" s="234">
        <v>0</v>
      </c>
      <c r="J66" s="227">
        <v>1</v>
      </c>
      <c r="K66" s="225">
        <v>0</v>
      </c>
      <c r="L66" s="225">
        <v>0</v>
      </c>
      <c r="M66" s="230" t="s">
        <v>254</v>
      </c>
      <c r="N66" s="225">
        <v>17.21</v>
      </c>
      <c r="O66" s="227">
        <v>25</v>
      </c>
      <c r="P66" s="225">
        <v>0</v>
      </c>
      <c r="Q66" s="228">
        <v>0</v>
      </c>
      <c r="R66" s="229">
        <v>2</v>
      </c>
      <c r="S66" s="229">
        <v>2</v>
      </c>
      <c r="T66" s="234">
        <v>0</v>
      </c>
      <c r="U66" s="234">
        <v>0</v>
      </c>
      <c r="V66" s="234">
        <v>0</v>
      </c>
      <c r="W66" s="234">
        <v>0</v>
      </c>
      <c r="X66" s="234">
        <v>0</v>
      </c>
      <c r="Y66" s="234">
        <v>0</v>
      </c>
      <c r="Z66" s="234">
        <v>0</v>
      </c>
      <c r="AA66" s="234">
        <v>0</v>
      </c>
      <c r="AB66" s="234">
        <v>0</v>
      </c>
      <c r="AC66" s="234">
        <v>0</v>
      </c>
      <c r="AD66" s="234">
        <v>0</v>
      </c>
      <c r="AE66" s="234">
        <v>0</v>
      </c>
      <c r="AF66" s="234">
        <v>0</v>
      </c>
      <c r="AG66" s="234">
        <v>0</v>
      </c>
      <c r="AH66" s="234">
        <v>0</v>
      </c>
      <c r="AI66" s="234">
        <v>0</v>
      </c>
      <c r="AJ66" s="234">
        <v>0</v>
      </c>
      <c r="AK66" s="234">
        <v>0</v>
      </c>
      <c r="AL66" s="234">
        <v>0</v>
      </c>
      <c r="AM66" s="234">
        <v>0</v>
      </c>
      <c r="AN66" s="234">
        <v>0</v>
      </c>
      <c r="AO66" s="234">
        <v>0</v>
      </c>
      <c r="AP66" s="234">
        <v>0</v>
      </c>
      <c r="AQ66" s="234">
        <v>0</v>
      </c>
      <c r="AR66" s="234">
        <v>0</v>
      </c>
      <c r="AS66" s="234">
        <v>0</v>
      </c>
      <c r="AT66" s="234">
        <v>0</v>
      </c>
      <c r="AU66" s="234">
        <v>0</v>
      </c>
      <c r="AV66" s="235">
        <v>0</v>
      </c>
      <c r="AW66" s="235">
        <v>0</v>
      </c>
      <c r="AX66" s="235">
        <v>0</v>
      </c>
      <c r="AY66" s="235">
        <v>0</v>
      </c>
      <c r="AZ66" s="231"/>
    </row>
    <row r="67" spans="1:52" ht="21.75">
      <c r="A67" s="48" t="str">
        <f t="shared" si="4"/>
        <v xml:space="preserve">  00  </v>
      </c>
      <c r="B67" s="61">
        <v>47</v>
      </c>
      <c r="C67" s="65" t="s">
        <v>174</v>
      </c>
      <c r="D67" s="65" t="s">
        <v>44</v>
      </c>
      <c r="E67" s="65" t="s">
        <v>121</v>
      </c>
      <c r="F67" s="65" t="s">
        <v>122</v>
      </c>
      <c r="G67" s="66">
        <v>123.781484979</v>
      </c>
      <c r="H67" s="66">
        <v>123.781484979</v>
      </c>
      <c r="I67" s="66">
        <v>0</v>
      </c>
      <c r="J67" s="26">
        <v>0</v>
      </c>
      <c r="K67" s="63">
        <v>0</v>
      </c>
      <c r="L67" s="63">
        <v>0</v>
      </c>
      <c r="M67" s="64">
        <v>0</v>
      </c>
      <c r="N67" s="63">
        <v>0</v>
      </c>
      <c r="O67" s="26">
        <v>0</v>
      </c>
      <c r="P67" s="63">
        <v>0</v>
      </c>
      <c r="Q67" s="64">
        <v>0</v>
      </c>
      <c r="R67" s="26">
        <v>0</v>
      </c>
      <c r="S67" s="2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  <c r="AM67" s="66">
        <v>0</v>
      </c>
      <c r="AN67" s="66">
        <v>0</v>
      </c>
      <c r="AO67" s="66">
        <v>0</v>
      </c>
      <c r="AP67" s="66">
        <v>0</v>
      </c>
      <c r="AQ67" s="66">
        <v>0</v>
      </c>
      <c r="AR67" s="66">
        <v>0</v>
      </c>
      <c r="AS67" s="66">
        <v>0</v>
      </c>
      <c r="AT67" s="66">
        <v>0</v>
      </c>
      <c r="AU67" s="66">
        <v>0</v>
      </c>
      <c r="AV67" s="98">
        <v>0</v>
      </c>
      <c r="AW67" s="98">
        <v>0</v>
      </c>
      <c r="AX67" s="98">
        <v>0</v>
      </c>
      <c r="AY67" s="98">
        <v>0</v>
      </c>
      <c r="AZ67" s="14"/>
    </row>
    <row r="68" spans="1:52" s="137" customFormat="1" ht="21.75">
      <c r="A68" s="131" t="str">
        <f t="shared" si="4"/>
        <v xml:space="preserve">    </v>
      </c>
      <c r="B68" s="132">
        <v>48</v>
      </c>
      <c r="C68" s="148" t="s">
        <v>175</v>
      </c>
      <c r="D68" s="148" t="s">
        <v>44</v>
      </c>
      <c r="E68" s="148" t="s">
        <v>121</v>
      </c>
      <c r="F68" s="148" t="s">
        <v>122</v>
      </c>
      <c r="G68" s="145">
        <v>30.589193935299999</v>
      </c>
      <c r="H68" s="145">
        <v>30.589193935299999</v>
      </c>
      <c r="I68" s="145">
        <v>0</v>
      </c>
      <c r="J68" s="134">
        <v>1</v>
      </c>
      <c r="K68" s="114">
        <v>0</v>
      </c>
      <c r="L68" s="114">
        <v>0</v>
      </c>
      <c r="M68" s="135" t="s">
        <v>247</v>
      </c>
      <c r="N68" s="114">
        <v>19.47</v>
      </c>
      <c r="O68" s="134">
        <v>15</v>
      </c>
      <c r="P68" s="114">
        <v>0</v>
      </c>
      <c r="Q68" s="135">
        <v>0</v>
      </c>
      <c r="R68" s="134">
        <v>2</v>
      </c>
      <c r="S68" s="134">
        <v>2</v>
      </c>
      <c r="T68" s="145">
        <v>0</v>
      </c>
      <c r="U68" s="145">
        <v>0</v>
      </c>
      <c r="V68" s="145">
        <v>0</v>
      </c>
      <c r="W68" s="145">
        <v>0</v>
      </c>
      <c r="X68" s="145">
        <v>0</v>
      </c>
      <c r="Y68" s="145">
        <v>0</v>
      </c>
      <c r="Z68" s="145">
        <v>0</v>
      </c>
      <c r="AA68" s="145">
        <v>0</v>
      </c>
      <c r="AB68" s="145">
        <v>0</v>
      </c>
      <c r="AC68" s="145">
        <v>0</v>
      </c>
      <c r="AD68" s="145">
        <v>0</v>
      </c>
      <c r="AE68" s="145">
        <v>0</v>
      </c>
      <c r="AF68" s="145">
        <v>0</v>
      </c>
      <c r="AG68" s="145">
        <v>0</v>
      </c>
      <c r="AH68" s="145">
        <v>0</v>
      </c>
      <c r="AI68" s="145">
        <v>0</v>
      </c>
      <c r="AJ68" s="145">
        <v>0</v>
      </c>
      <c r="AK68" s="145">
        <v>0</v>
      </c>
      <c r="AL68" s="145">
        <v>0</v>
      </c>
      <c r="AM68" s="145">
        <v>0</v>
      </c>
      <c r="AN68" s="145">
        <v>0</v>
      </c>
      <c r="AO68" s="145">
        <v>0</v>
      </c>
      <c r="AP68" s="145">
        <v>0</v>
      </c>
      <c r="AQ68" s="145">
        <v>0</v>
      </c>
      <c r="AR68" s="145">
        <v>0</v>
      </c>
      <c r="AS68" s="145">
        <v>0</v>
      </c>
      <c r="AT68" s="145">
        <v>0</v>
      </c>
      <c r="AU68" s="145">
        <v>0</v>
      </c>
      <c r="AV68" s="149">
        <v>0</v>
      </c>
      <c r="AW68" s="149">
        <v>0</v>
      </c>
      <c r="AX68" s="149">
        <v>0</v>
      </c>
      <c r="AY68" s="149">
        <v>0</v>
      </c>
      <c r="AZ68" s="136"/>
    </row>
    <row r="69" spans="1:52" ht="21.75">
      <c r="A69" s="48" t="str">
        <f t="shared" si="4"/>
        <v xml:space="preserve">  00  </v>
      </c>
      <c r="B69" s="61">
        <v>49</v>
      </c>
      <c r="C69" s="65" t="s">
        <v>176</v>
      </c>
      <c r="D69" s="65" t="s">
        <v>44</v>
      </c>
      <c r="E69" s="65" t="s">
        <v>121</v>
      </c>
      <c r="F69" s="65" t="s">
        <v>122</v>
      </c>
      <c r="G69" s="66">
        <v>8.8203131165599995</v>
      </c>
      <c r="H69" s="66">
        <v>8.8203131165599995</v>
      </c>
      <c r="I69" s="66">
        <v>0</v>
      </c>
      <c r="J69" s="26">
        <v>0</v>
      </c>
      <c r="K69" s="63">
        <v>0</v>
      </c>
      <c r="L69" s="63">
        <v>0</v>
      </c>
      <c r="M69" s="64">
        <v>0</v>
      </c>
      <c r="N69" s="63">
        <v>0</v>
      </c>
      <c r="O69" s="26">
        <v>0</v>
      </c>
      <c r="P69" s="63">
        <v>0</v>
      </c>
      <c r="Q69" s="64">
        <v>0</v>
      </c>
      <c r="R69" s="26">
        <v>0</v>
      </c>
      <c r="S69" s="2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66">
        <v>0</v>
      </c>
      <c r="AS69" s="66">
        <v>0</v>
      </c>
      <c r="AT69" s="66">
        <v>0</v>
      </c>
      <c r="AU69" s="66">
        <v>0</v>
      </c>
      <c r="AV69" s="98">
        <v>0</v>
      </c>
      <c r="AW69" s="98">
        <v>0</v>
      </c>
      <c r="AX69" s="98">
        <v>0</v>
      </c>
      <c r="AY69" s="98">
        <v>0</v>
      </c>
      <c r="AZ69" s="14"/>
    </row>
    <row r="70" spans="1:52" ht="21.75">
      <c r="A70" s="48" t="str">
        <f t="shared" si="4"/>
        <v xml:space="preserve">  00  </v>
      </c>
      <c r="B70" s="61">
        <v>50</v>
      </c>
      <c r="C70" s="65" t="s">
        <v>177</v>
      </c>
      <c r="D70" s="65" t="s">
        <v>44</v>
      </c>
      <c r="E70" s="65" t="s">
        <v>121</v>
      </c>
      <c r="F70" s="65" t="s">
        <v>122</v>
      </c>
      <c r="G70" s="66">
        <v>664.44297711900003</v>
      </c>
      <c r="H70" s="66">
        <v>664.44297711900003</v>
      </c>
      <c r="I70" s="66">
        <v>0</v>
      </c>
      <c r="J70" s="26">
        <v>0</v>
      </c>
      <c r="K70" s="63">
        <v>0</v>
      </c>
      <c r="L70" s="63">
        <v>0</v>
      </c>
      <c r="M70" s="64">
        <v>0</v>
      </c>
      <c r="N70" s="63">
        <v>0</v>
      </c>
      <c r="O70" s="26">
        <v>0</v>
      </c>
      <c r="P70" s="63">
        <v>0</v>
      </c>
      <c r="Q70" s="64">
        <v>0</v>
      </c>
      <c r="R70" s="26">
        <v>0</v>
      </c>
      <c r="S70" s="2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>
        <v>0</v>
      </c>
      <c r="AM70" s="66">
        <v>0</v>
      </c>
      <c r="AN70" s="66">
        <v>0</v>
      </c>
      <c r="AO70" s="66">
        <v>0</v>
      </c>
      <c r="AP70" s="66">
        <v>0</v>
      </c>
      <c r="AQ70" s="66">
        <v>0</v>
      </c>
      <c r="AR70" s="66">
        <v>0</v>
      </c>
      <c r="AS70" s="66">
        <v>0</v>
      </c>
      <c r="AT70" s="66">
        <v>0</v>
      </c>
      <c r="AU70" s="66">
        <v>0</v>
      </c>
      <c r="AV70" s="98">
        <v>0</v>
      </c>
      <c r="AW70" s="98">
        <v>0</v>
      </c>
      <c r="AX70" s="98">
        <v>0</v>
      </c>
      <c r="AY70" s="98">
        <v>0</v>
      </c>
      <c r="AZ70" s="14"/>
    </row>
    <row r="71" spans="1:52" ht="21.75">
      <c r="A71" s="48" t="str">
        <f t="shared" si="4"/>
        <v xml:space="preserve">  00  </v>
      </c>
      <c r="B71" s="61">
        <v>51</v>
      </c>
      <c r="C71" s="65" t="s">
        <v>178</v>
      </c>
      <c r="D71" s="65" t="s">
        <v>44</v>
      </c>
      <c r="E71" s="65" t="s">
        <v>121</v>
      </c>
      <c r="F71" s="65" t="s">
        <v>122</v>
      </c>
      <c r="G71" s="66">
        <v>181.516801861</v>
      </c>
      <c r="H71" s="66">
        <v>181.516801861</v>
      </c>
      <c r="I71" s="66">
        <v>0</v>
      </c>
      <c r="J71" s="26">
        <v>0</v>
      </c>
      <c r="K71" s="63">
        <v>0</v>
      </c>
      <c r="L71" s="63">
        <v>0</v>
      </c>
      <c r="M71" s="64">
        <v>0</v>
      </c>
      <c r="N71" s="63">
        <v>0</v>
      </c>
      <c r="O71" s="26">
        <v>0</v>
      </c>
      <c r="P71" s="63">
        <v>0</v>
      </c>
      <c r="Q71" s="64">
        <v>0</v>
      </c>
      <c r="R71" s="26">
        <v>0</v>
      </c>
      <c r="S71" s="2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6">
        <v>0</v>
      </c>
      <c r="AN71" s="66">
        <v>0</v>
      </c>
      <c r="AO71" s="66">
        <v>0</v>
      </c>
      <c r="AP71" s="66">
        <v>0</v>
      </c>
      <c r="AQ71" s="66">
        <v>0</v>
      </c>
      <c r="AR71" s="66">
        <v>0</v>
      </c>
      <c r="AS71" s="66">
        <v>0</v>
      </c>
      <c r="AT71" s="66">
        <v>0</v>
      </c>
      <c r="AU71" s="66">
        <v>0</v>
      </c>
      <c r="AV71" s="98">
        <v>0</v>
      </c>
      <c r="AW71" s="98">
        <v>0</v>
      </c>
      <c r="AX71" s="98">
        <v>0</v>
      </c>
      <c r="AY71" s="98">
        <v>0</v>
      </c>
      <c r="AZ71" s="14"/>
    </row>
    <row r="72" spans="1:52" s="137" customFormat="1" ht="21.75">
      <c r="A72" s="131" t="str">
        <f t="shared" si="4"/>
        <v xml:space="preserve">    </v>
      </c>
      <c r="B72" s="132">
        <v>52</v>
      </c>
      <c r="C72" s="148" t="s">
        <v>179</v>
      </c>
      <c r="D72" s="148" t="s">
        <v>44</v>
      </c>
      <c r="E72" s="148" t="s">
        <v>121</v>
      </c>
      <c r="F72" s="148" t="s">
        <v>122</v>
      </c>
      <c r="G72" s="145">
        <v>66.834718100000003</v>
      </c>
      <c r="H72" s="145">
        <v>66.834718100000003</v>
      </c>
      <c r="I72" s="145">
        <v>0</v>
      </c>
      <c r="J72" s="134">
        <v>1</v>
      </c>
      <c r="K72" s="114">
        <v>0</v>
      </c>
      <c r="L72" s="114">
        <v>0</v>
      </c>
      <c r="M72" s="135" t="s">
        <v>249</v>
      </c>
      <c r="N72" s="114">
        <v>0.9</v>
      </c>
      <c r="O72" s="134">
        <v>5</v>
      </c>
      <c r="P72" s="114">
        <v>0</v>
      </c>
      <c r="Q72" s="135">
        <v>0</v>
      </c>
      <c r="R72" s="134">
        <v>2</v>
      </c>
      <c r="S72" s="134">
        <v>2</v>
      </c>
      <c r="T72" s="145">
        <v>0</v>
      </c>
      <c r="U72" s="145">
        <v>0</v>
      </c>
      <c r="V72" s="145">
        <v>0</v>
      </c>
      <c r="W72" s="145">
        <v>0</v>
      </c>
      <c r="X72" s="145">
        <v>0</v>
      </c>
      <c r="Y72" s="145">
        <v>0</v>
      </c>
      <c r="Z72" s="145">
        <v>0</v>
      </c>
      <c r="AA72" s="145">
        <v>0</v>
      </c>
      <c r="AB72" s="145">
        <v>0</v>
      </c>
      <c r="AC72" s="145">
        <v>0</v>
      </c>
      <c r="AD72" s="145">
        <v>0</v>
      </c>
      <c r="AE72" s="145">
        <v>0</v>
      </c>
      <c r="AF72" s="145">
        <v>0</v>
      </c>
      <c r="AG72" s="145">
        <v>0</v>
      </c>
      <c r="AH72" s="145">
        <v>0</v>
      </c>
      <c r="AI72" s="145">
        <v>0</v>
      </c>
      <c r="AJ72" s="145">
        <v>0</v>
      </c>
      <c r="AK72" s="145">
        <v>0</v>
      </c>
      <c r="AL72" s="145">
        <v>0</v>
      </c>
      <c r="AM72" s="145">
        <v>0</v>
      </c>
      <c r="AN72" s="145">
        <v>0</v>
      </c>
      <c r="AO72" s="145">
        <v>0</v>
      </c>
      <c r="AP72" s="145">
        <v>0</v>
      </c>
      <c r="AQ72" s="145">
        <v>0</v>
      </c>
      <c r="AR72" s="145">
        <v>0</v>
      </c>
      <c r="AS72" s="145">
        <v>0</v>
      </c>
      <c r="AT72" s="145">
        <v>0</v>
      </c>
      <c r="AU72" s="145">
        <v>0</v>
      </c>
      <c r="AV72" s="149">
        <v>0</v>
      </c>
      <c r="AW72" s="149">
        <v>0</v>
      </c>
      <c r="AX72" s="149">
        <v>0</v>
      </c>
      <c r="AY72" s="149">
        <v>0</v>
      </c>
      <c r="AZ72" s="136"/>
    </row>
    <row r="73" spans="1:52" s="137" customFormat="1" ht="21.75">
      <c r="A73" s="131" t="str">
        <f t="shared" si="4"/>
        <v xml:space="preserve">    </v>
      </c>
      <c r="B73" s="132">
        <v>53</v>
      </c>
      <c r="C73" s="148" t="s">
        <v>180</v>
      </c>
      <c r="D73" s="148" t="s">
        <v>44</v>
      </c>
      <c r="E73" s="148" t="s">
        <v>121</v>
      </c>
      <c r="F73" s="148" t="s">
        <v>122</v>
      </c>
      <c r="G73" s="145">
        <v>464.954227468</v>
      </c>
      <c r="H73" s="145">
        <v>464.954227468</v>
      </c>
      <c r="I73" s="145">
        <v>0</v>
      </c>
      <c r="J73" s="134">
        <v>1</v>
      </c>
      <c r="K73" s="114">
        <v>0</v>
      </c>
      <c r="L73" s="114">
        <v>0</v>
      </c>
      <c r="M73" s="135" t="s">
        <v>247</v>
      </c>
      <c r="N73" s="114">
        <v>7.73</v>
      </c>
      <c r="O73" s="134">
        <v>28</v>
      </c>
      <c r="P73" s="114">
        <v>0</v>
      </c>
      <c r="Q73" s="135">
        <v>0</v>
      </c>
      <c r="R73" s="134">
        <v>2</v>
      </c>
      <c r="S73" s="134">
        <v>2</v>
      </c>
      <c r="T73" s="145">
        <v>0</v>
      </c>
      <c r="U73" s="145">
        <v>0</v>
      </c>
      <c r="V73" s="145">
        <v>0</v>
      </c>
      <c r="W73" s="145">
        <v>0</v>
      </c>
      <c r="X73" s="145">
        <v>0</v>
      </c>
      <c r="Y73" s="145">
        <v>0</v>
      </c>
      <c r="Z73" s="145">
        <v>0</v>
      </c>
      <c r="AA73" s="145">
        <v>0</v>
      </c>
      <c r="AB73" s="145">
        <v>0</v>
      </c>
      <c r="AC73" s="145">
        <v>0</v>
      </c>
      <c r="AD73" s="145">
        <v>0</v>
      </c>
      <c r="AE73" s="145">
        <v>0</v>
      </c>
      <c r="AF73" s="145">
        <v>0</v>
      </c>
      <c r="AG73" s="145">
        <v>0</v>
      </c>
      <c r="AH73" s="145">
        <v>0</v>
      </c>
      <c r="AI73" s="145">
        <v>0</v>
      </c>
      <c r="AJ73" s="145">
        <v>0</v>
      </c>
      <c r="AK73" s="145">
        <v>0</v>
      </c>
      <c r="AL73" s="145">
        <v>0</v>
      </c>
      <c r="AM73" s="145">
        <v>0</v>
      </c>
      <c r="AN73" s="145">
        <v>0</v>
      </c>
      <c r="AO73" s="145">
        <v>0</v>
      </c>
      <c r="AP73" s="145">
        <v>0</v>
      </c>
      <c r="AQ73" s="145">
        <v>0</v>
      </c>
      <c r="AR73" s="145">
        <v>0</v>
      </c>
      <c r="AS73" s="145">
        <v>0</v>
      </c>
      <c r="AT73" s="145">
        <v>0</v>
      </c>
      <c r="AU73" s="145">
        <v>0</v>
      </c>
      <c r="AV73" s="149">
        <v>0</v>
      </c>
      <c r="AW73" s="149">
        <v>0</v>
      </c>
      <c r="AX73" s="149">
        <v>0</v>
      </c>
      <c r="AY73" s="149">
        <v>0</v>
      </c>
      <c r="AZ73" s="136"/>
    </row>
    <row r="74" spans="1:52" s="137" customFormat="1" ht="21.75">
      <c r="A74" s="131" t="str">
        <f t="shared" si="4"/>
        <v xml:space="preserve">    </v>
      </c>
      <c r="B74" s="132">
        <v>54</v>
      </c>
      <c r="C74" s="148" t="s">
        <v>181</v>
      </c>
      <c r="D74" s="148" t="s">
        <v>44</v>
      </c>
      <c r="E74" s="148" t="s">
        <v>121</v>
      </c>
      <c r="F74" s="148" t="s">
        <v>122</v>
      </c>
      <c r="G74" s="145">
        <v>165.51555058400001</v>
      </c>
      <c r="H74" s="145">
        <v>165.51555058400001</v>
      </c>
      <c r="I74" s="145">
        <v>0</v>
      </c>
      <c r="J74" s="134">
        <v>1</v>
      </c>
      <c r="K74" s="114">
        <v>0</v>
      </c>
      <c r="L74" s="114">
        <v>0</v>
      </c>
      <c r="M74" s="135" t="s">
        <v>247</v>
      </c>
      <c r="N74" s="114">
        <v>7.82</v>
      </c>
      <c r="O74" s="134">
        <v>20</v>
      </c>
      <c r="P74" s="114">
        <v>0</v>
      </c>
      <c r="Q74" s="135">
        <v>0</v>
      </c>
      <c r="R74" s="134">
        <v>2</v>
      </c>
      <c r="S74" s="134">
        <v>2</v>
      </c>
      <c r="T74" s="145">
        <v>0</v>
      </c>
      <c r="U74" s="145">
        <v>0</v>
      </c>
      <c r="V74" s="145">
        <v>0</v>
      </c>
      <c r="W74" s="145">
        <v>0</v>
      </c>
      <c r="X74" s="145">
        <v>0</v>
      </c>
      <c r="Y74" s="145">
        <v>0</v>
      </c>
      <c r="Z74" s="145">
        <v>0</v>
      </c>
      <c r="AA74" s="145">
        <v>0</v>
      </c>
      <c r="AB74" s="145">
        <v>0</v>
      </c>
      <c r="AC74" s="145">
        <v>0</v>
      </c>
      <c r="AD74" s="145">
        <v>0</v>
      </c>
      <c r="AE74" s="145">
        <v>0</v>
      </c>
      <c r="AF74" s="145">
        <v>0</v>
      </c>
      <c r="AG74" s="145">
        <v>0</v>
      </c>
      <c r="AH74" s="145">
        <v>0</v>
      </c>
      <c r="AI74" s="145">
        <v>0</v>
      </c>
      <c r="AJ74" s="145">
        <v>0</v>
      </c>
      <c r="AK74" s="145">
        <v>0</v>
      </c>
      <c r="AL74" s="145">
        <v>0</v>
      </c>
      <c r="AM74" s="145">
        <v>0</v>
      </c>
      <c r="AN74" s="145">
        <v>0</v>
      </c>
      <c r="AO74" s="145">
        <v>0</v>
      </c>
      <c r="AP74" s="145">
        <v>0</v>
      </c>
      <c r="AQ74" s="145">
        <v>0</v>
      </c>
      <c r="AR74" s="145">
        <v>0</v>
      </c>
      <c r="AS74" s="145">
        <v>0</v>
      </c>
      <c r="AT74" s="145">
        <v>0</v>
      </c>
      <c r="AU74" s="145">
        <v>0</v>
      </c>
      <c r="AV74" s="149">
        <v>0</v>
      </c>
      <c r="AW74" s="149">
        <v>0</v>
      </c>
      <c r="AX74" s="149">
        <v>0</v>
      </c>
      <c r="AY74" s="149">
        <v>0</v>
      </c>
      <c r="AZ74" s="136"/>
    </row>
    <row r="75" spans="1:52" ht="21.75">
      <c r="A75" s="48" t="str">
        <f t="shared" si="4"/>
        <v xml:space="preserve">  00  </v>
      </c>
      <c r="B75" s="61">
        <v>55</v>
      </c>
      <c r="C75" s="65" t="s">
        <v>182</v>
      </c>
      <c r="D75" s="65" t="s">
        <v>44</v>
      </c>
      <c r="E75" s="65" t="s">
        <v>121</v>
      </c>
      <c r="F75" s="65" t="s">
        <v>122</v>
      </c>
      <c r="G75" s="66">
        <v>270.33672668600002</v>
      </c>
      <c r="H75" s="66">
        <v>270.33672668600002</v>
      </c>
      <c r="I75" s="66">
        <v>0</v>
      </c>
      <c r="J75" s="26">
        <v>0</v>
      </c>
      <c r="K75" s="63">
        <v>0</v>
      </c>
      <c r="L75" s="63">
        <v>0</v>
      </c>
      <c r="M75" s="64">
        <v>0</v>
      </c>
      <c r="N75" s="63">
        <v>0</v>
      </c>
      <c r="O75" s="26">
        <v>0</v>
      </c>
      <c r="P75" s="63">
        <v>0</v>
      </c>
      <c r="Q75" s="64">
        <v>0</v>
      </c>
      <c r="R75" s="26">
        <v>0</v>
      </c>
      <c r="S75" s="2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>
        <v>0</v>
      </c>
      <c r="AH75" s="66">
        <v>0</v>
      </c>
      <c r="AI75" s="66">
        <v>0</v>
      </c>
      <c r="AJ75" s="66">
        <v>0</v>
      </c>
      <c r="AK75" s="66">
        <v>0</v>
      </c>
      <c r="AL75" s="66">
        <v>0</v>
      </c>
      <c r="AM75" s="66">
        <v>0</v>
      </c>
      <c r="AN75" s="66">
        <v>0</v>
      </c>
      <c r="AO75" s="66">
        <v>0</v>
      </c>
      <c r="AP75" s="66">
        <v>0</v>
      </c>
      <c r="AQ75" s="66">
        <v>0</v>
      </c>
      <c r="AR75" s="66">
        <v>0</v>
      </c>
      <c r="AS75" s="66">
        <v>0</v>
      </c>
      <c r="AT75" s="66">
        <v>0</v>
      </c>
      <c r="AU75" s="66">
        <v>0</v>
      </c>
      <c r="AV75" s="98">
        <v>0</v>
      </c>
      <c r="AW75" s="98">
        <v>0</v>
      </c>
      <c r="AX75" s="98">
        <v>0</v>
      </c>
      <c r="AY75" s="98">
        <v>0</v>
      </c>
      <c r="AZ75" s="14"/>
    </row>
    <row r="76" spans="1:52" ht="21.75">
      <c r="A76" s="48" t="str">
        <f t="shared" si="4"/>
        <v xml:space="preserve">  00  </v>
      </c>
      <c r="B76" s="61">
        <v>56</v>
      </c>
      <c r="C76" s="65" t="s">
        <v>183</v>
      </c>
      <c r="D76" s="65" t="s">
        <v>44</v>
      </c>
      <c r="E76" s="65" t="s">
        <v>121</v>
      </c>
      <c r="F76" s="65" t="s">
        <v>122</v>
      </c>
      <c r="G76" s="66">
        <v>48.8939926782</v>
      </c>
      <c r="H76" s="66">
        <v>48.8939926782</v>
      </c>
      <c r="I76" s="66">
        <v>0</v>
      </c>
      <c r="J76" s="26">
        <v>0</v>
      </c>
      <c r="K76" s="63">
        <v>0</v>
      </c>
      <c r="L76" s="63">
        <v>0</v>
      </c>
      <c r="M76" s="64">
        <v>0</v>
      </c>
      <c r="N76" s="63">
        <v>0</v>
      </c>
      <c r="O76" s="26">
        <v>0</v>
      </c>
      <c r="P76" s="63">
        <v>0</v>
      </c>
      <c r="Q76" s="64">
        <v>0</v>
      </c>
      <c r="R76" s="26">
        <v>0</v>
      </c>
      <c r="S76" s="2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0</v>
      </c>
      <c r="AQ76" s="66">
        <v>0</v>
      </c>
      <c r="AR76" s="66">
        <v>0</v>
      </c>
      <c r="AS76" s="66">
        <v>0</v>
      </c>
      <c r="AT76" s="66">
        <v>0</v>
      </c>
      <c r="AU76" s="66">
        <v>0</v>
      </c>
      <c r="AV76" s="98">
        <v>0</v>
      </c>
      <c r="AW76" s="98">
        <v>0</v>
      </c>
      <c r="AX76" s="98">
        <v>0</v>
      </c>
      <c r="AY76" s="98">
        <v>0</v>
      </c>
      <c r="AZ76" s="14"/>
    </row>
    <row r="77" spans="1:52" ht="21.75">
      <c r="A77" s="48" t="str">
        <f t="shared" si="4"/>
        <v xml:space="preserve">  00  </v>
      </c>
      <c r="B77" s="61">
        <v>57</v>
      </c>
      <c r="C77" s="65" t="s">
        <v>184</v>
      </c>
      <c r="D77" s="65" t="s">
        <v>44</v>
      </c>
      <c r="E77" s="65" t="s">
        <v>121</v>
      </c>
      <c r="F77" s="65" t="s">
        <v>122</v>
      </c>
      <c r="G77" s="66">
        <v>16.524903770800002</v>
      </c>
      <c r="H77" s="66">
        <v>16.524903770800002</v>
      </c>
      <c r="I77" s="66">
        <v>0</v>
      </c>
      <c r="J77" s="26">
        <v>0</v>
      </c>
      <c r="K77" s="63">
        <v>0</v>
      </c>
      <c r="L77" s="63">
        <v>0</v>
      </c>
      <c r="M77" s="64">
        <v>0</v>
      </c>
      <c r="N77" s="63">
        <v>0</v>
      </c>
      <c r="O77" s="26">
        <v>0</v>
      </c>
      <c r="P77" s="63">
        <v>0</v>
      </c>
      <c r="Q77" s="64">
        <v>0</v>
      </c>
      <c r="R77" s="26">
        <v>0</v>
      </c>
      <c r="S77" s="2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>
        <v>0</v>
      </c>
      <c r="AO77" s="66">
        <v>0</v>
      </c>
      <c r="AP77" s="66">
        <v>0</v>
      </c>
      <c r="AQ77" s="66">
        <v>0</v>
      </c>
      <c r="AR77" s="66">
        <v>0</v>
      </c>
      <c r="AS77" s="66">
        <v>0</v>
      </c>
      <c r="AT77" s="66">
        <v>0</v>
      </c>
      <c r="AU77" s="66">
        <v>0</v>
      </c>
      <c r="AV77" s="98">
        <v>0</v>
      </c>
      <c r="AW77" s="98">
        <v>0</v>
      </c>
      <c r="AX77" s="98">
        <v>0</v>
      </c>
      <c r="AY77" s="98">
        <v>0</v>
      </c>
      <c r="AZ77" s="14"/>
    </row>
    <row r="78" spans="1:52" s="204" customFormat="1" ht="21.75">
      <c r="A78" s="194" t="str">
        <f t="shared" si="4"/>
        <v xml:space="preserve">    </v>
      </c>
      <c r="B78" s="195">
        <v>58</v>
      </c>
      <c r="C78" s="205" t="s">
        <v>185</v>
      </c>
      <c r="D78" s="205" t="s">
        <v>44</v>
      </c>
      <c r="E78" s="205" t="s">
        <v>121</v>
      </c>
      <c r="F78" s="205" t="s">
        <v>122</v>
      </c>
      <c r="G78" s="206">
        <v>11.8606309124</v>
      </c>
      <c r="H78" s="206">
        <v>11.8606309124</v>
      </c>
      <c r="I78" s="206">
        <v>0</v>
      </c>
      <c r="J78" s="200">
        <v>1</v>
      </c>
      <c r="K78" s="201">
        <v>0</v>
      </c>
      <c r="L78" s="201">
        <v>0</v>
      </c>
      <c r="M78" s="202" t="s">
        <v>247</v>
      </c>
      <c r="N78" s="201">
        <v>11.55</v>
      </c>
      <c r="O78" s="200">
        <v>3</v>
      </c>
      <c r="P78" s="201">
        <v>0</v>
      </c>
      <c r="Q78" s="202">
        <v>0</v>
      </c>
      <c r="R78" s="200">
        <v>2</v>
      </c>
      <c r="S78" s="200">
        <v>2</v>
      </c>
      <c r="T78" s="206">
        <v>0</v>
      </c>
      <c r="U78" s="206">
        <v>0</v>
      </c>
      <c r="V78" s="206">
        <v>0</v>
      </c>
      <c r="W78" s="206">
        <v>0</v>
      </c>
      <c r="X78" s="206">
        <v>0</v>
      </c>
      <c r="Y78" s="206">
        <v>0</v>
      </c>
      <c r="Z78" s="206">
        <v>0</v>
      </c>
      <c r="AA78" s="206">
        <v>0</v>
      </c>
      <c r="AB78" s="206">
        <v>0</v>
      </c>
      <c r="AC78" s="206">
        <v>0</v>
      </c>
      <c r="AD78" s="206">
        <v>0</v>
      </c>
      <c r="AE78" s="206">
        <v>0</v>
      </c>
      <c r="AF78" s="206">
        <v>0</v>
      </c>
      <c r="AG78" s="206">
        <v>0</v>
      </c>
      <c r="AH78" s="206">
        <v>0</v>
      </c>
      <c r="AI78" s="206">
        <v>0</v>
      </c>
      <c r="AJ78" s="206">
        <v>0</v>
      </c>
      <c r="AK78" s="206">
        <v>0</v>
      </c>
      <c r="AL78" s="206">
        <v>0</v>
      </c>
      <c r="AM78" s="206">
        <v>0</v>
      </c>
      <c r="AN78" s="206">
        <v>0</v>
      </c>
      <c r="AO78" s="206">
        <v>0</v>
      </c>
      <c r="AP78" s="206">
        <v>0</v>
      </c>
      <c r="AQ78" s="206">
        <v>0</v>
      </c>
      <c r="AR78" s="206">
        <v>0</v>
      </c>
      <c r="AS78" s="206">
        <v>0</v>
      </c>
      <c r="AT78" s="206">
        <v>0</v>
      </c>
      <c r="AU78" s="206">
        <v>0</v>
      </c>
      <c r="AV78" s="207">
        <v>0</v>
      </c>
      <c r="AW78" s="207">
        <v>0</v>
      </c>
      <c r="AX78" s="207">
        <v>0</v>
      </c>
      <c r="AY78" s="207">
        <v>0</v>
      </c>
      <c r="AZ78" s="203"/>
    </row>
    <row r="79" spans="1:52" s="137" customFormat="1" ht="21.75">
      <c r="A79" s="131" t="str">
        <f t="shared" si="4"/>
        <v xml:space="preserve">    </v>
      </c>
      <c r="B79" s="132">
        <v>59</v>
      </c>
      <c r="C79" s="148" t="s">
        <v>186</v>
      </c>
      <c r="D79" s="148" t="s">
        <v>44</v>
      </c>
      <c r="E79" s="148" t="s">
        <v>121</v>
      </c>
      <c r="F79" s="148" t="s">
        <v>122</v>
      </c>
      <c r="G79" s="145">
        <v>305.68848521699999</v>
      </c>
      <c r="H79" s="145">
        <v>305.68848521699999</v>
      </c>
      <c r="I79" s="145">
        <v>0</v>
      </c>
      <c r="J79" s="134">
        <v>1</v>
      </c>
      <c r="K79" s="114">
        <v>0</v>
      </c>
      <c r="L79" s="114">
        <v>0</v>
      </c>
      <c r="M79" s="135" t="s">
        <v>247</v>
      </c>
      <c r="N79" s="114">
        <v>8.32</v>
      </c>
      <c r="O79" s="134">
        <v>22</v>
      </c>
      <c r="P79" s="114">
        <v>0</v>
      </c>
      <c r="Q79" s="135">
        <v>0</v>
      </c>
      <c r="R79" s="134">
        <v>2</v>
      </c>
      <c r="S79" s="134">
        <v>2</v>
      </c>
      <c r="T79" s="145">
        <v>0</v>
      </c>
      <c r="U79" s="145">
        <v>0</v>
      </c>
      <c r="V79" s="145">
        <v>0</v>
      </c>
      <c r="W79" s="145">
        <v>0</v>
      </c>
      <c r="X79" s="145">
        <v>0</v>
      </c>
      <c r="Y79" s="145">
        <v>0</v>
      </c>
      <c r="Z79" s="145">
        <v>0</v>
      </c>
      <c r="AA79" s="145">
        <v>0</v>
      </c>
      <c r="AB79" s="145">
        <v>0</v>
      </c>
      <c r="AC79" s="145">
        <v>0</v>
      </c>
      <c r="AD79" s="145">
        <v>0</v>
      </c>
      <c r="AE79" s="145">
        <v>0</v>
      </c>
      <c r="AF79" s="145">
        <v>0</v>
      </c>
      <c r="AG79" s="145">
        <v>0</v>
      </c>
      <c r="AH79" s="145">
        <v>0</v>
      </c>
      <c r="AI79" s="145">
        <v>0</v>
      </c>
      <c r="AJ79" s="145">
        <v>0</v>
      </c>
      <c r="AK79" s="145">
        <v>0</v>
      </c>
      <c r="AL79" s="145">
        <v>0</v>
      </c>
      <c r="AM79" s="145">
        <v>0</v>
      </c>
      <c r="AN79" s="145">
        <v>0</v>
      </c>
      <c r="AO79" s="145">
        <v>0</v>
      </c>
      <c r="AP79" s="145">
        <v>0</v>
      </c>
      <c r="AQ79" s="145">
        <v>0</v>
      </c>
      <c r="AR79" s="145">
        <v>0</v>
      </c>
      <c r="AS79" s="145">
        <v>0</v>
      </c>
      <c r="AT79" s="145">
        <v>0</v>
      </c>
      <c r="AU79" s="145">
        <v>0</v>
      </c>
      <c r="AV79" s="149">
        <v>0</v>
      </c>
      <c r="AW79" s="149">
        <v>0</v>
      </c>
      <c r="AX79" s="149">
        <v>0</v>
      </c>
      <c r="AY79" s="149">
        <v>0</v>
      </c>
      <c r="AZ79" s="136"/>
    </row>
    <row r="80" spans="1:52" s="137" customFormat="1" ht="21.75">
      <c r="A80" s="131" t="str">
        <f t="shared" si="4"/>
        <v xml:space="preserve">    </v>
      </c>
      <c r="B80" s="132">
        <v>60</v>
      </c>
      <c r="C80" s="148" t="s">
        <v>187</v>
      </c>
      <c r="D80" s="148" t="s">
        <v>44</v>
      </c>
      <c r="E80" s="148" t="s">
        <v>121</v>
      </c>
      <c r="F80" s="148" t="s">
        <v>122</v>
      </c>
      <c r="G80" s="145">
        <v>30.9202529252</v>
      </c>
      <c r="H80" s="145">
        <v>30.9202529252</v>
      </c>
      <c r="I80" s="145">
        <v>0</v>
      </c>
      <c r="J80" s="134">
        <v>1</v>
      </c>
      <c r="K80" s="114">
        <v>0</v>
      </c>
      <c r="L80" s="114">
        <v>0</v>
      </c>
      <c r="M80" s="135" t="s">
        <v>248</v>
      </c>
      <c r="N80" s="114">
        <v>23.79</v>
      </c>
      <c r="O80" s="134">
        <v>25</v>
      </c>
      <c r="P80" s="114">
        <v>0</v>
      </c>
      <c r="Q80" s="135">
        <v>0</v>
      </c>
      <c r="R80" s="134">
        <v>2</v>
      </c>
      <c r="S80" s="134">
        <v>2</v>
      </c>
      <c r="T80" s="145">
        <v>0</v>
      </c>
      <c r="U80" s="145">
        <v>0</v>
      </c>
      <c r="V80" s="145">
        <v>0</v>
      </c>
      <c r="W80" s="145">
        <v>0</v>
      </c>
      <c r="X80" s="145">
        <v>0</v>
      </c>
      <c r="Y80" s="145">
        <v>0</v>
      </c>
      <c r="Z80" s="145">
        <v>0</v>
      </c>
      <c r="AA80" s="145">
        <v>0</v>
      </c>
      <c r="AB80" s="145">
        <v>0</v>
      </c>
      <c r="AC80" s="145">
        <v>0</v>
      </c>
      <c r="AD80" s="145">
        <v>0</v>
      </c>
      <c r="AE80" s="145">
        <v>0</v>
      </c>
      <c r="AF80" s="145">
        <v>0</v>
      </c>
      <c r="AG80" s="145">
        <v>0</v>
      </c>
      <c r="AH80" s="145">
        <v>0</v>
      </c>
      <c r="AI80" s="145">
        <v>0</v>
      </c>
      <c r="AJ80" s="145">
        <v>0</v>
      </c>
      <c r="AK80" s="145">
        <v>0</v>
      </c>
      <c r="AL80" s="145">
        <v>0</v>
      </c>
      <c r="AM80" s="145">
        <v>0</v>
      </c>
      <c r="AN80" s="145">
        <v>0</v>
      </c>
      <c r="AO80" s="145">
        <v>0</v>
      </c>
      <c r="AP80" s="145">
        <v>0</v>
      </c>
      <c r="AQ80" s="145">
        <v>0</v>
      </c>
      <c r="AR80" s="145">
        <v>0</v>
      </c>
      <c r="AS80" s="145">
        <v>0</v>
      </c>
      <c r="AT80" s="145">
        <v>0</v>
      </c>
      <c r="AU80" s="145">
        <v>0</v>
      </c>
      <c r="AV80" s="149">
        <v>0</v>
      </c>
      <c r="AW80" s="149">
        <v>0</v>
      </c>
      <c r="AX80" s="149">
        <v>0</v>
      </c>
      <c r="AY80" s="149">
        <v>0</v>
      </c>
      <c r="AZ80" s="136"/>
    </row>
    <row r="81" spans="1:52" s="137" customFormat="1" ht="21.75">
      <c r="A81" s="131" t="str">
        <f t="shared" si="4"/>
        <v xml:space="preserve">    </v>
      </c>
      <c r="B81" s="132">
        <v>61</v>
      </c>
      <c r="C81" s="148" t="s">
        <v>188</v>
      </c>
      <c r="D81" s="148" t="s">
        <v>44</v>
      </c>
      <c r="E81" s="148" t="s">
        <v>121</v>
      </c>
      <c r="F81" s="148" t="s">
        <v>122</v>
      </c>
      <c r="G81" s="145">
        <v>1451.8590361399999</v>
      </c>
      <c r="H81" s="145">
        <v>1451.8590361399999</v>
      </c>
      <c r="I81" s="145">
        <v>0</v>
      </c>
      <c r="J81" s="134">
        <v>1</v>
      </c>
      <c r="K81" s="114">
        <v>0</v>
      </c>
      <c r="L81" s="114">
        <v>0</v>
      </c>
      <c r="M81" s="135" t="s">
        <v>247</v>
      </c>
      <c r="N81" s="114">
        <v>44.7</v>
      </c>
      <c r="O81" s="134">
        <v>8</v>
      </c>
      <c r="P81" s="114">
        <v>0</v>
      </c>
      <c r="Q81" s="135">
        <v>0</v>
      </c>
      <c r="R81" s="134">
        <v>2</v>
      </c>
      <c r="S81" s="134">
        <v>2</v>
      </c>
      <c r="T81" s="145">
        <v>0</v>
      </c>
      <c r="U81" s="145">
        <v>0</v>
      </c>
      <c r="V81" s="145">
        <v>0</v>
      </c>
      <c r="W81" s="145">
        <v>0</v>
      </c>
      <c r="X81" s="145">
        <v>0</v>
      </c>
      <c r="Y81" s="145">
        <v>0</v>
      </c>
      <c r="Z81" s="145">
        <v>0</v>
      </c>
      <c r="AA81" s="145">
        <v>0</v>
      </c>
      <c r="AB81" s="145">
        <v>0</v>
      </c>
      <c r="AC81" s="145">
        <v>0</v>
      </c>
      <c r="AD81" s="145">
        <v>0</v>
      </c>
      <c r="AE81" s="145">
        <v>0</v>
      </c>
      <c r="AF81" s="145">
        <v>0</v>
      </c>
      <c r="AG81" s="145">
        <v>0</v>
      </c>
      <c r="AH81" s="145">
        <v>0</v>
      </c>
      <c r="AI81" s="145">
        <v>0</v>
      </c>
      <c r="AJ81" s="145">
        <v>0</v>
      </c>
      <c r="AK81" s="145">
        <v>0</v>
      </c>
      <c r="AL81" s="145">
        <v>0</v>
      </c>
      <c r="AM81" s="145">
        <v>0</v>
      </c>
      <c r="AN81" s="145">
        <v>0</v>
      </c>
      <c r="AO81" s="145">
        <v>0</v>
      </c>
      <c r="AP81" s="145">
        <v>0</v>
      </c>
      <c r="AQ81" s="145">
        <v>0</v>
      </c>
      <c r="AR81" s="145">
        <v>0</v>
      </c>
      <c r="AS81" s="145">
        <v>0</v>
      </c>
      <c r="AT81" s="145">
        <v>0</v>
      </c>
      <c r="AU81" s="145">
        <v>0</v>
      </c>
      <c r="AV81" s="149">
        <v>0</v>
      </c>
      <c r="AW81" s="149">
        <v>0</v>
      </c>
      <c r="AX81" s="149">
        <v>0</v>
      </c>
      <c r="AY81" s="149">
        <v>0</v>
      </c>
      <c r="AZ81" s="136"/>
    </row>
    <row r="82" spans="1:52" ht="21.75">
      <c r="A82" s="48" t="str">
        <f t="shared" si="4"/>
        <v xml:space="preserve">  00  </v>
      </c>
      <c r="B82" s="61">
        <v>62</v>
      </c>
      <c r="C82" s="65" t="s">
        <v>189</v>
      </c>
      <c r="D82" s="65" t="s">
        <v>44</v>
      </c>
      <c r="E82" s="65" t="s">
        <v>121</v>
      </c>
      <c r="F82" s="65" t="s">
        <v>122</v>
      </c>
      <c r="G82" s="66">
        <v>2049.6574059499999</v>
      </c>
      <c r="H82" s="66">
        <v>2049.6574059499999</v>
      </c>
      <c r="I82" s="66">
        <v>0</v>
      </c>
      <c r="J82" s="26">
        <v>0</v>
      </c>
      <c r="K82" s="63">
        <v>0</v>
      </c>
      <c r="L82" s="63">
        <v>0</v>
      </c>
      <c r="M82" s="64">
        <v>0</v>
      </c>
      <c r="N82" s="63">
        <v>0</v>
      </c>
      <c r="O82" s="26">
        <v>0</v>
      </c>
      <c r="P82" s="63">
        <v>0</v>
      </c>
      <c r="Q82" s="64">
        <v>0</v>
      </c>
      <c r="R82" s="26">
        <v>0</v>
      </c>
      <c r="S82" s="2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0</v>
      </c>
      <c r="AL82" s="66">
        <v>0</v>
      </c>
      <c r="AM82" s="66">
        <v>0</v>
      </c>
      <c r="AN82" s="66">
        <v>0</v>
      </c>
      <c r="AO82" s="66">
        <v>0</v>
      </c>
      <c r="AP82" s="66">
        <v>0</v>
      </c>
      <c r="AQ82" s="66">
        <v>0</v>
      </c>
      <c r="AR82" s="66">
        <v>0</v>
      </c>
      <c r="AS82" s="66">
        <v>0</v>
      </c>
      <c r="AT82" s="66">
        <v>0</v>
      </c>
      <c r="AU82" s="66">
        <v>0</v>
      </c>
      <c r="AV82" s="98">
        <v>0</v>
      </c>
      <c r="AW82" s="98">
        <v>0</v>
      </c>
      <c r="AX82" s="98">
        <v>0</v>
      </c>
      <c r="AY82" s="98">
        <v>0</v>
      </c>
      <c r="AZ82" s="14"/>
    </row>
    <row r="83" spans="1:52" s="137" customFormat="1" ht="21.75">
      <c r="A83" s="131" t="str">
        <f t="shared" si="4"/>
        <v xml:space="preserve">    </v>
      </c>
      <c r="B83" s="132">
        <v>63</v>
      </c>
      <c r="C83" s="148" t="s">
        <v>190</v>
      </c>
      <c r="D83" s="148" t="s">
        <v>125</v>
      </c>
      <c r="E83" s="148" t="s">
        <v>121</v>
      </c>
      <c r="F83" s="148" t="s">
        <v>122</v>
      </c>
      <c r="G83" s="145">
        <v>7.3311121144399998</v>
      </c>
      <c r="H83" s="145">
        <v>7.3311121144399998</v>
      </c>
      <c r="I83" s="145">
        <v>0</v>
      </c>
      <c r="J83" s="134">
        <v>1</v>
      </c>
      <c r="K83" s="114">
        <v>0</v>
      </c>
      <c r="L83" s="114">
        <v>0</v>
      </c>
      <c r="M83" s="135" t="s">
        <v>247</v>
      </c>
      <c r="N83" s="114">
        <v>6.32</v>
      </c>
      <c r="O83" s="134">
        <v>12</v>
      </c>
      <c r="P83" s="114">
        <v>0</v>
      </c>
      <c r="Q83" s="135">
        <v>0</v>
      </c>
      <c r="R83" s="134">
        <v>2</v>
      </c>
      <c r="S83" s="134">
        <v>2</v>
      </c>
      <c r="T83" s="145">
        <v>0</v>
      </c>
      <c r="U83" s="145">
        <v>0</v>
      </c>
      <c r="V83" s="145">
        <v>0</v>
      </c>
      <c r="W83" s="145">
        <v>0</v>
      </c>
      <c r="X83" s="145">
        <v>0</v>
      </c>
      <c r="Y83" s="145">
        <v>0</v>
      </c>
      <c r="Z83" s="145">
        <v>0</v>
      </c>
      <c r="AA83" s="145">
        <v>0</v>
      </c>
      <c r="AB83" s="145">
        <v>0</v>
      </c>
      <c r="AC83" s="145">
        <v>0</v>
      </c>
      <c r="AD83" s="145">
        <v>0</v>
      </c>
      <c r="AE83" s="145">
        <v>0</v>
      </c>
      <c r="AF83" s="145">
        <v>0</v>
      </c>
      <c r="AG83" s="145">
        <v>0</v>
      </c>
      <c r="AH83" s="145">
        <v>0</v>
      </c>
      <c r="AI83" s="145">
        <v>0</v>
      </c>
      <c r="AJ83" s="145">
        <v>0</v>
      </c>
      <c r="AK83" s="145">
        <v>0</v>
      </c>
      <c r="AL83" s="145">
        <v>0</v>
      </c>
      <c r="AM83" s="145">
        <v>0</v>
      </c>
      <c r="AN83" s="145">
        <v>0</v>
      </c>
      <c r="AO83" s="145">
        <v>0</v>
      </c>
      <c r="AP83" s="145">
        <v>0</v>
      </c>
      <c r="AQ83" s="145">
        <v>0</v>
      </c>
      <c r="AR83" s="145">
        <v>0</v>
      </c>
      <c r="AS83" s="145">
        <v>0</v>
      </c>
      <c r="AT83" s="145">
        <v>0</v>
      </c>
      <c r="AU83" s="145">
        <v>0</v>
      </c>
      <c r="AV83" s="149">
        <v>0</v>
      </c>
      <c r="AW83" s="149">
        <v>0</v>
      </c>
      <c r="AX83" s="149">
        <v>0</v>
      </c>
      <c r="AY83" s="149">
        <v>0</v>
      </c>
      <c r="AZ83" s="136"/>
    </row>
    <row r="84" spans="1:52" s="137" customFormat="1" ht="21.75">
      <c r="A84" s="131" t="str">
        <f t="shared" si="4"/>
        <v xml:space="preserve">    </v>
      </c>
      <c r="B84" s="132"/>
      <c r="C84" s="148" t="s">
        <v>190</v>
      </c>
      <c r="D84" s="148" t="s">
        <v>126</v>
      </c>
      <c r="E84" s="148" t="s">
        <v>121</v>
      </c>
      <c r="F84" s="148" t="s">
        <v>122</v>
      </c>
      <c r="G84" s="145">
        <v>0</v>
      </c>
      <c r="H84" s="145">
        <v>0</v>
      </c>
      <c r="I84" s="145">
        <v>0</v>
      </c>
      <c r="J84" s="134">
        <v>2</v>
      </c>
      <c r="K84" s="114">
        <v>0</v>
      </c>
      <c r="L84" s="114">
        <v>0</v>
      </c>
      <c r="M84" s="135" t="s">
        <v>247</v>
      </c>
      <c r="N84" s="114">
        <v>5.68</v>
      </c>
      <c r="O84" s="134">
        <v>5</v>
      </c>
      <c r="P84" s="114">
        <v>0</v>
      </c>
      <c r="Q84" s="135">
        <v>0</v>
      </c>
      <c r="R84" s="134">
        <v>2</v>
      </c>
      <c r="S84" s="134">
        <v>2</v>
      </c>
      <c r="T84" s="145">
        <v>0</v>
      </c>
      <c r="U84" s="145">
        <v>0</v>
      </c>
      <c r="V84" s="145">
        <v>0</v>
      </c>
      <c r="W84" s="145">
        <v>0</v>
      </c>
      <c r="X84" s="145">
        <v>0</v>
      </c>
      <c r="Y84" s="145">
        <v>0</v>
      </c>
      <c r="Z84" s="145">
        <v>0</v>
      </c>
      <c r="AA84" s="145">
        <v>0</v>
      </c>
      <c r="AB84" s="145">
        <v>0</v>
      </c>
      <c r="AC84" s="145">
        <v>0</v>
      </c>
      <c r="AD84" s="145">
        <v>0</v>
      </c>
      <c r="AE84" s="145">
        <v>0</v>
      </c>
      <c r="AF84" s="145">
        <v>0</v>
      </c>
      <c r="AG84" s="145">
        <v>0</v>
      </c>
      <c r="AH84" s="145">
        <v>0</v>
      </c>
      <c r="AI84" s="145">
        <v>0</v>
      </c>
      <c r="AJ84" s="145">
        <v>0</v>
      </c>
      <c r="AK84" s="145">
        <v>0</v>
      </c>
      <c r="AL84" s="145">
        <v>0</v>
      </c>
      <c r="AM84" s="145">
        <v>0</v>
      </c>
      <c r="AN84" s="145">
        <v>0</v>
      </c>
      <c r="AO84" s="145">
        <v>0</v>
      </c>
      <c r="AP84" s="145">
        <v>0</v>
      </c>
      <c r="AQ84" s="145">
        <v>0</v>
      </c>
      <c r="AR84" s="145">
        <v>0</v>
      </c>
      <c r="AS84" s="145">
        <v>0</v>
      </c>
      <c r="AT84" s="145">
        <v>0</v>
      </c>
      <c r="AU84" s="145">
        <v>0</v>
      </c>
      <c r="AV84" s="149">
        <v>0</v>
      </c>
      <c r="AW84" s="149">
        <v>0</v>
      </c>
      <c r="AX84" s="149">
        <v>0</v>
      </c>
      <c r="AY84" s="149">
        <v>0</v>
      </c>
      <c r="AZ84" s="136"/>
    </row>
    <row r="85" spans="1:52" ht="21.75">
      <c r="A85" s="48" t="str">
        <f t="shared" si="4"/>
        <v xml:space="preserve">  00  </v>
      </c>
      <c r="B85" s="61">
        <v>64</v>
      </c>
      <c r="C85" s="65" t="s">
        <v>191</v>
      </c>
      <c r="D85" s="65" t="s">
        <v>44</v>
      </c>
      <c r="E85" s="65" t="s">
        <v>121</v>
      </c>
      <c r="F85" s="65" t="s">
        <v>122</v>
      </c>
      <c r="G85" s="66">
        <v>11.1378183747</v>
      </c>
      <c r="H85" s="66">
        <v>11.1378183747</v>
      </c>
      <c r="I85" s="66">
        <v>0</v>
      </c>
      <c r="J85" s="26">
        <v>0</v>
      </c>
      <c r="K85" s="63">
        <v>0</v>
      </c>
      <c r="L85" s="63">
        <v>0</v>
      </c>
      <c r="M85" s="64">
        <v>0</v>
      </c>
      <c r="N85" s="63">
        <v>0</v>
      </c>
      <c r="O85" s="26">
        <v>0</v>
      </c>
      <c r="P85" s="63">
        <v>0</v>
      </c>
      <c r="Q85" s="64">
        <v>0</v>
      </c>
      <c r="R85" s="26">
        <v>0</v>
      </c>
      <c r="S85" s="2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6">
        <v>0</v>
      </c>
      <c r="AS85" s="66">
        <v>0</v>
      </c>
      <c r="AT85" s="66">
        <v>0</v>
      </c>
      <c r="AU85" s="66">
        <v>0</v>
      </c>
      <c r="AV85" s="98">
        <v>0</v>
      </c>
      <c r="AW85" s="98">
        <v>0</v>
      </c>
      <c r="AX85" s="98">
        <v>0</v>
      </c>
      <c r="AY85" s="98">
        <v>0</v>
      </c>
      <c r="AZ85" s="14"/>
    </row>
    <row r="86" spans="1:52" s="113" customFormat="1" ht="21.75">
      <c r="A86" s="111" t="str">
        <f t="shared" ref="A86:A95" si="5">IF(J86=1,IF(K86&gt;0,IF(L86&gt;0,IF(N86&gt;0,11,11),IF(N86&gt;0,11,"")),IF(L86&gt;0,IF(N86&gt;0,11,""),IF(N86=0,22,""))),IF(L86&gt;0,IF(N86&gt;0,IF(P86&gt;0,66,""),IF(P86&gt;0,66,"")),IF(P86&gt;0,66,"")))&amp;" "&amp;IF(J86=1,IF(K86=0,IF(L86&gt;0,IF(N86&gt;0,IF(P86&gt;0,66,""),IF(P86&gt;0,66,"")),IF(P86&gt;0,66,"")),""),IF(P86&gt;0,66,""))&amp;" "&amp;IF(J86=1,IF(K86&gt;0,IF(P86&gt;0,IF(O86&lt;=7,IF(Q86=100,"","33"),IF(O86&lt;=25,IF(Q86&gt;0,IF(Q86&lt;100,"",33),IF(Q86=0,"","33")))),IF(O86&gt;25,"",33)),""),IF(J86&gt;1,IF(P86&gt;0,"55",""),IF(J86=0,IF(P86&gt;0,"55","00"))))&amp;" "&amp;IF(P86&gt;0,IF(R86&gt;0,IF(S86&gt;0,"",88),77),"")&amp;" "&amp;IF(J86=1,IF(P86&gt;0,IF(AV86+AW86+AX86+AY86=0,99,""),""),"")</f>
        <v xml:space="preserve">    </v>
      </c>
      <c r="B86" s="61">
        <v>65</v>
      </c>
      <c r="C86" s="65" t="s">
        <v>192</v>
      </c>
      <c r="D86" s="65" t="s">
        <v>44</v>
      </c>
      <c r="E86" s="65" t="s">
        <v>121</v>
      </c>
      <c r="F86" s="65" t="s">
        <v>122</v>
      </c>
      <c r="G86" s="66">
        <v>12.337616861800001</v>
      </c>
      <c r="H86" s="66">
        <v>12.337616861800001</v>
      </c>
      <c r="I86" s="66">
        <v>0</v>
      </c>
      <c r="J86" s="26">
        <v>2</v>
      </c>
      <c r="K86" s="63">
        <v>11.32</v>
      </c>
      <c r="L86" s="63">
        <v>0</v>
      </c>
      <c r="M86" s="64">
        <v>0</v>
      </c>
      <c r="N86" s="63">
        <v>0</v>
      </c>
      <c r="O86" s="26">
        <v>2</v>
      </c>
      <c r="P86" s="63">
        <v>0</v>
      </c>
      <c r="Q86" s="64">
        <v>0</v>
      </c>
      <c r="R86" s="26">
        <v>0</v>
      </c>
      <c r="S86" s="2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  <c r="AK86" s="66">
        <v>0</v>
      </c>
      <c r="AL86" s="66">
        <v>0</v>
      </c>
      <c r="AM86" s="66">
        <v>0</v>
      </c>
      <c r="AN86" s="66">
        <v>0</v>
      </c>
      <c r="AO86" s="66">
        <v>0</v>
      </c>
      <c r="AP86" s="66">
        <v>0</v>
      </c>
      <c r="AQ86" s="66">
        <v>0</v>
      </c>
      <c r="AR86" s="66">
        <v>0</v>
      </c>
      <c r="AS86" s="66">
        <v>0</v>
      </c>
      <c r="AT86" s="66">
        <v>0</v>
      </c>
      <c r="AU86" s="66">
        <v>0</v>
      </c>
      <c r="AV86" s="98">
        <v>0</v>
      </c>
      <c r="AW86" s="98">
        <v>0</v>
      </c>
      <c r="AX86" s="98">
        <v>0</v>
      </c>
      <c r="AY86" s="98">
        <v>0</v>
      </c>
      <c r="AZ86" s="112"/>
    </row>
    <row r="87" spans="1:52" s="137" customFormat="1" ht="21.75">
      <c r="A87" s="131" t="str">
        <f t="shared" si="5"/>
        <v xml:space="preserve">    </v>
      </c>
      <c r="B87" s="132">
        <v>66</v>
      </c>
      <c r="C87" s="148" t="s">
        <v>193</v>
      </c>
      <c r="D87" s="148" t="s">
        <v>44</v>
      </c>
      <c r="E87" s="148" t="s">
        <v>121</v>
      </c>
      <c r="F87" s="148" t="s">
        <v>122</v>
      </c>
      <c r="G87" s="145">
        <v>69.929512019399994</v>
      </c>
      <c r="H87" s="145">
        <v>69.929512019399994</v>
      </c>
      <c r="I87" s="145">
        <v>0</v>
      </c>
      <c r="J87" s="134">
        <v>1</v>
      </c>
      <c r="K87" s="114">
        <v>0</v>
      </c>
      <c r="L87" s="114">
        <v>0</v>
      </c>
      <c r="M87" s="135" t="s">
        <v>247</v>
      </c>
      <c r="N87" s="114">
        <v>34.86</v>
      </c>
      <c r="O87" s="134">
        <v>20</v>
      </c>
      <c r="P87" s="114">
        <v>0</v>
      </c>
      <c r="Q87" s="135">
        <v>0</v>
      </c>
      <c r="R87" s="134">
        <v>2</v>
      </c>
      <c r="S87" s="134">
        <v>2</v>
      </c>
      <c r="T87" s="145">
        <v>0</v>
      </c>
      <c r="U87" s="145">
        <v>0</v>
      </c>
      <c r="V87" s="145">
        <v>0</v>
      </c>
      <c r="W87" s="145">
        <v>0</v>
      </c>
      <c r="X87" s="145">
        <v>0</v>
      </c>
      <c r="Y87" s="145">
        <v>0</v>
      </c>
      <c r="Z87" s="145">
        <v>0</v>
      </c>
      <c r="AA87" s="145">
        <v>0</v>
      </c>
      <c r="AB87" s="145">
        <v>0</v>
      </c>
      <c r="AC87" s="145">
        <v>0</v>
      </c>
      <c r="AD87" s="145">
        <v>0</v>
      </c>
      <c r="AE87" s="145">
        <v>0</v>
      </c>
      <c r="AF87" s="145">
        <v>0</v>
      </c>
      <c r="AG87" s="145">
        <v>0</v>
      </c>
      <c r="AH87" s="145">
        <v>0</v>
      </c>
      <c r="AI87" s="145">
        <v>0</v>
      </c>
      <c r="AJ87" s="145">
        <v>0</v>
      </c>
      <c r="AK87" s="145">
        <v>0</v>
      </c>
      <c r="AL87" s="145">
        <v>0</v>
      </c>
      <c r="AM87" s="145">
        <v>0</v>
      </c>
      <c r="AN87" s="145">
        <v>0</v>
      </c>
      <c r="AO87" s="145">
        <v>0</v>
      </c>
      <c r="AP87" s="145">
        <v>0</v>
      </c>
      <c r="AQ87" s="145">
        <v>0</v>
      </c>
      <c r="AR87" s="145">
        <v>0</v>
      </c>
      <c r="AS87" s="145">
        <v>0</v>
      </c>
      <c r="AT87" s="145">
        <v>0</v>
      </c>
      <c r="AU87" s="145">
        <v>0</v>
      </c>
      <c r="AV87" s="149">
        <v>0</v>
      </c>
      <c r="AW87" s="149">
        <v>0</v>
      </c>
      <c r="AX87" s="149">
        <v>0</v>
      </c>
      <c r="AY87" s="149">
        <v>0</v>
      </c>
      <c r="AZ87" s="136"/>
    </row>
    <row r="88" spans="1:52" s="204" customFormat="1" ht="21.75">
      <c r="A88" s="194" t="str">
        <f t="shared" si="5"/>
        <v xml:space="preserve">    </v>
      </c>
      <c r="B88" s="195">
        <v>67</v>
      </c>
      <c r="C88" s="205" t="s">
        <v>194</v>
      </c>
      <c r="D88" s="205" t="s">
        <v>44</v>
      </c>
      <c r="E88" s="205" t="s">
        <v>121</v>
      </c>
      <c r="F88" s="205" t="s">
        <v>122</v>
      </c>
      <c r="G88" s="206">
        <v>27.591013978900001</v>
      </c>
      <c r="H88" s="206">
        <v>27.591013978900001</v>
      </c>
      <c r="I88" s="206">
        <v>0</v>
      </c>
      <c r="J88" s="200">
        <v>2</v>
      </c>
      <c r="K88" s="201">
        <v>0</v>
      </c>
      <c r="L88" s="201">
        <v>0</v>
      </c>
      <c r="M88" s="198" t="s">
        <v>257</v>
      </c>
      <c r="N88" s="198">
        <v>20.23</v>
      </c>
      <c r="O88" s="200">
        <v>1</v>
      </c>
      <c r="P88" s="198">
        <v>0</v>
      </c>
      <c r="Q88" s="209">
        <v>0</v>
      </c>
      <c r="R88" s="210">
        <v>2</v>
      </c>
      <c r="S88" s="210">
        <v>2</v>
      </c>
      <c r="T88" s="206">
        <v>0</v>
      </c>
      <c r="U88" s="206">
        <v>0</v>
      </c>
      <c r="V88" s="206">
        <v>0</v>
      </c>
      <c r="W88" s="206">
        <v>0</v>
      </c>
      <c r="X88" s="206">
        <v>0</v>
      </c>
      <c r="Y88" s="206">
        <v>0</v>
      </c>
      <c r="Z88" s="206">
        <v>0</v>
      </c>
      <c r="AA88" s="206">
        <v>0</v>
      </c>
      <c r="AB88" s="206">
        <v>0</v>
      </c>
      <c r="AC88" s="206">
        <v>0</v>
      </c>
      <c r="AD88" s="206">
        <v>0</v>
      </c>
      <c r="AE88" s="206">
        <v>0</v>
      </c>
      <c r="AF88" s="206">
        <v>0</v>
      </c>
      <c r="AG88" s="206">
        <v>0</v>
      </c>
      <c r="AH88" s="206">
        <v>0</v>
      </c>
      <c r="AI88" s="206">
        <v>0</v>
      </c>
      <c r="AJ88" s="206">
        <v>0</v>
      </c>
      <c r="AK88" s="206">
        <v>0</v>
      </c>
      <c r="AL88" s="206">
        <v>0</v>
      </c>
      <c r="AM88" s="206">
        <v>0</v>
      </c>
      <c r="AN88" s="206">
        <v>0</v>
      </c>
      <c r="AO88" s="206">
        <v>0</v>
      </c>
      <c r="AP88" s="206">
        <v>0</v>
      </c>
      <c r="AQ88" s="206">
        <v>0</v>
      </c>
      <c r="AR88" s="206">
        <v>0</v>
      </c>
      <c r="AS88" s="206">
        <v>0</v>
      </c>
      <c r="AT88" s="206">
        <v>0</v>
      </c>
      <c r="AU88" s="206">
        <v>0</v>
      </c>
      <c r="AV88" s="207">
        <v>0</v>
      </c>
      <c r="AW88" s="207">
        <v>0</v>
      </c>
      <c r="AX88" s="207">
        <v>0</v>
      </c>
      <c r="AY88" s="207">
        <v>0</v>
      </c>
      <c r="AZ88" s="203"/>
    </row>
    <row r="89" spans="1:52" s="137" customFormat="1" ht="21.75">
      <c r="A89" s="131" t="str">
        <f t="shared" si="5"/>
        <v xml:space="preserve">    </v>
      </c>
      <c r="B89" s="132">
        <v>68</v>
      </c>
      <c r="C89" s="148" t="s">
        <v>195</v>
      </c>
      <c r="D89" s="148" t="s">
        <v>44</v>
      </c>
      <c r="E89" s="148" t="s">
        <v>121</v>
      </c>
      <c r="F89" s="148" t="s">
        <v>122</v>
      </c>
      <c r="G89" s="145">
        <v>39.757364345100001</v>
      </c>
      <c r="H89" s="145">
        <v>39.757364345100001</v>
      </c>
      <c r="I89" s="145">
        <v>0</v>
      </c>
      <c r="J89" s="134">
        <v>1</v>
      </c>
      <c r="K89" s="114">
        <v>0</v>
      </c>
      <c r="L89" s="114">
        <v>0</v>
      </c>
      <c r="M89" s="135" t="s">
        <v>247</v>
      </c>
      <c r="N89" s="114">
        <v>8.85</v>
      </c>
      <c r="O89" s="134">
        <v>10</v>
      </c>
      <c r="P89" s="114">
        <v>0</v>
      </c>
      <c r="Q89" s="135">
        <v>0</v>
      </c>
      <c r="R89" s="134">
        <v>2</v>
      </c>
      <c r="S89" s="134">
        <v>2</v>
      </c>
      <c r="T89" s="145">
        <v>0</v>
      </c>
      <c r="U89" s="145">
        <v>0</v>
      </c>
      <c r="V89" s="145">
        <v>0</v>
      </c>
      <c r="W89" s="145">
        <v>0</v>
      </c>
      <c r="X89" s="145">
        <v>0</v>
      </c>
      <c r="Y89" s="145">
        <v>0</v>
      </c>
      <c r="Z89" s="145">
        <v>0</v>
      </c>
      <c r="AA89" s="145">
        <v>0</v>
      </c>
      <c r="AB89" s="145">
        <v>0</v>
      </c>
      <c r="AC89" s="145">
        <v>0</v>
      </c>
      <c r="AD89" s="145">
        <v>0</v>
      </c>
      <c r="AE89" s="145">
        <v>0</v>
      </c>
      <c r="AF89" s="145">
        <v>0</v>
      </c>
      <c r="AG89" s="145">
        <v>0</v>
      </c>
      <c r="AH89" s="145">
        <v>0</v>
      </c>
      <c r="AI89" s="145">
        <v>0</v>
      </c>
      <c r="AJ89" s="145">
        <v>0</v>
      </c>
      <c r="AK89" s="145">
        <v>0</v>
      </c>
      <c r="AL89" s="145">
        <v>0</v>
      </c>
      <c r="AM89" s="145">
        <v>0</v>
      </c>
      <c r="AN89" s="145">
        <v>0</v>
      </c>
      <c r="AO89" s="145">
        <v>0</v>
      </c>
      <c r="AP89" s="145">
        <v>0</v>
      </c>
      <c r="AQ89" s="145">
        <v>0</v>
      </c>
      <c r="AR89" s="145">
        <v>0</v>
      </c>
      <c r="AS89" s="145">
        <v>0</v>
      </c>
      <c r="AT89" s="145">
        <v>0</v>
      </c>
      <c r="AU89" s="145">
        <v>0</v>
      </c>
      <c r="AV89" s="149">
        <v>0</v>
      </c>
      <c r="AW89" s="149">
        <v>0</v>
      </c>
      <c r="AX89" s="149">
        <v>0</v>
      </c>
      <c r="AY89" s="149">
        <v>0</v>
      </c>
      <c r="AZ89" s="136"/>
    </row>
    <row r="90" spans="1:52" s="220" customFormat="1" ht="21.75">
      <c r="A90" s="211" t="str">
        <f t="shared" si="5"/>
        <v xml:space="preserve">    </v>
      </c>
      <c r="B90" s="212">
        <v>69</v>
      </c>
      <c r="C90" s="213" t="s">
        <v>196</v>
      </c>
      <c r="D90" s="213" t="s">
        <v>44</v>
      </c>
      <c r="E90" s="213" t="s">
        <v>121</v>
      </c>
      <c r="F90" s="213" t="s">
        <v>122</v>
      </c>
      <c r="G90" s="214">
        <v>18.855379570299998</v>
      </c>
      <c r="H90" s="214">
        <v>18.855379570299998</v>
      </c>
      <c r="I90" s="214">
        <v>0</v>
      </c>
      <c r="J90" s="215">
        <v>1</v>
      </c>
      <c r="K90" s="216">
        <v>0</v>
      </c>
      <c r="L90" s="216">
        <v>0</v>
      </c>
      <c r="M90" s="217" t="s">
        <v>248</v>
      </c>
      <c r="N90" s="216">
        <v>14.88</v>
      </c>
      <c r="O90" s="215">
        <v>10</v>
      </c>
      <c r="P90" s="216">
        <v>0</v>
      </c>
      <c r="Q90" s="217">
        <v>0</v>
      </c>
      <c r="R90" s="215">
        <v>2</v>
      </c>
      <c r="S90" s="215">
        <v>2</v>
      </c>
      <c r="T90" s="214">
        <v>0</v>
      </c>
      <c r="U90" s="214">
        <v>0</v>
      </c>
      <c r="V90" s="214">
        <v>0</v>
      </c>
      <c r="W90" s="214">
        <v>0</v>
      </c>
      <c r="X90" s="214">
        <v>0</v>
      </c>
      <c r="Y90" s="214">
        <v>0</v>
      </c>
      <c r="Z90" s="214">
        <v>0</v>
      </c>
      <c r="AA90" s="214">
        <v>0</v>
      </c>
      <c r="AB90" s="214">
        <v>0</v>
      </c>
      <c r="AC90" s="214">
        <v>0</v>
      </c>
      <c r="AD90" s="214">
        <v>0</v>
      </c>
      <c r="AE90" s="214">
        <v>0</v>
      </c>
      <c r="AF90" s="214">
        <v>0</v>
      </c>
      <c r="AG90" s="214">
        <v>0</v>
      </c>
      <c r="AH90" s="214">
        <v>0</v>
      </c>
      <c r="AI90" s="214">
        <v>0</v>
      </c>
      <c r="AJ90" s="214">
        <v>0</v>
      </c>
      <c r="AK90" s="214">
        <v>0</v>
      </c>
      <c r="AL90" s="214">
        <v>0</v>
      </c>
      <c r="AM90" s="214">
        <v>0</v>
      </c>
      <c r="AN90" s="214">
        <v>0</v>
      </c>
      <c r="AO90" s="214">
        <v>0</v>
      </c>
      <c r="AP90" s="214">
        <v>0</v>
      </c>
      <c r="AQ90" s="214">
        <v>0</v>
      </c>
      <c r="AR90" s="214">
        <v>0</v>
      </c>
      <c r="AS90" s="214">
        <v>0</v>
      </c>
      <c r="AT90" s="214">
        <v>0</v>
      </c>
      <c r="AU90" s="214">
        <v>0</v>
      </c>
      <c r="AV90" s="218">
        <v>0</v>
      </c>
      <c r="AW90" s="218">
        <v>0</v>
      </c>
      <c r="AX90" s="218">
        <v>0</v>
      </c>
      <c r="AY90" s="218">
        <v>0</v>
      </c>
      <c r="AZ90" s="219"/>
    </row>
    <row r="91" spans="1:52" s="204" customFormat="1" ht="21.75">
      <c r="A91" s="194" t="str">
        <f t="shared" si="5"/>
        <v xml:space="preserve">    </v>
      </c>
      <c r="B91" s="195">
        <v>70</v>
      </c>
      <c r="C91" s="205" t="s">
        <v>197</v>
      </c>
      <c r="D91" s="205" t="s">
        <v>44</v>
      </c>
      <c r="E91" s="205" t="s">
        <v>121</v>
      </c>
      <c r="F91" s="205" t="s">
        <v>122</v>
      </c>
      <c r="G91" s="206">
        <v>3782.1755167701699</v>
      </c>
      <c r="H91" s="206">
        <v>3726.5009537699998</v>
      </c>
      <c r="I91" s="206">
        <v>55.674563000170004</v>
      </c>
      <c r="J91" s="200">
        <v>1</v>
      </c>
      <c r="K91" s="198">
        <v>0</v>
      </c>
      <c r="L91" s="198">
        <v>0</v>
      </c>
      <c r="M91" s="201" t="s">
        <v>255</v>
      </c>
      <c r="N91" s="198">
        <v>3.96</v>
      </c>
      <c r="O91" s="200">
        <v>10</v>
      </c>
      <c r="P91" s="198">
        <v>0</v>
      </c>
      <c r="Q91" s="209">
        <v>0</v>
      </c>
      <c r="R91" s="210">
        <v>2</v>
      </c>
      <c r="S91" s="210">
        <v>2</v>
      </c>
      <c r="T91" s="206">
        <v>0</v>
      </c>
      <c r="U91" s="206">
        <v>0</v>
      </c>
      <c r="V91" s="206">
        <v>0</v>
      </c>
      <c r="W91" s="206">
        <v>0</v>
      </c>
      <c r="X91" s="206">
        <v>0</v>
      </c>
      <c r="Y91" s="206">
        <v>0</v>
      </c>
      <c r="Z91" s="206">
        <v>0</v>
      </c>
      <c r="AA91" s="206">
        <v>0</v>
      </c>
      <c r="AB91" s="206">
        <v>0</v>
      </c>
      <c r="AC91" s="206">
        <v>0</v>
      </c>
      <c r="AD91" s="206">
        <v>0</v>
      </c>
      <c r="AE91" s="206">
        <v>0</v>
      </c>
      <c r="AF91" s="206">
        <v>0</v>
      </c>
      <c r="AG91" s="206">
        <v>0</v>
      </c>
      <c r="AH91" s="206">
        <v>0</v>
      </c>
      <c r="AI91" s="206">
        <v>0</v>
      </c>
      <c r="AJ91" s="206">
        <v>0</v>
      </c>
      <c r="AK91" s="206">
        <v>0</v>
      </c>
      <c r="AL91" s="206">
        <v>0</v>
      </c>
      <c r="AM91" s="206">
        <v>0</v>
      </c>
      <c r="AN91" s="206">
        <v>0</v>
      </c>
      <c r="AO91" s="206">
        <v>0</v>
      </c>
      <c r="AP91" s="206">
        <v>0</v>
      </c>
      <c r="AQ91" s="206">
        <v>0</v>
      </c>
      <c r="AR91" s="206">
        <v>0</v>
      </c>
      <c r="AS91" s="206">
        <v>0</v>
      </c>
      <c r="AT91" s="206">
        <v>0</v>
      </c>
      <c r="AU91" s="206">
        <v>0</v>
      </c>
      <c r="AV91" s="207">
        <v>0</v>
      </c>
      <c r="AW91" s="207">
        <v>0</v>
      </c>
      <c r="AX91" s="207">
        <v>0</v>
      </c>
      <c r="AY91" s="207">
        <v>0</v>
      </c>
      <c r="AZ91" s="203"/>
    </row>
    <row r="92" spans="1:52" ht="21.75">
      <c r="A92" s="48" t="str">
        <f t="shared" si="5"/>
        <v xml:space="preserve">  00  </v>
      </c>
      <c r="B92" s="61">
        <v>71</v>
      </c>
      <c r="C92" s="65" t="s">
        <v>198</v>
      </c>
      <c r="D92" s="65" t="s">
        <v>44</v>
      </c>
      <c r="E92" s="65" t="s">
        <v>121</v>
      </c>
      <c r="F92" s="65" t="s">
        <v>122</v>
      </c>
      <c r="G92" s="66">
        <v>73.738576141899998</v>
      </c>
      <c r="H92" s="66">
        <v>73.738576141899998</v>
      </c>
      <c r="I92" s="66">
        <v>0</v>
      </c>
      <c r="J92" s="26">
        <v>0</v>
      </c>
      <c r="K92" s="63">
        <v>0</v>
      </c>
      <c r="L92" s="63">
        <v>0</v>
      </c>
      <c r="M92" s="64">
        <v>0</v>
      </c>
      <c r="N92" s="63">
        <v>0</v>
      </c>
      <c r="O92" s="26">
        <v>0</v>
      </c>
      <c r="P92" s="63">
        <v>0</v>
      </c>
      <c r="Q92" s="64">
        <v>0</v>
      </c>
      <c r="R92" s="26">
        <v>0</v>
      </c>
      <c r="S92" s="2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>
        <v>0</v>
      </c>
      <c r="AO92" s="66">
        <v>0</v>
      </c>
      <c r="AP92" s="66">
        <v>0</v>
      </c>
      <c r="AQ92" s="66">
        <v>0</v>
      </c>
      <c r="AR92" s="66">
        <v>0</v>
      </c>
      <c r="AS92" s="66">
        <v>0</v>
      </c>
      <c r="AT92" s="66">
        <v>0</v>
      </c>
      <c r="AU92" s="66">
        <v>0</v>
      </c>
      <c r="AV92" s="98">
        <v>0</v>
      </c>
      <c r="AW92" s="98">
        <v>0</v>
      </c>
      <c r="AX92" s="98">
        <v>0</v>
      </c>
      <c r="AY92" s="98">
        <v>0</v>
      </c>
      <c r="AZ92" s="14"/>
    </row>
    <row r="93" spans="1:52" ht="21.75">
      <c r="A93" s="48" t="str">
        <f t="shared" si="5"/>
        <v xml:space="preserve">  00  </v>
      </c>
      <c r="B93" s="61">
        <v>72</v>
      </c>
      <c r="C93" s="65" t="s">
        <v>199</v>
      </c>
      <c r="D93" s="65" t="s">
        <v>44</v>
      </c>
      <c r="E93" s="65" t="s">
        <v>121</v>
      </c>
      <c r="F93" s="65" t="s">
        <v>122</v>
      </c>
      <c r="G93" s="66">
        <v>6.95373320744</v>
      </c>
      <c r="H93" s="66">
        <v>6.95373320744</v>
      </c>
      <c r="I93" s="66">
        <v>0</v>
      </c>
      <c r="J93" s="26">
        <v>0</v>
      </c>
      <c r="K93" s="63">
        <v>0</v>
      </c>
      <c r="L93" s="63">
        <v>0</v>
      </c>
      <c r="M93" s="64">
        <v>0</v>
      </c>
      <c r="N93" s="63">
        <v>0</v>
      </c>
      <c r="O93" s="26">
        <v>0</v>
      </c>
      <c r="P93" s="63">
        <v>0</v>
      </c>
      <c r="Q93" s="64">
        <v>0</v>
      </c>
      <c r="R93" s="26">
        <v>0</v>
      </c>
      <c r="S93" s="2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6">
        <v>0</v>
      </c>
      <c r="AS93" s="66">
        <v>0</v>
      </c>
      <c r="AT93" s="66">
        <v>0</v>
      </c>
      <c r="AU93" s="66">
        <v>0</v>
      </c>
      <c r="AV93" s="98">
        <v>0</v>
      </c>
      <c r="AW93" s="98">
        <v>0</v>
      </c>
      <c r="AX93" s="98">
        <v>0</v>
      </c>
      <c r="AY93" s="98">
        <v>0</v>
      </c>
      <c r="AZ93" s="14"/>
    </row>
    <row r="94" spans="1:52" ht="21.75">
      <c r="A94" s="48" t="str">
        <f t="shared" si="5"/>
        <v xml:space="preserve">  00  </v>
      </c>
      <c r="B94" s="61">
        <v>73</v>
      </c>
      <c r="C94" s="65" t="s">
        <v>200</v>
      </c>
      <c r="D94" s="65" t="s">
        <v>44</v>
      </c>
      <c r="E94" s="65" t="s">
        <v>121</v>
      </c>
      <c r="F94" s="65" t="s">
        <v>122</v>
      </c>
      <c r="G94" s="66">
        <v>409.72940811400002</v>
      </c>
      <c r="H94" s="66">
        <v>409.72940811400002</v>
      </c>
      <c r="I94" s="66">
        <v>0</v>
      </c>
      <c r="J94" s="26">
        <v>0</v>
      </c>
      <c r="K94" s="63">
        <v>0</v>
      </c>
      <c r="L94" s="63">
        <v>0</v>
      </c>
      <c r="M94" s="64">
        <v>0</v>
      </c>
      <c r="N94" s="63">
        <v>0</v>
      </c>
      <c r="O94" s="26">
        <v>0</v>
      </c>
      <c r="P94" s="63">
        <v>0</v>
      </c>
      <c r="Q94" s="64">
        <v>0</v>
      </c>
      <c r="R94" s="26">
        <v>0</v>
      </c>
      <c r="S94" s="2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>
        <v>0</v>
      </c>
      <c r="AO94" s="66">
        <v>0</v>
      </c>
      <c r="AP94" s="66">
        <v>0</v>
      </c>
      <c r="AQ94" s="66">
        <v>0</v>
      </c>
      <c r="AR94" s="66">
        <v>0</v>
      </c>
      <c r="AS94" s="66">
        <v>0</v>
      </c>
      <c r="AT94" s="66">
        <v>0</v>
      </c>
      <c r="AU94" s="66">
        <v>0</v>
      </c>
      <c r="AV94" s="98">
        <v>0</v>
      </c>
      <c r="AW94" s="98">
        <v>0</v>
      </c>
      <c r="AX94" s="98">
        <v>0</v>
      </c>
      <c r="AY94" s="98">
        <v>0</v>
      </c>
      <c r="AZ94" s="14"/>
    </row>
    <row r="95" spans="1:52" s="232" customFormat="1" ht="21.75">
      <c r="A95" s="221" t="str">
        <f t="shared" si="5"/>
        <v xml:space="preserve">    </v>
      </c>
      <c r="B95" s="222">
        <v>74</v>
      </c>
      <c r="C95" s="233" t="s">
        <v>201</v>
      </c>
      <c r="D95" s="233" t="s">
        <v>44</v>
      </c>
      <c r="E95" s="233" t="s">
        <v>121</v>
      </c>
      <c r="F95" s="233" t="s">
        <v>122</v>
      </c>
      <c r="G95" s="234">
        <v>42.7859843074</v>
      </c>
      <c r="H95" s="234">
        <v>42.7859843074</v>
      </c>
      <c r="I95" s="234">
        <v>0</v>
      </c>
      <c r="J95" s="227">
        <v>1</v>
      </c>
      <c r="K95" s="225">
        <v>0</v>
      </c>
      <c r="L95" s="225">
        <v>0</v>
      </c>
      <c r="M95" s="230" t="s">
        <v>254</v>
      </c>
      <c r="N95" s="225">
        <v>3.55</v>
      </c>
      <c r="O95" s="229">
        <v>10</v>
      </c>
      <c r="P95" s="225">
        <v>0</v>
      </c>
      <c r="Q95" s="228">
        <v>0</v>
      </c>
      <c r="R95" s="229">
        <v>2</v>
      </c>
      <c r="S95" s="229">
        <v>2</v>
      </c>
      <c r="T95" s="234">
        <v>0</v>
      </c>
      <c r="U95" s="234">
        <v>0</v>
      </c>
      <c r="V95" s="234">
        <v>0</v>
      </c>
      <c r="W95" s="234">
        <v>0</v>
      </c>
      <c r="X95" s="234">
        <v>0</v>
      </c>
      <c r="Y95" s="234">
        <v>0</v>
      </c>
      <c r="Z95" s="234">
        <v>0</v>
      </c>
      <c r="AA95" s="234">
        <v>0</v>
      </c>
      <c r="AB95" s="234">
        <v>0</v>
      </c>
      <c r="AC95" s="234">
        <v>0</v>
      </c>
      <c r="AD95" s="234">
        <v>0</v>
      </c>
      <c r="AE95" s="234">
        <v>0</v>
      </c>
      <c r="AF95" s="234">
        <v>0</v>
      </c>
      <c r="AG95" s="234">
        <v>0</v>
      </c>
      <c r="AH95" s="234">
        <v>0</v>
      </c>
      <c r="AI95" s="234">
        <v>0</v>
      </c>
      <c r="AJ95" s="234">
        <v>0</v>
      </c>
      <c r="AK95" s="234">
        <v>0</v>
      </c>
      <c r="AL95" s="234">
        <v>0</v>
      </c>
      <c r="AM95" s="234">
        <v>0</v>
      </c>
      <c r="AN95" s="234">
        <v>0</v>
      </c>
      <c r="AO95" s="234">
        <v>0</v>
      </c>
      <c r="AP95" s="234">
        <v>0</v>
      </c>
      <c r="AQ95" s="234">
        <v>0</v>
      </c>
      <c r="AR95" s="234">
        <v>0</v>
      </c>
      <c r="AS95" s="234">
        <v>0</v>
      </c>
      <c r="AT95" s="234">
        <v>0</v>
      </c>
      <c r="AU95" s="234">
        <v>0</v>
      </c>
      <c r="AV95" s="235">
        <v>0</v>
      </c>
      <c r="AW95" s="235">
        <v>0</v>
      </c>
      <c r="AX95" s="235">
        <v>0</v>
      </c>
      <c r="AY95" s="235">
        <v>0</v>
      </c>
      <c r="AZ95" s="231"/>
    </row>
    <row r="96" spans="1:52" s="232" customFormat="1" ht="21.75">
      <c r="A96" s="221" t="str">
        <f t="shared" ref="A96:A98" si="6">IF(J96=1,IF(K96&gt;0,IF(L96&gt;0,IF(N96&gt;0,11,11),IF(N96&gt;0,11,"")),IF(L96&gt;0,IF(N96&gt;0,11,""),IF(N96=0,22,""))),IF(L96&gt;0,IF(N96&gt;0,IF(P96&gt;0,66,""),IF(P96&gt;0,66,"")),IF(P96&gt;0,66,"")))&amp;" "&amp;IF(J96=1,IF(K96=0,IF(L96&gt;0,IF(N96&gt;0,IF(P96&gt;0,66,""),IF(P96&gt;0,66,"")),IF(P96&gt;0,66,"")),""),IF(P96&gt;0,66,""))&amp;" "&amp;IF(J96=1,IF(K96&gt;0,IF(P96&gt;0,IF(O96&lt;=7,IF(Q96=100,"","33"),IF(O96&lt;=25,IF(Q96&gt;0,IF(Q96&lt;100,"",33),IF(Q96=0,"","33")))),IF(O96&gt;25,"",33)),""),IF(J96&gt;1,IF(P96&gt;0,"55",""),IF(J96=0,IF(P96&gt;0,"55","00"))))&amp;" "&amp;IF(P96&gt;0,IF(R96&gt;0,IF(S96&gt;0,"",88),77),"")</f>
        <v xml:space="preserve">   </v>
      </c>
      <c r="B96" s="222"/>
      <c r="C96" s="223" t="s">
        <v>201</v>
      </c>
      <c r="D96" s="224" t="s">
        <v>44</v>
      </c>
      <c r="E96" s="223" t="s">
        <v>121</v>
      </c>
      <c r="F96" s="223" t="s">
        <v>122</v>
      </c>
      <c r="G96" s="225">
        <v>0</v>
      </c>
      <c r="H96" s="226">
        <v>0</v>
      </c>
      <c r="I96" s="226">
        <v>0</v>
      </c>
      <c r="J96" s="227">
        <v>1</v>
      </c>
      <c r="K96" s="225">
        <v>0</v>
      </c>
      <c r="L96" s="225">
        <v>0</v>
      </c>
      <c r="M96" s="180" t="s">
        <v>254</v>
      </c>
      <c r="N96" s="225">
        <v>4.32</v>
      </c>
      <c r="O96" s="229">
        <v>15</v>
      </c>
      <c r="P96" s="225">
        <v>0</v>
      </c>
      <c r="Q96" s="228">
        <v>0</v>
      </c>
      <c r="R96" s="229">
        <v>2</v>
      </c>
      <c r="S96" s="229">
        <v>2</v>
      </c>
      <c r="T96" s="230">
        <v>0</v>
      </c>
      <c r="U96" s="230">
        <v>0</v>
      </c>
      <c r="V96" s="230">
        <v>0</v>
      </c>
      <c r="W96" s="230">
        <v>0</v>
      </c>
      <c r="X96" s="230">
        <v>0</v>
      </c>
      <c r="Y96" s="230">
        <v>0</v>
      </c>
      <c r="Z96" s="230">
        <v>0</v>
      </c>
      <c r="AA96" s="230">
        <v>0</v>
      </c>
      <c r="AB96" s="230">
        <v>0</v>
      </c>
      <c r="AC96" s="230">
        <v>0</v>
      </c>
      <c r="AD96" s="230">
        <v>0</v>
      </c>
      <c r="AE96" s="230">
        <v>0</v>
      </c>
      <c r="AF96" s="230">
        <v>0</v>
      </c>
      <c r="AG96" s="230">
        <v>0</v>
      </c>
      <c r="AH96" s="230">
        <v>0</v>
      </c>
      <c r="AI96" s="230">
        <v>0</v>
      </c>
      <c r="AJ96" s="230">
        <v>0</v>
      </c>
      <c r="AK96" s="230">
        <v>0</v>
      </c>
      <c r="AL96" s="230">
        <v>0</v>
      </c>
      <c r="AM96" s="230">
        <v>0</v>
      </c>
      <c r="AN96" s="230">
        <v>0</v>
      </c>
      <c r="AO96" s="230">
        <v>0</v>
      </c>
      <c r="AP96" s="230">
        <v>0</v>
      </c>
      <c r="AQ96" s="230">
        <v>0</v>
      </c>
      <c r="AR96" s="230">
        <v>0</v>
      </c>
      <c r="AS96" s="230">
        <v>0</v>
      </c>
      <c r="AT96" s="230">
        <v>0</v>
      </c>
      <c r="AU96" s="230">
        <v>0</v>
      </c>
      <c r="AV96" s="231"/>
    </row>
    <row r="97" spans="1:52" s="232" customFormat="1" ht="21.75">
      <c r="A97" s="221" t="str">
        <f t="shared" si="6"/>
        <v xml:space="preserve">   </v>
      </c>
      <c r="B97" s="222"/>
      <c r="C97" s="223" t="s">
        <v>201</v>
      </c>
      <c r="D97" s="224" t="s">
        <v>44</v>
      </c>
      <c r="E97" s="223" t="s">
        <v>121</v>
      </c>
      <c r="F97" s="223" t="s">
        <v>122</v>
      </c>
      <c r="G97" s="225">
        <v>0</v>
      </c>
      <c r="H97" s="226">
        <v>0</v>
      </c>
      <c r="I97" s="226">
        <v>0</v>
      </c>
      <c r="J97" s="227">
        <v>2</v>
      </c>
      <c r="K97" s="225">
        <v>0</v>
      </c>
      <c r="L97" s="225">
        <v>0</v>
      </c>
      <c r="M97" s="180" t="s">
        <v>254</v>
      </c>
      <c r="N97" s="225">
        <v>10.53</v>
      </c>
      <c r="O97" s="229">
        <v>5</v>
      </c>
      <c r="P97" s="225">
        <v>0</v>
      </c>
      <c r="Q97" s="228">
        <v>0</v>
      </c>
      <c r="R97" s="229">
        <v>2</v>
      </c>
      <c r="S97" s="229">
        <v>2</v>
      </c>
      <c r="T97" s="230">
        <v>0</v>
      </c>
      <c r="U97" s="230">
        <v>0</v>
      </c>
      <c r="V97" s="230">
        <v>0</v>
      </c>
      <c r="W97" s="230">
        <v>0</v>
      </c>
      <c r="X97" s="230">
        <v>0</v>
      </c>
      <c r="Y97" s="230">
        <v>0</v>
      </c>
      <c r="Z97" s="230">
        <v>0</v>
      </c>
      <c r="AA97" s="230">
        <v>0</v>
      </c>
      <c r="AB97" s="230">
        <v>0</v>
      </c>
      <c r="AC97" s="230">
        <v>0</v>
      </c>
      <c r="AD97" s="230">
        <v>0</v>
      </c>
      <c r="AE97" s="230">
        <v>0</v>
      </c>
      <c r="AF97" s="230">
        <v>0</v>
      </c>
      <c r="AG97" s="230">
        <v>0</v>
      </c>
      <c r="AH97" s="230">
        <v>0</v>
      </c>
      <c r="AI97" s="230">
        <v>0</v>
      </c>
      <c r="AJ97" s="230">
        <v>0</v>
      </c>
      <c r="AK97" s="230">
        <v>0</v>
      </c>
      <c r="AL97" s="230">
        <v>0</v>
      </c>
      <c r="AM97" s="230">
        <v>0</v>
      </c>
      <c r="AN97" s="230">
        <v>0</v>
      </c>
      <c r="AO97" s="230">
        <v>0</v>
      </c>
      <c r="AP97" s="230">
        <v>0</v>
      </c>
      <c r="AQ97" s="230">
        <v>0</v>
      </c>
      <c r="AR97" s="230">
        <v>0</v>
      </c>
      <c r="AS97" s="230">
        <v>0</v>
      </c>
      <c r="AT97" s="230">
        <v>0</v>
      </c>
      <c r="AU97" s="230">
        <v>0</v>
      </c>
      <c r="AV97" s="231"/>
    </row>
    <row r="98" spans="1:52" s="232" customFormat="1" ht="21.75">
      <c r="A98" s="221" t="str">
        <f t="shared" si="6"/>
        <v xml:space="preserve">   </v>
      </c>
      <c r="B98" s="222"/>
      <c r="C98" s="223" t="s">
        <v>201</v>
      </c>
      <c r="D98" s="224" t="s">
        <v>44</v>
      </c>
      <c r="E98" s="223" t="s">
        <v>121</v>
      </c>
      <c r="F98" s="223" t="s">
        <v>122</v>
      </c>
      <c r="G98" s="225">
        <v>0</v>
      </c>
      <c r="H98" s="226">
        <v>0</v>
      </c>
      <c r="I98" s="226">
        <v>0</v>
      </c>
      <c r="J98" s="227">
        <v>1</v>
      </c>
      <c r="K98" s="225">
        <v>0</v>
      </c>
      <c r="L98" s="225">
        <v>0</v>
      </c>
      <c r="M98" s="180" t="s">
        <v>254</v>
      </c>
      <c r="N98" s="225">
        <v>3.71</v>
      </c>
      <c r="O98" s="229">
        <v>1</v>
      </c>
      <c r="P98" s="225">
        <v>0</v>
      </c>
      <c r="Q98" s="228">
        <v>0</v>
      </c>
      <c r="R98" s="229">
        <v>2</v>
      </c>
      <c r="S98" s="229">
        <v>2</v>
      </c>
      <c r="T98" s="230">
        <v>0</v>
      </c>
      <c r="U98" s="230">
        <v>0</v>
      </c>
      <c r="V98" s="230">
        <v>0</v>
      </c>
      <c r="W98" s="230">
        <v>0</v>
      </c>
      <c r="X98" s="230">
        <v>0</v>
      </c>
      <c r="Y98" s="230">
        <v>0</v>
      </c>
      <c r="Z98" s="230">
        <v>0</v>
      </c>
      <c r="AA98" s="230">
        <v>0</v>
      </c>
      <c r="AB98" s="230">
        <v>0</v>
      </c>
      <c r="AC98" s="230">
        <v>0</v>
      </c>
      <c r="AD98" s="230">
        <v>0</v>
      </c>
      <c r="AE98" s="230">
        <v>0</v>
      </c>
      <c r="AF98" s="230">
        <v>0</v>
      </c>
      <c r="AG98" s="230">
        <v>0</v>
      </c>
      <c r="AH98" s="230">
        <v>0</v>
      </c>
      <c r="AI98" s="230">
        <v>0</v>
      </c>
      <c r="AJ98" s="230">
        <v>0</v>
      </c>
      <c r="AK98" s="230">
        <v>0</v>
      </c>
      <c r="AL98" s="230">
        <v>0</v>
      </c>
      <c r="AM98" s="230">
        <v>0</v>
      </c>
      <c r="AN98" s="230">
        <v>0</v>
      </c>
      <c r="AO98" s="230">
        <v>0</v>
      </c>
      <c r="AP98" s="230">
        <v>0</v>
      </c>
      <c r="AQ98" s="230">
        <v>0</v>
      </c>
      <c r="AR98" s="230">
        <v>0</v>
      </c>
      <c r="AS98" s="230">
        <v>0</v>
      </c>
      <c r="AT98" s="230">
        <v>0</v>
      </c>
      <c r="AU98" s="230">
        <v>0</v>
      </c>
      <c r="AV98" s="231"/>
    </row>
    <row r="99" spans="1:52" ht="21.75">
      <c r="A99" s="48" t="str">
        <f t="shared" ref="A99:A131" si="7">IF(J99=1,IF(K99&gt;0,IF(L99&gt;0,IF(N99&gt;0,11,11),IF(N99&gt;0,11,"")),IF(L99&gt;0,IF(N99&gt;0,11,""),IF(N99=0,22,""))),IF(L99&gt;0,IF(N99&gt;0,IF(P99&gt;0,66,""),IF(P99&gt;0,66,"")),IF(P99&gt;0,66,"")))&amp;" "&amp;IF(J99=1,IF(K99=0,IF(L99&gt;0,IF(N99&gt;0,IF(P99&gt;0,66,""),IF(P99&gt;0,66,"")),IF(P99&gt;0,66,"")),""),IF(P99&gt;0,66,""))&amp;" "&amp;IF(J99=1,IF(K99&gt;0,IF(P99&gt;0,IF(O99&lt;=7,IF(Q99=100,"","33"),IF(O99&lt;=25,IF(Q99&gt;0,IF(Q99&lt;100,"",33),IF(Q99=0,"","33")))),IF(O99&gt;25,"",33)),""),IF(J99&gt;1,IF(P99&gt;0,"55",""),IF(J99=0,IF(P99&gt;0,"55","00"))))&amp;" "&amp;IF(P99&gt;0,IF(R99&gt;0,IF(S99&gt;0,"",88),77),"")&amp;" "&amp;IF(J99=1,IF(P99&gt;0,IF(AV99+AW99+AX99+AY99=0,99,""),""),"")</f>
        <v xml:space="preserve">  00  </v>
      </c>
      <c r="B99" s="61">
        <v>75</v>
      </c>
      <c r="C99" s="65" t="s">
        <v>202</v>
      </c>
      <c r="D99" s="65" t="s">
        <v>44</v>
      </c>
      <c r="E99" s="65" t="s">
        <v>121</v>
      </c>
      <c r="F99" s="65" t="s">
        <v>122</v>
      </c>
      <c r="G99" s="66">
        <v>14.848074392599999</v>
      </c>
      <c r="H99" s="66">
        <v>14.848074392599999</v>
      </c>
      <c r="I99" s="66">
        <v>0</v>
      </c>
      <c r="J99" s="26">
        <v>0</v>
      </c>
      <c r="K99" s="63">
        <v>0</v>
      </c>
      <c r="L99" s="63">
        <v>0</v>
      </c>
      <c r="M99" s="64">
        <v>0</v>
      </c>
      <c r="N99" s="63">
        <v>0</v>
      </c>
      <c r="O99" s="26">
        <v>0</v>
      </c>
      <c r="P99" s="63">
        <v>0</v>
      </c>
      <c r="Q99" s="64">
        <v>0</v>
      </c>
      <c r="R99" s="26">
        <v>0</v>
      </c>
      <c r="S99" s="26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0</v>
      </c>
      <c r="AN99" s="66">
        <v>0</v>
      </c>
      <c r="AO99" s="66">
        <v>0</v>
      </c>
      <c r="AP99" s="66">
        <v>0</v>
      </c>
      <c r="AQ99" s="66">
        <v>0</v>
      </c>
      <c r="AR99" s="66">
        <v>0</v>
      </c>
      <c r="AS99" s="66">
        <v>0</v>
      </c>
      <c r="AT99" s="66">
        <v>0</v>
      </c>
      <c r="AU99" s="66">
        <v>0</v>
      </c>
      <c r="AV99" s="98">
        <v>0</v>
      </c>
      <c r="AW99" s="98">
        <v>0</v>
      </c>
      <c r="AX99" s="98">
        <v>0</v>
      </c>
      <c r="AY99" s="98">
        <v>0</v>
      </c>
      <c r="AZ99" s="14"/>
    </row>
    <row r="100" spans="1:52" ht="21.75">
      <c r="A100" s="48" t="str">
        <f t="shared" si="7"/>
        <v xml:space="preserve">  00  </v>
      </c>
      <c r="B100" s="61">
        <v>76</v>
      </c>
      <c r="C100" s="65" t="s">
        <v>203</v>
      </c>
      <c r="D100" s="65" t="s">
        <v>44</v>
      </c>
      <c r="E100" s="65" t="s">
        <v>121</v>
      </c>
      <c r="F100" s="65" t="s">
        <v>122</v>
      </c>
      <c r="G100" s="66">
        <v>12.138150747399999</v>
      </c>
      <c r="H100" s="66">
        <v>12.138150747399999</v>
      </c>
      <c r="I100" s="66">
        <v>0</v>
      </c>
      <c r="J100" s="26">
        <v>0</v>
      </c>
      <c r="K100" s="63">
        <v>0</v>
      </c>
      <c r="L100" s="63">
        <v>0</v>
      </c>
      <c r="M100" s="64">
        <v>0</v>
      </c>
      <c r="N100" s="63">
        <v>0</v>
      </c>
      <c r="O100" s="26">
        <v>0</v>
      </c>
      <c r="P100" s="63">
        <v>0</v>
      </c>
      <c r="Q100" s="64">
        <v>0</v>
      </c>
      <c r="R100" s="26">
        <v>0</v>
      </c>
      <c r="S100" s="26">
        <v>0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>
        <v>0</v>
      </c>
      <c r="AM100" s="66">
        <v>0</v>
      </c>
      <c r="AN100" s="66">
        <v>0</v>
      </c>
      <c r="AO100" s="66">
        <v>0</v>
      </c>
      <c r="AP100" s="66">
        <v>0</v>
      </c>
      <c r="AQ100" s="66">
        <v>0</v>
      </c>
      <c r="AR100" s="66">
        <v>0</v>
      </c>
      <c r="AS100" s="66">
        <v>0</v>
      </c>
      <c r="AT100" s="66">
        <v>0</v>
      </c>
      <c r="AU100" s="66">
        <v>0</v>
      </c>
      <c r="AV100" s="98">
        <v>0</v>
      </c>
      <c r="AW100" s="98">
        <v>0</v>
      </c>
      <c r="AX100" s="98">
        <v>0</v>
      </c>
      <c r="AY100" s="98">
        <v>0</v>
      </c>
      <c r="AZ100" s="14"/>
    </row>
    <row r="101" spans="1:52" ht="21.75">
      <c r="A101" s="48" t="str">
        <f t="shared" si="7"/>
        <v xml:space="preserve">  00  </v>
      </c>
      <c r="B101" s="61">
        <v>77</v>
      </c>
      <c r="C101" s="65" t="s">
        <v>204</v>
      </c>
      <c r="D101" s="65" t="s">
        <v>44</v>
      </c>
      <c r="E101" s="65" t="s">
        <v>121</v>
      </c>
      <c r="F101" s="65" t="s">
        <v>122</v>
      </c>
      <c r="G101" s="66">
        <v>328.32980462400002</v>
      </c>
      <c r="H101" s="66">
        <v>328.32980462400002</v>
      </c>
      <c r="I101" s="66">
        <v>0</v>
      </c>
      <c r="J101" s="26">
        <v>0</v>
      </c>
      <c r="K101" s="63">
        <v>0</v>
      </c>
      <c r="L101" s="63">
        <v>0</v>
      </c>
      <c r="M101" s="64">
        <v>0</v>
      </c>
      <c r="N101" s="63">
        <v>0</v>
      </c>
      <c r="O101" s="26">
        <v>0</v>
      </c>
      <c r="P101" s="63">
        <v>0</v>
      </c>
      <c r="Q101" s="64">
        <v>0</v>
      </c>
      <c r="R101" s="26">
        <v>0</v>
      </c>
      <c r="S101" s="2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6">
        <v>0</v>
      </c>
      <c r="AS101" s="66">
        <v>0</v>
      </c>
      <c r="AT101" s="66">
        <v>0</v>
      </c>
      <c r="AU101" s="66">
        <v>0</v>
      </c>
      <c r="AV101" s="98">
        <v>0</v>
      </c>
      <c r="AW101" s="98">
        <v>0</v>
      </c>
      <c r="AX101" s="98">
        <v>0</v>
      </c>
      <c r="AY101" s="98">
        <v>0</v>
      </c>
      <c r="AZ101" s="14"/>
    </row>
    <row r="102" spans="1:52" ht="21.75">
      <c r="A102" s="48" t="str">
        <f t="shared" si="7"/>
        <v xml:space="preserve">  00  </v>
      </c>
      <c r="B102" s="61">
        <v>78</v>
      </c>
      <c r="C102" s="65" t="s">
        <v>205</v>
      </c>
      <c r="D102" s="65" t="s">
        <v>44</v>
      </c>
      <c r="E102" s="65" t="s">
        <v>121</v>
      </c>
      <c r="F102" s="65" t="s">
        <v>122</v>
      </c>
      <c r="G102" s="66">
        <v>6.5491183425599999</v>
      </c>
      <c r="H102" s="66">
        <v>6.5491183425599999</v>
      </c>
      <c r="I102" s="66">
        <v>0</v>
      </c>
      <c r="J102" s="26">
        <v>0</v>
      </c>
      <c r="K102" s="63">
        <v>0</v>
      </c>
      <c r="L102" s="63">
        <v>0</v>
      </c>
      <c r="M102" s="64">
        <v>0</v>
      </c>
      <c r="N102" s="63">
        <v>0</v>
      </c>
      <c r="O102" s="26">
        <v>0</v>
      </c>
      <c r="P102" s="63">
        <v>0</v>
      </c>
      <c r="Q102" s="64">
        <v>0</v>
      </c>
      <c r="R102" s="26">
        <v>0</v>
      </c>
      <c r="S102" s="2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66">
        <v>0</v>
      </c>
      <c r="AM102" s="66">
        <v>0</v>
      </c>
      <c r="AN102" s="66">
        <v>0</v>
      </c>
      <c r="AO102" s="66">
        <v>0</v>
      </c>
      <c r="AP102" s="66">
        <v>0</v>
      </c>
      <c r="AQ102" s="66">
        <v>0</v>
      </c>
      <c r="AR102" s="66">
        <v>0</v>
      </c>
      <c r="AS102" s="66">
        <v>0</v>
      </c>
      <c r="AT102" s="66">
        <v>0</v>
      </c>
      <c r="AU102" s="66">
        <v>0</v>
      </c>
      <c r="AV102" s="98">
        <v>0</v>
      </c>
      <c r="AW102" s="98">
        <v>0</v>
      </c>
      <c r="AX102" s="98">
        <v>0</v>
      </c>
      <c r="AY102" s="98">
        <v>0</v>
      </c>
      <c r="AZ102" s="14"/>
    </row>
    <row r="103" spans="1:52" s="137" customFormat="1" ht="21.75">
      <c r="A103" s="131" t="str">
        <f t="shared" si="7"/>
        <v xml:space="preserve">    </v>
      </c>
      <c r="B103" s="132">
        <v>79</v>
      </c>
      <c r="C103" s="148" t="s">
        <v>206</v>
      </c>
      <c r="D103" s="148" t="s">
        <v>44</v>
      </c>
      <c r="E103" s="148" t="s">
        <v>121</v>
      </c>
      <c r="F103" s="148" t="s">
        <v>122</v>
      </c>
      <c r="G103" s="145">
        <v>18.160672872300001</v>
      </c>
      <c r="H103" s="145">
        <v>18.160672872300001</v>
      </c>
      <c r="I103" s="145">
        <v>0</v>
      </c>
      <c r="J103" s="134">
        <v>2</v>
      </c>
      <c r="K103" s="114">
        <v>0</v>
      </c>
      <c r="L103" s="114">
        <v>0</v>
      </c>
      <c r="M103" s="135" t="s">
        <v>155</v>
      </c>
      <c r="N103" s="114">
        <v>8.1300000000000008</v>
      </c>
      <c r="O103" s="134">
        <v>2</v>
      </c>
      <c r="P103" s="114">
        <v>0</v>
      </c>
      <c r="Q103" s="135">
        <v>0</v>
      </c>
      <c r="R103" s="134">
        <v>2</v>
      </c>
      <c r="S103" s="134">
        <v>2</v>
      </c>
      <c r="T103" s="145">
        <v>0</v>
      </c>
      <c r="U103" s="145">
        <v>0</v>
      </c>
      <c r="V103" s="145">
        <v>0</v>
      </c>
      <c r="W103" s="145">
        <v>0</v>
      </c>
      <c r="X103" s="145">
        <v>0</v>
      </c>
      <c r="Y103" s="145">
        <v>0</v>
      </c>
      <c r="Z103" s="145">
        <v>0</v>
      </c>
      <c r="AA103" s="145">
        <v>0</v>
      </c>
      <c r="AB103" s="145">
        <v>0</v>
      </c>
      <c r="AC103" s="145">
        <v>0</v>
      </c>
      <c r="AD103" s="145">
        <v>0</v>
      </c>
      <c r="AE103" s="145">
        <v>0</v>
      </c>
      <c r="AF103" s="145">
        <v>0</v>
      </c>
      <c r="AG103" s="145">
        <v>0</v>
      </c>
      <c r="AH103" s="145">
        <v>0</v>
      </c>
      <c r="AI103" s="145">
        <v>0</v>
      </c>
      <c r="AJ103" s="145">
        <v>0</v>
      </c>
      <c r="AK103" s="145">
        <v>0</v>
      </c>
      <c r="AL103" s="145">
        <v>0</v>
      </c>
      <c r="AM103" s="145">
        <v>0</v>
      </c>
      <c r="AN103" s="145">
        <v>0</v>
      </c>
      <c r="AO103" s="145">
        <v>0</v>
      </c>
      <c r="AP103" s="145">
        <v>0</v>
      </c>
      <c r="AQ103" s="145">
        <v>0</v>
      </c>
      <c r="AR103" s="145">
        <v>0</v>
      </c>
      <c r="AS103" s="145">
        <v>0</v>
      </c>
      <c r="AT103" s="145">
        <v>0</v>
      </c>
      <c r="AU103" s="145">
        <v>0</v>
      </c>
      <c r="AV103" s="149">
        <v>0</v>
      </c>
      <c r="AW103" s="149">
        <v>0</v>
      </c>
      <c r="AX103" s="149">
        <v>0</v>
      </c>
      <c r="AY103" s="149">
        <v>0</v>
      </c>
      <c r="AZ103" s="136"/>
    </row>
    <row r="104" spans="1:52" s="137" customFormat="1" ht="21.75">
      <c r="A104" s="131" t="str">
        <f t="shared" si="7"/>
        <v xml:space="preserve">    </v>
      </c>
      <c r="B104" s="132">
        <v>80</v>
      </c>
      <c r="C104" s="148" t="s">
        <v>207</v>
      </c>
      <c r="D104" s="148" t="s">
        <v>44</v>
      </c>
      <c r="E104" s="148" t="s">
        <v>121</v>
      </c>
      <c r="F104" s="148" t="s">
        <v>122</v>
      </c>
      <c r="G104" s="145">
        <v>90.634314828699999</v>
      </c>
      <c r="H104" s="145">
        <v>90.634314828699999</v>
      </c>
      <c r="I104" s="145">
        <v>0</v>
      </c>
      <c r="J104" s="134">
        <v>1</v>
      </c>
      <c r="K104" s="114">
        <v>0</v>
      </c>
      <c r="L104" s="114">
        <v>0</v>
      </c>
      <c r="M104" s="135" t="s">
        <v>155</v>
      </c>
      <c r="N104" s="114">
        <v>20.21</v>
      </c>
      <c r="O104" s="134">
        <v>20</v>
      </c>
      <c r="P104" s="114">
        <v>0</v>
      </c>
      <c r="Q104" s="135">
        <v>0</v>
      </c>
      <c r="R104" s="134">
        <v>2</v>
      </c>
      <c r="S104" s="134">
        <v>2</v>
      </c>
      <c r="T104" s="145">
        <v>0</v>
      </c>
      <c r="U104" s="145">
        <v>0</v>
      </c>
      <c r="V104" s="145">
        <v>0</v>
      </c>
      <c r="W104" s="145">
        <v>0</v>
      </c>
      <c r="X104" s="145">
        <v>0</v>
      </c>
      <c r="Y104" s="145">
        <v>0</v>
      </c>
      <c r="Z104" s="145">
        <v>0</v>
      </c>
      <c r="AA104" s="145">
        <v>0</v>
      </c>
      <c r="AB104" s="145">
        <v>0</v>
      </c>
      <c r="AC104" s="145">
        <v>0</v>
      </c>
      <c r="AD104" s="145">
        <v>0</v>
      </c>
      <c r="AE104" s="145">
        <v>0</v>
      </c>
      <c r="AF104" s="145">
        <v>0</v>
      </c>
      <c r="AG104" s="145">
        <v>0</v>
      </c>
      <c r="AH104" s="145">
        <v>0</v>
      </c>
      <c r="AI104" s="145">
        <v>0</v>
      </c>
      <c r="AJ104" s="145">
        <v>0</v>
      </c>
      <c r="AK104" s="145">
        <v>0</v>
      </c>
      <c r="AL104" s="145">
        <v>0</v>
      </c>
      <c r="AM104" s="145">
        <v>0</v>
      </c>
      <c r="AN104" s="145">
        <v>0</v>
      </c>
      <c r="AO104" s="145">
        <v>0</v>
      </c>
      <c r="AP104" s="145">
        <v>0</v>
      </c>
      <c r="AQ104" s="145">
        <v>0</v>
      </c>
      <c r="AR104" s="145">
        <v>0</v>
      </c>
      <c r="AS104" s="145">
        <v>0</v>
      </c>
      <c r="AT104" s="145">
        <v>0</v>
      </c>
      <c r="AU104" s="145">
        <v>0</v>
      </c>
      <c r="AV104" s="149">
        <v>0</v>
      </c>
      <c r="AW104" s="149">
        <v>0</v>
      </c>
      <c r="AX104" s="149">
        <v>0</v>
      </c>
      <c r="AY104" s="149">
        <v>0</v>
      </c>
      <c r="AZ104" s="136"/>
    </row>
    <row r="105" spans="1:52" s="204" customFormat="1" ht="21.75">
      <c r="A105" s="194" t="str">
        <f t="shared" si="7"/>
        <v xml:space="preserve">    </v>
      </c>
      <c r="B105" s="195">
        <v>81</v>
      </c>
      <c r="C105" s="205" t="s">
        <v>208</v>
      </c>
      <c r="D105" s="205" t="s">
        <v>44</v>
      </c>
      <c r="E105" s="205" t="s">
        <v>121</v>
      </c>
      <c r="F105" s="205" t="s">
        <v>122</v>
      </c>
      <c r="G105" s="206">
        <v>432.726683896</v>
      </c>
      <c r="H105" s="206">
        <v>432.726683896</v>
      </c>
      <c r="I105" s="206">
        <v>0</v>
      </c>
      <c r="J105" s="200">
        <v>2</v>
      </c>
      <c r="K105" s="201">
        <v>0</v>
      </c>
      <c r="L105" s="201">
        <v>0</v>
      </c>
      <c r="M105" s="202" t="s">
        <v>258</v>
      </c>
      <c r="N105" s="201">
        <v>38.07</v>
      </c>
      <c r="O105" s="200">
        <v>4</v>
      </c>
      <c r="P105" s="201">
        <v>0</v>
      </c>
      <c r="Q105" s="202">
        <v>0</v>
      </c>
      <c r="R105" s="200">
        <v>2</v>
      </c>
      <c r="S105" s="200">
        <v>2</v>
      </c>
      <c r="T105" s="206">
        <v>0</v>
      </c>
      <c r="U105" s="206">
        <v>0</v>
      </c>
      <c r="V105" s="206">
        <v>0</v>
      </c>
      <c r="W105" s="206">
        <v>0</v>
      </c>
      <c r="X105" s="206">
        <v>0</v>
      </c>
      <c r="Y105" s="206">
        <v>0</v>
      </c>
      <c r="Z105" s="206">
        <v>0</v>
      </c>
      <c r="AA105" s="206">
        <v>0</v>
      </c>
      <c r="AB105" s="206">
        <v>0</v>
      </c>
      <c r="AC105" s="206">
        <v>0</v>
      </c>
      <c r="AD105" s="206">
        <v>0</v>
      </c>
      <c r="AE105" s="206">
        <v>0</v>
      </c>
      <c r="AF105" s="206">
        <v>0</v>
      </c>
      <c r="AG105" s="206">
        <v>0</v>
      </c>
      <c r="AH105" s="206">
        <v>0</v>
      </c>
      <c r="AI105" s="206">
        <v>0</v>
      </c>
      <c r="AJ105" s="206">
        <v>0</v>
      </c>
      <c r="AK105" s="206">
        <v>0</v>
      </c>
      <c r="AL105" s="206">
        <v>0</v>
      </c>
      <c r="AM105" s="206">
        <v>0</v>
      </c>
      <c r="AN105" s="206">
        <v>0</v>
      </c>
      <c r="AO105" s="206">
        <v>0</v>
      </c>
      <c r="AP105" s="206">
        <v>0</v>
      </c>
      <c r="AQ105" s="206">
        <v>0</v>
      </c>
      <c r="AR105" s="206">
        <v>0</v>
      </c>
      <c r="AS105" s="206">
        <v>0</v>
      </c>
      <c r="AT105" s="206">
        <v>0</v>
      </c>
      <c r="AU105" s="206">
        <v>0</v>
      </c>
      <c r="AV105" s="207">
        <v>0</v>
      </c>
      <c r="AW105" s="207">
        <v>0</v>
      </c>
      <c r="AX105" s="207">
        <v>0</v>
      </c>
      <c r="AY105" s="207">
        <v>0</v>
      </c>
      <c r="AZ105" s="203"/>
    </row>
    <row r="106" spans="1:52" s="137" customFormat="1" ht="21.75">
      <c r="A106" s="131" t="str">
        <f t="shared" si="7"/>
        <v xml:space="preserve">    </v>
      </c>
      <c r="B106" s="132">
        <v>82</v>
      </c>
      <c r="C106" s="148" t="s">
        <v>209</v>
      </c>
      <c r="D106" s="148" t="s">
        <v>44</v>
      </c>
      <c r="E106" s="148" t="s">
        <v>121</v>
      </c>
      <c r="F106" s="148" t="s">
        <v>122</v>
      </c>
      <c r="G106" s="145">
        <v>19.336534984899998</v>
      </c>
      <c r="H106" s="145">
        <v>19.336534984899998</v>
      </c>
      <c r="I106" s="145">
        <v>0</v>
      </c>
      <c r="J106" s="134">
        <v>1</v>
      </c>
      <c r="K106" s="114">
        <v>0</v>
      </c>
      <c r="L106" s="114">
        <v>0</v>
      </c>
      <c r="M106" s="135" t="s">
        <v>247</v>
      </c>
      <c r="N106" s="114">
        <v>2.12</v>
      </c>
      <c r="O106" s="134">
        <v>20</v>
      </c>
      <c r="P106" s="114">
        <v>0</v>
      </c>
      <c r="Q106" s="135">
        <v>0</v>
      </c>
      <c r="R106" s="134">
        <v>2</v>
      </c>
      <c r="S106" s="134">
        <v>2</v>
      </c>
      <c r="T106" s="145">
        <v>0</v>
      </c>
      <c r="U106" s="145">
        <v>0</v>
      </c>
      <c r="V106" s="145">
        <v>0</v>
      </c>
      <c r="W106" s="145">
        <v>0</v>
      </c>
      <c r="X106" s="145">
        <v>0</v>
      </c>
      <c r="Y106" s="145">
        <v>0</v>
      </c>
      <c r="Z106" s="145">
        <v>0</v>
      </c>
      <c r="AA106" s="145">
        <v>0</v>
      </c>
      <c r="AB106" s="145">
        <v>0</v>
      </c>
      <c r="AC106" s="145">
        <v>0</v>
      </c>
      <c r="AD106" s="145">
        <v>0</v>
      </c>
      <c r="AE106" s="145">
        <v>0</v>
      </c>
      <c r="AF106" s="145">
        <v>0</v>
      </c>
      <c r="AG106" s="145">
        <v>0</v>
      </c>
      <c r="AH106" s="145">
        <v>0</v>
      </c>
      <c r="AI106" s="145">
        <v>0</v>
      </c>
      <c r="AJ106" s="145">
        <v>0</v>
      </c>
      <c r="AK106" s="145">
        <v>0</v>
      </c>
      <c r="AL106" s="145">
        <v>0</v>
      </c>
      <c r="AM106" s="145">
        <v>0</v>
      </c>
      <c r="AN106" s="145">
        <v>0</v>
      </c>
      <c r="AO106" s="145">
        <v>0</v>
      </c>
      <c r="AP106" s="145">
        <v>0</v>
      </c>
      <c r="AQ106" s="145">
        <v>0</v>
      </c>
      <c r="AR106" s="145">
        <v>0</v>
      </c>
      <c r="AS106" s="145">
        <v>0</v>
      </c>
      <c r="AT106" s="145">
        <v>0</v>
      </c>
      <c r="AU106" s="145">
        <v>0</v>
      </c>
      <c r="AV106" s="149">
        <v>0</v>
      </c>
      <c r="AW106" s="149">
        <v>0</v>
      </c>
      <c r="AX106" s="149">
        <v>0</v>
      </c>
      <c r="AY106" s="149">
        <v>0</v>
      </c>
      <c r="AZ106" s="136"/>
    </row>
    <row r="107" spans="1:52" s="137" customFormat="1" ht="21.75">
      <c r="A107" s="131" t="str">
        <f t="shared" si="7"/>
        <v xml:space="preserve">    </v>
      </c>
      <c r="B107" s="132">
        <v>83</v>
      </c>
      <c r="C107" s="148" t="s">
        <v>210</v>
      </c>
      <c r="D107" s="148" t="s">
        <v>44</v>
      </c>
      <c r="E107" s="148" t="s">
        <v>121</v>
      </c>
      <c r="F107" s="148" t="s">
        <v>122</v>
      </c>
      <c r="G107" s="145">
        <v>31.273171186100001</v>
      </c>
      <c r="H107" s="145">
        <v>31.273171186100001</v>
      </c>
      <c r="I107" s="145">
        <v>0</v>
      </c>
      <c r="J107" s="134">
        <v>1</v>
      </c>
      <c r="K107" s="114">
        <v>0</v>
      </c>
      <c r="L107" s="114">
        <v>0</v>
      </c>
      <c r="M107" s="135" t="s">
        <v>155</v>
      </c>
      <c r="N107" s="114">
        <v>6.86</v>
      </c>
      <c r="O107" s="134">
        <v>7</v>
      </c>
      <c r="P107" s="114">
        <v>0</v>
      </c>
      <c r="Q107" s="135">
        <v>0</v>
      </c>
      <c r="R107" s="134">
        <v>2</v>
      </c>
      <c r="S107" s="134">
        <v>2</v>
      </c>
      <c r="T107" s="145">
        <v>0</v>
      </c>
      <c r="U107" s="145">
        <v>0</v>
      </c>
      <c r="V107" s="145">
        <v>0</v>
      </c>
      <c r="W107" s="145">
        <v>0</v>
      </c>
      <c r="X107" s="145">
        <v>0</v>
      </c>
      <c r="Y107" s="145">
        <v>0</v>
      </c>
      <c r="Z107" s="145">
        <v>0</v>
      </c>
      <c r="AA107" s="145">
        <v>0</v>
      </c>
      <c r="AB107" s="145">
        <v>0</v>
      </c>
      <c r="AC107" s="145">
        <v>0</v>
      </c>
      <c r="AD107" s="145">
        <v>0</v>
      </c>
      <c r="AE107" s="145">
        <v>0</v>
      </c>
      <c r="AF107" s="145">
        <v>0</v>
      </c>
      <c r="AG107" s="145">
        <v>0</v>
      </c>
      <c r="AH107" s="145">
        <v>0</v>
      </c>
      <c r="AI107" s="145">
        <v>0</v>
      </c>
      <c r="AJ107" s="145">
        <v>0</v>
      </c>
      <c r="AK107" s="145">
        <v>0</v>
      </c>
      <c r="AL107" s="145">
        <v>0</v>
      </c>
      <c r="AM107" s="145">
        <v>0</v>
      </c>
      <c r="AN107" s="145">
        <v>0</v>
      </c>
      <c r="AO107" s="145">
        <v>0</v>
      </c>
      <c r="AP107" s="145">
        <v>0</v>
      </c>
      <c r="AQ107" s="145">
        <v>0</v>
      </c>
      <c r="AR107" s="145">
        <v>0</v>
      </c>
      <c r="AS107" s="145">
        <v>0</v>
      </c>
      <c r="AT107" s="145">
        <v>0</v>
      </c>
      <c r="AU107" s="145">
        <v>0</v>
      </c>
      <c r="AV107" s="149">
        <v>0</v>
      </c>
      <c r="AW107" s="149">
        <v>0</v>
      </c>
      <c r="AX107" s="149">
        <v>0</v>
      </c>
      <c r="AY107" s="149">
        <v>0</v>
      </c>
      <c r="AZ107" s="136"/>
    </row>
    <row r="108" spans="1:52" s="137" customFormat="1" ht="21.75">
      <c r="A108" s="131" t="str">
        <f t="shared" si="7"/>
        <v xml:space="preserve">    </v>
      </c>
      <c r="B108" s="132">
        <v>84</v>
      </c>
      <c r="C108" s="148" t="s">
        <v>211</v>
      </c>
      <c r="D108" s="148" t="s">
        <v>44</v>
      </c>
      <c r="E108" s="148" t="s">
        <v>121</v>
      </c>
      <c r="F108" s="148" t="s">
        <v>122</v>
      </c>
      <c r="G108" s="145">
        <v>49.943633403600003</v>
      </c>
      <c r="H108" s="145">
        <v>49.943633403600003</v>
      </c>
      <c r="I108" s="145">
        <v>0</v>
      </c>
      <c r="J108" s="134">
        <v>1</v>
      </c>
      <c r="K108" s="114">
        <v>0</v>
      </c>
      <c r="L108" s="114">
        <v>0</v>
      </c>
      <c r="M108" s="135" t="s">
        <v>247</v>
      </c>
      <c r="N108" s="114">
        <v>6.05</v>
      </c>
      <c r="O108" s="134">
        <v>25</v>
      </c>
      <c r="P108" s="114">
        <v>0</v>
      </c>
      <c r="Q108" s="135">
        <v>0</v>
      </c>
      <c r="R108" s="134">
        <v>2</v>
      </c>
      <c r="S108" s="134">
        <v>2</v>
      </c>
      <c r="T108" s="145">
        <v>0</v>
      </c>
      <c r="U108" s="145">
        <v>0</v>
      </c>
      <c r="V108" s="145">
        <v>0</v>
      </c>
      <c r="W108" s="145">
        <v>0</v>
      </c>
      <c r="X108" s="145">
        <v>0</v>
      </c>
      <c r="Y108" s="145">
        <v>0</v>
      </c>
      <c r="Z108" s="145">
        <v>0</v>
      </c>
      <c r="AA108" s="145">
        <v>0</v>
      </c>
      <c r="AB108" s="145">
        <v>0</v>
      </c>
      <c r="AC108" s="145">
        <v>0</v>
      </c>
      <c r="AD108" s="145">
        <v>0</v>
      </c>
      <c r="AE108" s="145">
        <v>0</v>
      </c>
      <c r="AF108" s="145">
        <v>0</v>
      </c>
      <c r="AG108" s="145">
        <v>0</v>
      </c>
      <c r="AH108" s="145">
        <v>0</v>
      </c>
      <c r="AI108" s="145">
        <v>0</v>
      </c>
      <c r="AJ108" s="145">
        <v>0</v>
      </c>
      <c r="AK108" s="145">
        <v>0</v>
      </c>
      <c r="AL108" s="145">
        <v>0</v>
      </c>
      <c r="AM108" s="145">
        <v>0</v>
      </c>
      <c r="AN108" s="145">
        <v>0</v>
      </c>
      <c r="AO108" s="145">
        <v>0</v>
      </c>
      <c r="AP108" s="145">
        <v>0</v>
      </c>
      <c r="AQ108" s="145">
        <v>0</v>
      </c>
      <c r="AR108" s="145">
        <v>0</v>
      </c>
      <c r="AS108" s="145">
        <v>0</v>
      </c>
      <c r="AT108" s="145">
        <v>0</v>
      </c>
      <c r="AU108" s="145">
        <v>0</v>
      </c>
      <c r="AV108" s="149">
        <v>0</v>
      </c>
      <c r="AW108" s="149">
        <v>0</v>
      </c>
      <c r="AX108" s="149">
        <v>0</v>
      </c>
      <c r="AY108" s="149">
        <v>0</v>
      </c>
      <c r="AZ108" s="136"/>
    </row>
    <row r="109" spans="1:52" s="204" customFormat="1" ht="21.75">
      <c r="A109" s="194" t="str">
        <f t="shared" si="7"/>
        <v xml:space="preserve">    </v>
      </c>
      <c r="B109" s="195">
        <v>85</v>
      </c>
      <c r="C109" s="205" t="s">
        <v>212</v>
      </c>
      <c r="D109" s="205" t="s">
        <v>44</v>
      </c>
      <c r="E109" s="205" t="s">
        <v>121</v>
      </c>
      <c r="F109" s="205" t="s">
        <v>122</v>
      </c>
      <c r="G109" s="206">
        <v>142.49009514887368</v>
      </c>
      <c r="H109" s="206">
        <v>131.67799621399999</v>
      </c>
      <c r="I109" s="206">
        <v>10.812098934873699</v>
      </c>
      <c r="J109" s="200">
        <v>1</v>
      </c>
      <c r="K109" s="201">
        <v>0</v>
      </c>
      <c r="L109" s="201">
        <v>0</v>
      </c>
      <c r="M109" s="202" t="s">
        <v>155</v>
      </c>
      <c r="N109" s="201">
        <v>5.77</v>
      </c>
      <c r="O109" s="200">
        <v>25</v>
      </c>
      <c r="P109" s="201">
        <v>0</v>
      </c>
      <c r="Q109" s="202">
        <v>0</v>
      </c>
      <c r="R109" s="200">
        <v>2</v>
      </c>
      <c r="S109" s="200">
        <v>2</v>
      </c>
      <c r="T109" s="206">
        <v>0</v>
      </c>
      <c r="U109" s="206">
        <v>0</v>
      </c>
      <c r="V109" s="206">
        <v>0</v>
      </c>
      <c r="W109" s="206">
        <v>0</v>
      </c>
      <c r="X109" s="206">
        <v>0</v>
      </c>
      <c r="Y109" s="206">
        <v>0</v>
      </c>
      <c r="Z109" s="206">
        <v>0</v>
      </c>
      <c r="AA109" s="206">
        <v>0</v>
      </c>
      <c r="AB109" s="206">
        <v>0</v>
      </c>
      <c r="AC109" s="206">
        <v>0</v>
      </c>
      <c r="AD109" s="206">
        <v>0</v>
      </c>
      <c r="AE109" s="206">
        <v>0</v>
      </c>
      <c r="AF109" s="206">
        <v>0</v>
      </c>
      <c r="AG109" s="206">
        <v>0</v>
      </c>
      <c r="AH109" s="206">
        <v>0</v>
      </c>
      <c r="AI109" s="206">
        <v>0</v>
      </c>
      <c r="AJ109" s="206">
        <v>0</v>
      </c>
      <c r="AK109" s="206">
        <v>0</v>
      </c>
      <c r="AL109" s="206">
        <v>0</v>
      </c>
      <c r="AM109" s="206">
        <v>0</v>
      </c>
      <c r="AN109" s="206">
        <v>0</v>
      </c>
      <c r="AO109" s="206">
        <v>0</v>
      </c>
      <c r="AP109" s="206">
        <v>0</v>
      </c>
      <c r="AQ109" s="206">
        <v>0</v>
      </c>
      <c r="AR109" s="206">
        <v>0</v>
      </c>
      <c r="AS109" s="206">
        <v>0</v>
      </c>
      <c r="AT109" s="206">
        <v>0</v>
      </c>
      <c r="AU109" s="206">
        <v>0</v>
      </c>
      <c r="AV109" s="207">
        <v>0</v>
      </c>
      <c r="AW109" s="207">
        <v>0</v>
      </c>
      <c r="AX109" s="207">
        <v>0</v>
      </c>
      <c r="AY109" s="207">
        <v>0</v>
      </c>
      <c r="AZ109" s="203"/>
    </row>
    <row r="110" spans="1:52" s="204" customFormat="1" ht="21.75">
      <c r="A110" s="194" t="str">
        <f t="shared" si="7"/>
        <v xml:space="preserve">    </v>
      </c>
      <c r="B110" s="195">
        <v>86</v>
      </c>
      <c r="C110" s="205" t="s">
        <v>213</v>
      </c>
      <c r="D110" s="205" t="s">
        <v>44</v>
      </c>
      <c r="E110" s="205" t="s">
        <v>121</v>
      </c>
      <c r="F110" s="205" t="s">
        <v>122</v>
      </c>
      <c r="G110" s="206">
        <v>166.01514315700001</v>
      </c>
      <c r="H110" s="206">
        <v>166.01514315700001</v>
      </c>
      <c r="I110" s="206">
        <v>0</v>
      </c>
      <c r="J110" s="200">
        <v>1</v>
      </c>
      <c r="K110" s="198">
        <v>0</v>
      </c>
      <c r="L110" s="198">
        <v>0</v>
      </c>
      <c r="M110" s="201" t="s">
        <v>255</v>
      </c>
      <c r="N110" s="198">
        <v>17.22</v>
      </c>
      <c r="O110" s="200">
        <v>20</v>
      </c>
      <c r="P110" s="198">
        <v>0</v>
      </c>
      <c r="Q110" s="209">
        <v>0</v>
      </c>
      <c r="R110" s="210">
        <v>2</v>
      </c>
      <c r="S110" s="210">
        <v>2</v>
      </c>
      <c r="T110" s="206">
        <v>0</v>
      </c>
      <c r="U110" s="206">
        <v>0</v>
      </c>
      <c r="V110" s="206">
        <v>0</v>
      </c>
      <c r="W110" s="206">
        <v>0</v>
      </c>
      <c r="X110" s="206">
        <v>0</v>
      </c>
      <c r="Y110" s="206">
        <v>0</v>
      </c>
      <c r="Z110" s="206">
        <v>0</v>
      </c>
      <c r="AA110" s="206">
        <v>0</v>
      </c>
      <c r="AB110" s="206">
        <v>0</v>
      </c>
      <c r="AC110" s="206">
        <v>0</v>
      </c>
      <c r="AD110" s="206">
        <v>0</v>
      </c>
      <c r="AE110" s="206">
        <v>0</v>
      </c>
      <c r="AF110" s="206">
        <v>0</v>
      </c>
      <c r="AG110" s="206">
        <v>0</v>
      </c>
      <c r="AH110" s="206">
        <v>0</v>
      </c>
      <c r="AI110" s="206">
        <v>0</v>
      </c>
      <c r="AJ110" s="206">
        <v>0</v>
      </c>
      <c r="AK110" s="206">
        <v>0</v>
      </c>
      <c r="AL110" s="206">
        <v>0</v>
      </c>
      <c r="AM110" s="206">
        <v>0</v>
      </c>
      <c r="AN110" s="206">
        <v>0</v>
      </c>
      <c r="AO110" s="206">
        <v>0</v>
      </c>
      <c r="AP110" s="206">
        <v>0</v>
      </c>
      <c r="AQ110" s="206">
        <v>0</v>
      </c>
      <c r="AR110" s="206">
        <v>0</v>
      </c>
      <c r="AS110" s="206">
        <v>0</v>
      </c>
      <c r="AT110" s="206">
        <v>0</v>
      </c>
      <c r="AU110" s="206">
        <v>0</v>
      </c>
      <c r="AV110" s="207">
        <v>0</v>
      </c>
      <c r="AW110" s="207">
        <v>0</v>
      </c>
      <c r="AX110" s="207">
        <v>0</v>
      </c>
      <c r="AY110" s="207">
        <v>0</v>
      </c>
      <c r="AZ110" s="203"/>
    </row>
    <row r="111" spans="1:52" s="137" customFormat="1" ht="21.75">
      <c r="A111" s="131" t="str">
        <f t="shared" si="7"/>
        <v xml:space="preserve">    </v>
      </c>
      <c r="B111" s="132">
        <v>87</v>
      </c>
      <c r="C111" s="148" t="s">
        <v>214</v>
      </c>
      <c r="D111" s="148" t="s">
        <v>44</v>
      </c>
      <c r="E111" s="148" t="s">
        <v>121</v>
      </c>
      <c r="F111" s="148" t="s">
        <v>122</v>
      </c>
      <c r="G111" s="145">
        <v>37.609713191499999</v>
      </c>
      <c r="H111" s="145">
        <v>37.609713191499999</v>
      </c>
      <c r="I111" s="145">
        <v>0</v>
      </c>
      <c r="J111" s="134">
        <v>1</v>
      </c>
      <c r="K111" s="114">
        <v>0</v>
      </c>
      <c r="L111" s="114">
        <v>0</v>
      </c>
      <c r="M111" s="135" t="s">
        <v>247</v>
      </c>
      <c r="N111" s="114">
        <v>11.39</v>
      </c>
      <c r="O111" s="134">
        <v>15</v>
      </c>
      <c r="P111" s="114">
        <v>0</v>
      </c>
      <c r="Q111" s="135">
        <v>0</v>
      </c>
      <c r="R111" s="134">
        <v>2</v>
      </c>
      <c r="S111" s="134">
        <v>2</v>
      </c>
      <c r="T111" s="145">
        <v>0</v>
      </c>
      <c r="U111" s="145">
        <v>0</v>
      </c>
      <c r="V111" s="145">
        <v>0</v>
      </c>
      <c r="W111" s="145">
        <v>0</v>
      </c>
      <c r="X111" s="145">
        <v>0</v>
      </c>
      <c r="Y111" s="145">
        <v>0</v>
      </c>
      <c r="Z111" s="145">
        <v>0</v>
      </c>
      <c r="AA111" s="145">
        <v>0</v>
      </c>
      <c r="AB111" s="145">
        <v>0</v>
      </c>
      <c r="AC111" s="145">
        <v>0</v>
      </c>
      <c r="AD111" s="145">
        <v>0</v>
      </c>
      <c r="AE111" s="145">
        <v>0</v>
      </c>
      <c r="AF111" s="145">
        <v>0</v>
      </c>
      <c r="AG111" s="145">
        <v>0</v>
      </c>
      <c r="AH111" s="145">
        <v>0</v>
      </c>
      <c r="AI111" s="145">
        <v>0</v>
      </c>
      <c r="AJ111" s="145">
        <v>0</v>
      </c>
      <c r="AK111" s="145">
        <v>0</v>
      </c>
      <c r="AL111" s="145">
        <v>0</v>
      </c>
      <c r="AM111" s="145">
        <v>0</v>
      </c>
      <c r="AN111" s="145">
        <v>0</v>
      </c>
      <c r="AO111" s="145">
        <v>0</v>
      </c>
      <c r="AP111" s="145">
        <v>0</v>
      </c>
      <c r="AQ111" s="145">
        <v>0</v>
      </c>
      <c r="AR111" s="145">
        <v>0</v>
      </c>
      <c r="AS111" s="145">
        <v>0</v>
      </c>
      <c r="AT111" s="145">
        <v>0</v>
      </c>
      <c r="AU111" s="145">
        <v>0</v>
      </c>
      <c r="AV111" s="149">
        <v>0</v>
      </c>
      <c r="AW111" s="149">
        <v>0</v>
      </c>
      <c r="AX111" s="149">
        <v>0</v>
      </c>
      <c r="AY111" s="149">
        <v>0</v>
      </c>
      <c r="AZ111" s="136"/>
    </row>
    <row r="112" spans="1:52" s="137" customFormat="1" ht="21.75">
      <c r="A112" s="131" t="str">
        <f t="shared" si="7"/>
        <v xml:space="preserve">    </v>
      </c>
      <c r="B112" s="132">
        <v>88</v>
      </c>
      <c r="C112" s="148" t="s">
        <v>215</v>
      </c>
      <c r="D112" s="148" t="s">
        <v>44</v>
      </c>
      <c r="E112" s="148" t="s">
        <v>121</v>
      </c>
      <c r="F112" s="148" t="s">
        <v>122</v>
      </c>
      <c r="G112" s="145">
        <v>26.882577627900002</v>
      </c>
      <c r="H112" s="145">
        <v>26.882577627900002</v>
      </c>
      <c r="I112" s="145">
        <v>0</v>
      </c>
      <c r="J112" s="134">
        <v>1</v>
      </c>
      <c r="K112" s="114">
        <v>0</v>
      </c>
      <c r="L112" s="114">
        <v>0</v>
      </c>
      <c r="M112" s="135" t="s">
        <v>247</v>
      </c>
      <c r="N112" s="114">
        <v>11.21</v>
      </c>
      <c r="O112" s="134">
        <v>12</v>
      </c>
      <c r="P112" s="114">
        <v>0</v>
      </c>
      <c r="Q112" s="135">
        <v>0</v>
      </c>
      <c r="R112" s="134">
        <v>2</v>
      </c>
      <c r="S112" s="134">
        <v>2</v>
      </c>
      <c r="T112" s="145">
        <v>0</v>
      </c>
      <c r="U112" s="145">
        <v>0</v>
      </c>
      <c r="V112" s="145">
        <v>0</v>
      </c>
      <c r="W112" s="145">
        <v>0</v>
      </c>
      <c r="X112" s="145">
        <v>0</v>
      </c>
      <c r="Y112" s="145">
        <v>0</v>
      </c>
      <c r="Z112" s="145">
        <v>0</v>
      </c>
      <c r="AA112" s="145">
        <v>0</v>
      </c>
      <c r="AB112" s="145">
        <v>0</v>
      </c>
      <c r="AC112" s="145">
        <v>0</v>
      </c>
      <c r="AD112" s="145">
        <v>0</v>
      </c>
      <c r="AE112" s="145">
        <v>0</v>
      </c>
      <c r="AF112" s="145">
        <v>0</v>
      </c>
      <c r="AG112" s="145">
        <v>0</v>
      </c>
      <c r="AH112" s="145">
        <v>0</v>
      </c>
      <c r="AI112" s="145">
        <v>0</v>
      </c>
      <c r="AJ112" s="145">
        <v>0</v>
      </c>
      <c r="AK112" s="145">
        <v>0</v>
      </c>
      <c r="AL112" s="145">
        <v>0</v>
      </c>
      <c r="AM112" s="145">
        <v>0</v>
      </c>
      <c r="AN112" s="145">
        <v>0</v>
      </c>
      <c r="AO112" s="145">
        <v>0</v>
      </c>
      <c r="AP112" s="145">
        <v>0</v>
      </c>
      <c r="AQ112" s="145">
        <v>0</v>
      </c>
      <c r="AR112" s="145">
        <v>0</v>
      </c>
      <c r="AS112" s="145">
        <v>0</v>
      </c>
      <c r="AT112" s="145">
        <v>0</v>
      </c>
      <c r="AU112" s="145">
        <v>0</v>
      </c>
      <c r="AV112" s="149">
        <v>0</v>
      </c>
      <c r="AW112" s="149">
        <v>0</v>
      </c>
      <c r="AX112" s="149">
        <v>0</v>
      </c>
      <c r="AY112" s="149">
        <v>0</v>
      </c>
      <c r="AZ112" s="136"/>
    </row>
    <row r="113" spans="1:52" s="204" customFormat="1" ht="21.75">
      <c r="A113" s="194" t="str">
        <f t="shared" si="7"/>
        <v xml:space="preserve">    </v>
      </c>
      <c r="B113" s="195">
        <v>89</v>
      </c>
      <c r="C113" s="205" t="s">
        <v>216</v>
      </c>
      <c r="D113" s="205" t="s">
        <v>44</v>
      </c>
      <c r="E113" s="205" t="s">
        <v>121</v>
      </c>
      <c r="F113" s="205" t="s">
        <v>122</v>
      </c>
      <c r="G113" s="206">
        <v>40.296334445399999</v>
      </c>
      <c r="H113" s="206">
        <v>40.296334445399999</v>
      </c>
      <c r="I113" s="206">
        <v>0</v>
      </c>
      <c r="J113" s="200">
        <v>1</v>
      </c>
      <c r="K113" s="198">
        <v>0</v>
      </c>
      <c r="L113" s="198">
        <v>0</v>
      </c>
      <c r="M113" s="201" t="s">
        <v>255</v>
      </c>
      <c r="N113" s="198">
        <v>7.89</v>
      </c>
      <c r="O113" s="200">
        <v>7</v>
      </c>
      <c r="P113" s="198">
        <v>0</v>
      </c>
      <c r="Q113" s="209">
        <v>0</v>
      </c>
      <c r="R113" s="210">
        <v>2</v>
      </c>
      <c r="S113" s="210">
        <v>2</v>
      </c>
      <c r="T113" s="206">
        <v>0</v>
      </c>
      <c r="U113" s="206">
        <v>0</v>
      </c>
      <c r="V113" s="206">
        <v>0</v>
      </c>
      <c r="W113" s="206">
        <v>0</v>
      </c>
      <c r="X113" s="206">
        <v>0</v>
      </c>
      <c r="Y113" s="206">
        <v>0</v>
      </c>
      <c r="Z113" s="206">
        <v>0</v>
      </c>
      <c r="AA113" s="206">
        <v>0</v>
      </c>
      <c r="AB113" s="206">
        <v>0</v>
      </c>
      <c r="AC113" s="206">
        <v>0</v>
      </c>
      <c r="AD113" s="206">
        <v>0</v>
      </c>
      <c r="AE113" s="206">
        <v>0</v>
      </c>
      <c r="AF113" s="206">
        <v>0</v>
      </c>
      <c r="AG113" s="206">
        <v>0</v>
      </c>
      <c r="AH113" s="206">
        <v>0</v>
      </c>
      <c r="AI113" s="206">
        <v>0</v>
      </c>
      <c r="AJ113" s="206">
        <v>0</v>
      </c>
      <c r="AK113" s="206">
        <v>0</v>
      </c>
      <c r="AL113" s="206">
        <v>0</v>
      </c>
      <c r="AM113" s="206">
        <v>0</v>
      </c>
      <c r="AN113" s="206">
        <v>0</v>
      </c>
      <c r="AO113" s="206">
        <v>0</v>
      </c>
      <c r="AP113" s="206">
        <v>0</v>
      </c>
      <c r="AQ113" s="206">
        <v>0</v>
      </c>
      <c r="AR113" s="206">
        <v>0</v>
      </c>
      <c r="AS113" s="206">
        <v>0</v>
      </c>
      <c r="AT113" s="206">
        <v>0</v>
      </c>
      <c r="AU113" s="206">
        <v>0</v>
      </c>
      <c r="AV113" s="207">
        <v>0</v>
      </c>
      <c r="AW113" s="207">
        <v>0</v>
      </c>
      <c r="AX113" s="207">
        <v>0</v>
      </c>
      <c r="AY113" s="207">
        <v>0</v>
      </c>
      <c r="AZ113" s="203"/>
    </row>
    <row r="114" spans="1:52" ht="21.75">
      <c r="A114" s="48" t="str">
        <f t="shared" si="7"/>
        <v xml:space="preserve">  00  </v>
      </c>
      <c r="B114" s="61">
        <v>90</v>
      </c>
      <c r="C114" s="65" t="s">
        <v>217</v>
      </c>
      <c r="D114" s="65" t="s">
        <v>44</v>
      </c>
      <c r="E114" s="65" t="s">
        <v>121</v>
      </c>
      <c r="F114" s="65" t="s">
        <v>122</v>
      </c>
      <c r="G114" s="66">
        <v>28.639969882300001</v>
      </c>
      <c r="H114" s="66">
        <v>28.639969882300001</v>
      </c>
      <c r="I114" s="66">
        <v>0</v>
      </c>
      <c r="J114" s="26">
        <v>0</v>
      </c>
      <c r="K114" s="63">
        <v>0</v>
      </c>
      <c r="L114" s="63">
        <v>0</v>
      </c>
      <c r="M114" s="64">
        <v>0</v>
      </c>
      <c r="N114" s="63">
        <v>0</v>
      </c>
      <c r="O114" s="26">
        <v>0</v>
      </c>
      <c r="P114" s="63">
        <v>0</v>
      </c>
      <c r="Q114" s="64">
        <v>0</v>
      </c>
      <c r="R114" s="26">
        <v>0</v>
      </c>
      <c r="S114" s="2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v>0</v>
      </c>
      <c r="AL114" s="66">
        <v>0</v>
      </c>
      <c r="AM114" s="66">
        <v>0</v>
      </c>
      <c r="AN114" s="66">
        <v>0</v>
      </c>
      <c r="AO114" s="66">
        <v>0</v>
      </c>
      <c r="AP114" s="66">
        <v>0</v>
      </c>
      <c r="AQ114" s="66">
        <v>0</v>
      </c>
      <c r="AR114" s="66">
        <v>0</v>
      </c>
      <c r="AS114" s="66">
        <v>0</v>
      </c>
      <c r="AT114" s="66">
        <v>0</v>
      </c>
      <c r="AU114" s="66">
        <v>0</v>
      </c>
      <c r="AV114" s="98">
        <v>0</v>
      </c>
      <c r="AW114" s="98">
        <v>0</v>
      </c>
      <c r="AX114" s="98">
        <v>0</v>
      </c>
      <c r="AY114" s="98">
        <v>0</v>
      </c>
      <c r="AZ114" s="14"/>
    </row>
    <row r="115" spans="1:52" s="137" customFormat="1" ht="21.75">
      <c r="A115" s="131" t="str">
        <f t="shared" si="7"/>
        <v xml:space="preserve">    </v>
      </c>
      <c r="B115" s="132">
        <v>91</v>
      </c>
      <c r="C115" s="148" t="s">
        <v>218</v>
      </c>
      <c r="D115" s="148" t="s">
        <v>44</v>
      </c>
      <c r="E115" s="148" t="s">
        <v>121</v>
      </c>
      <c r="F115" s="148" t="s">
        <v>122</v>
      </c>
      <c r="G115" s="145">
        <v>6.9351013078700001</v>
      </c>
      <c r="H115" s="145">
        <v>6.9351013078700001</v>
      </c>
      <c r="I115" s="145">
        <v>0</v>
      </c>
      <c r="J115" s="134">
        <v>1</v>
      </c>
      <c r="K115" s="114">
        <v>0</v>
      </c>
      <c r="L115" s="114">
        <v>0</v>
      </c>
      <c r="M115" s="135" t="s">
        <v>247</v>
      </c>
      <c r="N115" s="114">
        <v>2.65</v>
      </c>
      <c r="O115" s="134">
        <v>10</v>
      </c>
      <c r="P115" s="114">
        <v>0</v>
      </c>
      <c r="Q115" s="135">
        <v>0</v>
      </c>
      <c r="R115" s="134">
        <v>2</v>
      </c>
      <c r="S115" s="134">
        <v>2</v>
      </c>
      <c r="T115" s="145">
        <v>0</v>
      </c>
      <c r="U115" s="145">
        <v>0</v>
      </c>
      <c r="V115" s="145">
        <v>0</v>
      </c>
      <c r="W115" s="145">
        <v>0</v>
      </c>
      <c r="X115" s="145">
        <v>0</v>
      </c>
      <c r="Y115" s="145">
        <v>0</v>
      </c>
      <c r="Z115" s="145">
        <v>0</v>
      </c>
      <c r="AA115" s="145">
        <v>0</v>
      </c>
      <c r="AB115" s="145">
        <v>0</v>
      </c>
      <c r="AC115" s="145">
        <v>0</v>
      </c>
      <c r="AD115" s="145">
        <v>0</v>
      </c>
      <c r="AE115" s="145">
        <v>0</v>
      </c>
      <c r="AF115" s="145">
        <v>0</v>
      </c>
      <c r="AG115" s="145">
        <v>0</v>
      </c>
      <c r="AH115" s="145">
        <v>0</v>
      </c>
      <c r="AI115" s="145">
        <v>0</v>
      </c>
      <c r="AJ115" s="145">
        <v>0</v>
      </c>
      <c r="AK115" s="145">
        <v>0</v>
      </c>
      <c r="AL115" s="145">
        <v>0</v>
      </c>
      <c r="AM115" s="145">
        <v>0</v>
      </c>
      <c r="AN115" s="145">
        <v>0</v>
      </c>
      <c r="AO115" s="145">
        <v>0</v>
      </c>
      <c r="AP115" s="145">
        <v>0</v>
      </c>
      <c r="AQ115" s="145">
        <v>0</v>
      </c>
      <c r="AR115" s="145">
        <v>0</v>
      </c>
      <c r="AS115" s="145">
        <v>0</v>
      </c>
      <c r="AT115" s="145">
        <v>0</v>
      </c>
      <c r="AU115" s="145">
        <v>0</v>
      </c>
      <c r="AV115" s="149">
        <v>0</v>
      </c>
      <c r="AW115" s="149">
        <v>0</v>
      </c>
      <c r="AX115" s="149">
        <v>0</v>
      </c>
      <c r="AY115" s="149">
        <v>0</v>
      </c>
      <c r="AZ115" s="136"/>
    </row>
    <row r="116" spans="1:52" ht="21.75">
      <c r="A116" s="48" t="str">
        <f t="shared" si="7"/>
        <v xml:space="preserve">  00  </v>
      </c>
      <c r="B116" s="61">
        <v>92</v>
      </c>
      <c r="C116" s="65" t="s">
        <v>219</v>
      </c>
      <c r="D116" s="65" t="s">
        <v>44</v>
      </c>
      <c r="E116" s="65" t="s">
        <v>121</v>
      </c>
      <c r="F116" s="65" t="s">
        <v>122</v>
      </c>
      <c r="G116" s="66">
        <v>50.276023970200001</v>
      </c>
      <c r="H116" s="66">
        <v>50.276023970200001</v>
      </c>
      <c r="I116" s="66">
        <v>0</v>
      </c>
      <c r="J116" s="26">
        <v>0</v>
      </c>
      <c r="K116" s="63">
        <v>0</v>
      </c>
      <c r="L116" s="63">
        <v>0</v>
      </c>
      <c r="M116" s="64">
        <v>0</v>
      </c>
      <c r="N116" s="63">
        <v>0</v>
      </c>
      <c r="O116" s="26">
        <v>0</v>
      </c>
      <c r="P116" s="63">
        <v>0</v>
      </c>
      <c r="Q116" s="64">
        <v>0</v>
      </c>
      <c r="R116" s="26">
        <v>0</v>
      </c>
      <c r="S116" s="2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6">
        <v>0</v>
      </c>
      <c r="AG116" s="66">
        <v>0</v>
      </c>
      <c r="AH116" s="66">
        <v>0</v>
      </c>
      <c r="AI116" s="66">
        <v>0</v>
      </c>
      <c r="AJ116" s="66">
        <v>0</v>
      </c>
      <c r="AK116" s="66">
        <v>0</v>
      </c>
      <c r="AL116" s="66">
        <v>0</v>
      </c>
      <c r="AM116" s="66">
        <v>0</v>
      </c>
      <c r="AN116" s="66">
        <v>0</v>
      </c>
      <c r="AO116" s="66">
        <v>0</v>
      </c>
      <c r="AP116" s="66">
        <v>0</v>
      </c>
      <c r="AQ116" s="66">
        <v>0</v>
      </c>
      <c r="AR116" s="66">
        <v>0</v>
      </c>
      <c r="AS116" s="66">
        <v>0</v>
      </c>
      <c r="AT116" s="66">
        <v>0</v>
      </c>
      <c r="AU116" s="66">
        <v>0</v>
      </c>
      <c r="AV116" s="98">
        <v>0</v>
      </c>
      <c r="AW116" s="98">
        <v>0</v>
      </c>
      <c r="AX116" s="98">
        <v>0</v>
      </c>
      <c r="AY116" s="98">
        <v>0</v>
      </c>
      <c r="AZ116" s="14"/>
    </row>
    <row r="117" spans="1:52" ht="21.75">
      <c r="A117" s="48" t="str">
        <f t="shared" si="7"/>
        <v xml:space="preserve">  00  </v>
      </c>
      <c r="B117" s="61">
        <v>93</v>
      </c>
      <c r="C117" s="65" t="s">
        <v>220</v>
      </c>
      <c r="D117" s="65" t="s">
        <v>44</v>
      </c>
      <c r="E117" s="65" t="s">
        <v>121</v>
      </c>
      <c r="F117" s="65" t="s">
        <v>122</v>
      </c>
      <c r="G117" s="66">
        <v>6.6839835834999999</v>
      </c>
      <c r="H117" s="66">
        <v>6.6839835834999999</v>
      </c>
      <c r="I117" s="66">
        <v>0</v>
      </c>
      <c r="J117" s="26">
        <v>0</v>
      </c>
      <c r="K117" s="63">
        <v>0</v>
      </c>
      <c r="L117" s="63">
        <v>0</v>
      </c>
      <c r="M117" s="64">
        <v>0</v>
      </c>
      <c r="N117" s="63">
        <v>0</v>
      </c>
      <c r="O117" s="26">
        <v>0</v>
      </c>
      <c r="P117" s="63">
        <v>0</v>
      </c>
      <c r="Q117" s="64">
        <v>0</v>
      </c>
      <c r="R117" s="26">
        <v>0</v>
      </c>
      <c r="S117" s="2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66">
        <v>0</v>
      </c>
      <c r="AG117" s="66">
        <v>0</v>
      </c>
      <c r="AH117" s="66">
        <v>0</v>
      </c>
      <c r="AI117" s="66">
        <v>0</v>
      </c>
      <c r="AJ117" s="66">
        <v>0</v>
      </c>
      <c r="AK117" s="66">
        <v>0</v>
      </c>
      <c r="AL117" s="66">
        <v>0</v>
      </c>
      <c r="AM117" s="66">
        <v>0</v>
      </c>
      <c r="AN117" s="66">
        <v>0</v>
      </c>
      <c r="AO117" s="66">
        <v>0</v>
      </c>
      <c r="AP117" s="66">
        <v>0</v>
      </c>
      <c r="AQ117" s="66">
        <v>0</v>
      </c>
      <c r="AR117" s="66">
        <v>0</v>
      </c>
      <c r="AS117" s="66">
        <v>0</v>
      </c>
      <c r="AT117" s="66">
        <v>0</v>
      </c>
      <c r="AU117" s="66">
        <v>0</v>
      </c>
      <c r="AV117" s="98">
        <v>0</v>
      </c>
      <c r="AW117" s="98">
        <v>0</v>
      </c>
      <c r="AX117" s="98">
        <v>0</v>
      </c>
      <c r="AY117" s="98">
        <v>0</v>
      </c>
      <c r="AZ117" s="14"/>
    </row>
    <row r="118" spans="1:52" s="137" customFormat="1" ht="21.75">
      <c r="A118" s="131" t="str">
        <f t="shared" si="7"/>
        <v xml:space="preserve">    </v>
      </c>
      <c r="B118" s="132">
        <v>94</v>
      </c>
      <c r="C118" s="148" t="s">
        <v>221</v>
      </c>
      <c r="D118" s="148" t="s">
        <v>44</v>
      </c>
      <c r="E118" s="148" t="s">
        <v>121</v>
      </c>
      <c r="F118" s="148" t="s">
        <v>122</v>
      </c>
      <c r="G118" s="145">
        <v>8.0233278721900003</v>
      </c>
      <c r="H118" s="145">
        <v>8.0233278721900003</v>
      </c>
      <c r="I118" s="145">
        <v>0</v>
      </c>
      <c r="J118" s="134">
        <v>1</v>
      </c>
      <c r="K118" s="114">
        <v>0</v>
      </c>
      <c r="L118" s="114">
        <v>0</v>
      </c>
      <c r="M118" s="135" t="s">
        <v>247</v>
      </c>
      <c r="N118" s="114">
        <v>3.34</v>
      </c>
      <c r="O118" s="134">
        <v>15</v>
      </c>
      <c r="P118" s="114">
        <v>0</v>
      </c>
      <c r="Q118" s="135">
        <v>0</v>
      </c>
      <c r="R118" s="134">
        <v>2</v>
      </c>
      <c r="S118" s="134">
        <v>2</v>
      </c>
      <c r="T118" s="145">
        <v>0</v>
      </c>
      <c r="U118" s="145">
        <v>0</v>
      </c>
      <c r="V118" s="145">
        <v>0</v>
      </c>
      <c r="W118" s="145">
        <v>0</v>
      </c>
      <c r="X118" s="145">
        <v>0</v>
      </c>
      <c r="Y118" s="145">
        <v>0</v>
      </c>
      <c r="Z118" s="145">
        <v>0</v>
      </c>
      <c r="AA118" s="145">
        <v>0</v>
      </c>
      <c r="AB118" s="145">
        <v>0</v>
      </c>
      <c r="AC118" s="145">
        <v>0</v>
      </c>
      <c r="AD118" s="145">
        <v>0</v>
      </c>
      <c r="AE118" s="145">
        <v>0</v>
      </c>
      <c r="AF118" s="145">
        <v>0</v>
      </c>
      <c r="AG118" s="145">
        <v>0</v>
      </c>
      <c r="AH118" s="145">
        <v>0</v>
      </c>
      <c r="AI118" s="145">
        <v>0</v>
      </c>
      <c r="AJ118" s="145">
        <v>0</v>
      </c>
      <c r="AK118" s="145">
        <v>0</v>
      </c>
      <c r="AL118" s="145">
        <v>0</v>
      </c>
      <c r="AM118" s="145">
        <v>0</v>
      </c>
      <c r="AN118" s="145">
        <v>0</v>
      </c>
      <c r="AO118" s="145">
        <v>0</v>
      </c>
      <c r="AP118" s="145">
        <v>0</v>
      </c>
      <c r="AQ118" s="145">
        <v>0</v>
      </c>
      <c r="AR118" s="145">
        <v>0</v>
      </c>
      <c r="AS118" s="145">
        <v>0</v>
      </c>
      <c r="AT118" s="145">
        <v>0</v>
      </c>
      <c r="AU118" s="145">
        <v>0</v>
      </c>
      <c r="AV118" s="149">
        <v>0</v>
      </c>
      <c r="AW118" s="149">
        <v>0</v>
      </c>
      <c r="AX118" s="149">
        <v>0</v>
      </c>
      <c r="AY118" s="149">
        <v>0</v>
      </c>
      <c r="AZ118" s="136"/>
    </row>
    <row r="119" spans="1:52" ht="21.75">
      <c r="A119" s="48" t="str">
        <f t="shared" si="7"/>
        <v xml:space="preserve">  00  </v>
      </c>
      <c r="B119" s="61">
        <v>95</v>
      </c>
      <c r="C119" s="65" t="s">
        <v>222</v>
      </c>
      <c r="D119" s="65" t="s">
        <v>44</v>
      </c>
      <c r="E119" s="65" t="s">
        <v>121</v>
      </c>
      <c r="F119" s="65" t="s">
        <v>122</v>
      </c>
      <c r="G119" s="66">
        <v>126.730175973</v>
      </c>
      <c r="H119" s="66">
        <v>126.730175973</v>
      </c>
      <c r="I119" s="66">
        <v>0</v>
      </c>
      <c r="J119" s="26">
        <v>0</v>
      </c>
      <c r="K119" s="63">
        <v>0</v>
      </c>
      <c r="L119" s="63">
        <v>0</v>
      </c>
      <c r="M119" s="64">
        <v>0</v>
      </c>
      <c r="N119" s="63">
        <v>0</v>
      </c>
      <c r="O119" s="26">
        <v>0</v>
      </c>
      <c r="P119" s="63">
        <v>0</v>
      </c>
      <c r="Q119" s="64">
        <v>0</v>
      </c>
      <c r="R119" s="26">
        <v>0</v>
      </c>
      <c r="S119" s="2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66">
        <v>0</v>
      </c>
      <c r="AG119" s="66">
        <v>0</v>
      </c>
      <c r="AH119" s="66">
        <v>0</v>
      </c>
      <c r="AI119" s="66">
        <v>0</v>
      </c>
      <c r="AJ119" s="66">
        <v>0</v>
      </c>
      <c r="AK119" s="66">
        <v>0</v>
      </c>
      <c r="AL119" s="66">
        <v>0</v>
      </c>
      <c r="AM119" s="66">
        <v>0</v>
      </c>
      <c r="AN119" s="66">
        <v>0</v>
      </c>
      <c r="AO119" s="66">
        <v>0</v>
      </c>
      <c r="AP119" s="66">
        <v>0</v>
      </c>
      <c r="AQ119" s="66">
        <v>0</v>
      </c>
      <c r="AR119" s="66">
        <v>0</v>
      </c>
      <c r="AS119" s="66">
        <v>0</v>
      </c>
      <c r="AT119" s="66">
        <v>0</v>
      </c>
      <c r="AU119" s="66">
        <v>0</v>
      </c>
      <c r="AV119" s="98">
        <v>0</v>
      </c>
      <c r="AW119" s="98">
        <v>0</v>
      </c>
      <c r="AX119" s="98">
        <v>0</v>
      </c>
      <c r="AY119" s="98">
        <v>0</v>
      </c>
      <c r="AZ119" s="14"/>
    </row>
    <row r="120" spans="1:52" ht="21.75">
      <c r="A120" s="48" t="str">
        <f t="shared" si="7"/>
        <v xml:space="preserve">  00  </v>
      </c>
      <c r="B120" s="61">
        <v>96</v>
      </c>
      <c r="C120" s="65" t="s">
        <v>223</v>
      </c>
      <c r="D120" s="65" t="s">
        <v>44</v>
      </c>
      <c r="E120" s="65" t="s">
        <v>121</v>
      </c>
      <c r="F120" s="65" t="s">
        <v>122</v>
      </c>
      <c r="G120" s="66">
        <v>274.261803531</v>
      </c>
      <c r="H120" s="66">
        <v>274.261803531</v>
      </c>
      <c r="I120" s="66">
        <v>0</v>
      </c>
      <c r="J120" s="26">
        <v>0</v>
      </c>
      <c r="K120" s="63">
        <v>0</v>
      </c>
      <c r="L120" s="63">
        <v>0</v>
      </c>
      <c r="M120" s="64">
        <v>0</v>
      </c>
      <c r="N120" s="63">
        <v>0</v>
      </c>
      <c r="O120" s="26">
        <v>0</v>
      </c>
      <c r="P120" s="63">
        <v>0</v>
      </c>
      <c r="Q120" s="64">
        <v>0</v>
      </c>
      <c r="R120" s="26">
        <v>0</v>
      </c>
      <c r="S120" s="2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66">
        <v>0</v>
      </c>
      <c r="AG120" s="66">
        <v>0</v>
      </c>
      <c r="AH120" s="66">
        <v>0</v>
      </c>
      <c r="AI120" s="66">
        <v>0</v>
      </c>
      <c r="AJ120" s="66">
        <v>0</v>
      </c>
      <c r="AK120" s="66">
        <v>0</v>
      </c>
      <c r="AL120" s="66">
        <v>0</v>
      </c>
      <c r="AM120" s="66">
        <v>0</v>
      </c>
      <c r="AN120" s="66">
        <v>0</v>
      </c>
      <c r="AO120" s="66">
        <v>0</v>
      </c>
      <c r="AP120" s="66">
        <v>0</v>
      </c>
      <c r="AQ120" s="66">
        <v>0</v>
      </c>
      <c r="AR120" s="66">
        <v>0</v>
      </c>
      <c r="AS120" s="66">
        <v>0</v>
      </c>
      <c r="AT120" s="66">
        <v>0</v>
      </c>
      <c r="AU120" s="66">
        <v>0</v>
      </c>
      <c r="AV120" s="98">
        <v>0</v>
      </c>
      <c r="AW120" s="98">
        <v>0</v>
      </c>
      <c r="AX120" s="98">
        <v>0</v>
      </c>
      <c r="AY120" s="98">
        <v>0</v>
      </c>
      <c r="AZ120" s="14"/>
    </row>
    <row r="121" spans="1:52" ht="21.75">
      <c r="A121" s="48" t="str">
        <f t="shared" si="7"/>
        <v xml:space="preserve">  00  </v>
      </c>
      <c r="B121" s="61">
        <v>97</v>
      </c>
      <c r="C121" s="65" t="s">
        <v>224</v>
      </c>
      <c r="D121" s="65" t="s">
        <v>44</v>
      </c>
      <c r="E121" s="65" t="s">
        <v>121</v>
      </c>
      <c r="F121" s="65" t="s">
        <v>122</v>
      </c>
      <c r="G121" s="66">
        <v>34.351065000299997</v>
      </c>
      <c r="H121" s="66">
        <v>34.351065000299997</v>
      </c>
      <c r="I121" s="66">
        <v>0</v>
      </c>
      <c r="J121" s="26">
        <v>0</v>
      </c>
      <c r="K121" s="63">
        <v>0</v>
      </c>
      <c r="L121" s="63">
        <v>0</v>
      </c>
      <c r="M121" s="64">
        <v>0</v>
      </c>
      <c r="N121" s="63">
        <v>0</v>
      </c>
      <c r="O121" s="26">
        <v>0</v>
      </c>
      <c r="P121" s="63">
        <v>0</v>
      </c>
      <c r="Q121" s="64">
        <v>0</v>
      </c>
      <c r="R121" s="26">
        <v>0</v>
      </c>
      <c r="S121" s="2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66">
        <v>0</v>
      </c>
      <c r="AN121" s="66">
        <v>0</v>
      </c>
      <c r="AO121" s="66">
        <v>0</v>
      </c>
      <c r="AP121" s="66">
        <v>0</v>
      </c>
      <c r="AQ121" s="66">
        <v>0</v>
      </c>
      <c r="AR121" s="66">
        <v>0</v>
      </c>
      <c r="AS121" s="66">
        <v>0</v>
      </c>
      <c r="AT121" s="66">
        <v>0</v>
      </c>
      <c r="AU121" s="66">
        <v>0</v>
      </c>
      <c r="AV121" s="98">
        <v>0</v>
      </c>
      <c r="AW121" s="98">
        <v>0</v>
      </c>
      <c r="AX121" s="98">
        <v>0</v>
      </c>
      <c r="AY121" s="98">
        <v>0</v>
      </c>
      <c r="AZ121" s="14"/>
    </row>
    <row r="122" spans="1:52" ht="21.75">
      <c r="A122" s="48" t="str">
        <f t="shared" si="7"/>
        <v xml:space="preserve">  00  </v>
      </c>
      <c r="B122" s="61">
        <v>98</v>
      </c>
      <c r="C122" s="65" t="s">
        <v>225</v>
      </c>
      <c r="D122" s="65" t="s">
        <v>44</v>
      </c>
      <c r="E122" s="65" t="s">
        <v>121</v>
      </c>
      <c r="F122" s="65" t="s">
        <v>122</v>
      </c>
      <c r="G122" s="66">
        <v>12.2839184096</v>
      </c>
      <c r="H122" s="66">
        <v>12.2839184096</v>
      </c>
      <c r="I122" s="66">
        <v>0</v>
      </c>
      <c r="J122" s="26">
        <v>0</v>
      </c>
      <c r="K122" s="63">
        <v>0</v>
      </c>
      <c r="L122" s="63">
        <v>0</v>
      </c>
      <c r="M122" s="64">
        <v>0</v>
      </c>
      <c r="N122" s="63">
        <v>0</v>
      </c>
      <c r="O122" s="26">
        <v>0</v>
      </c>
      <c r="P122" s="63">
        <v>0</v>
      </c>
      <c r="Q122" s="64">
        <v>0</v>
      </c>
      <c r="R122" s="26">
        <v>0</v>
      </c>
      <c r="S122" s="2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  <c r="AE122" s="66">
        <v>0</v>
      </c>
      <c r="AF122" s="66">
        <v>0</v>
      </c>
      <c r="AG122" s="66">
        <v>0</v>
      </c>
      <c r="AH122" s="66">
        <v>0</v>
      </c>
      <c r="AI122" s="66">
        <v>0</v>
      </c>
      <c r="AJ122" s="66">
        <v>0</v>
      </c>
      <c r="AK122" s="66">
        <v>0</v>
      </c>
      <c r="AL122" s="66">
        <v>0</v>
      </c>
      <c r="AM122" s="66">
        <v>0</v>
      </c>
      <c r="AN122" s="66">
        <v>0</v>
      </c>
      <c r="AO122" s="66">
        <v>0</v>
      </c>
      <c r="AP122" s="66">
        <v>0</v>
      </c>
      <c r="AQ122" s="66">
        <v>0</v>
      </c>
      <c r="AR122" s="66">
        <v>0</v>
      </c>
      <c r="AS122" s="66">
        <v>0</v>
      </c>
      <c r="AT122" s="66">
        <v>0</v>
      </c>
      <c r="AU122" s="66">
        <v>0</v>
      </c>
      <c r="AV122" s="98">
        <v>0</v>
      </c>
      <c r="AW122" s="98">
        <v>0</v>
      </c>
      <c r="AX122" s="98">
        <v>0</v>
      </c>
      <c r="AY122" s="98">
        <v>0</v>
      </c>
      <c r="AZ122" s="14"/>
    </row>
    <row r="123" spans="1:52" s="113" customFormat="1" ht="21.75">
      <c r="A123" s="111" t="str">
        <f t="shared" si="7"/>
        <v xml:space="preserve">    </v>
      </c>
      <c r="B123" s="61">
        <v>99</v>
      </c>
      <c r="C123" s="65" t="s">
        <v>226</v>
      </c>
      <c r="D123" s="65" t="s">
        <v>44</v>
      </c>
      <c r="E123" s="65" t="s">
        <v>121</v>
      </c>
      <c r="F123" s="65" t="s">
        <v>122</v>
      </c>
      <c r="G123" s="66">
        <v>5.8</v>
      </c>
      <c r="H123" s="66">
        <v>5.8</v>
      </c>
      <c r="I123" s="66">
        <v>0</v>
      </c>
      <c r="J123" s="26">
        <v>1</v>
      </c>
      <c r="K123" s="66">
        <v>5.8</v>
      </c>
      <c r="L123" s="63">
        <v>0</v>
      </c>
      <c r="M123" s="64">
        <v>0</v>
      </c>
      <c r="N123" s="63">
        <v>0</v>
      </c>
      <c r="O123" s="26">
        <v>6</v>
      </c>
      <c r="P123" s="66">
        <v>5.8</v>
      </c>
      <c r="Q123" s="64">
        <v>100</v>
      </c>
      <c r="R123" s="26">
        <v>2</v>
      </c>
      <c r="S123" s="26">
        <v>2</v>
      </c>
      <c r="T123" s="66">
        <v>0</v>
      </c>
      <c r="U123" s="66">
        <v>5.8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  <c r="AE123" s="66">
        <v>0</v>
      </c>
      <c r="AF123" s="66">
        <v>0</v>
      </c>
      <c r="AG123" s="66">
        <v>0</v>
      </c>
      <c r="AH123" s="66">
        <v>0</v>
      </c>
      <c r="AI123" s="66">
        <v>0</v>
      </c>
      <c r="AJ123" s="66">
        <v>0</v>
      </c>
      <c r="AK123" s="66">
        <v>0</v>
      </c>
      <c r="AL123" s="66">
        <v>0</v>
      </c>
      <c r="AM123" s="66">
        <v>0</v>
      </c>
      <c r="AN123" s="66">
        <v>0</v>
      </c>
      <c r="AO123" s="66">
        <v>0</v>
      </c>
      <c r="AP123" s="66">
        <v>0</v>
      </c>
      <c r="AQ123" s="66">
        <v>0</v>
      </c>
      <c r="AR123" s="66">
        <v>0</v>
      </c>
      <c r="AS123" s="66">
        <v>0</v>
      </c>
      <c r="AT123" s="66">
        <v>0</v>
      </c>
      <c r="AU123" s="66">
        <v>0</v>
      </c>
      <c r="AV123" s="98">
        <v>15</v>
      </c>
      <c r="AW123" s="98">
        <v>5</v>
      </c>
      <c r="AX123" s="98">
        <v>5</v>
      </c>
      <c r="AY123" s="98">
        <v>0</v>
      </c>
      <c r="AZ123" s="112"/>
    </row>
    <row r="124" spans="1:52" s="113" customFormat="1" ht="21.75">
      <c r="A124" s="111" t="str">
        <f t="shared" si="7"/>
        <v xml:space="preserve">    </v>
      </c>
      <c r="B124" s="61">
        <v>100</v>
      </c>
      <c r="C124" s="65" t="s">
        <v>227</v>
      </c>
      <c r="D124" s="65" t="s">
        <v>44</v>
      </c>
      <c r="E124" s="65" t="s">
        <v>121</v>
      </c>
      <c r="F124" s="65" t="s">
        <v>122</v>
      </c>
      <c r="G124" s="66">
        <v>2.5</v>
      </c>
      <c r="H124" s="66">
        <v>2.5</v>
      </c>
      <c r="I124" s="66">
        <v>0</v>
      </c>
      <c r="J124" s="26">
        <v>1</v>
      </c>
      <c r="K124" s="66">
        <v>2.5</v>
      </c>
      <c r="L124" s="63">
        <v>0</v>
      </c>
      <c r="M124" s="64">
        <v>0</v>
      </c>
      <c r="N124" s="63">
        <v>0</v>
      </c>
      <c r="O124" s="26">
        <v>6</v>
      </c>
      <c r="P124" s="66">
        <v>2.5</v>
      </c>
      <c r="Q124" s="64">
        <v>100</v>
      </c>
      <c r="R124" s="26">
        <v>2</v>
      </c>
      <c r="S124" s="26">
        <v>2</v>
      </c>
      <c r="T124" s="66">
        <v>0</v>
      </c>
      <c r="U124" s="66">
        <v>2.5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6">
        <v>0</v>
      </c>
      <c r="AG124" s="66">
        <v>0</v>
      </c>
      <c r="AH124" s="66">
        <v>0</v>
      </c>
      <c r="AI124" s="66">
        <v>0</v>
      </c>
      <c r="AJ124" s="66">
        <v>0</v>
      </c>
      <c r="AK124" s="66">
        <v>0</v>
      </c>
      <c r="AL124" s="66">
        <v>0</v>
      </c>
      <c r="AM124" s="66">
        <v>0</v>
      </c>
      <c r="AN124" s="66">
        <v>0</v>
      </c>
      <c r="AO124" s="66">
        <v>0</v>
      </c>
      <c r="AP124" s="66">
        <v>0</v>
      </c>
      <c r="AQ124" s="66">
        <v>0</v>
      </c>
      <c r="AR124" s="66">
        <v>0</v>
      </c>
      <c r="AS124" s="66">
        <v>0</v>
      </c>
      <c r="AT124" s="66">
        <v>0</v>
      </c>
      <c r="AU124" s="66">
        <v>0</v>
      </c>
      <c r="AV124" s="98">
        <v>15</v>
      </c>
      <c r="AW124" s="98">
        <v>5</v>
      </c>
      <c r="AX124" s="98">
        <v>5</v>
      </c>
      <c r="AY124" s="98">
        <v>0</v>
      </c>
      <c r="AZ124" s="112"/>
    </row>
    <row r="125" spans="1:52" s="113" customFormat="1" ht="21.75">
      <c r="A125" s="111" t="str">
        <f t="shared" si="7"/>
        <v xml:space="preserve">    </v>
      </c>
      <c r="B125" s="61">
        <v>101</v>
      </c>
      <c r="C125" s="65" t="s">
        <v>228</v>
      </c>
      <c r="D125" s="65" t="s">
        <v>44</v>
      </c>
      <c r="E125" s="65" t="s">
        <v>121</v>
      </c>
      <c r="F125" s="65" t="s">
        <v>122</v>
      </c>
      <c r="G125" s="66">
        <v>4.4000000000000004</v>
      </c>
      <c r="H125" s="66">
        <v>4.4000000000000004</v>
      </c>
      <c r="I125" s="66">
        <v>0</v>
      </c>
      <c r="J125" s="26">
        <v>1</v>
      </c>
      <c r="K125" s="66">
        <v>4.4000000000000004</v>
      </c>
      <c r="L125" s="63">
        <v>0</v>
      </c>
      <c r="M125" s="64">
        <v>0</v>
      </c>
      <c r="N125" s="63">
        <v>0</v>
      </c>
      <c r="O125" s="26">
        <v>4</v>
      </c>
      <c r="P125" s="66">
        <v>4.4000000000000004</v>
      </c>
      <c r="Q125" s="64">
        <v>100</v>
      </c>
      <c r="R125" s="26">
        <v>2</v>
      </c>
      <c r="S125" s="26">
        <v>2</v>
      </c>
      <c r="T125" s="66">
        <v>0</v>
      </c>
      <c r="U125" s="66">
        <v>4.4000000000000004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0</v>
      </c>
      <c r="AF125" s="66">
        <v>0</v>
      </c>
      <c r="AG125" s="66">
        <v>0</v>
      </c>
      <c r="AH125" s="66">
        <v>0</v>
      </c>
      <c r="AI125" s="66">
        <v>0</v>
      </c>
      <c r="AJ125" s="66">
        <v>0</v>
      </c>
      <c r="AK125" s="66">
        <v>0</v>
      </c>
      <c r="AL125" s="66">
        <v>0</v>
      </c>
      <c r="AM125" s="66">
        <v>0</v>
      </c>
      <c r="AN125" s="66">
        <v>0</v>
      </c>
      <c r="AO125" s="66">
        <v>0</v>
      </c>
      <c r="AP125" s="66">
        <v>0</v>
      </c>
      <c r="AQ125" s="66">
        <v>0</v>
      </c>
      <c r="AR125" s="66">
        <v>0</v>
      </c>
      <c r="AS125" s="66">
        <v>0</v>
      </c>
      <c r="AT125" s="66">
        <v>0</v>
      </c>
      <c r="AU125" s="66">
        <v>0</v>
      </c>
      <c r="AV125" s="98">
        <v>15</v>
      </c>
      <c r="AW125" s="98">
        <v>5</v>
      </c>
      <c r="AX125" s="98">
        <v>5</v>
      </c>
      <c r="AY125" s="98">
        <v>0</v>
      </c>
      <c r="AZ125" s="112"/>
    </row>
    <row r="126" spans="1:52" s="113" customFormat="1" ht="21.75">
      <c r="A126" s="111" t="str">
        <f t="shared" si="7"/>
        <v xml:space="preserve">    </v>
      </c>
      <c r="B126" s="61">
        <v>102</v>
      </c>
      <c r="C126" s="65" t="s">
        <v>229</v>
      </c>
      <c r="D126" s="65" t="s">
        <v>44</v>
      </c>
      <c r="E126" s="65" t="s">
        <v>121</v>
      </c>
      <c r="F126" s="65" t="s">
        <v>122</v>
      </c>
      <c r="G126" s="66">
        <v>18.55</v>
      </c>
      <c r="H126" s="66">
        <v>18.55</v>
      </c>
      <c r="I126" s="66">
        <v>0</v>
      </c>
      <c r="J126" s="26">
        <v>1</v>
      </c>
      <c r="K126" s="66">
        <v>18.55</v>
      </c>
      <c r="L126" s="63">
        <v>0</v>
      </c>
      <c r="M126" s="64">
        <v>0</v>
      </c>
      <c r="N126" s="63">
        <v>0</v>
      </c>
      <c r="O126" s="26">
        <v>5</v>
      </c>
      <c r="P126" s="66">
        <v>18.55</v>
      </c>
      <c r="Q126" s="64">
        <v>100</v>
      </c>
      <c r="R126" s="26">
        <v>2</v>
      </c>
      <c r="S126" s="26">
        <v>2</v>
      </c>
      <c r="T126" s="66">
        <v>0</v>
      </c>
      <c r="U126" s="66">
        <v>18.55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>
        <v>0</v>
      </c>
      <c r="AH126" s="66">
        <v>0</v>
      </c>
      <c r="AI126" s="66">
        <v>0</v>
      </c>
      <c r="AJ126" s="66">
        <v>0</v>
      </c>
      <c r="AK126" s="66">
        <v>0</v>
      </c>
      <c r="AL126" s="66">
        <v>0</v>
      </c>
      <c r="AM126" s="66">
        <v>0</v>
      </c>
      <c r="AN126" s="66">
        <v>0</v>
      </c>
      <c r="AO126" s="66">
        <v>0</v>
      </c>
      <c r="AP126" s="66">
        <v>0</v>
      </c>
      <c r="AQ126" s="66">
        <v>0</v>
      </c>
      <c r="AR126" s="66">
        <v>0</v>
      </c>
      <c r="AS126" s="66">
        <v>0</v>
      </c>
      <c r="AT126" s="66">
        <v>0</v>
      </c>
      <c r="AU126" s="66">
        <v>0</v>
      </c>
      <c r="AV126" s="98">
        <v>15</v>
      </c>
      <c r="AW126" s="98">
        <v>5</v>
      </c>
      <c r="AX126" s="98">
        <v>5</v>
      </c>
      <c r="AY126" s="98">
        <v>0</v>
      </c>
      <c r="AZ126" s="112"/>
    </row>
    <row r="127" spans="1:52" s="137" customFormat="1" ht="21.75">
      <c r="A127" s="131" t="str">
        <f t="shared" si="7"/>
        <v xml:space="preserve">    </v>
      </c>
      <c r="B127" s="132">
        <v>103</v>
      </c>
      <c r="C127" s="148" t="s">
        <v>230</v>
      </c>
      <c r="D127" s="148" t="s">
        <v>44</v>
      </c>
      <c r="E127" s="148" t="s">
        <v>121</v>
      </c>
      <c r="F127" s="148" t="s">
        <v>122</v>
      </c>
      <c r="G127" s="145">
        <v>7.37</v>
      </c>
      <c r="H127" s="145">
        <v>7.37</v>
      </c>
      <c r="I127" s="145">
        <v>0</v>
      </c>
      <c r="J127" s="134">
        <v>1</v>
      </c>
      <c r="K127" s="145">
        <v>7.37</v>
      </c>
      <c r="L127" s="114">
        <v>0</v>
      </c>
      <c r="M127" s="135">
        <v>0</v>
      </c>
      <c r="N127" s="114">
        <v>0</v>
      </c>
      <c r="O127" s="134">
        <v>6</v>
      </c>
      <c r="P127" s="145">
        <v>7.37</v>
      </c>
      <c r="Q127" s="135">
        <v>100</v>
      </c>
      <c r="R127" s="134">
        <v>2</v>
      </c>
      <c r="S127" s="134">
        <v>2</v>
      </c>
      <c r="T127" s="145">
        <v>0</v>
      </c>
      <c r="U127" s="145">
        <v>7.37</v>
      </c>
      <c r="V127" s="145">
        <v>0</v>
      </c>
      <c r="W127" s="145">
        <v>0</v>
      </c>
      <c r="X127" s="145">
        <v>0</v>
      </c>
      <c r="Y127" s="145">
        <v>0</v>
      </c>
      <c r="Z127" s="145">
        <v>0</v>
      </c>
      <c r="AA127" s="145">
        <v>0</v>
      </c>
      <c r="AB127" s="145">
        <v>0</v>
      </c>
      <c r="AC127" s="145">
        <v>0</v>
      </c>
      <c r="AD127" s="145">
        <v>0</v>
      </c>
      <c r="AE127" s="145">
        <v>0</v>
      </c>
      <c r="AF127" s="145">
        <v>0</v>
      </c>
      <c r="AG127" s="145">
        <v>0</v>
      </c>
      <c r="AH127" s="145">
        <v>0</v>
      </c>
      <c r="AI127" s="145">
        <v>0</v>
      </c>
      <c r="AJ127" s="145">
        <v>0</v>
      </c>
      <c r="AK127" s="145">
        <v>0</v>
      </c>
      <c r="AL127" s="145">
        <v>0</v>
      </c>
      <c r="AM127" s="145">
        <v>0</v>
      </c>
      <c r="AN127" s="145">
        <v>0</v>
      </c>
      <c r="AO127" s="145">
        <v>0</v>
      </c>
      <c r="AP127" s="145">
        <v>0</v>
      </c>
      <c r="AQ127" s="145">
        <v>0</v>
      </c>
      <c r="AR127" s="145">
        <v>0</v>
      </c>
      <c r="AS127" s="145">
        <v>0</v>
      </c>
      <c r="AT127" s="145">
        <v>0</v>
      </c>
      <c r="AU127" s="145">
        <v>0</v>
      </c>
      <c r="AV127" s="149">
        <v>15</v>
      </c>
      <c r="AW127" s="149">
        <v>5</v>
      </c>
      <c r="AX127" s="149">
        <v>5</v>
      </c>
      <c r="AY127" s="149">
        <v>0</v>
      </c>
      <c r="AZ127" s="136"/>
    </row>
    <row r="128" spans="1:52" s="113" customFormat="1" ht="21.75">
      <c r="A128" s="111" t="str">
        <f t="shared" si="7"/>
        <v xml:space="preserve">    </v>
      </c>
      <c r="B128" s="61">
        <v>104</v>
      </c>
      <c r="C128" s="65" t="s">
        <v>231</v>
      </c>
      <c r="D128" s="65" t="s">
        <v>44</v>
      </c>
      <c r="E128" s="65" t="s">
        <v>121</v>
      </c>
      <c r="F128" s="65" t="s">
        <v>122</v>
      </c>
      <c r="G128" s="66">
        <v>3.73</v>
      </c>
      <c r="H128" s="66">
        <v>3.73</v>
      </c>
      <c r="I128" s="66">
        <v>0</v>
      </c>
      <c r="J128" s="26">
        <v>1</v>
      </c>
      <c r="K128" s="66">
        <v>3.73</v>
      </c>
      <c r="L128" s="63">
        <v>0</v>
      </c>
      <c r="M128" s="64">
        <v>0</v>
      </c>
      <c r="N128" s="63">
        <v>0</v>
      </c>
      <c r="O128" s="26">
        <v>6</v>
      </c>
      <c r="P128" s="66">
        <v>3.73</v>
      </c>
      <c r="Q128" s="64">
        <v>100</v>
      </c>
      <c r="R128" s="26">
        <v>2</v>
      </c>
      <c r="S128" s="26">
        <v>2</v>
      </c>
      <c r="T128" s="66">
        <v>0</v>
      </c>
      <c r="U128" s="66">
        <v>3.73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6">
        <v>0</v>
      </c>
      <c r="AG128" s="66">
        <v>0</v>
      </c>
      <c r="AH128" s="66">
        <v>0</v>
      </c>
      <c r="AI128" s="66">
        <v>0</v>
      </c>
      <c r="AJ128" s="66">
        <v>0</v>
      </c>
      <c r="AK128" s="66">
        <v>0</v>
      </c>
      <c r="AL128" s="66">
        <v>0</v>
      </c>
      <c r="AM128" s="66">
        <v>0</v>
      </c>
      <c r="AN128" s="66">
        <v>0</v>
      </c>
      <c r="AO128" s="66">
        <v>0</v>
      </c>
      <c r="AP128" s="66">
        <v>0</v>
      </c>
      <c r="AQ128" s="66">
        <v>0</v>
      </c>
      <c r="AR128" s="66">
        <v>0</v>
      </c>
      <c r="AS128" s="66">
        <v>0</v>
      </c>
      <c r="AT128" s="66">
        <v>0</v>
      </c>
      <c r="AU128" s="66">
        <v>0</v>
      </c>
      <c r="AV128" s="98">
        <v>15</v>
      </c>
      <c r="AW128" s="98">
        <v>5</v>
      </c>
      <c r="AX128" s="98">
        <v>5</v>
      </c>
      <c r="AY128" s="98">
        <v>0</v>
      </c>
      <c r="AZ128" s="112"/>
    </row>
    <row r="129" spans="1:52" s="113" customFormat="1" ht="21.75">
      <c r="A129" s="111" t="str">
        <f t="shared" si="7"/>
        <v xml:space="preserve">    </v>
      </c>
      <c r="B129" s="61">
        <v>105</v>
      </c>
      <c r="C129" s="65" t="s">
        <v>232</v>
      </c>
      <c r="D129" s="65" t="s">
        <v>44</v>
      </c>
      <c r="E129" s="65" t="s">
        <v>121</v>
      </c>
      <c r="F129" s="65" t="s">
        <v>122</v>
      </c>
      <c r="G129" s="66">
        <v>4.62</v>
      </c>
      <c r="H129" s="66">
        <v>4.62</v>
      </c>
      <c r="I129" s="66">
        <v>0</v>
      </c>
      <c r="J129" s="26">
        <v>1</v>
      </c>
      <c r="K129" s="66">
        <v>4.62</v>
      </c>
      <c r="L129" s="63">
        <v>0</v>
      </c>
      <c r="M129" s="64">
        <v>0</v>
      </c>
      <c r="N129" s="63">
        <v>0</v>
      </c>
      <c r="O129" s="26">
        <v>4</v>
      </c>
      <c r="P129" s="66">
        <v>4.62</v>
      </c>
      <c r="Q129" s="64">
        <v>100</v>
      </c>
      <c r="R129" s="26">
        <v>2</v>
      </c>
      <c r="S129" s="26">
        <v>2</v>
      </c>
      <c r="T129" s="66">
        <v>0</v>
      </c>
      <c r="U129" s="66">
        <v>4.62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6">
        <v>0</v>
      </c>
      <c r="AG129" s="66">
        <v>0</v>
      </c>
      <c r="AH129" s="66">
        <v>0</v>
      </c>
      <c r="AI129" s="66">
        <v>0</v>
      </c>
      <c r="AJ129" s="66">
        <v>0</v>
      </c>
      <c r="AK129" s="66">
        <v>0</v>
      </c>
      <c r="AL129" s="66">
        <v>0</v>
      </c>
      <c r="AM129" s="66">
        <v>0</v>
      </c>
      <c r="AN129" s="66">
        <v>0</v>
      </c>
      <c r="AO129" s="66">
        <v>0</v>
      </c>
      <c r="AP129" s="66">
        <v>0</v>
      </c>
      <c r="AQ129" s="66">
        <v>0</v>
      </c>
      <c r="AR129" s="66">
        <v>0</v>
      </c>
      <c r="AS129" s="66">
        <v>0</v>
      </c>
      <c r="AT129" s="66">
        <v>0</v>
      </c>
      <c r="AU129" s="66">
        <v>0</v>
      </c>
      <c r="AV129" s="98">
        <v>15</v>
      </c>
      <c r="AW129" s="98">
        <v>5</v>
      </c>
      <c r="AX129" s="98">
        <v>5</v>
      </c>
      <c r="AY129" s="98">
        <v>0</v>
      </c>
      <c r="AZ129" s="112"/>
    </row>
    <row r="130" spans="1:52" s="113" customFormat="1" ht="21.75">
      <c r="A130" s="111" t="str">
        <f t="shared" si="7"/>
        <v xml:space="preserve">    </v>
      </c>
      <c r="B130" s="61">
        <v>106</v>
      </c>
      <c r="C130" s="65" t="s">
        <v>233</v>
      </c>
      <c r="D130" s="65" t="s">
        <v>44</v>
      </c>
      <c r="E130" s="65" t="s">
        <v>121</v>
      </c>
      <c r="F130" s="65" t="s">
        <v>122</v>
      </c>
      <c r="G130" s="66">
        <v>4.37</v>
      </c>
      <c r="H130" s="66">
        <v>4.37</v>
      </c>
      <c r="I130" s="66">
        <v>0</v>
      </c>
      <c r="J130" s="26">
        <v>1</v>
      </c>
      <c r="K130" s="66">
        <v>4.37</v>
      </c>
      <c r="L130" s="63">
        <v>0</v>
      </c>
      <c r="M130" s="64">
        <v>0</v>
      </c>
      <c r="N130" s="63">
        <v>0</v>
      </c>
      <c r="O130" s="26">
        <v>5</v>
      </c>
      <c r="P130" s="66">
        <v>4.37</v>
      </c>
      <c r="Q130" s="64">
        <v>100</v>
      </c>
      <c r="R130" s="26">
        <v>2</v>
      </c>
      <c r="S130" s="26">
        <v>2</v>
      </c>
      <c r="T130" s="66">
        <v>0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0</v>
      </c>
      <c r="AF130" s="66">
        <v>0</v>
      </c>
      <c r="AG130" s="66">
        <v>0</v>
      </c>
      <c r="AH130" s="66">
        <v>0</v>
      </c>
      <c r="AI130" s="66">
        <v>0</v>
      </c>
      <c r="AJ130" s="66">
        <v>0</v>
      </c>
      <c r="AK130" s="66">
        <v>0</v>
      </c>
      <c r="AL130" s="66">
        <v>0</v>
      </c>
      <c r="AM130" s="66">
        <v>0</v>
      </c>
      <c r="AN130" s="66">
        <v>0</v>
      </c>
      <c r="AO130" s="66">
        <v>0</v>
      </c>
      <c r="AP130" s="66">
        <v>0</v>
      </c>
      <c r="AQ130" s="66">
        <v>0</v>
      </c>
      <c r="AR130" s="66">
        <v>0</v>
      </c>
      <c r="AS130" s="66">
        <v>0</v>
      </c>
      <c r="AT130" s="66">
        <v>4.37</v>
      </c>
      <c r="AU130" s="66">
        <v>0</v>
      </c>
      <c r="AV130" s="98">
        <v>15</v>
      </c>
      <c r="AW130" s="98">
        <v>5</v>
      </c>
      <c r="AX130" s="98">
        <v>5</v>
      </c>
      <c r="AY130" s="98">
        <v>0</v>
      </c>
      <c r="AZ130" s="112"/>
    </row>
    <row r="131" spans="1:52" s="113" customFormat="1" ht="21.75">
      <c r="A131" s="111" t="str">
        <f t="shared" si="7"/>
        <v xml:space="preserve">    </v>
      </c>
      <c r="B131" s="61">
        <v>107</v>
      </c>
      <c r="C131" s="65" t="s">
        <v>234</v>
      </c>
      <c r="D131" s="65" t="s">
        <v>44</v>
      </c>
      <c r="E131" s="65" t="s">
        <v>121</v>
      </c>
      <c r="F131" s="65" t="s">
        <v>122</v>
      </c>
      <c r="G131" s="66">
        <v>3.65</v>
      </c>
      <c r="H131" s="66">
        <v>3.65</v>
      </c>
      <c r="I131" s="66">
        <v>0</v>
      </c>
      <c r="J131" s="26">
        <v>1</v>
      </c>
      <c r="K131" s="66">
        <v>3.65</v>
      </c>
      <c r="L131" s="63">
        <v>0</v>
      </c>
      <c r="M131" s="64">
        <v>0</v>
      </c>
      <c r="N131" s="63">
        <v>0</v>
      </c>
      <c r="O131" s="26">
        <v>6</v>
      </c>
      <c r="P131" s="66">
        <v>3.65</v>
      </c>
      <c r="Q131" s="64">
        <v>100</v>
      </c>
      <c r="R131" s="26">
        <v>2</v>
      </c>
      <c r="S131" s="26">
        <v>2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>
        <v>0</v>
      </c>
      <c r="AM131" s="66">
        <v>0</v>
      </c>
      <c r="AN131" s="66">
        <v>0</v>
      </c>
      <c r="AO131" s="66">
        <v>0</v>
      </c>
      <c r="AP131" s="66">
        <v>0</v>
      </c>
      <c r="AQ131" s="66">
        <v>0</v>
      </c>
      <c r="AR131" s="66">
        <v>0</v>
      </c>
      <c r="AS131" s="66">
        <v>0</v>
      </c>
      <c r="AT131" s="66">
        <v>3.65</v>
      </c>
      <c r="AU131" s="66">
        <v>0</v>
      </c>
      <c r="AV131" s="98">
        <v>15</v>
      </c>
      <c r="AW131" s="98">
        <v>5</v>
      </c>
      <c r="AX131" s="98">
        <v>5</v>
      </c>
      <c r="AY131" s="98">
        <v>0</v>
      </c>
      <c r="AZ131" s="112"/>
    </row>
    <row r="133" spans="1:52" s="30" customFormat="1" ht="21.75">
      <c r="A133" s="30" t="s">
        <v>48</v>
      </c>
      <c r="B133" s="28" t="s">
        <v>246</v>
      </c>
      <c r="C133" s="28"/>
      <c r="K133" s="152"/>
      <c r="L133" s="152"/>
      <c r="M133" s="152"/>
      <c r="N133" s="152"/>
      <c r="O133" s="28"/>
    </row>
    <row r="134" spans="1:52">
      <c r="B134" s="190" t="s">
        <v>250</v>
      </c>
    </row>
    <row r="135" spans="1:52">
      <c r="A135" s="190"/>
      <c r="B135" s="190" t="s">
        <v>251</v>
      </c>
    </row>
    <row r="136" spans="1:52">
      <c r="B136" s="190" t="s">
        <v>252</v>
      </c>
    </row>
    <row r="137" spans="1:52">
      <c r="B137" s="190" t="s">
        <v>253</v>
      </c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T10:AS131">
    <cfRule type="cellIs" dxfId="1" priority="4" operator="greaterThan">
      <formula>0</formula>
    </cfRule>
  </conditionalFormatting>
  <conditionalFormatting sqref="T96:AU98">
    <cfRule type="cellIs" dxfId="0" priority="3" operator="greaterThan">
      <formula>0</formula>
    </cfRule>
  </conditionalFormatting>
  <dataValidations count="8">
    <dataValidation type="whole" allowBlank="1" showInputMessage="1" showErrorMessage="1" error="กรอกเฉพาะจำนวนเต็ม" sqref="O138:O1048576 O22:O32 O10:O20 O67:O87 O114:O132 O111:O112 O89:O90 O99:O109 O92:O94 O35:O40 O42:O43 O45:O65">
      <formula1>0</formula1>
      <formula2>100</formula2>
    </dataValidation>
    <dataValidation type="whole" allowBlank="1" showInputMessage="1" showErrorMessage="1" error="กรอกเฉพาะ 0 1 2 3 9" sqref="J138:J1048576 J22:J32 J10:J20 J99:J109 J114:J132 J111:J112 J67:J90 J50:J65 J92:J94 J35:J40 J42:J43 J45">
      <formula1>0</formula1>
      <formula2>9</formula2>
    </dataValidation>
    <dataValidation type="textLength" operator="equal" allowBlank="1" showInputMessage="1" showErrorMessage="1" error="กรอกรหัสผิดพลาด" sqref="C138:C1048576 C10:C20 C22:C95 C99:C132">
      <formula1>9</formula1>
    </dataValidation>
    <dataValidation type="whole" allowBlank="1" showInputMessage="1" showErrorMessage="1" error="กรอกเฉพาะ 0 1 2" sqref="S2:S4 S123:S131 R10:R1048576">
      <formula1>0</formula1>
      <formula2>2</formula2>
    </dataValidation>
    <dataValidation type="whole" allowBlank="1" showInputMessage="1" showErrorMessage="1" error="กรอกเฉพาะ 0 1 2 3" sqref="S10:S122 S132:S1048576">
      <formula1>0</formula1>
      <formula2>3</formula2>
    </dataValidation>
    <dataValidation type="whole" allowBlank="1" showInputMessage="1" showErrorMessage="1" error="กรอกจำนวนเต็ม" sqref="P2:P4 O21 O33:O34 O88 O110 O113 O91 O66 O95:O98 O41 O44">
      <formula1>0</formula1>
      <formula2>100</formula2>
    </dataValidation>
    <dataValidation type="whole" allowBlank="1" showInputMessage="1" showErrorMessage="1" errorTitle="ผิดพลาด" error="กรอกเฉพาะ 0 1 2 3 9" sqref="J46:J49 J21 J33:J34 J110 J113 J91 J66 J95:J98 J41 J44">
      <formula1>0</formula1>
      <formula2>9</formula2>
    </dataValidation>
    <dataValidation type="textLength" operator="equal" allowBlank="1" showInputMessage="1" showErrorMessage="1" error="กรอกรหัสเกิน 9 หลัก" sqref="C21 C96:C98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B138"/>
  <sheetViews>
    <sheetView topLeftCell="A58" workbookViewId="0">
      <selection activeCell="J41" sqref="J41:S41"/>
    </sheetView>
  </sheetViews>
  <sheetFormatPr defaultColWidth="8.875" defaultRowHeight="17.25"/>
  <cols>
    <col min="1" max="1" width="10.7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8.375" style="11" customWidth="1"/>
    <col min="19" max="19" width="9.375" style="11" customWidth="1"/>
    <col min="20" max="20" width="3.375" style="11" customWidth="1"/>
    <col min="21" max="21" width="3.625" style="11" customWidth="1"/>
    <col min="22" max="22" width="3.75" style="11" customWidth="1"/>
    <col min="23" max="23" width="3.625" style="11" customWidth="1"/>
    <col min="24" max="24" width="4" style="11" customWidth="1"/>
    <col min="25" max="25" width="5.125" style="11" customWidth="1"/>
    <col min="26" max="49" width="3" style="11" customWidth="1"/>
    <col min="50" max="50" width="8" style="11" customWidth="1"/>
    <col min="51" max="51" width="4.75" style="11" customWidth="1"/>
    <col min="52" max="52" width="6.75" style="11" bestFit="1" customWidth="1"/>
    <col min="53" max="16384" width="8.875" style="11"/>
  </cols>
  <sheetData>
    <row r="1" spans="1:54" customFormat="1" ht="33">
      <c r="C1" s="252" t="s">
        <v>0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</row>
    <row r="2" spans="1:54" customFormat="1" ht="27.75">
      <c r="B2" s="256" t="s">
        <v>1</v>
      </c>
      <c r="C2" s="256"/>
      <c r="D2" s="256"/>
      <c r="E2" s="256"/>
      <c r="F2" s="257" t="s">
        <v>119</v>
      </c>
      <c r="G2" s="257"/>
      <c r="H2" s="257"/>
      <c r="I2" s="257"/>
      <c r="J2" s="257"/>
      <c r="K2" s="50"/>
      <c r="L2" s="51"/>
      <c r="M2" s="51"/>
      <c r="N2" s="52"/>
      <c r="O2" s="52"/>
      <c r="P2" s="53"/>
      <c r="Q2" s="52"/>
      <c r="R2" s="52"/>
      <c r="S2" s="54"/>
      <c r="T2" s="54"/>
      <c r="U2" s="2"/>
      <c r="V2" s="2"/>
      <c r="W2" s="2"/>
      <c r="X2" s="2"/>
      <c r="Y2" s="2"/>
      <c r="Z2" s="1"/>
      <c r="AA2" s="3"/>
      <c r="AB2" s="3"/>
      <c r="AC2" s="3"/>
      <c r="AD2" s="3"/>
      <c r="AE2" s="4"/>
      <c r="AF2" s="4"/>
      <c r="AI2" s="3"/>
      <c r="AJ2" s="3"/>
      <c r="AK2" s="3"/>
      <c r="AL2" s="3"/>
      <c r="AM2" s="3"/>
      <c r="AN2" s="11"/>
      <c r="AO2" s="11"/>
      <c r="AP2" s="254" t="s">
        <v>2</v>
      </c>
      <c r="AQ2" s="254"/>
      <c r="AR2" s="254"/>
      <c r="AS2" s="254"/>
      <c r="AT2" s="254"/>
      <c r="AU2" s="254"/>
      <c r="AV2" s="258">
        <v>3011</v>
      </c>
      <c r="AW2" s="258"/>
      <c r="AX2" s="258"/>
      <c r="AY2" s="3"/>
      <c r="AZ2" s="3"/>
    </row>
    <row r="3" spans="1:54" customFormat="1" ht="27.75">
      <c r="B3" s="256"/>
      <c r="C3" s="256"/>
      <c r="D3" s="256"/>
      <c r="E3" s="256"/>
      <c r="F3" s="257"/>
      <c r="G3" s="257"/>
      <c r="H3" s="257"/>
      <c r="I3" s="257"/>
      <c r="J3" s="257"/>
      <c r="K3" s="50"/>
      <c r="L3" s="51"/>
      <c r="M3" s="51"/>
      <c r="N3" s="55"/>
      <c r="O3" s="55"/>
      <c r="P3" s="56"/>
      <c r="Q3" s="99"/>
      <c r="R3" s="99"/>
      <c r="S3" s="57"/>
      <c r="T3" s="57"/>
      <c r="U3" s="4"/>
      <c r="V3" s="5"/>
      <c r="W3" s="5"/>
      <c r="X3" s="5"/>
      <c r="Y3" s="5"/>
      <c r="Z3" s="5"/>
      <c r="AA3" s="5"/>
      <c r="AB3" s="5"/>
      <c r="AC3" s="5"/>
      <c r="AD3" s="5"/>
      <c r="AE3" s="4"/>
      <c r="AF3" s="4"/>
      <c r="AI3" s="11"/>
      <c r="AJ3" s="3"/>
      <c r="AK3" s="254" t="s">
        <v>117</v>
      </c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9">
        <v>45504.196968430311</v>
      </c>
      <c r="AW3" s="259"/>
      <c r="AX3" s="259"/>
      <c r="AY3" s="253" t="s">
        <v>4</v>
      </c>
      <c r="AZ3" s="253"/>
    </row>
    <row r="4" spans="1:54" customFormat="1" ht="27.75">
      <c r="B4" s="256"/>
      <c r="C4" s="256"/>
      <c r="D4" s="256"/>
      <c r="E4" s="256"/>
      <c r="F4" s="257"/>
      <c r="G4" s="257"/>
      <c r="H4" s="257"/>
      <c r="I4" s="257"/>
      <c r="J4" s="257"/>
      <c r="K4" s="50"/>
      <c r="L4" s="51"/>
      <c r="M4" s="51"/>
      <c r="N4" s="58"/>
      <c r="O4" s="58"/>
      <c r="P4" s="56"/>
      <c r="Q4" s="99"/>
      <c r="R4" s="99"/>
      <c r="S4" s="59"/>
      <c r="T4" s="59"/>
      <c r="V4" s="5"/>
      <c r="W4" s="5"/>
      <c r="X4" s="60"/>
      <c r="Y4" s="60"/>
      <c r="Z4" s="5"/>
      <c r="AA4" s="5"/>
      <c r="AB4" s="5"/>
      <c r="AC4" s="5"/>
      <c r="AD4" s="5"/>
      <c r="AI4" s="254" t="s">
        <v>118</v>
      </c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5">
        <v>6397.855505409213</v>
      </c>
      <c r="AW4" s="255"/>
      <c r="AX4" s="255"/>
      <c r="AY4" s="253" t="s">
        <v>4</v>
      </c>
      <c r="AZ4" s="253"/>
    </row>
    <row r="5" spans="1:54" customFormat="1" ht="18.75" customHeight="1">
      <c r="A5" s="27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I5" s="49"/>
      <c r="AJ5" s="49"/>
      <c r="AQ5" s="49"/>
      <c r="AR5" s="49"/>
      <c r="AX5" s="289" t="s">
        <v>6</v>
      </c>
      <c r="AY5" s="289"/>
      <c r="AZ5" s="289"/>
    </row>
    <row r="6" spans="1:54" ht="21" customHeight="1">
      <c r="A6" s="264" t="s">
        <v>45</v>
      </c>
      <c r="B6" s="290" t="s">
        <v>7</v>
      </c>
      <c r="C6" s="290" t="s">
        <v>8</v>
      </c>
      <c r="D6" s="290" t="s">
        <v>9</v>
      </c>
      <c r="E6" s="290" t="s">
        <v>10</v>
      </c>
      <c r="F6" s="290" t="s">
        <v>11</v>
      </c>
      <c r="G6" s="267" t="s">
        <v>47</v>
      </c>
      <c r="H6" s="268"/>
      <c r="I6" s="269"/>
      <c r="J6" s="274" t="s">
        <v>12</v>
      </c>
      <c r="K6" s="271" t="s">
        <v>37</v>
      </c>
      <c r="L6" s="271"/>
      <c r="M6" s="271"/>
      <c r="N6" s="271"/>
      <c r="O6" s="274" t="s">
        <v>13</v>
      </c>
      <c r="P6" s="277" t="s">
        <v>5</v>
      </c>
      <c r="Q6" s="274" t="s">
        <v>31</v>
      </c>
      <c r="R6" s="280" t="s">
        <v>38</v>
      </c>
      <c r="S6" s="283" t="s">
        <v>39</v>
      </c>
      <c r="T6" s="265" t="s">
        <v>14</v>
      </c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73" t="s">
        <v>48</v>
      </c>
    </row>
    <row r="7" spans="1:54" ht="18.75" customHeight="1">
      <c r="A7" s="264"/>
      <c r="B7" s="290"/>
      <c r="C7" s="290"/>
      <c r="D7" s="290"/>
      <c r="E7" s="290"/>
      <c r="F7" s="290"/>
      <c r="G7" s="270" t="s">
        <v>3</v>
      </c>
      <c r="H7" s="266" t="s">
        <v>46</v>
      </c>
      <c r="I7" s="266"/>
      <c r="J7" s="275"/>
      <c r="K7" s="272" t="s">
        <v>40</v>
      </c>
      <c r="L7" s="260" t="s">
        <v>41</v>
      </c>
      <c r="M7" s="262" t="s">
        <v>42</v>
      </c>
      <c r="N7" s="263" t="s">
        <v>43</v>
      </c>
      <c r="O7" s="275"/>
      <c r="P7" s="278"/>
      <c r="Q7" s="275"/>
      <c r="R7" s="281"/>
      <c r="S7" s="284"/>
      <c r="T7" s="292" t="s">
        <v>15</v>
      </c>
      <c r="U7" s="292"/>
      <c r="V7" s="292"/>
      <c r="W7" s="292"/>
      <c r="X7" s="294" t="s">
        <v>16</v>
      </c>
      <c r="Y7" s="294"/>
      <c r="Z7" s="294"/>
      <c r="AA7" s="294"/>
      <c r="AB7" s="295" t="s">
        <v>17</v>
      </c>
      <c r="AC7" s="295"/>
      <c r="AD7" s="295"/>
      <c r="AE7" s="295"/>
      <c r="AF7" s="296" t="s">
        <v>18</v>
      </c>
      <c r="AG7" s="296"/>
      <c r="AH7" s="296"/>
      <c r="AI7" s="296"/>
      <c r="AJ7" s="297" t="s">
        <v>19</v>
      </c>
      <c r="AK7" s="297"/>
      <c r="AL7" s="297"/>
      <c r="AM7" s="297"/>
      <c r="AN7" s="291" t="s">
        <v>20</v>
      </c>
      <c r="AO7" s="291"/>
      <c r="AP7" s="291"/>
      <c r="AQ7" s="291"/>
      <c r="AR7" s="292" t="s">
        <v>21</v>
      </c>
      <c r="AS7" s="292"/>
      <c r="AT7" s="292"/>
      <c r="AU7" s="292"/>
      <c r="AV7" s="293" t="s">
        <v>22</v>
      </c>
      <c r="AW7" s="293"/>
      <c r="AX7" s="293"/>
      <c r="AY7" s="293"/>
      <c r="AZ7" s="273"/>
    </row>
    <row r="8" spans="1:54" ht="21.75" customHeight="1">
      <c r="A8" s="264"/>
      <c r="B8" s="290"/>
      <c r="C8" s="290"/>
      <c r="D8" s="290"/>
      <c r="E8" s="290"/>
      <c r="F8" s="290"/>
      <c r="G8" s="270"/>
      <c r="H8" s="15" t="s">
        <v>23</v>
      </c>
      <c r="I8" s="16" t="s">
        <v>24</v>
      </c>
      <c r="J8" s="276"/>
      <c r="K8" s="272"/>
      <c r="L8" s="261"/>
      <c r="M8" s="262"/>
      <c r="N8" s="263"/>
      <c r="O8" s="276"/>
      <c r="P8" s="279"/>
      <c r="Q8" s="276"/>
      <c r="R8" s="282"/>
      <c r="S8" s="285"/>
      <c r="T8" s="101" t="s">
        <v>25</v>
      </c>
      <c r="U8" s="101" t="s">
        <v>26</v>
      </c>
      <c r="V8" s="101" t="s">
        <v>27</v>
      </c>
      <c r="W8" s="101" t="s">
        <v>28</v>
      </c>
      <c r="X8" s="103" t="s">
        <v>25</v>
      </c>
      <c r="Y8" s="103" t="s">
        <v>26</v>
      </c>
      <c r="Z8" s="103" t="s">
        <v>27</v>
      </c>
      <c r="AA8" s="103" t="s">
        <v>28</v>
      </c>
      <c r="AB8" s="104" t="s">
        <v>25</v>
      </c>
      <c r="AC8" s="104" t="s">
        <v>26</v>
      </c>
      <c r="AD8" s="104" t="s">
        <v>27</v>
      </c>
      <c r="AE8" s="104" t="s">
        <v>28</v>
      </c>
      <c r="AF8" s="105" t="s">
        <v>25</v>
      </c>
      <c r="AG8" s="105" t="s">
        <v>26</v>
      </c>
      <c r="AH8" s="105" t="s">
        <v>27</v>
      </c>
      <c r="AI8" s="105" t="s">
        <v>28</v>
      </c>
      <c r="AJ8" s="106" t="s">
        <v>25</v>
      </c>
      <c r="AK8" s="106" t="s">
        <v>26</v>
      </c>
      <c r="AL8" s="106" t="s">
        <v>27</v>
      </c>
      <c r="AM8" s="106" t="s">
        <v>28</v>
      </c>
      <c r="AN8" s="100" t="s">
        <v>25</v>
      </c>
      <c r="AO8" s="100" t="s">
        <v>26</v>
      </c>
      <c r="AP8" s="100" t="s">
        <v>27</v>
      </c>
      <c r="AQ8" s="100" t="s">
        <v>28</v>
      </c>
      <c r="AR8" s="101" t="s">
        <v>25</v>
      </c>
      <c r="AS8" s="101" t="s">
        <v>26</v>
      </c>
      <c r="AT8" s="101" t="s">
        <v>27</v>
      </c>
      <c r="AU8" s="101" t="s">
        <v>28</v>
      </c>
      <c r="AV8" s="102" t="s">
        <v>25</v>
      </c>
      <c r="AW8" s="102" t="s">
        <v>26</v>
      </c>
      <c r="AX8" s="102" t="s">
        <v>27</v>
      </c>
      <c r="AY8" s="102" t="s">
        <v>28</v>
      </c>
      <c r="AZ8" s="273"/>
    </row>
    <row r="9" spans="1:54">
      <c r="A9" s="265" t="s">
        <v>29</v>
      </c>
      <c r="B9" s="265"/>
      <c r="C9" s="265"/>
      <c r="D9" s="265"/>
      <c r="E9" s="265"/>
      <c r="F9" s="265"/>
      <c r="G9" s="17">
        <f>I9+H9</f>
        <v>45559.18696843036</v>
      </c>
      <c r="H9" s="18">
        <f>SUM(H10:H99864)</f>
        <v>42715.836648646342</v>
      </c>
      <c r="I9" s="18">
        <f>SUM(I10:I99864)</f>
        <v>2843.3503197840205</v>
      </c>
      <c r="J9" s="18"/>
      <c r="K9" s="18">
        <f>SUM(K10:K99864)</f>
        <v>148.91</v>
      </c>
      <c r="L9" s="18">
        <f>SUM(L10:L99864)</f>
        <v>125.28999999999999</v>
      </c>
      <c r="M9" s="18">
        <f>SUM(M10:M99864)</f>
        <v>0</v>
      </c>
      <c r="N9" s="18">
        <f>SUM(N10:N99864)</f>
        <v>740.09000000000015</v>
      </c>
      <c r="O9" s="18"/>
      <c r="P9" s="18">
        <f>SUM(P10:P99864)</f>
        <v>54.989999999999988</v>
      </c>
      <c r="Q9" s="18"/>
      <c r="R9" s="18"/>
      <c r="S9" s="18"/>
      <c r="T9" s="18">
        <f t="shared" ref="T9:AY9" si="0">SUM(T10:T99864)</f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46.969999999999992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18">
        <f t="shared" si="0"/>
        <v>0</v>
      </c>
      <c r="AW9" s="18">
        <f t="shared" si="0"/>
        <v>0</v>
      </c>
      <c r="AX9" s="18">
        <f t="shared" si="0"/>
        <v>8.02</v>
      </c>
      <c r="AY9" s="18">
        <f t="shared" si="0"/>
        <v>0</v>
      </c>
      <c r="AZ9" s="19"/>
    </row>
    <row r="10" spans="1:54" s="20" customFormat="1" ht="21.75">
      <c r="A10" s="48" t="str">
        <f t="shared" ref="A10:A77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61">
        <v>1</v>
      </c>
      <c r="C10" s="62" t="s">
        <v>120</v>
      </c>
      <c r="D10" s="83" t="s">
        <v>44</v>
      </c>
      <c r="E10" s="62" t="s">
        <v>121</v>
      </c>
      <c r="F10" s="62" t="s">
        <v>122</v>
      </c>
      <c r="G10" s="73">
        <v>331.10270147526904</v>
      </c>
      <c r="H10" s="74">
        <v>268.00089479500002</v>
      </c>
      <c r="I10" s="74">
        <v>63.101806680269007</v>
      </c>
      <c r="J10" s="26">
        <v>1</v>
      </c>
      <c r="K10" s="63">
        <v>0</v>
      </c>
      <c r="L10" s="63">
        <v>8.85</v>
      </c>
      <c r="M10" s="63">
        <v>0</v>
      </c>
      <c r="N10" s="63">
        <v>0</v>
      </c>
      <c r="O10" s="26">
        <v>15</v>
      </c>
      <c r="P10" s="63">
        <v>0</v>
      </c>
      <c r="Q10" s="64">
        <v>0</v>
      </c>
      <c r="R10" s="26">
        <v>2</v>
      </c>
      <c r="S10" s="26">
        <v>2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14"/>
      <c r="BA10" s="21"/>
      <c r="BB10" s="21"/>
    </row>
    <row r="11" spans="1:54" s="137" customFormat="1" ht="21.75">
      <c r="A11" s="131" t="str">
        <f t="shared" si="1"/>
        <v xml:space="preserve">   </v>
      </c>
      <c r="B11" s="132">
        <v>2</v>
      </c>
      <c r="C11" s="153" t="s">
        <v>123</v>
      </c>
      <c r="D11" s="154" t="s">
        <v>44</v>
      </c>
      <c r="E11" s="153" t="s">
        <v>121</v>
      </c>
      <c r="F11" s="153" t="s">
        <v>122</v>
      </c>
      <c r="G11" s="133">
        <v>6661.4764817661826</v>
      </c>
      <c r="H11" s="155">
        <v>5685.4188740099999</v>
      </c>
      <c r="I11" s="155">
        <v>976.05760775618262</v>
      </c>
      <c r="J11" s="134">
        <v>1</v>
      </c>
      <c r="K11" s="114">
        <v>0</v>
      </c>
      <c r="L11" s="114">
        <v>0</v>
      </c>
      <c r="M11" s="114" t="s">
        <v>247</v>
      </c>
      <c r="N11" s="114">
        <v>7.44</v>
      </c>
      <c r="O11" s="134">
        <v>2</v>
      </c>
      <c r="P11" s="114">
        <v>0</v>
      </c>
      <c r="Q11" s="135">
        <v>0</v>
      </c>
      <c r="R11" s="134">
        <v>2</v>
      </c>
      <c r="S11" s="134">
        <v>2</v>
      </c>
      <c r="T11" s="114">
        <v>0</v>
      </c>
      <c r="U11" s="114">
        <v>0</v>
      </c>
      <c r="V11" s="114">
        <v>0</v>
      </c>
      <c r="W11" s="114">
        <v>0</v>
      </c>
      <c r="X11" s="114">
        <v>0</v>
      </c>
      <c r="Y11" s="114">
        <v>0</v>
      </c>
      <c r="Z11" s="114">
        <v>0</v>
      </c>
      <c r="AA11" s="114">
        <v>0</v>
      </c>
      <c r="AB11" s="114">
        <v>0</v>
      </c>
      <c r="AC11" s="114">
        <v>0</v>
      </c>
      <c r="AD11" s="114">
        <v>0</v>
      </c>
      <c r="AE11" s="114">
        <v>0</v>
      </c>
      <c r="AF11" s="114">
        <v>0</v>
      </c>
      <c r="AG11" s="114">
        <v>0</v>
      </c>
      <c r="AH11" s="114">
        <v>0</v>
      </c>
      <c r="AI11" s="114">
        <v>0</v>
      </c>
      <c r="AJ11" s="114">
        <v>0</v>
      </c>
      <c r="AK11" s="114">
        <v>0</v>
      </c>
      <c r="AL11" s="114">
        <v>0</v>
      </c>
      <c r="AM11" s="114">
        <v>0</v>
      </c>
      <c r="AN11" s="114">
        <v>0</v>
      </c>
      <c r="AO11" s="114">
        <v>0</v>
      </c>
      <c r="AP11" s="114">
        <v>0</v>
      </c>
      <c r="AQ11" s="114">
        <v>0</v>
      </c>
      <c r="AR11" s="114">
        <v>0</v>
      </c>
      <c r="AS11" s="114">
        <v>0</v>
      </c>
      <c r="AT11" s="114">
        <v>0</v>
      </c>
      <c r="AU11" s="114">
        <v>0</v>
      </c>
      <c r="AV11" s="114">
        <v>0</v>
      </c>
      <c r="AW11" s="114">
        <v>0</v>
      </c>
      <c r="AX11" s="114">
        <v>0</v>
      </c>
      <c r="AY11" s="114">
        <v>0</v>
      </c>
      <c r="AZ11" s="136"/>
    </row>
    <row r="12" spans="1:54" ht="21.75">
      <c r="A12" s="48" t="str">
        <f t="shared" si="1"/>
        <v xml:space="preserve">   </v>
      </c>
      <c r="B12" s="61">
        <v>3</v>
      </c>
      <c r="C12" s="62" t="s">
        <v>124</v>
      </c>
      <c r="D12" s="83" t="s">
        <v>125</v>
      </c>
      <c r="E12" s="62" t="s">
        <v>121</v>
      </c>
      <c r="F12" s="62" t="s">
        <v>122</v>
      </c>
      <c r="G12" s="73">
        <v>585.63383189443573</v>
      </c>
      <c r="H12" s="74">
        <v>113.104189521</v>
      </c>
      <c r="I12" s="74">
        <v>472.52964237343571</v>
      </c>
      <c r="J12" s="26">
        <v>1</v>
      </c>
      <c r="K12" s="63">
        <v>0</v>
      </c>
      <c r="L12" s="63">
        <v>55.79</v>
      </c>
      <c r="M12" s="63">
        <v>0</v>
      </c>
      <c r="N12" s="63">
        <v>0</v>
      </c>
      <c r="O12" s="26">
        <v>30</v>
      </c>
      <c r="P12" s="63">
        <v>0</v>
      </c>
      <c r="Q12" s="64">
        <v>0</v>
      </c>
      <c r="R12" s="26">
        <v>2</v>
      </c>
      <c r="S12" s="26">
        <v>2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  <c r="AZ12" s="14"/>
    </row>
    <row r="13" spans="1:54" ht="21.75">
      <c r="A13" s="48" t="str">
        <f t="shared" si="1"/>
        <v xml:space="preserve">   </v>
      </c>
      <c r="B13" s="61"/>
      <c r="C13" s="62" t="s">
        <v>124</v>
      </c>
      <c r="D13" s="83" t="s">
        <v>126</v>
      </c>
      <c r="E13" s="62" t="s">
        <v>121</v>
      </c>
      <c r="F13" s="62" t="s">
        <v>122</v>
      </c>
      <c r="G13" s="73">
        <v>0</v>
      </c>
      <c r="H13" s="74">
        <v>0</v>
      </c>
      <c r="I13" s="74">
        <v>0</v>
      </c>
      <c r="J13" s="26">
        <v>1</v>
      </c>
      <c r="K13" s="63">
        <v>0</v>
      </c>
      <c r="L13" s="63">
        <v>4.54</v>
      </c>
      <c r="M13" s="63">
        <v>0</v>
      </c>
      <c r="N13" s="63">
        <v>0</v>
      </c>
      <c r="O13" s="26">
        <v>15</v>
      </c>
      <c r="P13" s="63">
        <v>0</v>
      </c>
      <c r="Q13" s="64">
        <v>0</v>
      </c>
      <c r="R13" s="26">
        <v>2</v>
      </c>
      <c r="S13" s="26">
        <v>2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  <c r="AZ13" s="14"/>
    </row>
    <row r="14" spans="1:54" ht="21.75">
      <c r="A14" s="48" t="str">
        <f t="shared" si="1"/>
        <v xml:space="preserve">   </v>
      </c>
      <c r="B14" s="61"/>
      <c r="C14" s="62" t="s">
        <v>124</v>
      </c>
      <c r="D14" s="83" t="s">
        <v>127</v>
      </c>
      <c r="E14" s="62" t="s">
        <v>121</v>
      </c>
      <c r="F14" s="62" t="s">
        <v>122</v>
      </c>
      <c r="G14" s="73">
        <v>0</v>
      </c>
      <c r="H14" s="74">
        <v>0</v>
      </c>
      <c r="I14" s="74">
        <v>0</v>
      </c>
      <c r="J14" s="26">
        <v>1</v>
      </c>
      <c r="K14" s="63">
        <v>0</v>
      </c>
      <c r="L14" s="63">
        <v>20.47</v>
      </c>
      <c r="M14" s="63">
        <v>0</v>
      </c>
      <c r="N14" s="63">
        <v>0</v>
      </c>
      <c r="O14" s="26">
        <v>15</v>
      </c>
      <c r="P14" s="63">
        <v>0</v>
      </c>
      <c r="Q14" s="64">
        <v>0</v>
      </c>
      <c r="R14" s="26">
        <v>2</v>
      </c>
      <c r="S14" s="26">
        <v>2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  <c r="AZ14" s="14"/>
    </row>
    <row r="15" spans="1:54" ht="21.75">
      <c r="A15" s="48" t="str">
        <f t="shared" si="1"/>
        <v xml:space="preserve">   </v>
      </c>
      <c r="B15" s="61"/>
      <c r="C15" s="62" t="s">
        <v>124</v>
      </c>
      <c r="D15" s="83" t="s">
        <v>128</v>
      </c>
      <c r="E15" s="62" t="s">
        <v>121</v>
      </c>
      <c r="F15" s="62" t="s">
        <v>122</v>
      </c>
      <c r="G15" s="73">
        <v>0</v>
      </c>
      <c r="H15" s="74">
        <v>0</v>
      </c>
      <c r="I15" s="74">
        <v>0</v>
      </c>
      <c r="J15" s="26">
        <v>1</v>
      </c>
      <c r="K15" s="63">
        <v>0</v>
      </c>
      <c r="L15" s="63">
        <v>1.58</v>
      </c>
      <c r="M15" s="63">
        <v>0</v>
      </c>
      <c r="N15" s="63">
        <v>0</v>
      </c>
      <c r="O15" s="26">
        <v>15</v>
      </c>
      <c r="P15" s="63">
        <v>0</v>
      </c>
      <c r="Q15" s="64">
        <v>0</v>
      </c>
      <c r="R15" s="26">
        <v>2</v>
      </c>
      <c r="S15" s="26">
        <v>2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  <c r="AZ15" s="14"/>
    </row>
    <row r="16" spans="1:54" ht="21.75">
      <c r="A16" s="48" t="str">
        <f t="shared" si="1"/>
        <v xml:space="preserve">   </v>
      </c>
      <c r="B16" s="61">
        <v>4</v>
      </c>
      <c r="C16" s="62" t="s">
        <v>129</v>
      </c>
      <c r="D16" s="83" t="s">
        <v>125</v>
      </c>
      <c r="E16" s="62" t="s">
        <v>121</v>
      </c>
      <c r="F16" s="62" t="s">
        <v>122</v>
      </c>
      <c r="G16" s="73">
        <v>118.28710625989302</v>
      </c>
      <c r="H16" s="74">
        <v>30.265716214800001</v>
      </c>
      <c r="I16" s="74">
        <v>88.021390045093014</v>
      </c>
      <c r="J16" s="26">
        <v>1</v>
      </c>
      <c r="K16" s="63">
        <v>0</v>
      </c>
      <c r="L16" s="63">
        <v>15.38</v>
      </c>
      <c r="M16" s="63">
        <v>0</v>
      </c>
      <c r="N16" s="63">
        <v>0</v>
      </c>
      <c r="O16" s="26">
        <v>25</v>
      </c>
      <c r="P16" s="63">
        <v>0</v>
      </c>
      <c r="Q16" s="64">
        <v>0</v>
      </c>
      <c r="R16" s="26">
        <v>2</v>
      </c>
      <c r="S16" s="26">
        <v>2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14"/>
    </row>
    <row r="17" spans="1:52" ht="21.75">
      <c r="A17" s="48" t="str">
        <f t="shared" si="1"/>
        <v xml:space="preserve">   </v>
      </c>
      <c r="B17" s="61"/>
      <c r="C17" s="62" t="s">
        <v>129</v>
      </c>
      <c r="D17" s="83" t="s">
        <v>126</v>
      </c>
      <c r="E17" s="62" t="s">
        <v>121</v>
      </c>
      <c r="F17" s="62" t="s">
        <v>122</v>
      </c>
      <c r="G17" s="73">
        <v>0</v>
      </c>
      <c r="H17" s="74">
        <v>0</v>
      </c>
      <c r="I17" s="74">
        <v>0</v>
      </c>
      <c r="J17" s="26">
        <v>1</v>
      </c>
      <c r="K17" s="63">
        <v>0</v>
      </c>
      <c r="L17" s="63">
        <v>3.27</v>
      </c>
      <c r="M17" s="63">
        <v>0</v>
      </c>
      <c r="N17" s="63">
        <v>0</v>
      </c>
      <c r="O17" s="26">
        <v>15</v>
      </c>
      <c r="P17" s="63">
        <v>0</v>
      </c>
      <c r="Q17" s="64">
        <v>0</v>
      </c>
      <c r="R17" s="26">
        <v>2</v>
      </c>
      <c r="S17" s="26">
        <v>2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14"/>
    </row>
    <row r="18" spans="1:52" ht="21.75">
      <c r="A18" s="48" t="str">
        <f t="shared" si="1"/>
        <v xml:space="preserve">   </v>
      </c>
      <c r="B18" s="61"/>
      <c r="C18" s="62" t="s">
        <v>129</v>
      </c>
      <c r="D18" s="83" t="s">
        <v>127</v>
      </c>
      <c r="E18" s="62" t="s">
        <v>121</v>
      </c>
      <c r="F18" s="62" t="s">
        <v>122</v>
      </c>
      <c r="G18" s="73">
        <v>0</v>
      </c>
      <c r="H18" s="74">
        <v>0</v>
      </c>
      <c r="I18" s="74">
        <v>0</v>
      </c>
      <c r="J18" s="26">
        <v>1</v>
      </c>
      <c r="K18" s="63">
        <v>0</v>
      </c>
      <c r="L18" s="63">
        <v>3.38</v>
      </c>
      <c r="M18" s="63">
        <v>0</v>
      </c>
      <c r="N18" s="63">
        <v>0</v>
      </c>
      <c r="O18" s="26">
        <v>20</v>
      </c>
      <c r="P18" s="63">
        <v>0</v>
      </c>
      <c r="Q18" s="64">
        <v>0</v>
      </c>
      <c r="R18" s="26">
        <v>2</v>
      </c>
      <c r="S18" s="26">
        <v>2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14"/>
    </row>
    <row r="19" spans="1:52" ht="21.75">
      <c r="A19" s="48" t="str">
        <f t="shared" si="1"/>
        <v xml:space="preserve">   </v>
      </c>
      <c r="B19" s="61"/>
      <c r="C19" s="62" t="s">
        <v>129</v>
      </c>
      <c r="D19" s="83" t="s">
        <v>128</v>
      </c>
      <c r="E19" s="62" t="s">
        <v>121</v>
      </c>
      <c r="F19" s="62" t="s">
        <v>122</v>
      </c>
      <c r="G19" s="73">
        <v>0</v>
      </c>
      <c r="H19" s="74">
        <v>0</v>
      </c>
      <c r="I19" s="74">
        <v>0</v>
      </c>
      <c r="J19" s="26">
        <v>1</v>
      </c>
      <c r="K19" s="63">
        <v>0</v>
      </c>
      <c r="L19" s="63">
        <v>2.16</v>
      </c>
      <c r="M19" s="63">
        <v>0</v>
      </c>
      <c r="N19" s="63">
        <v>0</v>
      </c>
      <c r="O19" s="26">
        <v>20</v>
      </c>
      <c r="P19" s="63">
        <v>0</v>
      </c>
      <c r="Q19" s="64">
        <v>0</v>
      </c>
      <c r="R19" s="26">
        <v>2</v>
      </c>
      <c r="S19" s="26">
        <v>2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14"/>
    </row>
    <row r="20" spans="1:52" ht="21.75">
      <c r="A20" s="48" t="str">
        <f t="shared" si="1"/>
        <v xml:space="preserve">   </v>
      </c>
      <c r="B20" s="61"/>
      <c r="C20" s="62" t="s">
        <v>129</v>
      </c>
      <c r="D20" s="83" t="s">
        <v>130</v>
      </c>
      <c r="E20" s="62" t="s">
        <v>121</v>
      </c>
      <c r="F20" s="62" t="s">
        <v>122</v>
      </c>
      <c r="G20" s="73">
        <v>0</v>
      </c>
      <c r="H20" s="74">
        <v>0</v>
      </c>
      <c r="I20" s="74">
        <v>0</v>
      </c>
      <c r="J20" s="72">
        <v>1</v>
      </c>
      <c r="K20" s="69">
        <v>0</v>
      </c>
      <c r="L20" s="69">
        <v>9.8699999999999992</v>
      </c>
      <c r="M20" s="63">
        <v>0</v>
      </c>
      <c r="N20" s="63">
        <v>0</v>
      </c>
      <c r="O20" s="72">
        <v>25</v>
      </c>
      <c r="P20" s="69">
        <v>0</v>
      </c>
      <c r="Q20" s="84">
        <v>0</v>
      </c>
      <c r="R20" s="26">
        <v>2</v>
      </c>
      <c r="S20" s="26">
        <v>2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9">
        <v>0</v>
      </c>
      <c r="AC20" s="69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9">
        <v>0</v>
      </c>
      <c r="AK20" s="69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14"/>
    </row>
    <row r="21" spans="1:52" ht="21.75">
      <c r="A21" s="48" t="str">
        <f t="shared" si="1"/>
        <v xml:space="preserve">   </v>
      </c>
      <c r="B21" s="61">
        <v>5</v>
      </c>
      <c r="C21" s="62" t="s">
        <v>131</v>
      </c>
      <c r="D21" s="83" t="s">
        <v>44</v>
      </c>
      <c r="E21" s="62" t="s">
        <v>121</v>
      </c>
      <c r="F21" s="62" t="s">
        <v>122</v>
      </c>
      <c r="G21" s="73">
        <v>46.1624426992</v>
      </c>
      <c r="H21" s="74">
        <v>46.1624426992</v>
      </c>
      <c r="I21" s="74">
        <v>0</v>
      </c>
      <c r="J21" s="26">
        <v>1</v>
      </c>
      <c r="K21" s="63">
        <v>0</v>
      </c>
      <c r="L21" s="63">
        <v>0</v>
      </c>
      <c r="M21" s="63" t="s">
        <v>247</v>
      </c>
      <c r="N21" s="63">
        <v>1.62</v>
      </c>
      <c r="O21" s="26">
        <v>6</v>
      </c>
      <c r="P21" s="63">
        <v>0</v>
      </c>
      <c r="Q21" s="64">
        <v>0</v>
      </c>
      <c r="R21" s="26">
        <v>2</v>
      </c>
      <c r="S21" s="26">
        <v>2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14"/>
    </row>
    <row r="22" spans="1:52" ht="21.75">
      <c r="A22" s="48" t="str">
        <f t="shared" si="1"/>
        <v xml:space="preserve">   </v>
      </c>
      <c r="B22" s="61">
        <v>6</v>
      </c>
      <c r="C22" s="62" t="s">
        <v>132</v>
      </c>
      <c r="D22" s="83" t="s">
        <v>44</v>
      </c>
      <c r="E22" s="62" t="s">
        <v>121</v>
      </c>
      <c r="F22" s="62" t="s">
        <v>122</v>
      </c>
      <c r="G22" s="73">
        <v>6523.0474341299996</v>
      </c>
      <c r="H22" s="74">
        <v>6523.0474341299996</v>
      </c>
      <c r="I22" s="74">
        <v>0</v>
      </c>
      <c r="J22" s="26">
        <v>1</v>
      </c>
      <c r="K22" s="63">
        <v>0</v>
      </c>
      <c r="L22" s="63">
        <v>0</v>
      </c>
      <c r="M22" s="63" t="s">
        <v>247</v>
      </c>
      <c r="N22" s="63">
        <v>1.93</v>
      </c>
      <c r="O22" s="26">
        <v>20</v>
      </c>
      <c r="P22" s="63">
        <v>0</v>
      </c>
      <c r="Q22" s="64">
        <v>0</v>
      </c>
      <c r="R22" s="26">
        <v>2</v>
      </c>
      <c r="S22" s="26">
        <v>2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14"/>
    </row>
    <row r="23" spans="1:52" s="182" customFormat="1" ht="21.75">
      <c r="A23" s="170" t="str">
        <f t="shared" si="1"/>
        <v xml:space="preserve">   </v>
      </c>
      <c r="B23" s="183">
        <v>7</v>
      </c>
      <c r="C23" s="184" t="s">
        <v>133</v>
      </c>
      <c r="D23" s="185" t="s">
        <v>44</v>
      </c>
      <c r="E23" s="184" t="s">
        <v>121</v>
      </c>
      <c r="F23" s="184" t="s">
        <v>122</v>
      </c>
      <c r="G23" s="186">
        <v>38.7313813126</v>
      </c>
      <c r="H23" s="187">
        <v>38.7313813126</v>
      </c>
      <c r="I23" s="187">
        <v>0</v>
      </c>
      <c r="J23" s="188">
        <v>1</v>
      </c>
      <c r="K23" s="180">
        <v>0</v>
      </c>
      <c r="L23" s="180">
        <v>0</v>
      </c>
      <c r="M23" s="180" t="s">
        <v>254</v>
      </c>
      <c r="N23" s="180">
        <v>11.05</v>
      </c>
      <c r="O23" s="188">
        <v>7</v>
      </c>
      <c r="P23" s="180">
        <v>0</v>
      </c>
      <c r="Q23" s="189">
        <v>0</v>
      </c>
      <c r="R23" s="188">
        <v>2</v>
      </c>
      <c r="S23" s="188">
        <v>2</v>
      </c>
      <c r="T23" s="180">
        <v>0</v>
      </c>
      <c r="U23" s="180">
        <v>0</v>
      </c>
      <c r="V23" s="180">
        <v>0</v>
      </c>
      <c r="W23" s="180">
        <v>0</v>
      </c>
      <c r="X23" s="180">
        <v>0</v>
      </c>
      <c r="Y23" s="180">
        <v>0</v>
      </c>
      <c r="Z23" s="180">
        <v>0</v>
      </c>
      <c r="AA23" s="180">
        <v>0</v>
      </c>
      <c r="AB23" s="180">
        <v>0</v>
      </c>
      <c r="AC23" s="180">
        <v>0</v>
      </c>
      <c r="AD23" s="180">
        <v>0</v>
      </c>
      <c r="AE23" s="180">
        <v>0</v>
      </c>
      <c r="AF23" s="180">
        <v>0</v>
      </c>
      <c r="AG23" s="180">
        <v>0</v>
      </c>
      <c r="AH23" s="180">
        <v>0</v>
      </c>
      <c r="AI23" s="180">
        <v>0</v>
      </c>
      <c r="AJ23" s="180">
        <v>0</v>
      </c>
      <c r="AK23" s="180"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0</v>
      </c>
      <c r="AT23" s="180">
        <v>0</v>
      </c>
      <c r="AU23" s="180">
        <v>0</v>
      </c>
      <c r="AV23" s="180">
        <v>0</v>
      </c>
      <c r="AW23" s="180">
        <v>0</v>
      </c>
      <c r="AX23" s="180">
        <v>0</v>
      </c>
      <c r="AY23" s="180">
        <v>0</v>
      </c>
      <c r="AZ23" s="181"/>
    </row>
    <row r="24" spans="1:52" ht="21.75">
      <c r="A24" s="48" t="str">
        <f t="shared" si="1"/>
        <v xml:space="preserve">  00 </v>
      </c>
      <c r="B24" s="61">
        <v>8</v>
      </c>
      <c r="C24" s="62" t="s">
        <v>134</v>
      </c>
      <c r="D24" s="83" t="s">
        <v>44</v>
      </c>
      <c r="E24" s="62" t="s">
        <v>121</v>
      </c>
      <c r="F24" s="62" t="s">
        <v>122</v>
      </c>
      <c r="G24" s="73">
        <v>622.18465509505359</v>
      </c>
      <c r="H24" s="74">
        <v>124.442970711</v>
      </c>
      <c r="I24" s="74">
        <v>497.74168438405354</v>
      </c>
      <c r="J24" s="26">
        <v>0</v>
      </c>
      <c r="K24" s="63">
        <v>0</v>
      </c>
      <c r="L24" s="63">
        <v>0</v>
      </c>
      <c r="M24" s="63">
        <v>0</v>
      </c>
      <c r="N24" s="63">
        <v>0</v>
      </c>
      <c r="O24" s="26">
        <v>0</v>
      </c>
      <c r="P24" s="63">
        <v>0</v>
      </c>
      <c r="Q24" s="64">
        <v>0</v>
      </c>
      <c r="R24" s="26">
        <v>0</v>
      </c>
      <c r="S24" s="26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14"/>
    </row>
    <row r="25" spans="1:52" ht="21.75">
      <c r="A25" s="48" t="str">
        <f t="shared" si="1"/>
        <v xml:space="preserve">  00 </v>
      </c>
      <c r="B25" s="61">
        <v>9</v>
      </c>
      <c r="C25" s="62" t="s">
        <v>135</v>
      </c>
      <c r="D25" s="83" t="s">
        <v>44</v>
      </c>
      <c r="E25" s="62" t="s">
        <v>121</v>
      </c>
      <c r="F25" s="62" t="s">
        <v>122</v>
      </c>
      <c r="G25" s="73">
        <v>66.716767856170009</v>
      </c>
      <c r="H25" s="74">
        <v>1.75964781061</v>
      </c>
      <c r="I25" s="74">
        <v>64.957120045560004</v>
      </c>
      <c r="J25" s="26">
        <v>0</v>
      </c>
      <c r="K25" s="63">
        <v>0</v>
      </c>
      <c r="L25" s="63">
        <v>0</v>
      </c>
      <c r="M25" s="63">
        <v>0</v>
      </c>
      <c r="N25" s="63">
        <v>0</v>
      </c>
      <c r="O25" s="26">
        <v>0</v>
      </c>
      <c r="P25" s="63">
        <v>0</v>
      </c>
      <c r="Q25" s="64">
        <v>0</v>
      </c>
      <c r="R25" s="26">
        <v>0</v>
      </c>
      <c r="S25" s="26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14"/>
    </row>
    <row r="26" spans="1:52" s="137" customFormat="1" ht="21.75">
      <c r="A26" s="131" t="str">
        <f t="shared" si="1"/>
        <v xml:space="preserve">   </v>
      </c>
      <c r="B26" s="132">
        <v>10</v>
      </c>
      <c r="C26" s="153" t="s">
        <v>136</v>
      </c>
      <c r="D26" s="154" t="s">
        <v>44</v>
      </c>
      <c r="E26" s="153" t="s">
        <v>121</v>
      </c>
      <c r="F26" s="153" t="s">
        <v>122</v>
      </c>
      <c r="G26" s="133">
        <v>31.253122048000002</v>
      </c>
      <c r="H26" s="155">
        <v>31.253122048000002</v>
      </c>
      <c r="I26" s="155">
        <v>0</v>
      </c>
      <c r="J26" s="134">
        <v>1</v>
      </c>
      <c r="K26" s="114">
        <v>0</v>
      </c>
      <c r="L26" s="114">
        <v>0</v>
      </c>
      <c r="M26" s="114" t="s">
        <v>247</v>
      </c>
      <c r="N26" s="114">
        <v>24.83</v>
      </c>
      <c r="O26" s="134">
        <v>30</v>
      </c>
      <c r="P26" s="114">
        <v>0</v>
      </c>
      <c r="Q26" s="135">
        <v>0</v>
      </c>
      <c r="R26" s="134">
        <v>2</v>
      </c>
      <c r="S26" s="134">
        <v>2</v>
      </c>
      <c r="T26" s="114">
        <v>0</v>
      </c>
      <c r="U26" s="114">
        <v>0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114">
        <v>0</v>
      </c>
      <c r="AE26" s="114">
        <v>0</v>
      </c>
      <c r="AF26" s="114">
        <v>0</v>
      </c>
      <c r="AG26" s="114">
        <v>0</v>
      </c>
      <c r="AH26" s="114">
        <v>0</v>
      </c>
      <c r="AI26" s="114">
        <v>0</v>
      </c>
      <c r="AJ26" s="114">
        <v>0</v>
      </c>
      <c r="AK26" s="114">
        <v>0</v>
      </c>
      <c r="AL26" s="114">
        <v>0</v>
      </c>
      <c r="AM26" s="114">
        <v>0</v>
      </c>
      <c r="AN26" s="114">
        <v>0</v>
      </c>
      <c r="AO26" s="114">
        <v>0</v>
      </c>
      <c r="AP26" s="114">
        <v>0</v>
      </c>
      <c r="AQ26" s="114">
        <v>0</v>
      </c>
      <c r="AR26" s="114">
        <v>0</v>
      </c>
      <c r="AS26" s="114">
        <v>0</v>
      </c>
      <c r="AT26" s="114">
        <v>0</v>
      </c>
      <c r="AU26" s="114">
        <v>0</v>
      </c>
      <c r="AV26" s="114">
        <v>0</v>
      </c>
      <c r="AW26" s="114">
        <v>0</v>
      </c>
      <c r="AX26" s="114">
        <v>0</v>
      </c>
      <c r="AY26" s="114">
        <v>0</v>
      </c>
      <c r="AZ26" s="136"/>
    </row>
    <row r="27" spans="1:52" s="137" customFormat="1" ht="21.75">
      <c r="A27" s="131" t="str">
        <f t="shared" si="1"/>
        <v xml:space="preserve">   </v>
      </c>
      <c r="B27" s="132">
        <v>11</v>
      </c>
      <c r="C27" s="153" t="s">
        <v>137</v>
      </c>
      <c r="D27" s="154" t="s">
        <v>44</v>
      </c>
      <c r="E27" s="153" t="s">
        <v>121</v>
      </c>
      <c r="F27" s="153" t="s">
        <v>122</v>
      </c>
      <c r="G27" s="133">
        <v>191.02021476100001</v>
      </c>
      <c r="H27" s="155">
        <v>191.02021476100001</v>
      </c>
      <c r="I27" s="155">
        <v>0</v>
      </c>
      <c r="J27" s="134">
        <v>1</v>
      </c>
      <c r="K27" s="114">
        <v>0</v>
      </c>
      <c r="L27" s="114">
        <v>0</v>
      </c>
      <c r="M27" s="114" t="s">
        <v>247</v>
      </c>
      <c r="N27" s="114">
        <v>21.05</v>
      </c>
      <c r="O27" s="134">
        <v>20</v>
      </c>
      <c r="P27" s="114">
        <v>0</v>
      </c>
      <c r="Q27" s="135">
        <v>0</v>
      </c>
      <c r="R27" s="134">
        <v>2</v>
      </c>
      <c r="S27" s="134">
        <v>2</v>
      </c>
      <c r="T27" s="114">
        <v>0</v>
      </c>
      <c r="U27" s="114">
        <v>0</v>
      </c>
      <c r="V27" s="114">
        <v>0</v>
      </c>
      <c r="W27" s="114">
        <v>0</v>
      </c>
      <c r="X27" s="114">
        <v>0</v>
      </c>
      <c r="Y27" s="114">
        <v>0</v>
      </c>
      <c r="Z27" s="114">
        <v>0</v>
      </c>
      <c r="AA27" s="114">
        <v>0</v>
      </c>
      <c r="AB27" s="114">
        <v>0</v>
      </c>
      <c r="AC27" s="114">
        <v>0</v>
      </c>
      <c r="AD27" s="114">
        <v>0</v>
      </c>
      <c r="AE27" s="114">
        <v>0</v>
      </c>
      <c r="AF27" s="114">
        <v>0</v>
      </c>
      <c r="AG27" s="114">
        <v>0</v>
      </c>
      <c r="AH27" s="114">
        <v>0</v>
      </c>
      <c r="AI27" s="114">
        <v>0</v>
      </c>
      <c r="AJ27" s="114">
        <v>0</v>
      </c>
      <c r="AK27" s="114">
        <v>0</v>
      </c>
      <c r="AL27" s="114">
        <v>0</v>
      </c>
      <c r="AM27" s="114">
        <v>0</v>
      </c>
      <c r="AN27" s="114">
        <v>0</v>
      </c>
      <c r="AO27" s="114">
        <v>0</v>
      </c>
      <c r="AP27" s="114">
        <v>0</v>
      </c>
      <c r="AQ27" s="114">
        <v>0</v>
      </c>
      <c r="AR27" s="114">
        <v>0</v>
      </c>
      <c r="AS27" s="114">
        <v>0</v>
      </c>
      <c r="AT27" s="114">
        <v>0</v>
      </c>
      <c r="AU27" s="114">
        <v>0</v>
      </c>
      <c r="AV27" s="114">
        <v>0</v>
      </c>
      <c r="AW27" s="114">
        <v>0</v>
      </c>
      <c r="AX27" s="114">
        <v>0</v>
      </c>
      <c r="AY27" s="114">
        <v>0</v>
      </c>
      <c r="AZ27" s="136"/>
    </row>
    <row r="28" spans="1:52" s="137" customFormat="1" ht="21.75">
      <c r="A28" s="131" t="str">
        <f t="shared" si="1"/>
        <v xml:space="preserve">   </v>
      </c>
      <c r="B28" s="132">
        <v>12</v>
      </c>
      <c r="C28" s="153" t="s">
        <v>138</v>
      </c>
      <c r="D28" s="154" t="s">
        <v>44</v>
      </c>
      <c r="E28" s="153" t="s">
        <v>121</v>
      </c>
      <c r="F28" s="153" t="s">
        <v>122</v>
      </c>
      <c r="G28" s="133">
        <v>31.7764511329</v>
      </c>
      <c r="H28" s="155">
        <v>31.7764511329</v>
      </c>
      <c r="I28" s="155">
        <v>0</v>
      </c>
      <c r="J28" s="134">
        <v>1</v>
      </c>
      <c r="K28" s="114">
        <v>0</v>
      </c>
      <c r="L28" s="114">
        <v>0</v>
      </c>
      <c r="M28" s="114" t="s">
        <v>247</v>
      </c>
      <c r="N28" s="114">
        <v>14.94</v>
      </c>
      <c r="O28" s="134">
        <v>30</v>
      </c>
      <c r="P28" s="114">
        <v>0</v>
      </c>
      <c r="Q28" s="135">
        <v>0</v>
      </c>
      <c r="R28" s="134">
        <v>2</v>
      </c>
      <c r="S28" s="134">
        <v>2</v>
      </c>
      <c r="T28" s="114">
        <v>0</v>
      </c>
      <c r="U28" s="114">
        <v>0</v>
      </c>
      <c r="V28" s="114">
        <v>0</v>
      </c>
      <c r="W28" s="114">
        <v>0</v>
      </c>
      <c r="X28" s="114">
        <v>0</v>
      </c>
      <c r="Y28" s="114">
        <v>0</v>
      </c>
      <c r="Z28" s="114">
        <v>0</v>
      </c>
      <c r="AA28" s="114">
        <v>0</v>
      </c>
      <c r="AB28" s="114">
        <v>0</v>
      </c>
      <c r="AC28" s="114">
        <v>0</v>
      </c>
      <c r="AD28" s="114">
        <v>0</v>
      </c>
      <c r="AE28" s="114">
        <v>0</v>
      </c>
      <c r="AF28" s="114">
        <v>0</v>
      </c>
      <c r="AG28" s="114">
        <v>0</v>
      </c>
      <c r="AH28" s="114">
        <v>0</v>
      </c>
      <c r="AI28" s="114">
        <v>0</v>
      </c>
      <c r="AJ28" s="114">
        <v>0</v>
      </c>
      <c r="AK28" s="114">
        <v>0</v>
      </c>
      <c r="AL28" s="114">
        <v>0</v>
      </c>
      <c r="AM28" s="114">
        <v>0</v>
      </c>
      <c r="AN28" s="114">
        <v>0</v>
      </c>
      <c r="AO28" s="114">
        <v>0</v>
      </c>
      <c r="AP28" s="114">
        <v>0</v>
      </c>
      <c r="AQ28" s="114">
        <v>0</v>
      </c>
      <c r="AR28" s="114">
        <v>0</v>
      </c>
      <c r="AS28" s="114">
        <v>0</v>
      </c>
      <c r="AT28" s="114">
        <v>0</v>
      </c>
      <c r="AU28" s="114">
        <v>0</v>
      </c>
      <c r="AV28" s="114">
        <v>0</v>
      </c>
      <c r="AW28" s="114">
        <v>0</v>
      </c>
      <c r="AX28" s="114">
        <v>0</v>
      </c>
      <c r="AY28" s="114">
        <v>0</v>
      </c>
      <c r="AZ28" s="136"/>
    </row>
    <row r="29" spans="1:52" ht="21.75">
      <c r="A29" s="48" t="str">
        <f t="shared" si="1"/>
        <v xml:space="preserve">  00 </v>
      </c>
      <c r="B29" s="61">
        <v>13</v>
      </c>
      <c r="C29" s="62" t="s">
        <v>139</v>
      </c>
      <c r="D29" s="83" t="s">
        <v>44</v>
      </c>
      <c r="E29" s="62" t="s">
        <v>121</v>
      </c>
      <c r="F29" s="62" t="s">
        <v>122</v>
      </c>
      <c r="G29" s="73">
        <v>130.19508398288789</v>
      </c>
      <c r="H29" s="74">
        <v>115.98053042700001</v>
      </c>
      <c r="I29" s="74">
        <v>14.2145535558879</v>
      </c>
      <c r="J29" s="26">
        <v>0</v>
      </c>
      <c r="K29" s="63">
        <v>0</v>
      </c>
      <c r="L29" s="63">
        <v>0</v>
      </c>
      <c r="M29" s="63">
        <v>0</v>
      </c>
      <c r="N29" s="63">
        <v>0</v>
      </c>
      <c r="O29" s="26">
        <v>0</v>
      </c>
      <c r="P29" s="63">
        <v>0</v>
      </c>
      <c r="Q29" s="64">
        <v>0</v>
      </c>
      <c r="R29" s="26">
        <v>0</v>
      </c>
      <c r="S29" s="26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14"/>
    </row>
    <row r="30" spans="1:52" s="137" customFormat="1" ht="21.75">
      <c r="A30" s="131" t="str">
        <f t="shared" si="1"/>
        <v xml:space="preserve">   </v>
      </c>
      <c r="B30" s="132">
        <v>14</v>
      </c>
      <c r="C30" s="153" t="s">
        <v>140</v>
      </c>
      <c r="D30" s="154" t="s">
        <v>44</v>
      </c>
      <c r="E30" s="153" t="s">
        <v>121</v>
      </c>
      <c r="F30" s="153" t="s">
        <v>122</v>
      </c>
      <c r="G30" s="133">
        <v>6.8582292986300004</v>
      </c>
      <c r="H30" s="155">
        <v>6.8582292986300004</v>
      </c>
      <c r="I30" s="155">
        <v>0</v>
      </c>
      <c r="J30" s="134">
        <v>1</v>
      </c>
      <c r="K30" s="114">
        <v>0</v>
      </c>
      <c r="L30" s="114">
        <v>0</v>
      </c>
      <c r="M30" s="114" t="s">
        <v>247</v>
      </c>
      <c r="N30" s="114">
        <v>1.56</v>
      </c>
      <c r="O30" s="134">
        <v>0</v>
      </c>
      <c r="P30" s="114">
        <v>0</v>
      </c>
      <c r="Q30" s="135">
        <v>0</v>
      </c>
      <c r="R30" s="134">
        <v>2</v>
      </c>
      <c r="S30" s="134">
        <v>2</v>
      </c>
      <c r="T30" s="114">
        <v>0</v>
      </c>
      <c r="U30" s="114">
        <v>0</v>
      </c>
      <c r="V30" s="114">
        <v>0</v>
      </c>
      <c r="W30" s="114">
        <v>0</v>
      </c>
      <c r="X30" s="114">
        <v>0</v>
      </c>
      <c r="Y30" s="114">
        <v>0</v>
      </c>
      <c r="Z30" s="114">
        <v>0</v>
      </c>
      <c r="AA30" s="114">
        <v>0</v>
      </c>
      <c r="AB30" s="114">
        <v>0</v>
      </c>
      <c r="AC30" s="114">
        <v>0</v>
      </c>
      <c r="AD30" s="114">
        <v>0</v>
      </c>
      <c r="AE30" s="114">
        <v>0</v>
      </c>
      <c r="AF30" s="114">
        <v>0</v>
      </c>
      <c r="AG30" s="114">
        <v>0</v>
      </c>
      <c r="AH30" s="114">
        <v>0</v>
      </c>
      <c r="AI30" s="114">
        <v>0</v>
      </c>
      <c r="AJ30" s="114">
        <v>0</v>
      </c>
      <c r="AK30" s="114">
        <v>0</v>
      </c>
      <c r="AL30" s="114">
        <v>0</v>
      </c>
      <c r="AM30" s="114">
        <v>0</v>
      </c>
      <c r="AN30" s="114">
        <v>0</v>
      </c>
      <c r="AO30" s="114">
        <v>0</v>
      </c>
      <c r="AP30" s="114">
        <v>0</v>
      </c>
      <c r="AQ30" s="114">
        <v>0</v>
      </c>
      <c r="AR30" s="114">
        <v>0</v>
      </c>
      <c r="AS30" s="114">
        <v>0</v>
      </c>
      <c r="AT30" s="114">
        <v>0</v>
      </c>
      <c r="AU30" s="114">
        <v>0</v>
      </c>
      <c r="AV30" s="114">
        <v>0</v>
      </c>
      <c r="AW30" s="114">
        <v>0</v>
      </c>
      <c r="AX30" s="114">
        <v>0</v>
      </c>
      <c r="AY30" s="114">
        <v>0</v>
      </c>
      <c r="AZ30" s="136"/>
    </row>
    <row r="31" spans="1:52" s="137" customFormat="1" ht="21.75">
      <c r="A31" s="131" t="str">
        <f t="shared" si="1"/>
        <v xml:space="preserve">   </v>
      </c>
      <c r="B31" s="132">
        <v>15</v>
      </c>
      <c r="C31" s="153" t="s">
        <v>141</v>
      </c>
      <c r="D31" s="154" t="s">
        <v>44</v>
      </c>
      <c r="E31" s="153" t="s">
        <v>121</v>
      </c>
      <c r="F31" s="153" t="s">
        <v>122</v>
      </c>
      <c r="G31" s="133">
        <v>168.40005852300001</v>
      </c>
      <c r="H31" s="155">
        <v>168.40005852300001</v>
      </c>
      <c r="I31" s="155">
        <v>0</v>
      </c>
      <c r="J31" s="134">
        <v>1</v>
      </c>
      <c r="K31" s="114">
        <v>0</v>
      </c>
      <c r="L31" s="114">
        <v>0</v>
      </c>
      <c r="M31" s="114" t="s">
        <v>247</v>
      </c>
      <c r="N31" s="114">
        <v>25.23</v>
      </c>
      <c r="O31" s="134">
        <v>10</v>
      </c>
      <c r="P31" s="114">
        <v>0</v>
      </c>
      <c r="Q31" s="135">
        <v>0</v>
      </c>
      <c r="R31" s="134">
        <v>2</v>
      </c>
      <c r="S31" s="134">
        <v>2</v>
      </c>
      <c r="T31" s="114">
        <v>0</v>
      </c>
      <c r="U31" s="114">
        <v>0</v>
      </c>
      <c r="V31" s="114">
        <v>0</v>
      </c>
      <c r="W31" s="114">
        <v>0</v>
      </c>
      <c r="X31" s="114">
        <v>0</v>
      </c>
      <c r="Y31" s="114">
        <v>0</v>
      </c>
      <c r="Z31" s="114">
        <v>0</v>
      </c>
      <c r="AA31" s="114">
        <v>0</v>
      </c>
      <c r="AB31" s="114">
        <v>0</v>
      </c>
      <c r="AC31" s="114">
        <v>0</v>
      </c>
      <c r="AD31" s="114">
        <v>0</v>
      </c>
      <c r="AE31" s="114">
        <v>0</v>
      </c>
      <c r="AF31" s="114">
        <v>0</v>
      </c>
      <c r="AG31" s="114">
        <v>0</v>
      </c>
      <c r="AH31" s="114">
        <v>0</v>
      </c>
      <c r="AI31" s="114">
        <v>0</v>
      </c>
      <c r="AJ31" s="114">
        <v>0</v>
      </c>
      <c r="AK31" s="114">
        <v>0</v>
      </c>
      <c r="AL31" s="114">
        <v>0</v>
      </c>
      <c r="AM31" s="114">
        <v>0</v>
      </c>
      <c r="AN31" s="114">
        <v>0</v>
      </c>
      <c r="AO31" s="114">
        <v>0</v>
      </c>
      <c r="AP31" s="114">
        <v>0</v>
      </c>
      <c r="AQ31" s="114">
        <v>0</v>
      </c>
      <c r="AR31" s="114">
        <v>0</v>
      </c>
      <c r="AS31" s="114">
        <v>0</v>
      </c>
      <c r="AT31" s="114">
        <v>0</v>
      </c>
      <c r="AU31" s="114">
        <v>0</v>
      </c>
      <c r="AV31" s="114">
        <v>0</v>
      </c>
      <c r="AW31" s="114">
        <v>0</v>
      </c>
      <c r="AX31" s="114">
        <v>0</v>
      </c>
      <c r="AY31" s="114">
        <v>0</v>
      </c>
      <c r="AZ31" s="136"/>
    </row>
    <row r="32" spans="1:52" s="137" customFormat="1" ht="21.75">
      <c r="A32" s="131" t="str">
        <f t="shared" si="1"/>
        <v xml:space="preserve">   </v>
      </c>
      <c r="B32" s="132">
        <v>16</v>
      </c>
      <c r="C32" s="153" t="s">
        <v>142</v>
      </c>
      <c r="D32" s="154" t="s">
        <v>44</v>
      </c>
      <c r="E32" s="153" t="s">
        <v>121</v>
      </c>
      <c r="F32" s="153" t="s">
        <v>122</v>
      </c>
      <c r="G32" s="133">
        <v>332.087268016</v>
      </c>
      <c r="H32" s="155">
        <v>332.087268016</v>
      </c>
      <c r="I32" s="155">
        <v>0</v>
      </c>
      <c r="J32" s="134">
        <v>1</v>
      </c>
      <c r="K32" s="114">
        <v>0</v>
      </c>
      <c r="L32" s="114">
        <v>0</v>
      </c>
      <c r="M32" s="114" t="s">
        <v>247</v>
      </c>
      <c r="N32" s="114">
        <v>27.08</v>
      </c>
      <c r="O32" s="134">
        <v>30</v>
      </c>
      <c r="P32" s="114">
        <v>0</v>
      </c>
      <c r="Q32" s="135">
        <v>0</v>
      </c>
      <c r="R32" s="134">
        <v>2</v>
      </c>
      <c r="S32" s="134">
        <v>2</v>
      </c>
      <c r="T32" s="114">
        <v>0</v>
      </c>
      <c r="U32" s="114">
        <v>0</v>
      </c>
      <c r="V32" s="114">
        <v>0</v>
      </c>
      <c r="W32" s="114">
        <v>0</v>
      </c>
      <c r="X32" s="114">
        <v>0</v>
      </c>
      <c r="Y32" s="114">
        <v>0</v>
      </c>
      <c r="Z32" s="114">
        <v>0</v>
      </c>
      <c r="AA32" s="114">
        <v>0</v>
      </c>
      <c r="AB32" s="114">
        <v>0</v>
      </c>
      <c r="AC32" s="114">
        <v>0</v>
      </c>
      <c r="AD32" s="114">
        <v>0</v>
      </c>
      <c r="AE32" s="114">
        <v>0</v>
      </c>
      <c r="AF32" s="114">
        <v>0</v>
      </c>
      <c r="AG32" s="114">
        <v>0</v>
      </c>
      <c r="AH32" s="114">
        <v>0</v>
      </c>
      <c r="AI32" s="114">
        <v>0</v>
      </c>
      <c r="AJ32" s="114">
        <v>0</v>
      </c>
      <c r="AK32" s="114">
        <v>0</v>
      </c>
      <c r="AL32" s="114">
        <v>0</v>
      </c>
      <c r="AM32" s="114">
        <v>0</v>
      </c>
      <c r="AN32" s="114">
        <v>0</v>
      </c>
      <c r="AO32" s="114">
        <v>0</v>
      </c>
      <c r="AP32" s="114">
        <v>0</v>
      </c>
      <c r="AQ32" s="114">
        <v>0</v>
      </c>
      <c r="AR32" s="114">
        <v>0</v>
      </c>
      <c r="AS32" s="114">
        <v>0</v>
      </c>
      <c r="AT32" s="114">
        <v>0</v>
      </c>
      <c r="AU32" s="114">
        <v>0</v>
      </c>
      <c r="AV32" s="114">
        <v>0</v>
      </c>
      <c r="AW32" s="114">
        <v>0</v>
      </c>
      <c r="AX32" s="114">
        <v>0</v>
      </c>
      <c r="AY32" s="114">
        <v>0</v>
      </c>
      <c r="AZ32" s="136"/>
    </row>
    <row r="33" spans="1:52" s="113" customFormat="1" ht="21.75">
      <c r="A33" s="111" t="str">
        <f t="shared" si="1"/>
        <v xml:space="preserve">   </v>
      </c>
      <c r="B33" s="61">
        <v>17</v>
      </c>
      <c r="C33" s="62" t="s">
        <v>143</v>
      </c>
      <c r="D33" s="83" t="s">
        <v>125</v>
      </c>
      <c r="E33" s="62" t="s">
        <v>121</v>
      </c>
      <c r="F33" s="62" t="s">
        <v>122</v>
      </c>
      <c r="G33" s="73">
        <v>39.871422799900003</v>
      </c>
      <c r="H33" s="74">
        <v>39.871422799900003</v>
      </c>
      <c r="I33" s="74">
        <v>0</v>
      </c>
      <c r="J33" s="26">
        <v>2</v>
      </c>
      <c r="K33" s="63">
        <v>16.53</v>
      </c>
      <c r="L33" s="63">
        <v>0</v>
      </c>
      <c r="M33" s="63">
        <v>0</v>
      </c>
      <c r="N33" s="63">
        <v>0</v>
      </c>
      <c r="O33" s="26">
        <v>5</v>
      </c>
      <c r="P33" s="63">
        <v>0</v>
      </c>
      <c r="Q33" s="64">
        <v>0</v>
      </c>
      <c r="R33" s="26">
        <v>2</v>
      </c>
      <c r="S33" s="26">
        <v>2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112"/>
    </row>
    <row r="34" spans="1:52" s="182" customFormat="1" ht="21.75">
      <c r="A34" s="170" t="str">
        <f t="shared" si="1"/>
        <v xml:space="preserve">   </v>
      </c>
      <c r="B34" s="183"/>
      <c r="C34" s="184" t="s">
        <v>143</v>
      </c>
      <c r="D34" s="185" t="s">
        <v>126</v>
      </c>
      <c r="E34" s="184" t="s">
        <v>121</v>
      </c>
      <c r="F34" s="184" t="s">
        <v>122</v>
      </c>
      <c r="G34" s="186">
        <v>0</v>
      </c>
      <c r="H34" s="187">
        <v>0</v>
      </c>
      <c r="I34" s="187">
        <v>0</v>
      </c>
      <c r="J34" s="188">
        <v>1</v>
      </c>
      <c r="K34" s="180">
        <v>0</v>
      </c>
      <c r="L34" s="180">
        <v>0</v>
      </c>
      <c r="M34" s="180" t="s">
        <v>254</v>
      </c>
      <c r="N34" s="180">
        <v>9.9600000000000009</v>
      </c>
      <c r="O34" s="188">
        <v>8</v>
      </c>
      <c r="P34" s="180">
        <v>0</v>
      </c>
      <c r="Q34" s="189">
        <v>0</v>
      </c>
      <c r="R34" s="188">
        <v>2</v>
      </c>
      <c r="S34" s="188">
        <v>2</v>
      </c>
      <c r="T34" s="180">
        <v>0</v>
      </c>
      <c r="U34" s="180">
        <v>0</v>
      </c>
      <c r="V34" s="180">
        <v>0</v>
      </c>
      <c r="W34" s="180">
        <v>0</v>
      </c>
      <c r="X34" s="180">
        <v>0</v>
      </c>
      <c r="Y34" s="180">
        <v>0</v>
      </c>
      <c r="Z34" s="180">
        <v>0</v>
      </c>
      <c r="AA34" s="180">
        <v>0</v>
      </c>
      <c r="AB34" s="180">
        <v>0</v>
      </c>
      <c r="AC34" s="180">
        <v>0</v>
      </c>
      <c r="AD34" s="180">
        <v>0</v>
      </c>
      <c r="AE34" s="180">
        <v>0</v>
      </c>
      <c r="AF34" s="180">
        <v>0</v>
      </c>
      <c r="AG34" s="180">
        <v>0</v>
      </c>
      <c r="AH34" s="180">
        <v>0</v>
      </c>
      <c r="AI34" s="180">
        <v>0</v>
      </c>
      <c r="AJ34" s="180">
        <v>0</v>
      </c>
      <c r="AK34" s="180">
        <v>0</v>
      </c>
      <c r="AL34" s="180">
        <v>0</v>
      </c>
      <c r="AM34" s="180">
        <v>0</v>
      </c>
      <c r="AN34" s="180">
        <v>0</v>
      </c>
      <c r="AO34" s="180">
        <v>0</v>
      </c>
      <c r="AP34" s="180">
        <v>0</v>
      </c>
      <c r="AQ34" s="180">
        <v>0</v>
      </c>
      <c r="AR34" s="180">
        <v>0</v>
      </c>
      <c r="AS34" s="180">
        <v>0</v>
      </c>
      <c r="AT34" s="180">
        <v>0</v>
      </c>
      <c r="AU34" s="180">
        <v>0</v>
      </c>
      <c r="AV34" s="180">
        <v>0</v>
      </c>
      <c r="AW34" s="180">
        <v>0</v>
      </c>
      <c r="AX34" s="180">
        <v>0</v>
      </c>
      <c r="AY34" s="180">
        <v>0</v>
      </c>
      <c r="AZ34" s="181"/>
    </row>
    <row r="35" spans="1:52" ht="21.75">
      <c r="A35" s="48" t="str">
        <f t="shared" si="1"/>
        <v xml:space="preserve">  00 </v>
      </c>
      <c r="B35" s="61">
        <v>18</v>
      </c>
      <c r="C35" s="62" t="s">
        <v>144</v>
      </c>
      <c r="D35" s="83" t="s">
        <v>44</v>
      </c>
      <c r="E35" s="62" t="s">
        <v>121</v>
      </c>
      <c r="F35" s="62" t="s">
        <v>122</v>
      </c>
      <c r="G35" s="73">
        <v>752.60872938800003</v>
      </c>
      <c r="H35" s="74">
        <v>752.60872938800003</v>
      </c>
      <c r="I35" s="74">
        <v>0</v>
      </c>
      <c r="J35" s="26">
        <v>0</v>
      </c>
      <c r="K35" s="63">
        <v>0</v>
      </c>
      <c r="L35" s="63">
        <v>0</v>
      </c>
      <c r="M35" s="63">
        <v>0</v>
      </c>
      <c r="N35" s="63">
        <v>0</v>
      </c>
      <c r="O35" s="26">
        <v>0</v>
      </c>
      <c r="P35" s="63">
        <v>0</v>
      </c>
      <c r="Q35" s="64">
        <v>0</v>
      </c>
      <c r="R35" s="26">
        <v>0</v>
      </c>
      <c r="S35" s="26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14"/>
    </row>
    <row r="36" spans="1:52" s="137" customFormat="1" ht="21.75">
      <c r="A36" s="131" t="str">
        <f t="shared" si="1"/>
        <v xml:space="preserve">   </v>
      </c>
      <c r="B36" s="132">
        <v>19</v>
      </c>
      <c r="C36" s="153" t="s">
        <v>145</v>
      </c>
      <c r="D36" s="154" t="s">
        <v>44</v>
      </c>
      <c r="E36" s="153" t="s">
        <v>121</v>
      </c>
      <c r="F36" s="153" t="s">
        <v>122</v>
      </c>
      <c r="G36" s="133">
        <v>59.078209085200001</v>
      </c>
      <c r="H36" s="155">
        <v>59.078209085200001</v>
      </c>
      <c r="I36" s="155">
        <v>0</v>
      </c>
      <c r="J36" s="134">
        <v>1</v>
      </c>
      <c r="K36" s="114">
        <v>0</v>
      </c>
      <c r="L36" s="114">
        <v>0</v>
      </c>
      <c r="M36" s="114" t="s">
        <v>247</v>
      </c>
      <c r="N36" s="114">
        <v>30.15</v>
      </c>
      <c r="O36" s="134">
        <v>25</v>
      </c>
      <c r="P36" s="114">
        <v>0</v>
      </c>
      <c r="Q36" s="135">
        <v>0</v>
      </c>
      <c r="R36" s="134">
        <v>2</v>
      </c>
      <c r="S36" s="134">
        <v>2</v>
      </c>
      <c r="T36" s="114">
        <v>0</v>
      </c>
      <c r="U36" s="114">
        <v>0</v>
      </c>
      <c r="V36" s="114">
        <v>0</v>
      </c>
      <c r="W36" s="114">
        <v>0</v>
      </c>
      <c r="X36" s="114">
        <v>0</v>
      </c>
      <c r="Y36" s="114">
        <v>0</v>
      </c>
      <c r="Z36" s="114">
        <v>0</v>
      </c>
      <c r="AA36" s="114">
        <v>0</v>
      </c>
      <c r="AB36" s="114">
        <v>0</v>
      </c>
      <c r="AC36" s="114">
        <v>0</v>
      </c>
      <c r="AD36" s="114">
        <v>0</v>
      </c>
      <c r="AE36" s="114">
        <v>0</v>
      </c>
      <c r="AF36" s="114">
        <v>0</v>
      </c>
      <c r="AG36" s="114">
        <v>0</v>
      </c>
      <c r="AH36" s="114">
        <v>0</v>
      </c>
      <c r="AI36" s="114">
        <v>0</v>
      </c>
      <c r="AJ36" s="114">
        <v>0</v>
      </c>
      <c r="AK36" s="114">
        <v>0</v>
      </c>
      <c r="AL36" s="114">
        <v>0</v>
      </c>
      <c r="AM36" s="114">
        <v>0</v>
      </c>
      <c r="AN36" s="114">
        <v>0</v>
      </c>
      <c r="AO36" s="114">
        <v>0</v>
      </c>
      <c r="AP36" s="114">
        <v>0</v>
      </c>
      <c r="AQ36" s="114">
        <v>0</v>
      </c>
      <c r="AR36" s="114">
        <v>0</v>
      </c>
      <c r="AS36" s="114">
        <v>0</v>
      </c>
      <c r="AT36" s="114">
        <v>0</v>
      </c>
      <c r="AU36" s="114">
        <v>0</v>
      </c>
      <c r="AV36" s="114">
        <v>0</v>
      </c>
      <c r="AW36" s="114">
        <v>0</v>
      </c>
      <c r="AX36" s="114">
        <v>0</v>
      </c>
      <c r="AY36" s="114">
        <v>0</v>
      </c>
      <c r="AZ36" s="136"/>
    </row>
    <row r="37" spans="1:52" ht="21.75">
      <c r="A37" s="48" t="str">
        <f t="shared" si="1"/>
        <v xml:space="preserve">  00 </v>
      </c>
      <c r="B37" s="61">
        <v>20</v>
      </c>
      <c r="C37" s="62" t="s">
        <v>146</v>
      </c>
      <c r="D37" s="83" t="s">
        <v>44</v>
      </c>
      <c r="E37" s="62" t="s">
        <v>121</v>
      </c>
      <c r="F37" s="62" t="s">
        <v>122</v>
      </c>
      <c r="G37" s="73">
        <v>109.682587801</v>
      </c>
      <c r="H37" s="74">
        <v>109.682587801</v>
      </c>
      <c r="I37" s="74">
        <v>0</v>
      </c>
      <c r="J37" s="26">
        <v>0</v>
      </c>
      <c r="K37" s="63">
        <v>0</v>
      </c>
      <c r="L37" s="63">
        <v>0</v>
      </c>
      <c r="M37" s="63">
        <v>0</v>
      </c>
      <c r="N37" s="63">
        <v>0</v>
      </c>
      <c r="O37" s="26">
        <v>0</v>
      </c>
      <c r="P37" s="63">
        <v>0</v>
      </c>
      <c r="Q37" s="64">
        <v>0</v>
      </c>
      <c r="R37" s="26">
        <v>0</v>
      </c>
      <c r="S37" s="26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14"/>
    </row>
    <row r="38" spans="1:52" ht="21.75">
      <c r="A38" s="48" t="str">
        <f t="shared" si="1"/>
        <v xml:space="preserve">  00 </v>
      </c>
      <c r="B38" s="61">
        <v>21</v>
      </c>
      <c r="C38" s="62" t="s">
        <v>147</v>
      </c>
      <c r="D38" s="83" t="s">
        <v>44</v>
      </c>
      <c r="E38" s="62" t="s">
        <v>121</v>
      </c>
      <c r="F38" s="62" t="s">
        <v>122</v>
      </c>
      <c r="G38" s="73">
        <v>54.6185495187</v>
      </c>
      <c r="H38" s="74">
        <v>54.6185495187</v>
      </c>
      <c r="I38" s="74">
        <v>0</v>
      </c>
      <c r="J38" s="26">
        <v>0</v>
      </c>
      <c r="K38" s="63">
        <v>0</v>
      </c>
      <c r="L38" s="63">
        <v>0</v>
      </c>
      <c r="M38" s="63">
        <v>0</v>
      </c>
      <c r="N38" s="63">
        <v>0</v>
      </c>
      <c r="O38" s="26">
        <v>0</v>
      </c>
      <c r="P38" s="63">
        <v>0</v>
      </c>
      <c r="Q38" s="64">
        <v>0</v>
      </c>
      <c r="R38" s="26">
        <v>0</v>
      </c>
      <c r="S38" s="26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14"/>
    </row>
    <row r="39" spans="1:52" s="137" customFormat="1" ht="21.75">
      <c r="A39" s="131" t="str">
        <f t="shared" si="1"/>
        <v xml:space="preserve">   </v>
      </c>
      <c r="B39" s="132">
        <v>22</v>
      </c>
      <c r="C39" s="153" t="s">
        <v>148</v>
      </c>
      <c r="D39" s="154" t="s">
        <v>44</v>
      </c>
      <c r="E39" s="153" t="s">
        <v>121</v>
      </c>
      <c r="F39" s="153" t="s">
        <v>122</v>
      </c>
      <c r="G39" s="133">
        <v>378.20283250799997</v>
      </c>
      <c r="H39" s="155">
        <v>378.20283250799997</v>
      </c>
      <c r="I39" s="155">
        <v>0</v>
      </c>
      <c r="J39" s="134">
        <v>1</v>
      </c>
      <c r="K39" s="114">
        <v>0</v>
      </c>
      <c r="L39" s="114">
        <v>0</v>
      </c>
      <c r="M39" s="114" t="s">
        <v>247</v>
      </c>
      <c r="N39" s="114">
        <v>84.34</v>
      </c>
      <c r="O39" s="134">
        <v>12</v>
      </c>
      <c r="P39" s="114">
        <v>0</v>
      </c>
      <c r="Q39" s="135">
        <v>0</v>
      </c>
      <c r="R39" s="134">
        <v>2</v>
      </c>
      <c r="S39" s="134">
        <v>2</v>
      </c>
      <c r="T39" s="114">
        <v>0</v>
      </c>
      <c r="U39" s="114">
        <v>0</v>
      </c>
      <c r="V39" s="114">
        <v>0</v>
      </c>
      <c r="W39" s="114">
        <v>0</v>
      </c>
      <c r="X39" s="114">
        <v>0</v>
      </c>
      <c r="Y39" s="114">
        <v>0</v>
      </c>
      <c r="Z39" s="114">
        <v>0</v>
      </c>
      <c r="AA39" s="114">
        <v>0</v>
      </c>
      <c r="AB39" s="114">
        <v>0</v>
      </c>
      <c r="AC39" s="114">
        <v>0</v>
      </c>
      <c r="AD39" s="114">
        <v>0</v>
      </c>
      <c r="AE39" s="114">
        <v>0</v>
      </c>
      <c r="AF39" s="114">
        <v>0</v>
      </c>
      <c r="AG39" s="114">
        <v>0</v>
      </c>
      <c r="AH39" s="114">
        <v>0</v>
      </c>
      <c r="AI39" s="114">
        <v>0</v>
      </c>
      <c r="AJ39" s="114">
        <v>0</v>
      </c>
      <c r="AK39" s="114">
        <v>0</v>
      </c>
      <c r="AL39" s="114">
        <v>0</v>
      </c>
      <c r="AM39" s="114">
        <v>0</v>
      </c>
      <c r="AN39" s="114">
        <v>0</v>
      </c>
      <c r="AO39" s="114">
        <v>0</v>
      </c>
      <c r="AP39" s="114">
        <v>0</v>
      </c>
      <c r="AQ39" s="114">
        <v>0</v>
      </c>
      <c r="AR39" s="114">
        <v>0</v>
      </c>
      <c r="AS39" s="114">
        <v>0</v>
      </c>
      <c r="AT39" s="114">
        <v>0</v>
      </c>
      <c r="AU39" s="114">
        <v>0</v>
      </c>
      <c r="AV39" s="114">
        <v>0</v>
      </c>
      <c r="AW39" s="114">
        <v>0</v>
      </c>
      <c r="AX39" s="114">
        <v>0</v>
      </c>
      <c r="AY39" s="114">
        <v>0</v>
      </c>
      <c r="AZ39" s="136"/>
    </row>
    <row r="40" spans="1:52" ht="21.75">
      <c r="A40" s="48" t="str">
        <f t="shared" si="1"/>
        <v xml:space="preserve">  00 </v>
      </c>
      <c r="B40" s="61">
        <v>23</v>
      </c>
      <c r="C40" s="62" t="s">
        <v>149</v>
      </c>
      <c r="D40" s="83" t="s">
        <v>44</v>
      </c>
      <c r="E40" s="62" t="s">
        <v>121</v>
      </c>
      <c r="F40" s="62" t="s">
        <v>122</v>
      </c>
      <c r="G40" s="73">
        <v>1473.7342949399999</v>
      </c>
      <c r="H40" s="74">
        <v>1473.7342949399999</v>
      </c>
      <c r="I40" s="74">
        <v>0</v>
      </c>
      <c r="J40" s="26">
        <v>0</v>
      </c>
      <c r="K40" s="63">
        <v>0</v>
      </c>
      <c r="L40" s="63">
        <v>0</v>
      </c>
      <c r="M40" s="63">
        <v>0</v>
      </c>
      <c r="N40" s="63">
        <v>0</v>
      </c>
      <c r="O40" s="26">
        <v>0</v>
      </c>
      <c r="P40" s="63">
        <v>0</v>
      </c>
      <c r="Q40" s="64">
        <v>0</v>
      </c>
      <c r="R40" s="26">
        <v>0</v>
      </c>
      <c r="S40" s="26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14"/>
    </row>
    <row r="41" spans="1:52" s="247" customFormat="1" ht="21.75">
      <c r="A41" s="237" t="str">
        <f t="shared" si="1"/>
        <v xml:space="preserve">   </v>
      </c>
      <c r="B41" s="238">
        <v>24</v>
      </c>
      <c r="C41" s="239" t="s">
        <v>150</v>
      </c>
      <c r="D41" s="240" t="s">
        <v>44</v>
      </c>
      <c r="E41" s="239" t="s">
        <v>121</v>
      </c>
      <c r="F41" s="239" t="s">
        <v>122</v>
      </c>
      <c r="G41" s="241">
        <v>8.7216258520600007</v>
      </c>
      <c r="H41" s="242">
        <v>8.7216258520600007</v>
      </c>
      <c r="I41" s="242">
        <v>0</v>
      </c>
      <c r="J41" s="243">
        <v>1</v>
      </c>
      <c r="K41" s="244">
        <v>0</v>
      </c>
      <c r="L41" s="244">
        <v>0</v>
      </c>
      <c r="M41" s="244" t="s">
        <v>155</v>
      </c>
      <c r="N41" s="244">
        <v>1.1399999999999999</v>
      </c>
      <c r="O41" s="243">
        <v>20</v>
      </c>
      <c r="P41" s="244">
        <v>0</v>
      </c>
      <c r="Q41" s="245">
        <v>0</v>
      </c>
      <c r="R41" s="243">
        <v>2</v>
      </c>
      <c r="S41" s="243">
        <v>2</v>
      </c>
      <c r="T41" s="244">
        <v>0</v>
      </c>
      <c r="U41" s="244">
        <v>0</v>
      </c>
      <c r="V41" s="244">
        <v>0</v>
      </c>
      <c r="W41" s="244">
        <v>0</v>
      </c>
      <c r="X41" s="244">
        <v>0</v>
      </c>
      <c r="Y41" s="244">
        <v>0</v>
      </c>
      <c r="Z41" s="244">
        <v>0</v>
      </c>
      <c r="AA41" s="244">
        <v>0</v>
      </c>
      <c r="AB41" s="244">
        <v>0</v>
      </c>
      <c r="AC41" s="244">
        <v>0</v>
      </c>
      <c r="AD41" s="244">
        <v>0</v>
      </c>
      <c r="AE41" s="244">
        <v>0</v>
      </c>
      <c r="AF41" s="244">
        <v>0</v>
      </c>
      <c r="AG41" s="244">
        <v>0</v>
      </c>
      <c r="AH41" s="244">
        <v>0</v>
      </c>
      <c r="AI41" s="244">
        <v>0</v>
      </c>
      <c r="AJ41" s="244">
        <v>0</v>
      </c>
      <c r="AK41" s="244">
        <v>0</v>
      </c>
      <c r="AL41" s="244">
        <v>0</v>
      </c>
      <c r="AM41" s="244">
        <v>0</v>
      </c>
      <c r="AN41" s="244">
        <v>0</v>
      </c>
      <c r="AO41" s="244">
        <v>0</v>
      </c>
      <c r="AP41" s="244">
        <v>0</v>
      </c>
      <c r="AQ41" s="244">
        <v>0</v>
      </c>
      <c r="AR41" s="244">
        <v>0</v>
      </c>
      <c r="AS41" s="244">
        <v>0</v>
      </c>
      <c r="AT41" s="244">
        <v>0</v>
      </c>
      <c r="AU41" s="244">
        <v>0</v>
      </c>
      <c r="AV41" s="244">
        <v>0</v>
      </c>
      <c r="AW41" s="244">
        <v>0</v>
      </c>
      <c r="AX41" s="244">
        <v>0</v>
      </c>
      <c r="AY41" s="244">
        <v>0</v>
      </c>
      <c r="AZ41" s="246"/>
    </row>
    <row r="42" spans="1:52" ht="21.75">
      <c r="A42" s="48" t="str">
        <f t="shared" si="1"/>
        <v xml:space="preserve">  00 </v>
      </c>
      <c r="B42" s="61">
        <v>25</v>
      </c>
      <c r="C42" s="62" t="s">
        <v>151</v>
      </c>
      <c r="D42" s="83" t="s">
        <v>44</v>
      </c>
      <c r="E42" s="62" t="s">
        <v>121</v>
      </c>
      <c r="F42" s="62" t="s">
        <v>122</v>
      </c>
      <c r="G42" s="73">
        <v>1880.29252956</v>
      </c>
      <c r="H42" s="74">
        <v>1880.29252956</v>
      </c>
      <c r="I42" s="74">
        <v>0</v>
      </c>
      <c r="J42" s="26">
        <v>0</v>
      </c>
      <c r="K42" s="63">
        <v>0</v>
      </c>
      <c r="L42" s="63">
        <v>0</v>
      </c>
      <c r="M42" s="63">
        <v>0</v>
      </c>
      <c r="N42" s="63">
        <v>0</v>
      </c>
      <c r="O42" s="26">
        <v>0</v>
      </c>
      <c r="P42" s="63">
        <v>0</v>
      </c>
      <c r="Q42" s="64">
        <v>0</v>
      </c>
      <c r="R42" s="26">
        <v>0</v>
      </c>
      <c r="S42" s="26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14"/>
    </row>
    <row r="43" spans="1:52" ht="21.75">
      <c r="A43" s="48" t="str">
        <f t="shared" si="1"/>
        <v xml:space="preserve">  00 </v>
      </c>
      <c r="B43" s="61">
        <v>26</v>
      </c>
      <c r="C43" s="62" t="s">
        <v>152</v>
      </c>
      <c r="D43" s="83" t="s">
        <v>44</v>
      </c>
      <c r="E43" s="62" t="s">
        <v>121</v>
      </c>
      <c r="F43" s="62" t="s">
        <v>122</v>
      </c>
      <c r="G43" s="73">
        <v>65.0494111844</v>
      </c>
      <c r="H43" s="74">
        <v>65.0494111844</v>
      </c>
      <c r="I43" s="74">
        <v>0</v>
      </c>
      <c r="J43" s="26">
        <v>0</v>
      </c>
      <c r="K43" s="63">
        <v>0</v>
      </c>
      <c r="L43" s="63">
        <v>0</v>
      </c>
      <c r="M43" s="63">
        <v>0</v>
      </c>
      <c r="N43" s="63">
        <v>0</v>
      </c>
      <c r="O43" s="26">
        <v>0</v>
      </c>
      <c r="P43" s="63">
        <v>0</v>
      </c>
      <c r="Q43" s="64">
        <v>0</v>
      </c>
      <c r="R43" s="26">
        <v>0</v>
      </c>
      <c r="S43" s="26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14"/>
    </row>
    <row r="44" spans="1:52" s="247" customFormat="1" ht="21.75">
      <c r="A44" s="237" t="str">
        <f t="shared" si="1"/>
        <v xml:space="preserve">   </v>
      </c>
      <c r="B44" s="238">
        <v>27</v>
      </c>
      <c r="C44" s="239" t="s">
        <v>153</v>
      </c>
      <c r="D44" s="240" t="s">
        <v>44</v>
      </c>
      <c r="E44" s="239" t="s">
        <v>121</v>
      </c>
      <c r="F44" s="239" t="s">
        <v>122</v>
      </c>
      <c r="G44" s="241">
        <v>631.46725552500004</v>
      </c>
      <c r="H44" s="242">
        <v>631.46725552500004</v>
      </c>
      <c r="I44" s="242">
        <v>0</v>
      </c>
      <c r="J44" s="243">
        <v>1</v>
      </c>
      <c r="K44" s="244">
        <v>0</v>
      </c>
      <c r="L44" s="244">
        <v>0</v>
      </c>
      <c r="M44" s="244" t="s">
        <v>247</v>
      </c>
      <c r="N44" s="244">
        <v>12.57</v>
      </c>
      <c r="O44" s="243">
        <v>15</v>
      </c>
      <c r="P44" s="244">
        <v>0</v>
      </c>
      <c r="Q44" s="245">
        <v>0</v>
      </c>
      <c r="R44" s="243">
        <v>2</v>
      </c>
      <c r="S44" s="243">
        <v>2</v>
      </c>
      <c r="T44" s="244">
        <v>0</v>
      </c>
      <c r="U44" s="244">
        <v>0</v>
      </c>
      <c r="V44" s="244">
        <v>0</v>
      </c>
      <c r="W44" s="244">
        <v>0</v>
      </c>
      <c r="X44" s="244">
        <v>0</v>
      </c>
      <c r="Y44" s="244">
        <v>0</v>
      </c>
      <c r="Z44" s="244">
        <v>0</v>
      </c>
      <c r="AA44" s="244">
        <v>0</v>
      </c>
      <c r="AB44" s="244">
        <v>0</v>
      </c>
      <c r="AC44" s="244">
        <v>0</v>
      </c>
      <c r="AD44" s="244">
        <v>0</v>
      </c>
      <c r="AE44" s="244">
        <v>0</v>
      </c>
      <c r="AF44" s="244">
        <v>0</v>
      </c>
      <c r="AG44" s="244">
        <v>0</v>
      </c>
      <c r="AH44" s="244">
        <v>0</v>
      </c>
      <c r="AI44" s="244">
        <v>0</v>
      </c>
      <c r="AJ44" s="244">
        <v>0</v>
      </c>
      <c r="AK44" s="244">
        <v>0</v>
      </c>
      <c r="AL44" s="244">
        <v>0</v>
      </c>
      <c r="AM44" s="244">
        <v>0</v>
      </c>
      <c r="AN44" s="244">
        <v>0</v>
      </c>
      <c r="AO44" s="244">
        <v>0</v>
      </c>
      <c r="AP44" s="244">
        <v>0</v>
      </c>
      <c r="AQ44" s="244">
        <v>0</v>
      </c>
      <c r="AR44" s="244">
        <v>0</v>
      </c>
      <c r="AS44" s="244">
        <v>0</v>
      </c>
      <c r="AT44" s="244">
        <v>0</v>
      </c>
      <c r="AU44" s="244">
        <v>0</v>
      </c>
      <c r="AV44" s="244">
        <v>0</v>
      </c>
      <c r="AW44" s="244">
        <v>0</v>
      </c>
      <c r="AX44" s="244">
        <v>0</v>
      </c>
      <c r="AY44" s="244">
        <v>0</v>
      </c>
      <c r="AZ44" s="246"/>
    </row>
    <row r="45" spans="1:52" ht="21.75">
      <c r="A45" s="48" t="str">
        <f t="shared" si="1"/>
        <v xml:space="preserve">   </v>
      </c>
      <c r="B45" s="61">
        <v>28</v>
      </c>
      <c r="C45" s="62" t="s">
        <v>154</v>
      </c>
      <c r="D45" s="83" t="s">
        <v>44</v>
      </c>
      <c r="E45" s="62" t="s">
        <v>121</v>
      </c>
      <c r="F45" s="62" t="s">
        <v>122</v>
      </c>
      <c r="G45" s="73">
        <v>6.5101365766299999</v>
      </c>
      <c r="H45" s="74">
        <v>6.5101365766299999</v>
      </c>
      <c r="I45" s="74">
        <v>0</v>
      </c>
      <c r="J45" s="26">
        <v>1</v>
      </c>
      <c r="K45" s="63">
        <v>0</v>
      </c>
      <c r="L45" s="63">
        <v>0</v>
      </c>
      <c r="M45" s="63" t="s">
        <v>155</v>
      </c>
      <c r="N45" s="63">
        <v>12.94</v>
      </c>
      <c r="O45" s="26">
        <v>3</v>
      </c>
      <c r="P45" s="63">
        <v>0</v>
      </c>
      <c r="Q45" s="64">
        <v>0</v>
      </c>
      <c r="R45" s="26">
        <v>2</v>
      </c>
      <c r="S45" s="26">
        <v>2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14"/>
    </row>
    <row r="46" spans="1:52" s="113" customFormat="1" ht="21.75">
      <c r="A46" s="111" t="str">
        <f t="shared" si="1"/>
        <v xml:space="preserve">   </v>
      </c>
      <c r="B46" s="61">
        <v>29</v>
      </c>
      <c r="C46" s="62" t="s">
        <v>156</v>
      </c>
      <c r="D46" s="83" t="s">
        <v>125</v>
      </c>
      <c r="E46" s="62" t="s">
        <v>121</v>
      </c>
      <c r="F46" s="62" t="s">
        <v>122</v>
      </c>
      <c r="G46" s="73">
        <v>550.96027061400002</v>
      </c>
      <c r="H46" s="74">
        <v>550.96027061400002</v>
      </c>
      <c r="I46" s="74">
        <v>0</v>
      </c>
      <c r="J46" s="26">
        <v>2</v>
      </c>
      <c r="K46" s="63">
        <v>26.19</v>
      </c>
      <c r="L46" s="63">
        <v>0</v>
      </c>
      <c r="M46" s="63">
        <v>0</v>
      </c>
      <c r="N46" s="63">
        <v>0</v>
      </c>
      <c r="O46" s="63">
        <v>2</v>
      </c>
      <c r="P46" s="63">
        <v>0</v>
      </c>
      <c r="Q46" s="64">
        <v>0</v>
      </c>
      <c r="R46" s="26">
        <v>1</v>
      </c>
      <c r="S46" s="26">
        <v>2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112"/>
    </row>
    <row r="47" spans="1:52" s="113" customFormat="1" ht="21.75">
      <c r="A47" s="111"/>
      <c r="B47" s="61"/>
      <c r="C47" s="62" t="s">
        <v>156</v>
      </c>
      <c r="D47" s="83" t="s">
        <v>126</v>
      </c>
      <c r="E47" s="62" t="s">
        <v>121</v>
      </c>
      <c r="F47" s="62" t="s">
        <v>122</v>
      </c>
      <c r="G47" s="73">
        <v>0</v>
      </c>
      <c r="H47" s="74">
        <v>0</v>
      </c>
      <c r="I47" s="74">
        <v>0</v>
      </c>
      <c r="J47" s="26">
        <v>2</v>
      </c>
      <c r="K47" s="63">
        <v>12.47</v>
      </c>
      <c r="L47" s="63">
        <v>0</v>
      </c>
      <c r="M47" s="63">
        <v>0</v>
      </c>
      <c r="N47" s="63">
        <v>0</v>
      </c>
      <c r="O47" s="63">
        <v>12</v>
      </c>
      <c r="P47" s="63">
        <v>0</v>
      </c>
      <c r="Q47" s="64">
        <v>0</v>
      </c>
      <c r="R47" s="26">
        <v>2</v>
      </c>
      <c r="S47" s="26">
        <v>2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112"/>
    </row>
    <row r="48" spans="1:52" s="113" customFormat="1" ht="21.75">
      <c r="A48" s="111"/>
      <c r="B48" s="61"/>
      <c r="C48" s="62" t="s">
        <v>156</v>
      </c>
      <c r="D48" s="83" t="s">
        <v>127</v>
      </c>
      <c r="E48" s="62" t="s">
        <v>121</v>
      </c>
      <c r="F48" s="62" t="s">
        <v>122</v>
      </c>
      <c r="G48" s="73">
        <v>0</v>
      </c>
      <c r="H48" s="74">
        <v>0</v>
      </c>
      <c r="I48" s="74">
        <v>0</v>
      </c>
      <c r="J48" s="26">
        <v>2</v>
      </c>
      <c r="K48" s="63">
        <v>14.14</v>
      </c>
      <c r="L48" s="63">
        <v>0</v>
      </c>
      <c r="M48" s="63">
        <v>0</v>
      </c>
      <c r="N48" s="63">
        <v>0</v>
      </c>
      <c r="O48" s="63">
        <v>3</v>
      </c>
      <c r="P48" s="63">
        <v>0</v>
      </c>
      <c r="Q48" s="64">
        <v>0</v>
      </c>
      <c r="R48" s="26">
        <v>2</v>
      </c>
      <c r="S48" s="26">
        <v>2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112"/>
    </row>
    <row r="49" spans="1:52" s="113" customFormat="1" ht="21.75">
      <c r="A49" s="111"/>
      <c r="B49" s="61"/>
      <c r="C49" s="62" t="s">
        <v>156</v>
      </c>
      <c r="D49" s="83" t="s">
        <v>128</v>
      </c>
      <c r="E49" s="62" t="s">
        <v>121</v>
      </c>
      <c r="F49" s="62" t="s">
        <v>122</v>
      </c>
      <c r="G49" s="73">
        <v>0</v>
      </c>
      <c r="H49" s="74">
        <v>0</v>
      </c>
      <c r="I49" s="74">
        <v>0</v>
      </c>
      <c r="J49" s="26">
        <v>2</v>
      </c>
      <c r="K49" s="63">
        <v>13.27</v>
      </c>
      <c r="L49" s="63">
        <v>0</v>
      </c>
      <c r="M49" s="63">
        <v>0</v>
      </c>
      <c r="N49" s="63">
        <v>0</v>
      </c>
      <c r="O49" s="63">
        <v>1</v>
      </c>
      <c r="P49" s="63">
        <v>0</v>
      </c>
      <c r="Q49" s="64">
        <v>0</v>
      </c>
      <c r="R49" s="26">
        <v>2</v>
      </c>
      <c r="S49" s="26">
        <v>2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112"/>
    </row>
    <row r="50" spans="1:52" s="204" customFormat="1" ht="21.75">
      <c r="A50" s="194" t="str">
        <f t="shared" si="1"/>
        <v xml:space="preserve">   </v>
      </c>
      <c r="B50" s="195">
        <v>30</v>
      </c>
      <c r="C50" s="196" t="s">
        <v>157</v>
      </c>
      <c r="D50" s="197" t="s">
        <v>44</v>
      </c>
      <c r="E50" s="196" t="s">
        <v>121</v>
      </c>
      <c r="F50" s="196" t="s">
        <v>122</v>
      </c>
      <c r="G50" s="198">
        <v>82.882622003799995</v>
      </c>
      <c r="H50" s="199">
        <v>82.882622003799995</v>
      </c>
      <c r="I50" s="199">
        <v>0</v>
      </c>
      <c r="J50" s="200">
        <v>2</v>
      </c>
      <c r="K50" s="201">
        <v>0</v>
      </c>
      <c r="L50" s="201">
        <v>0</v>
      </c>
      <c r="M50" s="201" t="s">
        <v>255</v>
      </c>
      <c r="N50" s="201">
        <v>8.48</v>
      </c>
      <c r="O50" s="200">
        <v>1</v>
      </c>
      <c r="P50" s="201">
        <v>0</v>
      </c>
      <c r="Q50" s="202">
        <v>0</v>
      </c>
      <c r="R50" s="200">
        <v>2</v>
      </c>
      <c r="S50" s="200">
        <v>2</v>
      </c>
      <c r="T50" s="201">
        <v>0</v>
      </c>
      <c r="U50" s="201">
        <v>0</v>
      </c>
      <c r="V50" s="201">
        <v>0</v>
      </c>
      <c r="W50" s="201">
        <v>0</v>
      </c>
      <c r="X50" s="201">
        <v>0</v>
      </c>
      <c r="Y50" s="201">
        <v>0</v>
      </c>
      <c r="Z50" s="201">
        <v>0</v>
      </c>
      <c r="AA50" s="201">
        <v>0</v>
      </c>
      <c r="AB50" s="201">
        <v>0</v>
      </c>
      <c r="AC50" s="201">
        <v>0</v>
      </c>
      <c r="AD50" s="201">
        <v>0</v>
      </c>
      <c r="AE50" s="201">
        <v>0</v>
      </c>
      <c r="AF50" s="201">
        <v>0</v>
      </c>
      <c r="AG50" s="201">
        <v>0</v>
      </c>
      <c r="AH50" s="201">
        <v>0</v>
      </c>
      <c r="AI50" s="201">
        <v>0</v>
      </c>
      <c r="AJ50" s="201">
        <v>0</v>
      </c>
      <c r="AK50" s="201">
        <v>0</v>
      </c>
      <c r="AL50" s="201">
        <v>0</v>
      </c>
      <c r="AM50" s="201">
        <v>0</v>
      </c>
      <c r="AN50" s="201">
        <v>0</v>
      </c>
      <c r="AO50" s="201">
        <v>0</v>
      </c>
      <c r="AP50" s="201">
        <v>0</v>
      </c>
      <c r="AQ50" s="201">
        <v>0</v>
      </c>
      <c r="AR50" s="201">
        <v>0</v>
      </c>
      <c r="AS50" s="201">
        <v>0</v>
      </c>
      <c r="AT50" s="201">
        <v>0</v>
      </c>
      <c r="AU50" s="201">
        <v>0</v>
      </c>
      <c r="AV50" s="201">
        <v>0</v>
      </c>
      <c r="AW50" s="201">
        <v>0</v>
      </c>
      <c r="AX50" s="201">
        <v>0</v>
      </c>
      <c r="AY50" s="201">
        <v>0</v>
      </c>
      <c r="AZ50" s="203"/>
    </row>
    <row r="51" spans="1:52" s="137" customFormat="1" ht="21.75">
      <c r="A51" s="131" t="str">
        <f t="shared" si="1"/>
        <v xml:space="preserve">   </v>
      </c>
      <c r="B51" s="132">
        <v>31</v>
      </c>
      <c r="C51" s="153" t="s">
        <v>158</v>
      </c>
      <c r="D51" s="154" t="s">
        <v>44</v>
      </c>
      <c r="E51" s="153" t="s">
        <v>121</v>
      </c>
      <c r="F51" s="153" t="s">
        <v>122</v>
      </c>
      <c r="G51" s="133">
        <v>237.18654737400001</v>
      </c>
      <c r="H51" s="155">
        <v>237.18654737400001</v>
      </c>
      <c r="I51" s="155">
        <v>0</v>
      </c>
      <c r="J51" s="134">
        <v>1</v>
      </c>
      <c r="K51" s="114">
        <v>0</v>
      </c>
      <c r="L51" s="114">
        <v>0</v>
      </c>
      <c r="M51" s="114" t="s">
        <v>247</v>
      </c>
      <c r="N51" s="114">
        <v>13.84</v>
      </c>
      <c r="O51" s="134">
        <v>12</v>
      </c>
      <c r="P51" s="114">
        <v>0</v>
      </c>
      <c r="Q51" s="135">
        <v>0</v>
      </c>
      <c r="R51" s="134">
        <v>2</v>
      </c>
      <c r="S51" s="134">
        <v>2</v>
      </c>
      <c r="T51" s="114">
        <v>0</v>
      </c>
      <c r="U51" s="114">
        <v>0</v>
      </c>
      <c r="V51" s="114">
        <v>0</v>
      </c>
      <c r="W51" s="114">
        <v>0</v>
      </c>
      <c r="X51" s="114">
        <v>0</v>
      </c>
      <c r="Y51" s="114">
        <v>0</v>
      </c>
      <c r="Z51" s="114">
        <v>0</v>
      </c>
      <c r="AA51" s="114">
        <v>0</v>
      </c>
      <c r="AB51" s="114">
        <v>0</v>
      </c>
      <c r="AC51" s="114">
        <v>0</v>
      </c>
      <c r="AD51" s="114">
        <v>0</v>
      </c>
      <c r="AE51" s="114">
        <v>0</v>
      </c>
      <c r="AF51" s="114">
        <v>0</v>
      </c>
      <c r="AG51" s="114">
        <v>0</v>
      </c>
      <c r="AH51" s="114">
        <v>0</v>
      </c>
      <c r="AI51" s="114">
        <v>0</v>
      </c>
      <c r="AJ51" s="114">
        <v>0</v>
      </c>
      <c r="AK51" s="114">
        <v>0</v>
      </c>
      <c r="AL51" s="114">
        <v>0</v>
      </c>
      <c r="AM51" s="114">
        <v>0</v>
      </c>
      <c r="AN51" s="114">
        <v>0</v>
      </c>
      <c r="AO51" s="114">
        <v>0</v>
      </c>
      <c r="AP51" s="114">
        <v>0</v>
      </c>
      <c r="AQ51" s="114">
        <v>0</v>
      </c>
      <c r="AR51" s="114">
        <v>0</v>
      </c>
      <c r="AS51" s="114">
        <v>0</v>
      </c>
      <c r="AT51" s="114">
        <v>0</v>
      </c>
      <c r="AU51" s="114">
        <v>0</v>
      </c>
      <c r="AV51" s="114">
        <v>0</v>
      </c>
      <c r="AW51" s="114">
        <v>0</v>
      </c>
      <c r="AX51" s="114">
        <v>0</v>
      </c>
      <c r="AY51" s="114">
        <v>0</v>
      </c>
      <c r="AZ51" s="136"/>
    </row>
    <row r="52" spans="1:52" ht="21.75">
      <c r="A52" s="48" t="str">
        <f t="shared" si="1"/>
        <v xml:space="preserve">  00 </v>
      </c>
      <c r="B52" s="61">
        <v>32</v>
      </c>
      <c r="C52" s="62" t="s">
        <v>159</v>
      </c>
      <c r="D52" s="83" t="s">
        <v>44</v>
      </c>
      <c r="E52" s="62" t="s">
        <v>121</v>
      </c>
      <c r="F52" s="62" t="s">
        <v>122</v>
      </c>
      <c r="G52" s="73">
        <v>95.585142983099999</v>
      </c>
      <c r="H52" s="74">
        <v>95.585142983099999</v>
      </c>
      <c r="I52" s="74">
        <v>0</v>
      </c>
      <c r="J52" s="26">
        <v>0</v>
      </c>
      <c r="K52" s="63">
        <v>0</v>
      </c>
      <c r="L52" s="63">
        <v>0</v>
      </c>
      <c r="M52" s="63">
        <v>0</v>
      </c>
      <c r="N52" s="63">
        <v>0</v>
      </c>
      <c r="O52" s="26">
        <v>0</v>
      </c>
      <c r="P52" s="63">
        <v>0</v>
      </c>
      <c r="Q52" s="64">
        <v>0</v>
      </c>
      <c r="R52" s="26">
        <v>0</v>
      </c>
      <c r="S52" s="26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14"/>
    </row>
    <row r="53" spans="1:52" s="137" customFormat="1" ht="21.75">
      <c r="A53" s="131" t="str">
        <f t="shared" si="1"/>
        <v xml:space="preserve">   </v>
      </c>
      <c r="B53" s="132">
        <v>33</v>
      </c>
      <c r="C53" s="153" t="s">
        <v>160</v>
      </c>
      <c r="D53" s="154" t="s">
        <v>44</v>
      </c>
      <c r="E53" s="153" t="s">
        <v>121</v>
      </c>
      <c r="F53" s="153" t="s">
        <v>122</v>
      </c>
      <c r="G53" s="133">
        <v>33.897815168400001</v>
      </c>
      <c r="H53" s="155">
        <v>33.897815168400001</v>
      </c>
      <c r="I53" s="155">
        <v>0</v>
      </c>
      <c r="J53" s="134">
        <v>1</v>
      </c>
      <c r="K53" s="114">
        <v>0</v>
      </c>
      <c r="L53" s="114">
        <v>0</v>
      </c>
      <c r="M53" s="114" t="s">
        <v>247</v>
      </c>
      <c r="N53" s="114">
        <v>6.32</v>
      </c>
      <c r="O53" s="134">
        <v>13</v>
      </c>
      <c r="P53" s="114">
        <v>0</v>
      </c>
      <c r="Q53" s="135">
        <v>0</v>
      </c>
      <c r="R53" s="134">
        <v>2</v>
      </c>
      <c r="S53" s="134">
        <v>2</v>
      </c>
      <c r="T53" s="114">
        <v>0</v>
      </c>
      <c r="U53" s="114">
        <v>0</v>
      </c>
      <c r="V53" s="114">
        <v>0</v>
      </c>
      <c r="W53" s="114">
        <v>0</v>
      </c>
      <c r="X53" s="114">
        <v>0</v>
      </c>
      <c r="Y53" s="114">
        <v>0</v>
      </c>
      <c r="Z53" s="114">
        <v>0</v>
      </c>
      <c r="AA53" s="114">
        <v>0</v>
      </c>
      <c r="AB53" s="114">
        <v>0</v>
      </c>
      <c r="AC53" s="114">
        <v>0</v>
      </c>
      <c r="AD53" s="114">
        <v>0</v>
      </c>
      <c r="AE53" s="114">
        <v>0</v>
      </c>
      <c r="AF53" s="114">
        <v>0</v>
      </c>
      <c r="AG53" s="114">
        <v>0</v>
      </c>
      <c r="AH53" s="114">
        <v>0</v>
      </c>
      <c r="AI53" s="114">
        <v>0</v>
      </c>
      <c r="AJ53" s="114">
        <v>0</v>
      </c>
      <c r="AK53" s="114">
        <v>0</v>
      </c>
      <c r="AL53" s="114">
        <v>0</v>
      </c>
      <c r="AM53" s="114">
        <v>0</v>
      </c>
      <c r="AN53" s="114">
        <v>0</v>
      </c>
      <c r="AO53" s="114">
        <v>0</v>
      </c>
      <c r="AP53" s="114">
        <v>0</v>
      </c>
      <c r="AQ53" s="114">
        <v>0</v>
      </c>
      <c r="AR53" s="114">
        <v>0</v>
      </c>
      <c r="AS53" s="114">
        <v>0</v>
      </c>
      <c r="AT53" s="114">
        <v>0</v>
      </c>
      <c r="AU53" s="114">
        <v>0</v>
      </c>
      <c r="AV53" s="114">
        <v>0</v>
      </c>
      <c r="AW53" s="114">
        <v>0</v>
      </c>
      <c r="AX53" s="114">
        <v>0</v>
      </c>
      <c r="AY53" s="114">
        <v>0</v>
      </c>
      <c r="AZ53" s="136"/>
    </row>
    <row r="54" spans="1:52" s="204" customFormat="1" ht="21.75">
      <c r="A54" s="194" t="str">
        <f t="shared" si="1"/>
        <v xml:space="preserve">   </v>
      </c>
      <c r="B54" s="195">
        <v>34</v>
      </c>
      <c r="C54" s="196" t="s">
        <v>161</v>
      </c>
      <c r="D54" s="197" t="s">
        <v>44</v>
      </c>
      <c r="E54" s="196" t="s">
        <v>121</v>
      </c>
      <c r="F54" s="196" t="s">
        <v>122</v>
      </c>
      <c r="G54" s="198">
        <v>67.390109366299995</v>
      </c>
      <c r="H54" s="199">
        <v>67.390109366299995</v>
      </c>
      <c r="I54" s="199">
        <v>0</v>
      </c>
      <c r="J54" s="200">
        <v>2</v>
      </c>
      <c r="K54" s="201">
        <v>0</v>
      </c>
      <c r="L54" s="201">
        <v>0</v>
      </c>
      <c r="M54" s="201" t="s">
        <v>247</v>
      </c>
      <c r="N54" s="201">
        <v>6.1</v>
      </c>
      <c r="O54" s="200">
        <v>7</v>
      </c>
      <c r="P54" s="201">
        <v>0</v>
      </c>
      <c r="Q54" s="202">
        <v>0</v>
      </c>
      <c r="R54" s="200">
        <v>2</v>
      </c>
      <c r="S54" s="200">
        <v>2</v>
      </c>
      <c r="T54" s="201">
        <v>0</v>
      </c>
      <c r="U54" s="201">
        <v>0</v>
      </c>
      <c r="V54" s="201">
        <v>0</v>
      </c>
      <c r="W54" s="201">
        <v>0</v>
      </c>
      <c r="X54" s="201">
        <v>0</v>
      </c>
      <c r="Y54" s="201">
        <v>0</v>
      </c>
      <c r="Z54" s="201">
        <v>0</v>
      </c>
      <c r="AA54" s="201">
        <v>0</v>
      </c>
      <c r="AB54" s="201">
        <v>0</v>
      </c>
      <c r="AC54" s="201">
        <v>0</v>
      </c>
      <c r="AD54" s="201">
        <v>0</v>
      </c>
      <c r="AE54" s="201">
        <v>0</v>
      </c>
      <c r="AF54" s="201">
        <v>0</v>
      </c>
      <c r="AG54" s="201">
        <v>0</v>
      </c>
      <c r="AH54" s="201">
        <v>0</v>
      </c>
      <c r="AI54" s="201">
        <v>0</v>
      </c>
      <c r="AJ54" s="201">
        <v>0</v>
      </c>
      <c r="AK54" s="201">
        <v>0</v>
      </c>
      <c r="AL54" s="201">
        <v>0</v>
      </c>
      <c r="AM54" s="201">
        <v>0</v>
      </c>
      <c r="AN54" s="201">
        <v>0</v>
      </c>
      <c r="AO54" s="201">
        <v>0</v>
      </c>
      <c r="AP54" s="201">
        <v>0</v>
      </c>
      <c r="AQ54" s="201">
        <v>0</v>
      </c>
      <c r="AR54" s="201">
        <v>0</v>
      </c>
      <c r="AS54" s="201">
        <v>0</v>
      </c>
      <c r="AT54" s="201">
        <v>0</v>
      </c>
      <c r="AU54" s="201">
        <v>0</v>
      </c>
      <c r="AV54" s="201">
        <v>0</v>
      </c>
      <c r="AW54" s="201">
        <v>0</v>
      </c>
      <c r="AX54" s="201">
        <v>0</v>
      </c>
      <c r="AY54" s="201">
        <v>0</v>
      </c>
      <c r="AZ54" s="203"/>
    </row>
    <row r="55" spans="1:52" ht="21.75">
      <c r="A55" s="48" t="str">
        <f t="shared" si="1"/>
        <v xml:space="preserve">  00 </v>
      </c>
      <c r="B55" s="61">
        <v>35</v>
      </c>
      <c r="C55" s="62" t="s">
        <v>162</v>
      </c>
      <c r="D55" s="83" t="s">
        <v>44</v>
      </c>
      <c r="E55" s="62" t="s">
        <v>121</v>
      </c>
      <c r="F55" s="62" t="s">
        <v>122</v>
      </c>
      <c r="G55" s="73">
        <v>9659.5745526984938</v>
      </c>
      <c r="H55" s="74">
        <v>9059.33469969</v>
      </c>
      <c r="I55" s="74">
        <v>600.23985300849461</v>
      </c>
      <c r="J55" s="26">
        <v>0</v>
      </c>
      <c r="K55" s="63">
        <v>0</v>
      </c>
      <c r="L55" s="63">
        <v>0</v>
      </c>
      <c r="M55" s="63">
        <v>0</v>
      </c>
      <c r="N55" s="63">
        <v>0</v>
      </c>
      <c r="O55" s="26">
        <v>0</v>
      </c>
      <c r="P55" s="63">
        <v>0</v>
      </c>
      <c r="Q55" s="64">
        <v>0</v>
      </c>
      <c r="R55" s="26">
        <v>0</v>
      </c>
      <c r="S55" s="26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14"/>
    </row>
    <row r="56" spans="1:52" s="137" customFormat="1" ht="21.75">
      <c r="A56" s="131" t="str">
        <f t="shared" si="1"/>
        <v xml:space="preserve">   </v>
      </c>
      <c r="B56" s="132">
        <v>36</v>
      </c>
      <c r="C56" s="153" t="s">
        <v>163</v>
      </c>
      <c r="D56" s="154" t="s">
        <v>44</v>
      </c>
      <c r="E56" s="153" t="s">
        <v>121</v>
      </c>
      <c r="F56" s="153" t="s">
        <v>122</v>
      </c>
      <c r="G56" s="133">
        <v>242.981672481</v>
      </c>
      <c r="H56" s="155">
        <v>242.981672481</v>
      </c>
      <c r="I56" s="155">
        <v>0</v>
      </c>
      <c r="J56" s="134">
        <v>1</v>
      </c>
      <c r="K56" s="114">
        <v>0</v>
      </c>
      <c r="L56" s="114">
        <v>0</v>
      </c>
      <c r="M56" s="114" t="s">
        <v>247</v>
      </c>
      <c r="N56" s="114">
        <v>8.23</v>
      </c>
      <c r="O56" s="134">
        <v>12</v>
      </c>
      <c r="P56" s="114">
        <v>0</v>
      </c>
      <c r="Q56" s="135">
        <v>0</v>
      </c>
      <c r="R56" s="134">
        <v>2</v>
      </c>
      <c r="S56" s="134">
        <v>2</v>
      </c>
      <c r="T56" s="114">
        <v>0</v>
      </c>
      <c r="U56" s="114">
        <v>0</v>
      </c>
      <c r="V56" s="114">
        <v>0</v>
      </c>
      <c r="W56" s="114">
        <v>0</v>
      </c>
      <c r="X56" s="114">
        <v>0</v>
      </c>
      <c r="Y56" s="114">
        <v>0</v>
      </c>
      <c r="Z56" s="114">
        <v>0</v>
      </c>
      <c r="AA56" s="114">
        <v>0</v>
      </c>
      <c r="AB56" s="114">
        <v>0</v>
      </c>
      <c r="AC56" s="114">
        <v>0</v>
      </c>
      <c r="AD56" s="114">
        <v>0</v>
      </c>
      <c r="AE56" s="114">
        <v>0</v>
      </c>
      <c r="AF56" s="114">
        <v>0</v>
      </c>
      <c r="AG56" s="114">
        <v>0</v>
      </c>
      <c r="AH56" s="114">
        <v>0</v>
      </c>
      <c r="AI56" s="114">
        <v>0</v>
      </c>
      <c r="AJ56" s="114">
        <v>0</v>
      </c>
      <c r="AK56" s="114">
        <v>0</v>
      </c>
      <c r="AL56" s="114">
        <v>0</v>
      </c>
      <c r="AM56" s="114">
        <v>0</v>
      </c>
      <c r="AN56" s="114">
        <v>0</v>
      </c>
      <c r="AO56" s="114">
        <v>0</v>
      </c>
      <c r="AP56" s="114">
        <v>0</v>
      </c>
      <c r="AQ56" s="114">
        <v>0</v>
      </c>
      <c r="AR56" s="114">
        <v>0</v>
      </c>
      <c r="AS56" s="114">
        <v>0</v>
      </c>
      <c r="AT56" s="114">
        <v>0</v>
      </c>
      <c r="AU56" s="114">
        <v>0</v>
      </c>
      <c r="AV56" s="114">
        <v>0</v>
      </c>
      <c r="AW56" s="114">
        <v>0</v>
      </c>
      <c r="AX56" s="114">
        <v>0</v>
      </c>
      <c r="AY56" s="114">
        <v>0</v>
      </c>
      <c r="AZ56" s="136"/>
    </row>
    <row r="57" spans="1:52" ht="21.75">
      <c r="A57" s="48" t="str">
        <f t="shared" si="1"/>
        <v xml:space="preserve">  00 </v>
      </c>
      <c r="B57" s="61">
        <v>37</v>
      </c>
      <c r="C57" s="62" t="s">
        <v>164</v>
      </c>
      <c r="D57" s="83" t="s">
        <v>44</v>
      </c>
      <c r="E57" s="62" t="s">
        <v>121</v>
      </c>
      <c r="F57" s="62" t="s">
        <v>122</v>
      </c>
      <c r="G57" s="73">
        <v>15.7516063397</v>
      </c>
      <c r="H57" s="74">
        <v>15.7516063397</v>
      </c>
      <c r="I57" s="74">
        <v>0</v>
      </c>
      <c r="J57" s="26">
        <v>0</v>
      </c>
      <c r="K57" s="63">
        <v>0</v>
      </c>
      <c r="L57" s="63">
        <v>0</v>
      </c>
      <c r="M57" s="63">
        <v>0</v>
      </c>
      <c r="N57" s="63">
        <v>0</v>
      </c>
      <c r="O57" s="26">
        <v>0</v>
      </c>
      <c r="P57" s="63">
        <v>0</v>
      </c>
      <c r="Q57" s="64">
        <v>0</v>
      </c>
      <c r="R57" s="26">
        <v>0</v>
      </c>
      <c r="S57" s="26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14"/>
    </row>
    <row r="58" spans="1:52" ht="21.75">
      <c r="A58" s="48" t="str">
        <f t="shared" si="1"/>
        <v xml:space="preserve">  00 </v>
      </c>
      <c r="B58" s="61">
        <v>38</v>
      </c>
      <c r="C58" s="62" t="s">
        <v>165</v>
      </c>
      <c r="D58" s="83" t="s">
        <v>44</v>
      </c>
      <c r="E58" s="62" t="s">
        <v>121</v>
      </c>
      <c r="F58" s="62" t="s">
        <v>122</v>
      </c>
      <c r="G58" s="73">
        <v>5.0897636981799996</v>
      </c>
      <c r="H58" s="74">
        <v>5.0897636981799996</v>
      </c>
      <c r="I58" s="74">
        <v>0</v>
      </c>
      <c r="J58" s="26">
        <v>0</v>
      </c>
      <c r="K58" s="63">
        <v>0</v>
      </c>
      <c r="L58" s="63">
        <v>0</v>
      </c>
      <c r="M58" s="63">
        <v>0</v>
      </c>
      <c r="N58" s="63">
        <v>0</v>
      </c>
      <c r="O58" s="26">
        <v>0</v>
      </c>
      <c r="P58" s="63">
        <v>0</v>
      </c>
      <c r="Q58" s="64">
        <v>0</v>
      </c>
      <c r="R58" s="26">
        <v>0</v>
      </c>
      <c r="S58" s="26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14"/>
    </row>
    <row r="59" spans="1:52" ht="21.75">
      <c r="A59" s="48" t="str">
        <f t="shared" si="1"/>
        <v xml:space="preserve">  00 </v>
      </c>
      <c r="B59" s="61">
        <v>39</v>
      </c>
      <c r="C59" s="62" t="s">
        <v>166</v>
      </c>
      <c r="D59" s="83" t="s">
        <v>44</v>
      </c>
      <c r="E59" s="62" t="s">
        <v>121</v>
      </c>
      <c r="F59" s="62" t="s">
        <v>122</v>
      </c>
      <c r="G59" s="73">
        <v>29.918161272500001</v>
      </c>
      <c r="H59" s="74">
        <v>29.918161272500001</v>
      </c>
      <c r="I59" s="74">
        <v>0</v>
      </c>
      <c r="J59" s="26">
        <v>0</v>
      </c>
      <c r="K59" s="63">
        <v>0</v>
      </c>
      <c r="L59" s="63">
        <v>0</v>
      </c>
      <c r="M59" s="63">
        <v>0</v>
      </c>
      <c r="N59" s="63">
        <v>0</v>
      </c>
      <c r="O59" s="26">
        <v>0</v>
      </c>
      <c r="P59" s="63">
        <v>0</v>
      </c>
      <c r="Q59" s="64">
        <v>0</v>
      </c>
      <c r="R59" s="26">
        <v>0</v>
      </c>
      <c r="S59" s="26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14"/>
    </row>
    <row r="60" spans="1:52" s="204" customFormat="1" ht="21.75">
      <c r="A60" s="194" t="str">
        <f t="shared" si="1"/>
        <v xml:space="preserve">   </v>
      </c>
      <c r="B60" s="195">
        <v>40</v>
      </c>
      <c r="C60" s="196" t="s">
        <v>167</v>
      </c>
      <c r="D60" s="197" t="s">
        <v>44</v>
      </c>
      <c r="E60" s="196" t="s">
        <v>121</v>
      </c>
      <c r="F60" s="196" t="s">
        <v>122</v>
      </c>
      <c r="G60" s="198">
        <v>181.68609727</v>
      </c>
      <c r="H60" s="199">
        <v>181.68609727</v>
      </c>
      <c r="I60" s="199">
        <v>0</v>
      </c>
      <c r="J60" s="200">
        <v>1</v>
      </c>
      <c r="K60" s="201">
        <v>0</v>
      </c>
      <c r="L60" s="201">
        <v>0</v>
      </c>
      <c r="M60" s="201" t="s">
        <v>259</v>
      </c>
      <c r="N60" s="201">
        <v>8.65</v>
      </c>
      <c r="O60" s="200">
        <v>3</v>
      </c>
      <c r="P60" s="201">
        <v>0</v>
      </c>
      <c r="Q60" s="202">
        <v>0</v>
      </c>
      <c r="R60" s="200">
        <v>2</v>
      </c>
      <c r="S60" s="200">
        <v>2</v>
      </c>
      <c r="T60" s="201">
        <v>0</v>
      </c>
      <c r="U60" s="201">
        <v>0</v>
      </c>
      <c r="V60" s="201">
        <v>0</v>
      </c>
      <c r="W60" s="201">
        <v>0</v>
      </c>
      <c r="X60" s="201">
        <v>0</v>
      </c>
      <c r="Y60" s="201">
        <v>0</v>
      </c>
      <c r="Z60" s="201">
        <v>0</v>
      </c>
      <c r="AA60" s="201">
        <v>0</v>
      </c>
      <c r="AB60" s="201">
        <v>0</v>
      </c>
      <c r="AC60" s="201">
        <v>0</v>
      </c>
      <c r="AD60" s="201">
        <v>0</v>
      </c>
      <c r="AE60" s="201">
        <v>0</v>
      </c>
      <c r="AF60" s="201">
        <v>0</v>
      </c>
      <c r="AG60" s="201">
        <v>0</v>
      </c>
      <c r="AH60" s="201">
        <v>0</v>
      </c>
      <c r="AI60" s="201">
        <v>0</v>
      </c>
      <c r="AJ60" s="201">
        <v>0</v>
      </c>
      <c r="AK60" s="201">
        <v>0</v>
      </c>
      <c r="AL60" s="201">
        <v>0</v>
      </c>
      <c r="AM60" s="201">
        <v>0</v>
      </c>
      <c r="AN60" s="201">
        <v>0</v>
      </c>
      <c r="AO60" s="201">
        <v>0</v>
      </c>
      <c r="AP60" s="201">
        <v>0</v>
      </c>
      <c r="AQ60" s="201">
        <v>0</v>
      </c>
      <c r="AR60" s="201">
        <v>0</v>
      </c>
      <c r="AS60" s="201">
        <v>0</v>
      </c>
      <c r="AT60" s="201">
        <v>0</v>
      </c>
      <c r="AU60" s="201">
        <v>0</v>
      </c>
      <c r="AV60" s="201">
        <v>0</v>
      </c>
      <c r="AW60" s="201">
        <v>0</v>
      </c>
      <c r="AX60" s="201">
        <v>0</v>
      </c>
      <c r="AY60" s="201">
        <v>0</v>
      </c>
      <c r="AZ60" s="203"/>
    </row>
    <row r="61" spans="1:52" s="137" customFormat="1" ht="21.75">
      <c r="A61" s="131" t="str">
        <f t="shared" si="1"/>
        <v xml:space="preserve">   </v>
      </c>
      <c r="B61" s="132">
        <v>41</v>
      </c>
      <c r="C61" s="153" t="s">
        <v>168</v>
      </c>
      <c r="D61" s="154" t="s">
        <v>44</v>
      </c>
      <c r="E61" s="153" t="s">
        <v>121</v>
      </c>
      <c r="F61" s="153" t="s">
        <v>122</v>
      </c>
      <c r="G61" s="133">
        <v>5.9123533342599996</v>
      </c>
      <c r="H61" s="155">
        <v>5.9123533342599996</v>
      </c>
      <c r="I61" s="155">
        <v>0</v>
      </c>
      <c r="J61" s="134">
        <v>1</v>
      </c>
      <c r="K61" s="114">
        <v>0</v>
      </c>
      <c r="L61" s="114">
        <v>0</v>
      </c>
      <c r="M61" s="114" t="s">
        <v>247</v>
      </c>
      <c r="N61" s="114">
        <v>1.35</v>
      </c>
      <c r="O61" s="134">
        <v>10</v>
      </c>
      <c r="P61" s="114">
        <v>0</v>
      </c>
      <c r="Q61" s="135">
        <v>0</v>
      </c>
      <c r="R61" s="134">
        <v>2</v>
      </c>
      <c r="S61" s="134">
        <v>2</v>
      </c>
      <c r="T61" s="114">
        <v>0</v>
      </c>
      <c r="U61" s="114">
        <v>0</v>
      </c>
      <c r="V61" s="114">
        <v>0</v>
      </c>
      <c r="W61" s="114">
        <v>0</v>
      </c>
      <c r="X61" s="114">
        <v>0</v>
      </c>
      <c r="Y61" s="114">
        <v>0</v>
      </c>
      <c r="Z61" s="114">
        <v>0</v>
      </c>
      <c r="AA61" s="114">
        <v>0</v>
      </c>
      <c r="AB61" s="114">
        <v>0</v>
      </c>
      <c r="AC61" s="114">
        <v>0</v>
      </c>
      <c r="AD61" s="114">
        <v>0</v>
      </c>
      <c r="AE61" s="114">
        <v>0</v>
      </c>
      <c r="AF61" s="114">
        <v>0</v>
      </c>
      <c r="AG61" s="114">
        <v>0</v>
      </c>
      <c r="AH61" s="114">
        <v>0</v>
      </c>
      <c r="AI61" s="114">
        <v>0</v>
      </c>
      <c r="AJ61" s="114">
        <v>0</v>
      </c>
      <c r="AK61" s="114">
        <v>0</v>
      </c>
      <c r="AL61" s="114">
        <v>0</v>
      </c>
      <c r="AM61" s="114">
        <v>0</v>
      </c>
      <c r="AN61" s="114">
        <v>0</v>
      </c>
      <c r="AO61" s="114">
        <v>0</v>
      </c>
      <c r="AP61" s="114">
        <v>0</v>
      </c>
      <c r="AQ61" s="114">
        <v>0</v>
      </c>
      <c r="AR61" s="114">
        <v>0</v>
      </c>
      <c r="AS61" s="114">
        <v>0</v>
      </c>
      <c r="AT61" s="114">
        <v>0</v>
      </c>
      <c r="AU61" s="114">
        <v>0</v>
      </c>
      <c r="AV61" s="114">
        <v>0</v>
      </c>
      <c r="AW61" s="114">
        <v>0</v>
      </c>
      <c r="AX61" s="114">
        <v>0</v>
      </c>
      <c r="AY61" s="114">
        <v>0</v>
      </c>
      <c r="AZ61" s="136"/>
    </row>
    <row r="62" spans="1:52" ht="21.75">
      <c r="A62" s="48" t="str">
        <f t="shared" si="1"/>
        <v xml:space="preserve">  00 </v>
      </c>
      <c r="B62" s="61">
        <v>42</v>
      </c>
      <c r="C62" s="62" t="s">
        <v>169</v>
      </c>
      <c r="D62" s="83" t="s">
        <v>44</v>
      </c>
      <c r="E62" s="62" t="s">
        <v>121</v>
      </c>
      <c r="F62" s="62" t="s">
        <v>122</v>
      </c>
      <c r="G62" s="73">
        <v>453.86770779400001</v>
      </c>
      <c r="H62" s="74">
        <v>453.86770779400001</v>
      </c>
      <c r="I62" s="74">
        <v>0</v>
      </c>
      <c r="J62" s="26">
        <v>0</v>
      </c>
      <c r="K62" s="63">
        <v>0</v>
      </c>
      <c r="L62" s="63">
        <v>0</v>
      </c>
      <c r="M62" s="63">
        <v>0</v>
      </c>
      <c r="N62" s="63">
        <v>0</v>
      </c>
      <c r="O62" s="26">
        <v>0</v>
      </c>
      <c r="P62" s="63">
        <v>0</v>
      </c>
      <c r="Q62" s="64">
        <v>0</v>
      </c>
      <c r="R62" s="26">
        <v>0</v>
      </c>
      <c r="S62" s="26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14"/>
    </row>
    <row r="63" spans="1:52" ht="21.75">
      <c r="A63" s="48" t="str">
        <f t="shared" si="1"/>
        <v xml:space="preserve">  00 </v>
      </c>
      <c r="B63" s="61">
        <v>43</v>
      </c>
      <c r="C63" s="62" t="s">
        <v>170</v>
      </c>
      <c r="D63" s="83" t="s">
        <v>44</v>
      </c>
      <c r="E63" s="62" t="s">
        <v>121</v>
      </c>
      <c r="F63" s="62" t="s">
        <v>122</v>
      </c>
      <c r="G63" s="73">
        <v>34.087859999499997</v>
      </c>
      <c r="H63" s="74">
        <v>34.087859999499997</v>
      </c>
      <c r="I63" s="74">
        <v>0</v>
      </c>
      <c r="J63" s="26">
        <v>0</v>
      </c>
      <c r="K63" s="73">
        <v>0</v>
      </c>
      <c r="L63" s="73">
        <v>0</v>
      </c>
      <c r="M63" s="73">
        <v>0</v>
      </c>
      <c r="N63" s="73">
        <v>0</v>
      </c>
      <c r="O63" s="71">
        <v>0</v>
      </c>
      <c r="P63" s="73">
        <v>0</v>
      </c>
      <c r="Q63" s="70">
        <v>0</v>
      </c>
      <c r="R63" s="71">
        <v>0</v>
      </c>
      <c r="S63" s="71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  <c r="AZ63" s="14"/>
    </row>
    <row r="64" spans="1:52" ht="21.75">
      <c r="A64" s="48" t="str">
        <f t="shared" si="1"/>
        <v xml:space="preserve">  00 </v>
      </c>
      <c r="B64" s="61">
        <v>44</v>
      </c>
      <c r="C64" s="62" t="s">
        <v>171</v>
      </c>
      <c r="D64" s="83" t="s">
        <v>44</v>
      </c>
      <c r="E64" s="62" t="s">
        <v>121</v>
      </c>
      <c r="F64" s="62" t="s">
        <v>122</v>
      </c>
      <c r="G64" s="73">
        <v>23.545018107400001</v>
      </c>
      <c r="H64" s="74">
        <v>23.545018107400001</v>
      </c>
      <c r="I64" s="74">
        <v>0</v>
      </c>
      <c r="J64" s="26">
        <v>0</v>
      </c>
      <c r="K64" s="73">
        <v>0</v>
      </c>
      <c r="L64" s="73">
        <v>0</v>
      </c>
      <c r="M64" s="73">
        <v>0</v>
      </c>
      <c r="N64" s="73">
        <v>0</v>
      </c>
      <c r="O64" s="26">
        <v>0</v>
      </c>
      <c r="P64" s="73">
        <v>0</v>
      </c>
      <c r="Q64" s="70">
        <v>0</v>
      </c>
      <c r="R64" s="71">
        <v>0</v>
      </c>
      <c r="S64" s="71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  <c r="AZ64" s="14"/>
    </row>
    <row r="65" spans="1:52" ht="21.75">
      <c r="A65" s="48" t="str">
        <f t="shared" si="1"/>
        <v xml:space="preserve">  00 </v>
      </c>
      <c r="B65" s="61">
        <v>45</v>
      </c>
      <c r="C65" s="62" t="s">
        <v>172</v>
      </c>
      <c r="D65" s="83" t="s">
        <v>44</v>
      </c>
      <c r="E65" s="62" t="s">
        <v>121</v>
      </c>
      <c r="F65" s="62" t="s">
        <v>122</v>
      </c>
      <c r="G65" s="73">
        <v>48.760145473900003</v>
      </c>
      <c r="H65" s="74">
        <v>48.760145473900003</v>
      </c>
      <c r="I65" s="74">
        <v>0</v>
      </c>
      <c r="J65" s="26">
        <v>0</v>
      </c>
      <c r="K65" s="73">
        <v>0</v>
      </c>
      <c r="L65" s="73">
        <v>0</v>
      </c>
      <c r="M65" s="73">
        <v>0</v>
      </c>
      <c r="N65" s="73">
        <v>0</v>
      </c>
      <c r="O65" s="26">
        <v>0</v>
      </c>
      <c r="P65" s="73">
        <v>0</v>
      </c>
      <c r="Q65" s="70">
        <v>0</v>
      </c>
      <c r="R65" s="71">
        <v>0</v>
      </c>
      <c r="S65" s="71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14"/>
    </row>
    <row r="66" spans="1:52" s="232" customFormat="1" ht="21.75">
      <c r="A66" s="221" t="str">
        <f t="shared" si="1"/>
        <v xml:space="preserve">   </v>
      </c>
      <c r="B66" s="222">
        <v>46</v>
      </c>
      <c r="C66" s="223" t="s">
        <v>173</v>
      </c>
      <c r="D66" s="224" t="s">
        <v>44</v>
      </c>
      <c r="E66" s="223" t="s">
        <v>121</v>
      </c>
      <c r="F66" s="223" t="s">
        <v>122</v>
      </c>
      <c r="G66" s="225">
        <v>30.409577834899999</v>
      </c>
      <c r="H66" s="226">
        <v>30.409577834899999</v>
      </c>
      <c r="I66" s="226">
        <v>0</v>
      </c>
      <c r="J66" s="227">
        <v>1</v>
      </c>
      <c r="K66" s="225">
        <v>0</v>
      </c>
      <c r="L66" s="225">
        <v>0</v>
      </c>
      <c r="M66" s="230" t="s">
        <v>254</v>
      </c>
      <c r="N66" s="225">
        <v>17.21</v>
      </c>
      <c r="O66" s="227">
        <v>25</v>
      </c>
      <c r="P66" s="225">
        <v>0</v>
      </c>
      <c r="Q66" s="228">
        <v>0</v>
      </c>
      <c r="R66" s="229">
        <v>2</v>
      </c>
      <c r="S66" s="229">
        <v>2</v>
      </c>
      <c r="T66" s="230">
        <v>0</v>
      </c>
      <c r="U66" s="230">
        <v>0</v>
      </c>
      <c r="V66" s="230">
        <v>0</v>
      </c>
      <c r="W66" s="230">
        <v>0</v>
      </c>
      <c r="X66" s="230">
        <v>0</v>
      </c>
      <c r="Y66" s="230">
        <v>0</v>
      </c>
      <c r="Z66" s="230">
        <v>0</v>
      </c>
      <c r="AA66" s="230">
        <v>0</v>
      </c>
      <c r="AB66" s="230">
        <v>0</v>
      </c>
      <c r="AC66" s="230">
        <v>0</v>
      </c>
      <c r="AD66" s="230">
        <v>0</v>
      </c>
      <c r="AE66" s="230">
        <v>0</v>
      </c>
      <c r="AF66" s="230">
        <v>0</v>
      </c>
      <c r="AG66" s="230">
        <v>0</v>
      </c>
      <c r="AH66" s="230">
        <v>0</v>
      </c>
      <c r="AI66" s="230">
        <v>0</v>
      </c>
      <c r="AJ66" s="230">
        <v>0</v>
      </c>
      <c r="AK66" s="230">
        <v>0</v>
      </c>
      <c r="AL66" s="230">
        <v>0</v>
      </c>
      <c r="AM66" s="230">
        <v>0</v>
      </c>
      <c r="AN66" s="230">
        <v>0</v>
      </c>
      <c r="AO66" s="230">
        <v>0</v>
      </c>
      <c r="AP66" s="230">
        <v>0</v>
      </c>
      <c r="AQ66" s="230">
        <v>0</v>
      </c>
      <c r="AR66" s="230">
        <v>0</v>
      </c>
      <c r="AS66" s="230">
        <v>0</v>
      </c>
      <c r="AT66" s="230">
        <v>0</v>
      </c>
      <c r="AU66" s="230">
        <v>0</v>
      </c>
      <c r="AV66" s="230">
        <v>0</v>
      </c>
      <c r="AW66" s="230">
        <v>0</v>
      </c>
      <c r="AX66" s="230">
        <v>0</v>
      </c>
      <c r="AY66" s="230">
        <v>0</v>
      </c>
      <c r="AZ66" s="231"/>
    </row>
    <row r="67" spans="1:52" ht="21.75">
      <c r="A67" s="48" t="str">
        <f t="shared" si="1"/>
        <v xml:space="preserve">  00 </v>
      </c>
      <c r="B67" s="61">
        <v>47</v>
      </c>
      <c r="C67" s="62" t="s">
        <v>174</v>
      </c>
      <c r="D67" s="83" t="s">
        <v>44</v>
      </c>
      <c r="E67" s="62" t="s">
        <v>121</v>
      </c>
      <c r="F67" s="62" t="s">
        <v>122</v>
      </c>
      <c r="G67" s="73">
        <v>123.781484979</v>
      </c>
      <c r="H67" s="74">
        <v>123.781484979</v>
      </c>
      <c r="I67" s="74">
        <v>0</v>
      </c>
      <c r="J67" s="26">
        <v>0</v>
      </c>
      <c r="K67" s="73">
        <v>0</v>
      </c>
      <c r="L67" s="73">
        <v>0</v>
      </c>
      <c r="M67" s="73">
        <v>0</v>
      </c>
      <c r="N67" s="73">
        <v>0</v>
      </c>
      <c r="O67" s="26">
        <v>0</v>
      </c>
      <c r="P67" s="73">
        <v>0</v>
      </c>
      <c r="Q67" s="70">
        <v>0</v>
      </c>
      <c r="R67" s="71">
        <v>0</v>
      </c>
      <c r="S67" s="71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  <c r="AZ67" s="14"/>
    </row>
    <row r="68" spans="1:52" s="137" customFormat="1" ht="21.75">
      <c r="A68" s="131" t="str">
        <f t="shared" si="1"/>
        <v xml:space="preserve">   </v>
      </c>
      <c r="B68" s="132">
        <v>48</v>
      </c>
      <c r="C68" s="153" t="s">
        <v>175</v>
      </c>
      <c r="D68" s="154" t="s">
        <v>44</v>
      </c>
      <c r="E68" s="153" t="s">
        <v>121</v>
      </c>
      <c r="F68" s="153" t="s">
        <v>122</v>
      </c>
      <c r="G68" s="133">
        <v>30.589193935299999</v>
      </c>
      <c r="H68" s="155">
        <v>30.589193935299999</v>
      </c>
      <c r="I68" s="155">
        <v>0</v>
      </c>
      <c r="J68" s="134">
        <v>1</v>
      </c>
      <c r="K68" s="133">
        <v>0</v>
      </c>
      <c r="L68" s="133">
        <v>0</v>
      </c>
      <c r="M68" s="133" t="s">
        <v>247</v>
      </c>
      <c r="N68" s="133">
        <v>19.47</v>
      </c>
      <c r="O68" s="134">
        <v>15</v>
      </c>
      <c r="P68" s="133">
        <v>0</v>
      </c>
      <c r="Q68" s="146">
        <v>0</v>
      </c>
      <c r="R68" s="147">
        <v>2</v>
      </c>
      <c r="S68" s="147">
        <v>2</v>
      </c>
      <c r="T68" s="114">
        <v>0</v>
      </c>
      <c r="U68" s="114">
        <v>0</v>
      </c>
      <c r="V68" s="114">
        <v>0</v>
      </c>
      <c r="W68" s="114">
        <v>0</v>
      </c>
      <c r="X68" s="114">
        <v>0</v>
      </c>
      <c r="Y68" s="114">
        <v>0</v>
      </c>
      <c r="Z68" s="114">
        <v>0</v>
      </c>
      <c r="AA68" s="114">
        <v>0</v>
      </c>
      <c r="AB68" s="114">
        <v>0</v>
      </c>
      <c r="AC68" s="114">
        <v>0</v>
      </c>
      <c r="AD68" s="114">
        <v>0</v>
      </c>
      <c r="AE68" s="114">
        <v>0</v>
      </c>
      <c r="AF68" s="114">
        <v>0</v>
      </c>
      <c r="AG68" s="114">
        <v>0</v>
      </c>
      <c r="AH68" s="114">
        <v>0</v>
      </c>
      <c r="AI68" s="114">
        <v>0</v>
      </c>
      <c r="AJ68" s="114">
        <v>0</v>
      </c>
      <c r="AK68" s="114">
        <v>0</v>
      </c>
      <c r="AL68" s="114">
        <v>0</v>
      </c>
      <c r="AM68" s="114">
        <v>0</v>
      </c>
      <c r="AN68" s="114">
        <v>0</v>
      </c>
      <c r="AO68" s="114">
        <v>0</v>
      </c>
      <c r="AP68" s="114">
        <v>0</v>
      </c>
      <c r="AQ68" s="114">
        <v>0</v>
      </c>
      <c r="AR68" s="114">
        <v>0</v>
      </c>
      <c r="AS68" s="114">
        <v>0</v>
      </c>
      <c r="AT68" s="114">
        <v>0</v>
      </c>
      <c r="AU68" s="114">
        <v>0</v>
      </c>
      <c r="AV68" s="114">
        <v>0</v>
      </c>
      <c r="AW68" s="114">
        <v>0</v>
      </c>
      <c r="AX68" s="114">
        <v>0</v>
      </c>
      <c r="AY68" s="114">
        <v>0</v>
      </c>
      <c r="AZ68" s="136"/>
    </row>
    <row r="69" spans="1:52" ht="21.75">
      <c r="A69" s="48" t="str">
        <f t="shared" si="1"/>
        <v xml:space="preserve">  00 </v>
      </c>
      <c r="B69" s="61">
        <v>49</v>
      </c>
      <c r="C69" s="62" t="s">
        <v>176</v>
      </c>
      <c r="D69" s="83" t="s">
        <v>44</v>
      </c>
      <c r="E69" s="62" t="s">
        <v>121</v>
      </c>
      <c r="F69" s="62" t="s">
        <v>122</v>
      </c>
      <c r="G69" s="73">
        <v>8.8203131165599995</v>
      </c>
      <c r="H69" s="74">
        <v>8.8203131165599995</v>
      </c>
      <c r="I69" s="74">
        <v>0</v>
      </c>
      <c r="J69" s="26">
        <v>0</v>
      </c>
      <c r="K69" s="73">
        <v>0</v>
      </c>
      <c r="L69" s="63">
        <v>0</v>
      </c>
      <c r="M69" s="73">
        <v>0</v>
      </c>
      <c r="N69" s="73">
        <v>0</v>
      </c>
      <c r="O69" s="26">
        <v>0</v>
      </c>
      <c r="P69" s="73">
        <v>0</v>
      </c>
      <c r="Q69" s="70">
        <v>0</v>
      </c>
      <c r="R69" s="71">
        <v>0</v>
      </c>
      <c r="S69" s="71">
        <v>0</v>
      </c>
      <c r="T69" s="63">
        <v>0</v>
      </c>
      <c r="U69" s="63">
        <v>0</v>
      </c>
      <c r="V69" s="63">
        <v>0</v>
      </c>
      <c r="W69" s="63">
        <v>0</v>
      </c>
      <c r="X69" s="7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14"/>
    </row>
    <row r="70" spans="1:52" ht="21.75">
      <c r="A70" s="48" t="str">
        <f t="shared" si="1"/>
        <v xml:space="preserve">  00 </v>
      </c>
      <c r="B70" s="61">
        <v>50</v>
      </c>
      <c r="C70" s="62" t="s">
        <v>177</v>
      </c>
      <c r="D70" s="83" t="s">
        <v>44</v>
      </c>
      <c r="E70" s="62" t="s">
        <v>121</v>
      </c>
      <c r="F70" s="62" t="s">
        <v>122</v>
      </c>
      <c r="G70" s="73">
        <v>664.44297711900003</v>
      </c>
      <c r="H70" s="74">
        <v>664.44297711900003</v>
      </c>
      <c r="I70" s="74">
        <v>0</v>
      </c>
      <c r="J70" s="26">
        <v>0</v>
      </c>
      <c r="K70" s="73">
        <v>0</v>
      </c>
      <c r="L70" s="63">
        <v>0</v>
      </c>
      <c r="M70" s="73">
        <v>0</v>
      </c>
      <c r="N70" s="73">
        <v>0</v>
      </c>
      <c r="O70" s="26">
        <v>0</v>
      </c>
      <c r="P70" s="73">
        <v>0</v>
      </c>
      <c r="Q70" s="70">
        <v>0</v>
      </c>
      <c r="R70" s="71">
        <v>0</v>
      </c>
      <c r="S70" s="71">
        <v>0</v>
      </c>
      <c r="T70" s="63">
        <v>0</v>
      </c>
      <c r="U70" s="63">
        <v>0</v>
      </c>
      <c r="V70" s="63">
        <v>0</v>
      </c>
      <c r="W70" s="63">
        <v>0</v>
      </c>
      <c r="X70" s="7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  <c r="AZ70" s="14"/>
    </row>
    <row r="71" spans="1:52" ht="21.75">
      <c r="A71" s="48" t="str">
        <f t="shared" si="1"/>
        <v xml:space="preserve">  00 </v>
      </c>
      <c r="B71" s="61">
        <v>51</v>
      </c>
      <c r="C71" s="62" t="s">
        <v>178</v>
      </c>
      <c r="D71" s="83" t="s">
        <v>44</v>
      </c>
      <c r="E71" s="62" t="s">
        <v>121</v>
      </c>
      <c r="F71" s="62" t="s">
        <v>122</v>
      </c>
      <c r="G71" s="73">
        <v>181.516801861</v>
      </c>
      <c r="H71" s="74">
        <v>181.516801861</v>
      </c>
      <c r="I71" s="74">
        <v>0</v>
      </c>
      <c r="J71" s="26">
        <v>0</v>
      </c>
      <c r="K71" s="73">
        <v>0</v>
      </c>
      <c r="L71" s="73">
        <v>0</v>
      </c>
      <c r="M71" s="73">
        <v>0</v>
      </c>
      <c r="N71" s="73">
        <v>0</v>
      </c>
      <c r="O71" s="26">
        <v>0</v>
      </c>
      <c r="P71" s="73">
        <v>0</v>
      </c>
      <c r="Q71" s="70">
        <v>0</v>
      </c>
      <c r="R71" s="71">
        <v>0</v>
      </c>
      <c r="S71" s="71">
        <v>0</v>
      </c>
      <c r="T71" s="63">
        <v>0</v>
      </c>
      <c r="U71" s="63">
        <v>0</v>
      </c>
      <c r="V71" s="63">
        <v>0</v>
      </c>
      <c r="W71" s="63">
        <v>0</v>
      </c>
      <c r="X71" s="7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  <c r="AZ71" s="14"/>
    </row>
    <row r="72" spans="1:52" s="137" customFormat="1" ht="21.75">
      <c r="A72" s="131" t="str">
        <f t="shared" si="1"/>
        <v xml:space="preserve">   </v>
      </c>
      <c r="B72" s="132">
        <v>52</v>
      </c>
      <c r="C72" s="153" t="s">
        <v>179</v>
      </c>
      <c r="D72" s="154" t="s">
        <v>44</v>
      </c>
      <c r="E72" s="153" t="s">
        <v>121</v>
      </c>
      <c r="F72" s="153" t="s">
        <v>122</v>
      </c>
      <c r="G72" s="133">
        <v>66.834718100000003</v>
      </c>
      <c r="H72" s="155">
        <v>66.834718100000003</v>
      </c>
      <c r="I72" s="155">
        <v>0</v>
      </c>
      <c r="J72" s="134">
        <v>1</v>
      </c>
      <c r="K72" s="133">
        <v>0</v>
      </c>
      <c r="L72" s="133">
        <v>0</v>
      </c>
      <c r="M72" s="133" t="s">
        <v>249</v>
      </c>
      <c r="N72" s="133">
        <v>0.9</v>
      </c>
      <c r="O72" s="134">
        <v>5</v>
      </c>
      <c r="P72" s="133">
        <v>0</v>
      </c>
      <c r="Q72" s="146">
        <v>0</v>
      </c>
      <c r="R72" s="147">
        <v>2</v>
      </c>
      <c r="S72" s="147">
        <v>2</v>
      </c>
      <c r="T72" s="114">
        <v>0</v>
      </c>
      <c r="U72" s="114">
        <v>0</v>
      </c>
      <c r="V72" s="114">
        <v>0</v>
      </c>
      <c r="W72" s="114">
        <v>0</v>
      </c>
      <c r="X72" s="133">
        <v>0</v>
      </c>
      <c r="Y72" s="114">
        <v>0</v>
      </c>
      <c r="Z72" s="114">
        <v>0</v>
      </c>
      <c r="AA72" s="114">
        <v>0</v>
      </c>
      <c r="AB72" s="114">
        <v>0</v>
      </c>
      <c r="AC72" s="114">
        <v>0</v>
      </c>
      <c r="AD72" s="114">
        <v>0</v>
      </c>
      <c r="AE72" s="114">
        <v>0</v>
      </c>
      <c r="AF72" s="114">
        <v>0</v>
      </c>
      <c r="AG72" s="114">
        <v>0</v>
      </c>
      <c r="AH72" s="114">
        <v>0</v>
      </c>
      <c r="AI72" s="114">
        <v>0</v>
      </c>
      <c r="AJ72" s="114">
        <v>0</v>
      </c>
      <c r="AK72" s="114">
        <v>0</v>
      </c>
      <c r="AL72" s="114">
        <v>0</v>
      </c>
      <c r="AM72" s="114">
        <v>0</v>
      </c>
      <c r="AN72" s="114">
        <v>0</v>
      </c>
      <c r="AO72" s="114">
        <v>0</v>
      </c>
      <c r="AP72" s="114">
        <v>0</v>
      </c>
      <c r="AQ72" s="114">
        <v>0</v>
      </c>
      <c r="AR72" s="114">
        <v>0</v>
      </c>
      <c r="AS72" s="114">
        <v>0</v>
      </c>
      <c r="AT72" s="114">
        <v>0</v>
      </c>
      <c r="AU72" s="114">
        <v>0</v>
      </c>
      <c r="AV72" s="114">
        <v>0</v>
      </c>
      <c r="AW72" s="114">
        <v>0</v>
      </c>
      <c r="AX72" s="114">
        <v>0</v>
      </c>
      <c r="AY72" s="114">
        <v>0</v>
      </c>
      <c r="AZ72" s="136"/>
    </row>
    <row r="73" spans="1:52" s="137" customFormat="1" ht="21.75">
      <c r="A73" s="131" t="str">
        <f t="shared" si="1"/>
        <v xml:space="preserve">   </v>
      </c>
      <c r="B73" s="132">
        <v>53</v>
      </c>
      <c r="C73" s="153" t="s">
        <v>180</v>
      </c>
      <c r="D73" s="154" t="s">
        <v>44</v>
      </c>
      <c r="E73" s="153" t="s">
        <v>121</v>
      </c>
      <c r="F73" s="153" t="s">
        <v>122</v>
      </c>
      <c r="G73" s="133">
        <v>464.954227468</v>
      </c>
      <c r="H73" s="155">
        <v>464.954227468</v>
      </c>
      <c r="I73" s="155">
        <v>0</v>
      </c>
      <c r="J73" s="134">
        <v>1</v>
      </c>
      <c r="K73" s="133">
        <v>0</v>
      </c>
      <c r="L73" s="133">
        <v>0</v>
      </c>
      <c r="M73" s="133" t="s">
        <v>247</v>
      </c>
      <c r="N73" s="133">
        <v>7.73</v>
      </c>
      <c r="O73" s="134">
        <v>28</v>
      </c>
      <c r="P73" s="133">
        <v>0</v>
      </c>
      <c r="Q73" s="146">
        <v>0</v>
      </c>
      <c r="R73" s="147">
        <v>2</v>
      </c>
      <c r="S73" s="147">
        <v>2</v>
      </c>
      <c r="T73" s="114">
        <v>0</v>
      </c>
      <c r="U73" s="114">
        <v>0</v>
      </c>
      <c r="V73" s="114">
        <v>0</v>
      </c>
      <c r="W73" s="114">
        <v>0</v>
      </c>
      <c r="X73" s="133">
        <v>0</v>
      </c>
      <c r="Y73" s="114">
        <v>0</v>
      </c>
      <c r="Z73" s="114">
        <v>0</v>
      </c>
      <c r="AA73" s="114">
        <v>0</v>
      </c>
      <c r="AB73" s="114">
        <v>0</v>
      </c>
      <c r="AC73" s="114">
        <v>0</v>
      </c>
      <c r="AD73" s="114">
        <v>0</v>
      </c>
      <c r="AE73" s="114">
        <v>0</v>
      </c>
      <c r="AF73" s="114">
        <v>0</v>
      </c>
      <c r="AG73" s="114">
        <v>0</v>
      </c>
      <c r="AH73" s="114">
        <v>0</v>
      </c>
      <c r="AI73" s="114">
        <v>0</v>
      </c>
      <c r="AJ73" s="114">
        <v>0</v>
      </c>
      <c r="AK73" s="114">
        <v>0</v>
      </c>
      <c r="AL73" s="114">
        <v>0</v>
      </c>
      <c r="AM73" s="114">
        <v>0</v>
      </c>
      <c r="AN73" s="114">
        <v>0</v>
      </c>
      <c r="AO73" s="114">
        <v>0</v>
      </c>
      <c r="AP73" s="114">
        <v>0</v>
      </c>
      <c r="AQ73" s="114">
        <v>0</v>
      </c>
      <c r="AR73" s="114">
        <v>0</v>
      </c>
      <c r="AS73" s="114">
        <v>0</v>
      </c>
      <c r="AT73" s="114">
        <v>0</v>
      </c>
      <c r="AU73" s="114">
        <v>0</v>
      </c>
      <c r="AV73" s="114">
        <v>0</v>
      </c>
      <c r="AW73" s="114">
        <v>0</v>
      </c>
      <c r="AX73" s="114">
        <v>0</v>
      </c>
      <c r="AY73" s="114">
        <v>0</v>
      </c>
      <c r="AZ73" s="136"/>
    </row>
    <row r="74" spans="1:52" s="137" customFormat="1" ht="21.75">
      <c r="A74" s="131" t="str">
        <f t="shared" si="1"/>
        <v xml:space="preserve">   </v>
      </c>
      <c r="B74" s="132">
        <v>54</v>
      </c>
      <c r="C74" s="153" t="s">
        <v>181</v>
      </c>
      <c r="D74" s="154" t="s">
        <v>44</v>
      </c>
      <c r="E74" s="153" t="s">
        <v>121</v>
      </c>
      <c r="F74" s="153" t="s">
        <v>122</v>
      </c>
      <c r="G74" s="133">
        <v>165.51555058400001</v>
      </c>
      <c r="H74" s="155">
        <v>165.51555058400001</v>
      </c>
      <c r="I74" s="155">
        <v>0</v>
      </c>
      <c r="J74" s="134">
        <v>1</v>
      </c>
      <c r="K74" s="133">
        <v>0</v>
      </c>
      <c r="L74" s="133">
        <v>0</v>
      </c>
      <c r="M74" s="133" t="s">
        <v>247</v>
      </c>
      <c r="N74" s="133">
        <v>7.82</v>
      </c>
      <c r="O74" s="147">
        <v>20</v>
      </c>
      <c r="P74" s="133">
        <v>0</v>
      </c>
      <c r="Q74" s="146">
        <v>0</v>
      </c>
      <c r="R74" s="147">
        <v>2</v>
      </c>
      <c r="S74" s="147">
        <v>2</v>
      </c>
      <c r="T74" s="114">
        <v>0</v>
      </c>
      <c r="U74" s="114">
        <v>0</v>
      </c>
      <c r="V74" s="114">
        <v>0</v>
      </c>
      <c r="W74" s="114">
        <v>0</v>
      </c>
      <c r="X74" s="114">
        <v>0</v>
      </c>
      <c r="Y74" s="114">
        <v>0</v>
      </c>
      <c r="Z74" s="114">
        <v>0</v>
      </c>
      <c r="AA74" s="114">
        <v>0</v>
      </c>
      <c r="AB74" s="114">
        <v>0</v>
      </c>
      <c r="AC74" s="114">
        <v>0</v>
      </c>
      <c r="AD74" s="114">
        <v>0</v>
      </c>
      <c r="AE74" s="114">
        <v>0</v>
      </c>
      <c r="AF74" s="114">
        <v>0</v>
      </c>
      <c r="AG74" s="114">
        <v>0</v>
      </c>
      <c r="AH74" s="114">
        <v>0</v>
      </c>
      <c r="AI74" s="114">
        <v>0</v>
      </c>
      <c r="AJ74" s="114">
        <v>0</v>
      </c>
      <c r="AK74" s="114">
        <v>0</v>
      </c>
      <c r="AL74" s="114">
        <v>0</v>
      </c>
      <c r="AM74" s="114">
        <v>0</v>
      </c>
      <c r="AN74" s="114">
        <v>0</v>
      </c>
      <c r="AO74" s="114">
        <v>0</v>
      </c>
      <c r="AP74" s="114">
        <v>0</v>
      </c>
      <c r="AQ74" s="114">
        <v>0</v>
      </c>
      <c r="AR74" s="114">
        <v>0</v>
      </c>
      <c r="AS74" s="114">
        <v>0</v>
      </c>
      <c r="AT74" s="114">
        <v>0</v>
      </c>
      <c r="AU74" s="114">
        <v>0</v>
      </c>
      <c r="AV74" s="114">
        <v>0</v>
      </c>
      <c r="AW74" s="114">
        <v>0</v>
      </c>
      <c r="AX74" s="114">
        <v>0</v>
      </c>
      <c r="AY74" s="114">
        <v>0</v>
      </c>
      <c r="AZ74" s="136"/>
    </row>
    <row r="75" spans="1:52" ht="21.75">
      <c r="A75" s="48" t="str">
        <f t="shared" si="1"/>
        <v xml:space="preserve">  00 </v>
      </c>
      <c r="B75" s="61">
        <v>55</v>
      </c>
      <c r="C75" s="62" t="s">
        <v>182</v>
      </c>
      <c r="D75" s="83" t="s">
        <v>44</v>
      </c>
      <c r="E75" s="62" t="s">
        <v>121</v>
      </c>
      <c r="F75" s="62" t="s">
        <v>122</v>
      </c>
      <c r="G75" s="73">
        <v>270.33672668600002</v>
      </c>
      <c r="H75" s="74">
        <v>270.33672668600002</v>
      </c>
      <c r="I75" s="74">
        <v>0</v>
      </c>
      <c r="J75" s="26">
        <v>0</v>
      </c>
      <c r="K75" s="73">
        <v>0</v>
      </c>
      <c r="L75" s="73">
        <v>0</v>
      </c>
      <c r="M75" s="73">
        <v>0</v>
      </c>
      <c r="N75" s="73">
        <v>0</v>
      </c>
      <c r="O75" s="71">
        <v>0</v>
      </c>
      <c r="P75" s="73">
        <v>0</v>
      </c>
      <c r="Q75" s="70">
        <v>0</v>
      </c>
      <c r="R75" s="71">
        <v>0</v>
      </c>
      <c r="S75" s="71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  <c r="AZ75" s="14"/>
    </row>
    <row r="76" spans="1:52" ht="21.75">
      <c r="A76" s="48" t="str">
        <f t="shared" si="1"/>
        <v xml:space="preserve">  00 </v>
      </c>
      <c r="B76" s="61">
        <v>56</v>
      </c>
      <c r="C76" s="62" t="s">
        <v>183</v>
      </c>
      <c r="D76" s="83" t="s">
        <v>44</v>
      </c>
      <c r="E76" s="62" t="s">
        <v>121</v>
      </c>
      <c r="F76" s="62" t="s">
        <v>122</v>
      </c>
      <c r="G76" s="73">
        <v>48.8939926782</v>
      </c>
      <c r="H76" s="74">
        <v>48.8939926782</v>
      </c>
      <c r="I76" s="74">
        <v>0</v>
      </c>
      <c r="J76" s="26">
        <v>0</v>
      </c>
      <c r="K76" s="73">
        <v>0</v>
      </c>
      <c r="L76" s="73">
        <v>0</v>
      </c>
      <c r="M76" s="73">
        <v>0</v>
      </c>
      <c r="N76" s="73">
        <v>0</v>
      </c>
      <c r="O76" s="26">
        <v>0</v>
      </c>
      <c r="P76" s="73">
        <v>0</v>
      </c>
      <c r="Q76" s="70">
        <v>0</v>
      </c>
      <c r="R76" s="71">
        <v>0</v>
      </c>
      <c r="S76" s="71">
        <v>0</v>
      </c>
      <c r="T76" s="63">
        <v>0</v>
      </c>
      <c r="U76" s="63">
        <v>0</v>
      </c>
      <c r="V76" s="63">
        <v>0</v>
      </c>
      <c r="W76" s="63">
        <v>0</v>
      </c>
      <c r="X76" s="7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14"/>
    </row>
    <row r="77" spans="1:52" ht="21.75">
      <c r="A77" s="48" t="str">
        <f t="shared" si="1"/>
        <v xml:space="preserve">  00 </v>
      </c>
      <c r="B77" s="61">
        <v>57</v>
      </c>
      <c r="C77" s="62" t="s">
        <v>184</v>
      </c>
      <c r="D77" s="83" t="s">
        <v>44</v>
      </c>
      <c r="E77" s="62" t="s">
        <v>121</v>
      </c>
      <c r="F77" s="62" t="s">
        <v>122</v>
      </c>
      <c r="G77" s="73">
        <v>16.524903770800002</v>
      </c>
      <c r="H77" s="74">
        <v>16.524903770800002</v>
      </c>
      <c r="I77" s="74">
        <v>0</v>
      </c>
      <c r="J77" s="26">
        <v>0</v>
      </c>
      <c r="K77" s="73">
        <v>0</v>
      </c>
      <c r="L77" s="73">
        <v>0</v>
      </c>
      <c r="M77" s="73">
        <v>0</v>
      </c>
      <c r="N77" s="73">
        <v>0</v>
      </c>
      <c r="O77" s="26">
        <v>0</v>
      </c>
      <c r="P77" s="73">
        <v>0</v>
      </c>
      <c r="Q77" s="70">
        <v>0</v>
      </c>
      <c r="R77" s="71">
        <v>0</v>
      </c>
      <c r="S77" s="71">
        <v>0</v>
      </c>
      <c r="T77" s="63">
        <v>0</v>
      </c>
      <c r="U77" s="63">
        <v>0</v>
      </c>
      <c r="V77" s="63">
        <v>0</v>
      </c>
      <c r="W77" s="63">
        <v>0</v>
      </c>
      <c r="X77" s="7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14"/>
    </row>
    <row r="78" spans="1:52" s="204" customFormat="1" ht="21.75">
      <c r="A78" s="194" t="str">
        <f t="shared" ref="A78:A131" si="2">IF(J78=1,IF(K78&gt;0,IF(L78&gt;0,IF(N78&gt;0,11,11),IF(N78&gt;0,11,"")),IF(L78&gt;0,IF(N78&gt;0,11,""),IF(N78=0,22,""))),IF(L78&gt;0,IF(N78&gt;0,IF(P78&gt;0,66,""),IF(P78&gt;0,66,"")),IF(P78&gt;0,66,"")))&amp;" "&amp;IF(J78=1,IF(K78=0,IF(L78&gt;0,IF(N78&gt;0,IF(P78&gt;0,66,""),IF(P78&gt;0,66,"")),IF(P78&gt;0,66,"")),""),IF(P78&gt;0,66,""))&amp;" "&amp;IF(J78=1,IF(K78&gt;0,IF(P78&gt;0,IF(O78&lt;=7,IF(Q78=100,"","33"),IF(O78&lt;=25,IF(Q78&gt;0,IF(Q78&lt;100,"",33),IF(Q78=0,"","33")))),IF(O78&gt;25,"",33)),""),IF(J78&gt;1,IF(P78&gt;0,"55",""),IF(J78=0,IF(P78&gt;0,"55","00"))))&amp;" "&amp;IF(P78&gt;0,IF(R78&gt;0,IF(S78&gt;0,"",88),77),"")</f>
        <v xml:space="preserve">   </v>
      </c>
      <c r="B78" s="195">
        <v>58</v>
      </c>
      <c r="C78" s="196" t="s">
        <v>185</v>
      </c>
      <c r="D78" s="197" t="s">
        <v>44</v>
      </c>
      <c r="E78" s="196" t="s">
        <v>121</v>
      </c>
      <c r="F78" s="196" t="s">
        <v>122</v>
      </c>
      <c r="G78" s="198">
        <v>11.8606309124</v>
      </c>
      <c r="H78" s="199">
        <v>11.8606309124</v>
      </c>
      <c r="I78" s="199">
        <v>0</v>
      </c>
      <c r="J78" s="200">
        <v>1</v>
      </c>
      <c r="K78" s="198">
        <v>0</v>
      </c>
      <c r="L78" s="201">
        <v>0</v>
      </c>
      <c r="M78" s="201" t="s">
        <v>247</v>
      </c>
      <c r="N78" s="198">
        <v>11.55</v>
      </c>
      <c r="O78" s="200">
        <v>3</v>
      </c>
      <c r="P78" s="198">
        <v>0</v>
      </c>
      <c r="Q78" s="209">
        <v>0</v>
      </c>
      <c r="R78" s="210">
        <v>2</v>
      </c>
      <c r="S78" s="210">
        <v>2</v>
      </c>
      <c r="T78" s="201">
        <v>0</v>
      </c>
      <c r="U78" s="201">
        <v>0</v>
      </c>
      <c r="V78" s="201">
        <v>0</v>
      </c>
      <c r="W78" s="201">
        <v>0</v>
      </c>
      <c r="X78" s="201">
        <v>0</v>
      </c>
      <c r="Y78" s="201">
        <v>0</v>
      </c>
      <c r="Z78" s="201">
        <v>0</v>
      </c>
      <c r="AA78" s="201">
        <v>0</v>
      </c>
      <c r="AB78" s="201">
        <v>0</v>
      </c>
      <c r="AC78" s="201">
        <v>0</v>
      </c>
      <c r="AD78" s="201">
        <v>0</v>
      </c>
      <c r="AE78" s="201">
        <v>0</v>
      </c>
      <c r="AF78" s="201">
        <v>0</v>
      </c>
      <c r="AG78" s="201">
        <v>0</v>
      </c>
      <c r="AH78" s="201">
        <v>0</v>
      </c>
      <c r="AI78" s="201">
        <v>0</v>
      </c>
      <c r="AJ78" s="201">
        <v>0</v>
      </c>
      <c r="AK78" s="201">
        <v>0</v>
      </c>
      <c r="AL78" s="201">
        <v>0</v>
      </c>
      <c r="AM78" s="201">
        <v>0</v>
      </c>
      <c r="AN78" s="201">
        <v>0</v>
      </c>
      <c r="AO78" s="201">
        <v>0</v>
      </c>
      <c r="AP78" s="201">
        <v>0</v>
      </c>
      <c r="AQ78" s="201">
        <v>0</v>
      </c>
      <c r="AR78" s="201">
        <v>0</v>
      </c>
      <c r="AS78" s="201">
        <v>0</v>
      </c>
      <c r="AT78" s="201">
        <v>0</v>
      </c>
      <c r="AU78" s="201">
        <v>0</v>
      </c>
      <c r="AV78" s="201">
        <v>0</v>
      </c>
      <c r="AW78" s="201">
        <v>0</v>
      </c>
      <c r="AX78" s="201">
        <v>0</v>
      </c>
      <c r="AY78" s="201">
        <v>0</v>
      </c>
      <c r="AZ78" s="203"/>
    </row>
    <row r="79" spans="1:52" s="137" customFormat="1" ht="21.75">
      <c r="A79" s="131" t="str">
        <f t="shared" si="2"/>
        <v xml:space="preserve">   </v>
      </c>
      <c r="B79" s="132">
        <v>59</v>
      </c>
      <c r="C79" s="153" t="s">
        <v>186</v>
      </c>
      <c r="D79" s="154" t="s">
        <v>44</v>
      </c>
      <c r="E79" s="153" t="s">
        <v>121</v>
      </c>
      <c r="F79" s="153" t="s">
        <v>122</v>
      </c>
      <c r="G79" s="133">
        <v>305.68848521699999</v>
      </c>
      <c r="H79" s="155">
        <v>305.68848521699999</v>
      </c>
      <c r="I79" s="155">
        <v>0</v>
      </c>
      <c r="J79" s="134">
        <v>1</v>
      </c>
      <c r="K79" s="133">
        <v>0</v>
      </c>
      <c r="L79" s="133">
        <v>0</v>
      </c>
      <c r="M79" s="133" t="s">
        <v>247</v>
      </c>
      <c r="N79" s="133">
        <v>8.32</v>
      </c>
      <c r="O79" s="134">
        <v>22</v>
      </c>
      <c r="P79" s="133">
        <v>0</v>
      </c>
      <c r="Q79" s="146">
        <v>0</v>
      </c>
      <c r="R79" s="147">
        <v>2</v>
      </c>
      <c r="S79" s="147">
        <v>2</v>
      </c>
      <c r="T79" s="114">
        <v>0</v>
      </c>
      <c r="U79" s="114">
        <v>0</v>
      </c>
      <c r="V79" s="114">
        <v>0</v>
      </c>
      <c r="W79" s="114">
        <v>0</v>
      </c>
      <c r="X79" s="133">
        <v>0</v>
      </c>
      <c r="Y79" s="133">
        <v>0</v>
      </c>
      <c r="Z79" s="114">
        <v>0</v>
      </c>
      <c r="AA79" s="114">
        <v>0</v>
      </c>
      <c r="AB79" s="114">
        <v>0</v>
      </c>
      <c r="AC79" s="114">
        <v>0</v>
      </c>
      <c r="AD79" s="114">
        <v>0</v>
      </c>
      <c r="AE79" s="114">
        <v>0</v>
      </c>
      <c r="AF79" s="114">
        <v>0</v>
      </c>
      <c r="AG79" s="114">
        <v>0</v>
      </c>
      <c r="AH79" s="114">
        <v>0</v>
      </c>
      <c r="AI79" s="114">
        <v>0</v>
      </c>
      <c r="AJ79" s="114">
        <v>0</v>
      </c>
      <c r="AK79" s="114">
        <v>0</v>
      </c>
      <c r="AL79" s="114">
        <v>0</v>
      </c>
      <c r="AM79" s="114">
        <v>0</v>
      </c>
      <c r="AN79" s="114">
        <v>0</v>
      </c>
      <c r="AO79" s="114">
        <v>0</v>
      </c>
      <c r="AP79" s="114">
        <v>0</v>
      </c>
      <c r="AQ79" s="114">
        <v>0</v>
      </c>
      <c r="AR79" s="114">
        <v>0</v>
      </c>
      <c r="AS79" s="114">
        <v>0</v>
      </c>
      <c r="AT79" s="114">
        <v>0</v>
      </c>
      <c r="AU79" s="114">
        <v>0</v>
      </c>
      <c r="AV79" s="114">
        <v>0</v>
      </c>
      <c r="AW79" s="114">
        <v>0</v>
      </c>
      <c r="AX79" s="114">
        <v>0</v>
      </c>
      <c r="AY79" s="114">
        <v>0</v>
      </c>
      <c r="AZ79" s="136"/>
    </row>
    <row r="80" spans="1:52" s="137" customFormat="1" ht="21.75">
      <c r="A80" s="131" t="str">
        <f t="shared" si="2"/>
        <v xml:space="preserve">   </v>
      </c>
      <c r="B80" s="132">
        <v>60</v>
      </c>
      <c r="C80" s="153" t="s">
        <v>187</v>
      </c>
      <c r="D80" s="154" t="s">
        <v>44</v>
      </c>
      <c r="E80" s="153" t="s">
        <v>121</v>
      </c>
      <c r="F80" s="153" t="s">
        <v>122</v>
      </c>
      <c r="G80" s="133">
        <v>30.9202529252</v>
      </c>
      <c r="H80" s="155">
        <v>30.9202529252</v>
      </c>
      <c r="I80" s="155">
        <v>0</v>
      </c>
      <c r="J80" s="134">
        <v>1</v>
      </c>
      <c r="K80" s="133">
        <v>0</v>
      </c>
      <c r="L80" s="133">
        <v>0</v>
      </c>
      <c r="M80" s="133" t="s">
        <v>248</v>
      </c>
      <c r="N80" s="133">
        <v>23.79</v>
      </c>
      <c r="O80" s="134">
        <v>25</v>
      </c>
      <c r="P80" s="133">
        <v>0</v>
      </c>
      <c r="Q80" s="146">
        <v>0</v>
      </c>
      <c r="R80" s="147">
        <v>2</v>
      </c>
      <c r="S80" s="147">
        <v>2</v>
      </c>
      <c r="T80" s="114">
        <v>0</v>
      </c>
      <c r="U80" s="114">
        <v>0</v>
      </c>
      <c r="V80" s="114">
        <v>0</v>
      </c>
      <c r="W80" s="114">
        <v>0</v>
      </c>
      <c r="X80" s="133">
        <v>0</v>
      </c>
      <c r="Y80" s="133">
        <v>0</v>
      </c>
      <c r="Z80" s="114">
        <v>0</v>
      </c>
      <c r="AA80" s="114">
        <v>0</v>
      </c>
      <c r="AB80" s="114">
        <v>0</v>
      </c>
      <c r="AC80" s="114">
        <v>0</v>
      </c>
      <c r="AD80" s="114">
        <v>0</v>
      </c>
      <c r="AE80" s="114">
        <v>0</v>
      </c>
      <c r="AF80" s="114">
        <v>0</v>
      </c>
      <c r="AG80" s="114">
        <v>0</v>
      </c>
      <c r="AH80" s="114">
        <v>0</v>
      </c>
      <c r="AI80" s="114">
        <v>0</v>
      </c>
      <c r="AJ80" s="114">
        <v>0</v>
      </c>
      <c r="AK80" s="114">
        <v>0</v>
      </c>
      <c r="AL80" s="114">
        <v>0</v>
      </c>
      <c r="AM80" s="114">
        <v>0</v>
      </c>
      <c r="AN80" s="114">
        <v>0</v>
      </c>
      <c r="AO80" s="114">
        <v>0</v>
      </c>
      <c r="AP80" s="114">
        <v>0</v>
      </c>
      <c r="AQ80" s="114">
        <v>0</v>
      </c>
      <c r="AR80" s="114">
        <v>0</v>
      </c>
      <c r="AS80" s="114">
        <v>0</v>
      </c>
      <c r="AT80" s="114">
        <v>0</v>
      </c>
      <c r="AU80" s="114">
        <v>0</v>
      </c>
      <c r="AV80" s="114">
        <v>0</v>
      </c>
      <c r="AW80" s="114">
        <v>0</v>
      </c>
      <c r="AX80" s="114">
        <v>0</v>
      </c>
      <c r="AY80" s="114">
        <v>0</v>
      </c>
      <c r="AZ80" s="136"/>
    </row>
    <row r="81" spans="1:52" s="137" customFormat="1" ht="21.75">
      <c r="A81" s="131" t="str">
        <f t="shared" si="2"/>
        <v xml:space="preserve">   </v>
      </c>
      <c r="B81" s="132">
        <v>61</v>
      </c>
      <c r="C81" s="153" t="s">
        <v>188</v>
      </c>
      <c r="D81" s="154" t="s">
        <v>44</v>
      </c>
      <c r="E81" s="153" t="s">
        <v>121</v>
      </c>
      <c r="F81" s="153" t="s">
        <v>122</v>
      </c>
      <c r="G81" s="133">
        <v>1451.8590361399999</v>
      </c>
      <c r="H81" s="155">
        <v>1451.8590361399999</v>
      </c>
      <c r="I81" s="155">
        <v>0</v>
      </c>
      <c r="J81" s="134">
        <v>1</v>
      </c>
      <c r="K81" s="133">
        <v>0</v>
      </c>
      <c r="L81" s="133">
        <v>0</v>
      </c>
      <c r="M81" s="133" t="s">
        <v>247</v>
      </c>
      <c r="N81" s="133">
        <v>44.7</v>
      </c>
      <c r="O81" s="134">
        <v>8</v>
      </c>
      <c r="P81" s="133">
        <v>0</v>
      </c>
      <c r="Q81" s="146">
        <v>0</v>
      </c>
      <c r="R81" s="147">
        <v>2</v>
      </c>
      <c r="S81" s="147">
        <v>2</v>
      </c>
      <c r="T81" s="114">
        <v>0</v>
      </c>
      <c r="U81" s="114">
        <v>0</v>
      </c>
      <c r="V81" s="114">
        <v>0</v>
      </c>
      <c r="W81" s="114">
        <v>0</v>
      </c>
      <c r="X81" s="133">
        <v>0</v>
      </c>
      <c r="Y81" s="133">
        <v>0</v>
      </c>
      <c r="Z81" s="114">
        <v>0</v>
      </c>
      <c r="AA81" s="114">
        <v>0</v>
      </c>
      <c r="AB81" s="114">
        <v>0</v>
      </c>
      <c r="AC81" s="114">
        <v>0</v>
      </c>
      <c r="AD81" s="114">
        <v>0</v>
      </c>
      <c r="AE81" s="114">
        <v>0</v>
      </c>
      <c r="AF81" s="114">
        <v>0</v>
      </c>
      <c r="AG81" s="114">
        <v>0</v>
      </c>
      <c r="AH81" s="114">
        <v>0</v>
      </c>
      <c r="AI81" s="114">
        <v>0</v>
      </c>
      <c r="AJ81" s="114">
        <v>0</v>
      </c>
      <c r="AK81" s="114">
        <v>0</v>
      </c>
      <c r="AL81" s="114">
        <v>0</v>
      </c>
      <c r="AM81" s="114">
        <v>0</v>
      </c>
      <c r="AN81" s="114">
        <v>0</v>
      </c>
      <c r="AO81" s="114">
        <v>0</v>
      </c>
      <c r="AP81" s="114">
        <v>0</v>
      </c>
      <c r="AQ81" s="114">
        <v>0</v>
      </c>
      <c r="AR81" s="114">
        <v>0</v>
      </c>
      <c r="AS81" s="114">
        <v>0</v>
      </c>
      <c r="AT81" s="114">
        <v>0</v>
      </c>
      <c r="AU81" s="114">
        <v>0</v>
      </c>
      <c r="AV81" s="114">
        <v>0</v>
      </c>
      <c r="AW81" s="114">
        <v>0</v>
      </c>
      <c r="AX81" s="114">
        <v>0</v>
      </c>
      <c r="AY81" s="114">
        <v>0</v>
      </c>
      <c r="AZ81" s="136"/>
    </row>
    <row r="82" spans="1:52" ht="21.75">
      <c r="A82" s="48" t="str">
        <f t="shared" si="2"/>
        <v xml:space="preserve">  00 </v>
      </c>
      <c r="B82" s="61">
        <v>62</v>
      </c>
      <c r="C82" s="62" t="s">
        <v>189</v>
      </c>
      <c r="D82" s="83" t="s">
        <v>44</v>
      </c>
      <c r="E82" s="62" t="s">
        <v>121</v>
      </c>
      <c r="F82" s="62" t="s">
        <v>122</v>
      </c>
      <c r="G82" s="73">
        <v>2049.6574059499999</v>
      </c>
      <c r="H82" s="74">
        <v>2049.6574059499999</v>
      </c>
      <c r="I82" s="74">
        <v>0</v>
      </c>
      <c r="J82" s="26">
        <v>0</v>
      </c>
      <c r="K82" s="73">
        <v>0</v>
      </c>
      <c r="L82" s="73">
        <v>0</v>
      </c>
      <c r="M82" s="73">
        <v>0</v>
      </c>
      <c r="N82" s="73">
        <v>0</v>
      </c>
      <c r="O82" s="71">
        <v>0</v>
      </c>
      <c r="P82" s="73">
        <v>0</v>
      </c>
      <c r="Q82" s="70">
        <v>0</v>
      </c>
      <c r="R82" s="71">
        <v>0</v>
      </c>
      <c r="S82" s="71">
        <v>0</v>
      </c>
      <c r="T82" s="63">
        <v>0</v>
      </c>
      <c r="U82" s="63">
        <v>0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14"/>
    </row>
    <row r="83" spans="1:52" s="137" customFormat="1" ht="21.75">
      <c r="A83" s="131" t="str">
        <f t="shared" si="2"/>
        <v xml:space="preserve">   </v>
      </c>
      <c r="B83" s="132">
        <v>63</v>
      </c>
      <c r="C83" s="153" t="s">
        <v>190</v>
      </c>
      <c r="D83" s="154" t="s">
        <v>44</v>
      </c>
      <c r="E83" s="153" t="s">
        <v>121</v>
      </c>
      <c r="F83" s="153" t="s">
        <v>122</v>
      </c>
      <c r="G83" s="133">
        <v>7.3311121144399998</v>
      </c>
      <c r="H83" s="155">
        <v>7.3311121144399998</v>
      </c>
      <c r="I83" s="155">
        <v>0</v>
      </c>
      <c r="J83" s="134">
        <v>1</v>
      </c>
      <c r="K83" s="133">
        <v>0</v>
      </c>
      <c r="L83" s="133">
        <v>0</v>
      </c>
      <c r="M83" s="133" t="s">
        <v>247</v>
      </c>
      <c r="N83" s="133">
        <v>6.32</v>
      </c>
      <c r="O83" s="134">
        <v>12</v>
      </c>
      <c r="P83" s="133">
        <v>0</v>
      </c>
      <c r="Q83" s="146">
        <v>0</v>
      </c>
      <c r="R83" s="147">
        <v>2</v>
      </c>
      <c r="S83" s="147">
        <v>2</v>
      </c>
      <c r="T83" s="114">
        <v>0</v>
      </c>
      <c r="U83" s="114">
        <v>0</v>
      </c>
      <c r="V83" s="114">
        <v>0</v>
      </c>
      <c r="W83" s="114">
        <v>0</v>
      </c>
      <c r="X83" s="114">
        <v>0</v>
      </c>
      <c r="Y83" s="114">
        <v>0</v>
      </c>
      <c r="Z83" s="133">
        <v>0</v>
      </c>
      <c r="AA83" s="114">
        <v>0</v>
      </c>
      <c r="AB83" s="114">
        <v>0</v>
      </c>
      <c r="AC83" s="114">
        <v>0</v>
      </c>
      <c r="AD83" s="114">
        <v>0</v>
      </c>
      <c r="AE83" s="114">
        <v>0</v>
      </c>
      <c r="AF83" s="114">
        <v>0</v>
      </c>
      <c r="AG83" s="114">
        <v>0</v>
      </c>
      <c r="AH83" s="114">
        <v>0</v>
      </c>
      <c r="AI83" s="114">
        <v>0</v>
      </c>
      <c r="AJ83" s="114">
        <v>0</v>
      </c>
      <c r="AK83" s="114">
        <v>0</v>
      </c>
      <c r="AL83" s="114">
        <v>0</v>
      </c>
      <c r="AM83" s="114">
        <v>0</v>
      </c>
      <c r="AN83" s="114">
        <v>0</v>
      </c>
      <c r="AO83" s="114">
        <v>0</v>
      </c>
      <c r="AP83" s="114">
        <v>0</v>
      </c>
      <c r="AQ83" s="114">
        <v>0</v>
      </c>
      <c r="AR83" s="114">
        <v>0</v>
      </c>
      <c r="AS83" s="114">
        <v>0</v>
      </c>
      <c r="AT83" s="114">
        <v>0</v>
      </c>
      <c r="AU83" s="114">
        <v>0</v>
      </c>
      <c r="AV83" s="114">
        <v>0</v>
      </c>
      <c r="AW83" s="114">
        <v>0</v>
      </c>
      <c r="AX83" s="114">
        <v>0</v>
      </c>
      <c r="AY83" s="114">
        <v>0</v>
      </c>
      <c r="AZ83" s="136"/>
    </row>
    <row r="84" spans="1:52" s="137" customFormat="1" ht="21.75">
      <c r="A84" s="131" t="str">
        <f t="shared" si="2"/>
        <v xml:space="preserve">   </v>
      </c>
      <c r="B84" s="132"/>
      <c r="C84" s="153"/>
      <c r="D84" s="154" t="s">
        <v>125</v>
      </c>
      <c r="E84" s="153" t="s">
        <v>121</v>
      </c>
      <c r="F84" s="153" t="s">
        <v>122</v>
      </c>
      <c r="G84" s="133">
        <v>0</v>
      </c>
      <c r="H84" s="155">
        <v>0</v>
      </c>
      <c r="I84" s="155">
        <v>0</v>
      </c>
      <c r="J84" s="134">
        <v>2</v>
      </c>
      <c r="K84" s="133">
        <v>0</v>
      </c>
      <c r="L84" s="133">
        <v>0</v>
      </c>
      <c r="M84" s="133" t="s">
        <v>247</v>
      </c>
      <c r="N84" s="133">
        <v>5.68</v>
      </c>
      <c r="O84" s="134">
        <v>5</v>
      </c>
      <c r="P84" s="133">
        <v>0</v>
      </c>
      <c r="Q84" s="146">
        <v>0</v>
      </c>
      <c r="R84" s="147">
        <v>2</v>
      </c>
      <c r="S84" s="147">
        <v>2</v>
      </c>
      <c r="T84" s="114">
        <v>0</v>
      </c>
      <c r="U84" s="114">
        <v>0</v>
      </c>
      <c r="V84" s="114">
        <v>0</v>
      </c>
      <c r="W84" s="114">
        <v>0</v>
      </c>
      <c r="X84" s="114">
        <v>0</v>
      </c>
      <c r="Y84" s="114">
        <v>0</v>
      </c>
      <c r="Z84" s="133">
        <v>0</v>
      </c>
      <c r="AA84" s="114">
        <v>0</v>
      </c>
      <c r="AB84" s="114">
        <v>0</v>
      </c>
      <c r="AC84" s="114">
        <v>0</v>
      </c>
      <c r="AD84" s="114">
        <v>0</v>
      </c>
      <c r="AE84" s="114">
        <v>0</v>
      </c>
      <c r="AF84" s="114">
        <v>0</v>
      </c>
      <c r="AG84" s="114">
        <v>0</v>
      </c>
      <c r="AH84" s="114">
        <v>0</v>
      </c>
      <c r="AI84" s="114">
        <v>0</v>
      </c>
      <c r="AJ84" s="114">
        <v>0</v>
      </c>
      <c r="AK84" s="114">
        <v>0</v>
      </c>
      <c r="AL84" s="114">
        <v>0</v>
      </c>
      <c r="AM84" s="114">
        <v>0</v>
      </c>
      <c r="AN84" s="114">
        <v>0</v>
      </c>
      <c r="AO84" s="114">
        <v>0</v>
      </c>
      <c r="AP84" s="114">
        <v>0</v>
      </c>
      <c r="AQ84" s="114">
        <v>0</v>
      </c>
      <c r="AR84" s="114">
        <v>0</v>
      </c>
      <c r="AS84" s="114">
        <v>0</v>
      </c>
      <c r="AT84" s="114">
        <v>0</v>
      </c>
      <c r="AU84" s="114">
        <v>0</v>
      </c>
      <c r="AV84" s="114">
        <v>0</v>
      </c>
      <c r="AW84" s="114">
        <v>0</v>
      </c>
      <c r="AX84" s="114">
        <v>0</v>
      </c>
      <c r="AY84" s="114">
        <v>0</v>
      </c>
      <c r="AZ84" s="136"/>
    </row>
    <row r="85" spans="1:52" ht="21.75">
      <c r="A85" s="48" t="str">
        <f t="shared" si="2"/>
        <v xml:space="preserve">  00 </v>
      </c>
      <c r="B85" s="61">
        <v>64</v>
      </c>
      <c r="C85" s="62" t="s">
        <v>191</v>
      </c>
      <c r="D85" s="83" t="s">
        <v>44</v>
      </c>
      <c r="E85" s="62" t="s">
        <v>121</v>
      </c>
      <c r="F85" s="62" t="s">
        <v>122</v>
      </c>
      <c r="G85" s="73">
        <v>11.1378183747</v>
      </c>
      <c r="H85" s="74">
        <v>11.1378183747</v>
      </c>
      <c r="I85" s="74">
        <v>0</v>
      </c>
      <c r="J85" s="26">
        <v>0</v>
      </c>
      <c r="K85" s="73">
        <v>0</v>
      </c>
      <c r="L85" s="73">
        <v>0</v>
      </c>
      <c r="M85" s="73">
        <v>0</v>
      </c>
      <c r="N85" s="73">
        <v>0</v>
      </c>
      <c r="O85" s="26">
        <v>0</v>
      </c>
      <c r="P85" s="73">
        <v>0</v>
      </c>
      <c r="Q85" s="70">
        <v>0</v>
      </c>
      <c r="R85" s="71">
        <v>0</v>
      </c>
      <c r="S85" s="71">
        <v>0</v>
      </c>
      <c r="T85" s="63">
        <v>0</v>
      </c>
      <c r="U85" s="63">
        <v>0</v>
      </c>
      <c r="V85" s="63">
        <v>0</v>
      </c>
      <c r="W85" s="63">
        <v>0</v>
      </c>
      <c r="X85" s="63">
        <v>0</v>
      </c>
      <c r="Y85" s="63">
        <v>0</v>
      </c>
      <c r="Z85" s="7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14"/>
    </row>
    <row r="86" spans="1:52" s="113" customFormat="1" ht="21.75">
      <c r="A86" s="111" t="str">
        <f t="shared" si="2"/>
        <v xml:space="preserve">   </v>
      </c>
      <c r="B86" s="61">
        <v>65</v>
      </c>
      <c r="C86" s="62" t="s">
        <v>192</v>
      </c>
      <c r="D86" s="83" t="s">
        <v>44</v>
      </c>
      <c r="E86" s="62" t="s">
        <v>121</v>
      </c>
      <c r="F86" s="62" t="s">
        <v>122</v>
      </c>
      <c r="G86" s="73">
        <v>12.337616861800001</v>
      </c>
      <c r="H86" s="74">
        <v>12.337616861800001</v>
      </c>
      <c r="I86" s="74">
        <v>0</v>
      </c>
      <c r="J86" s="26">
        <v>2</v>
      </c>
      <c r="K86" s="73">
        <v>11.32</v>
      </c>
      <c r="L86" s="73">
        <v>0</v>
      </c>
      <c r="M86" s="73">
        <v>0</v>
      </c>
      <c r="N86" s="73">
        <v>0</v>
      </c>
      <c r="O86" s="71">
        <v>2</v>
      </c>
      <c r="P86" s="73">
        <v>0</v>
      </c>
      <c r="Q86" s="70">
        <v>0</v>
      </c>
      <c r="R86" s="71">
        <v>0</v>
      </c>
      <c r="S86" s="71">
        <v>0</v>
      </c>
      <c r="T86" s="63">
        <v>0</v>
      </c>
      <c r="U86" s="63">
        <v>0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112"/>
    </row>
    <row r="87" spans="1:52" s="137" customFormat="1" ht="21.75">
      <c r="A87" s="131" t="str">
        <f t="shared" si="2"/>
        <v xml:space="preserve">   </v>
      </c>
      <c r="B87" s="132">
        <v>66</v>
      </c>
      <c r="C87" s="153" t="s">
        <v>193</v>
      </c>
      <c r="D87" s="154" t="s">
        <v>44</v>
      </c>
      <c r="E87" s="153" t="s">
        <v>121</v>
      </c>
      <c r="F87" s="153" t="s">
        <v>122</v>
      </c>
      <c r="G87" s="133">
        <v>69.929512019399994</v>
      </c>
      <c r="H87" s="155">
        <v>69.929512019399994</v>
      </c>
      <c r="I87" s="155">
        <v>0</v>
      </c>
      <c r="J87" s="134">
        <v>1</v>
      </c>
      <c r="K87" s="133">
        <v>0</v>
      </c>
      <c r="L87" s="133">
        <v>0</v>
      </c>
      <c r="M87" s="133" t="s">
        <v>247</v>
      </c>
      <c r="N87" s="133">
        <v>34.86</v>
      </c>
      <c r="O87" s="134">
        <v>20</v>
      </c>
      <c r="P87" s="133">
        <v>0</v>
      </c>
      <c r="Q87" s="146">
        <v>0</v>
      </c>
      <c r="R87" s="147">
        <v>2</v>
      </c>
      <c r="S87" s="147">
        <v>2</v>
      </c>
      <c r="T87" s="114">
        <v>0</v>
      </c>
      <c r="U87" s="114">
        <v>0</v>
      </c>
      <c r="V87" s="114">
        <v>0</v>
      </c>
      <c r="W87" s="114">
        <v>0</v>
      </c>
      <c r="X87" s="114">
        <v>0</v>
      </c>
      <c r="Y87" s="114">
        <v>0</v>
      </c>
      <c r="Z87" s="114">
        <v>0</v>
      </c>
      <c r="AA87" s="114">
        <v>0</v>
      </c>
      <c r="AB87" s="114">
        <v>0</v>
      </c>
      <c r="AC87" s="114">
        <v>0</v>
      </c>
      <c r="AD87" s="114">
        <v>0</v>
      </c>
      <c r="AE87" s="114">
        <v>0</v>
      </c>
      <c r="AF87" s="114">
        <v>0</v>
      </c>
      <c r="AG87" s="114">
        <v>0</v>
      </c>
      <c r="AH87" s="114">
        <v>0</v>
      </c>
      <c r="AI87" s="114">
        <v>0</v>
      </c>
      <c r="AJ87" s="114">
        <v>0</v>
      </c>
      <c r="AK87" s="114">
        <v>0</v>
      </c>
      <c r="AL87" s="114">
        <v>0</v>
      </c>
      <c r="AM87" s="114">
        <v>0</v>
      </c>
      <c r="AN87" s="114">
        <v>0</v>
      </c>
      <c r="AO87" s="114">
        <v>0</v>
      </c>
      <c r="AP87" s="114">
        <v>0</v>
      </c>
      <c r="AQ87" s="114">
        <v>0</v>
      </c>
      <c r="AR87" s="114">
        <v>0</v>
      </c>
      <c r="AS87" s="114">
        <v>0</v>
      </c>
      <c r="AT87" s="114">
        <v>0</v>
      </c>
      <c r="AU87" s="114">
        <v>0</v>
      </c>
      <c r="AV87" s="114">
        <v>0</v>
      </c>
      <c r="AW87" s="114">
        <v>0</v>
      </c>
      <c r="AX87" s="114">
        <v>0</v>
      </c>
      <c r="AY87" s="114">
        <v>0</v>
      </c>
      <c r="AZ87" s="136"/>
    </row>
    <row r="88" spans="1:52" s="204" customFormat="1" ht="21.75">
      <c r="A88" s="194" t="str">
        <f t="shared" si="2"/>
        <v xml:space="preserve">   </v>
      </c>
      <c r="B88" s="195">
        <v>67</v>
      </c>
      <c r="C88" s="196" t="s">
        <v>194</v>
      </c>
      <c r="D88" s="197" t="s">
        <v>44</v>
      </c>
      <c r="E88" s="196" t="s">
        <v>121</v>
      </c>
      <c r="F88" s="196" t="s">
        <v>122</v>
      </c>
      <c r="G88" s="198">
        <v>27.591013978900001</v>
      </c>
      <c r="H88" s="199">
        <v>27.591013978900001</v>
      </c>
      <c r="I88" s="199">
        <v>0</v>
      </c>
      <c r="J88" s="200">
        <v>2</v>
      </c>
      <c r="K88" s="198">
        <v>0</v>
      </c>
      <c r="L88" s="198">
        <v>0</v>
      </c>
      <c r="M88" s="198" t="s">
        <v>257</v>
      </c>
      <c r="N88" s="198">
        <v>20.23</v>
      </c>
      <c r="O88" s="200">
        <v>1</v>
      </c>
      <c r="P88" s="198">
        <v>0</v>
      </c>
      <c r="Q88" s="209">
        <v>0</v>
      </c>
      <c r="R88" s="210">
        <v>2</v>
      </c>
      <c r="S88" s="210">
        <v>2</v>
      </c>
      <c r="T88" s="201">
        <v>0</v>
      </c>
      <c r="U88" s="201">
        <v>0</v>
      </c>
      <c r="V88" s="201">
        <v>0</v>
      </c>
      <c r="W88" s="201">
        <v>0</v>
      </c>
      <c r="X88" s="201">
        <v>0</v>
      </c>
      <c r="Y88" s="201">
        <v>0</v>
      </c>
      <c r="Z88" s="198">
        <v>0</v>
      </c>
      <c r="AA88" s="201">
        <v>0</v>
      </c>
      <c r="AB88" s="201">
        <v>0</v>
      </c>
      <c r="AC88" s="201">
        <v>0</v>
      </c>
      <c r="AD88" s="201">
        <v>0</v>
      </c>
      <c r="AE88" s="201">
        <v>0</v>
      </c>
      <c r="AF88" s="201">
        <v>0</v>
      </c>
      <c r="AG88" s="201">
        <v>0</v>
      </c>
      <c r="AH88" s="201">
        <v>0</v>
      </c>
      <c r="AI88" s="201">
        <v>0</v>
      </c>
      <c r="AJ88" s="201">
        <v>0</v>
      </c>
      <c r="AK88" s="201">
        <v>0</v>
      </c>
      <c r="AL88" s="201">
        <v>0</v>
      </c>
      <c r="AM88" s="201">
        <v>0</v>
      </c>
      <c r="AN88" s="201">
        <v>0</v>
      </c>
      <c r="AO88" s="201">
        <v>0</v>
      </c>
      <c r="AP88" s="201">
        <v>0</v>
      </c>
      <c r="AQ88" s="201">
        <v>0</v>
      </c>
      <c r="AR88" s="201">
        <v>0</v>
      </c>
      <c r="AS88" s="201">
        <v>0</v>
      </c>
      <c r="AT88" s="201">
        <v>0</v>
      </c>
      <c r="AU88" s="201">
        <v>0</v>
      </c>
      <c r="AV88" s="201">
        <v>0</v>
      </c>
      <c r="AW88" s="201">
        <v>0</v>
      </c>
      <c r="AX88" s="201">
        <v>0</v>
      </c>
      <c r="AY88" s="201">
        <v>0</v>
      </c>
      <c r="AZ88" s="203"/>
    </row>
    <row r="89" spans="1:52" s="137" customFormat="1" ht="21.75">
      <c r="A89" s="131" t="str">
        <f t="shared" si="2"/>
        <v xml:space="preserve">   </v>
      </c>
      <c r="B89" s="132">
        <v>68</v>
      </c>
      <c r="C89" s="153" t="s">
        <v>195</v>
      </c>
      <c r="D89" s="154" t="s">
        <v>44</v>
      </c>
      <c r="E89" s="153" t="s">
        <v>121</v>
      </c>
      <c r="F89" s="153" t="s">
        <v>122</v>
      </c>
      <c r="G89" s="133">
        <v>39.757364345100001</v>
      </c>
      <c r="H89" s="155">
        <v>39.757364345100001</v>
      </c>
      <c r="I89" s="155">
        <v>0</v>
      </c>
      <c r="J89" s="134">
        <v>1</v>
      </c>
      <c r="K89" s="133">
        <v>0</v>
      </c>
      <c r="L89" s="133">
        <v>0</v>
      </c>
      <c r="M89" s="133" t="s">
        <v>247</v>
      </c>
      <c r="N89" s="133">
        <v>8.85</v>
      </c>
      <c r="O89" s="134">
        <v>10</v>
      </c>
      <c r="P89" s="133">
        <v>0</v>
      </c>
      <c r="Q89" s="146">
        <v>0</v>
      </c>
      <c r="R89" s="147">
        <v>2</v>
      </c>
      <c r="S89" s="147">
        <v>2</v>
      </c>
      <c r="T89" s="114">
        <v>0</v>
      </c>
      <c r="U89" s="114">
        <v>0</v>
      </c>
      <c r="V89" s="114">
        <v>0</v>
      </c>
      <c r="W89" s="114">
        <v>0</v>
      </c>
      <c r="X89" s="114">
        <v>0</v>
      </c>
      <c r="Y89" s="114">
        <v>0</v>
      </c>
      <c r="Z89" s="133">
        <v>0</v>
      </c>
      <c r="AA89" s="114">
        <v>0</v>
      </c>
      <c r="AB89" s="114">
        <v>0</v>
      </c>
      <c r="AC89" s="114">
        <v>0</v>
      </c>
      <c r="AD89" s="114">
        <v>0</v>
      </c>
      <c r="AE89" s="114">
        <v>0</v>
      </c>
      <c r="AF89" s="114">
        <v>0</v>
      </c>
      <c r="AG89" s="114">
        <v>0</v>
      </c>
      <c r="AH89" s="114">
        <v>0</v>
      </c>
      <c r="AI89" s="114">
        <v>0</v>
      </c>
      <c r="AJ89" s="114">
        <v>0</v>
      </c>
      <c r="AK89" s="114">
        <v>0</v>
      </c>
      <c r="AL89" s="114">
        <v>0</v>
      </c>
      <c r="AM89" s="114">
        <v>0</v>
      </c>
      <c r="AN89" s="114">
        <v>0</v>
      </c>
      <c r="AO89" s="114">
        <v>0</v>
      </c>
      <c r="AP89" s="114">
        <v>0</v>
      </c>
      <c r="AQ89" s="114">
        <v>0</v>
      </c>
      <c r="AR89" s="114">
        <v>0</v>
      </c>
      <c r="AS89" s="114">
        <v>0</v>
      </c>
      <c r="AT89" s="114">
        <v>0</v>
      </c>
      <c r="AU89" s="114">
        <v>0</v>
      </c>
      <c r="AV89" s="114">
        <v>0</v>
      </c>
      <c r="AW89" s="114">
        <v>0</v>
      </c>
      <c r="AX89" s="114">
        <v>0</v>
      </c>
      <c r="AY89" s="114">
        <v>0</v>
      </c>
      <c r="AZ89" s="136"/>
    </row>
    <row r="90" spans="1:52" s="137" customFormat="1" ht="21.75">
      <c r="A90" s="131" t="str">
        <f t="shared" si="2"/>
        <v xml:space="preserve">   </v>
      </c>
      <c r="B90" s="132">
        <v>69</v>
      </c>
      <c r="C90" s="153" t="s">
        <v>196</v>
      </c>
      <c r="D90" s="154" t="s">
        <v>44</v>
      </c>
      <c r="E90" s="153" t="s">
        <v>121</v>
      </c>
      <c r="F90" s="153" t="s">
        <v>122</v>
      </c>
      <c r="G90" s="133">
        <v>18.855379570299998</v>
      </c>
      <c r="H90" s="155">
        <v>18.855379570299998</v>
      </c>
      <c r="I90" s="155">
        <v>0</v>
      </c>
      <c r="J90" s="134">
        <v>1</v>
      </c>
      <c r="K90" s="133">
        <v>0</v>
      </c>
      <c r="L90" s="133">
        <v>0</v>
      </c>
      <c r="M90" s="133" t="s">
        <v>248</v>
      </c>
      <c r="N90" s="133">
        <v>14.88</v>
      </c>
      <c r="O90" s="134">
        <v>10</v>
      </c>
      <c r="P90" s="133">
        <v>0</v>
      </c>
      <c r="Q90" s="146">
        <v>0</v>
      </c>
      <c r="R90" s="147">
        <v>2</v>
      </c>
      <c r="S90" s="147">
        <v>2</v>
      </c>
      <c r="T90" s="114">
        <v>0</v>
      </c>
      <c r="U90" s="114">
        <v>0</v>
      </c>
      <c r="V90" s="114">
        <v>0</v>
      </c>
      <c r="W90" s="114">
        <v>0</v>
      </c>
      <c r="X90" s="114">
        <v>0</v>
      </c>
      <c r="Y90" s="114">
        <v>0</v>
      </c>
      <c r="Z90" s="133">
        <v>0</v>
      </c>
      <c r="AA90" s="114">
        <v>0</v>
      </c>
      <c r="AB90" s="114">
        <v>0</v>
      </c>
      <c r="AC90" s="114">
        <v>0</v>
      </c>
      <c r="AD90" s="114">
        <v>0</v>
      </c>
      <c r="AE90" s="114">
        <v>0</v>
      </c>
      <c r="AF90" s="114">
        <v>0</v>
      </c>
      <c r="AG90" s="114">
        <v>0</v>
      </c>
      <c r="AH90" s="114">
        <v>0</v>
      </c>
      <c r="AI90" s="114">
        <v>0</v>
      </c>
      <c r="AJ90" s="114">
        <v>0</v>
      </c>
      <c r="AK90" s="114">
        <v>0</v>
      </c>
      <c r="AL90" s="114">
        <v>0</v>
      </c>
      <c r="AM90" s="114">
        <v>0</v>
      </c>
      <c r="AN90" s="114">
        <v>0</v>
      </c>
      <c r="AO90" s="114">
        <v>0</v>
      </c>
      <c r="AP90" s="114">
        <v>0</v>
      </c>
      <c r="AQ90" s="114">
        <v>0</v>
      </c>
      <c r="AR90" s="114">
        <v>0</v>
      </c>
      <c r="AS90" s="114">
        <v>0</v>
      </c>
      <c r="AT90" s="114">
        <v>0</v>
      </c>
      <c r="AU90" s="114">
        <v>0</v>
      </c>
      <c r="AV90" s="114">
        <v>0</v>
      </c>
      <c r="AW90" s="114">
        <v>0</v>
      </c>
      <c r="AX90" s="114">
        <v>0</v>
      </c>
      <c r="AY90" s="114">
        <v>0</v>
      </c>
      <c r="AZ90" s="136"/>
    </row>
    <row r="91" spans="1:52" s="204" customFormat="1" ht="21.75">
      <c r="A91" s="194" t="str">
        <f t="shared" si="2"/>
        <v xml:space="preserve">   </v>
      </c>
      <c r="B91" s="195">
        <v>70</v>
      </c>
      <c r="C91" s="196" t="s">
        <v>197</v>
      </c>
      <c r="D91" s="197" t="s">
        <v>44</v>
      </c>
      <c r="E91" s="196" t="s">
        <v>121</v>
      </c>
      <c r="F91" s="196" t="s">
        <v>122</v>
      </c>
      <c r="G91" s="198">
        <v>3782.1755167701699</v>
      </c>
      <c r="H91" s="199">
        <v>3726.5009537699998</v>
      </c>
      <c r="I91" s="199">
        <v>55.674563000170004</v>
      </c>
      <c r="J91" s="200">
        <v>1</v>
      </c>
      <c r="K91" s="198">
        <v>0</v>
      </c>
      <c r="L91" s="198">
        <v>0</v>
      </c>
      <c r="M91" s="201" t="s">
        <v>255</v>
      </c>
      <c r="N91" s="198">
        <v>3.96</v>
      </c>
      <c r="O91" s="200">
        <v>10</v>
      </c>
      <c r="P91" s="198">
        <v>0</v>
      </c>
      <c r="Q91" s="209">
        <v>0</v>
      </c>
      <c r="R91" s="210">
        <v>2</v>
      </c>
      <c r="S91" s="210">
        <v>2</v>
      </c>
      <c r="T91" s="201">
        <v>0</v>
      </c>
      <c r="U91" s="201">
        <v>0</v>
      </c>
      <c r="V91" s="201">
        <v>0</v>
      </c>
      <c r="W91" s="201">
        <v>0</v>
      </c>
      <c r="X91" s="201">
        <v>0</v>
      </c>
      <c r="Y91" s="201">
        <v>0</v>
      </c>
      <c r="Z91" s="198">
        <v>0</v>
      </c>
      <c r="AA91" s="201">
        <v>0</v>
      </c>
      <c r="AB91" s="201">
        <v>0</v>
      </c>
      <c r="AC91" s="201">
        <v>0</v>
      </c>
      <c r="AD91" s="201">
        <v>0</v>
      </c>
      <c r="AE91" s="201">
        <v>0</v>
      </c>
      <c r="AF91" s="201">
        <v>0</v>
      </c>
      <c r="AG91" s="201">
        <v>0</v>
      </c>
      <c r="AH91" s="201">
        <v>0</v>
      </c>
      <c r="AI91" s="201">
        <v>0</v>
      </c>
      <c r="AJ91" s="201">
        <v>0</v>
      </c>
      <c r="AK91" s="201">
        <v>0</v>
      </c>
      <c r="AL91" s="201">
        <v>0</v>
      </c>
      <c r="AM91" s="201">
        <v>0</v>
      </c>
      <c r="AN91" s="201">
        <v>0</v>
      </c>
      <c r="AO91" s="201">
        <v>0</v>
      </c>
      <c r="AP91" s="201">
        <v>0</v>
      </c>
      <c r="AQ91" s="201">
        <v>0</v>
      </c>
      <c r="AR91" s="201">
        <v>0</v>
      </c>
      <c r="AS91" s="201">
        <v>0</v>
      </c>
      <c r="AT91" s="201">
        <v>0</v>
      </c>
      <c r="AU91" s="201">
        <v>0</v>
      </c>
      <c r="AV91" s="201">
        <v>0</v>
      </c>
      <c r="AW91" s="201">
        <v>0</v>
      </c>
      <c r="AX91" s="201">
        <v>0</v>
      </c>
      <c r="AY91" s="201">
        <v>0</v>
      </c>
      <c r="AZ91" s="203"/>
    </row>
    <row r="92" spans="1:52" ht="21.75">
      <c r="A92" s="48" t="str">
        <f t="shared" si="2"/>
        <v xml:space="preserve">  00 </v>
      </c>
      <c r="B92" s="61">
        <v>71</v>
      </c>
      <c r="C92" s="62" t="s">
        <v>198</v>
      </c>
      <c r="D92" s="83" t="s">
        <v>44</v>
      </c>
      <c r="E92" s="62" t="s">
        <v>121</v>
      </c>
      <c r="F92" s="62" t="s">
        <v>122</v>
      </c>
      <c r="G92" s="73">
        <v>73.738576141899998</v>
      </c>
      <c r="H92" s="74">
        <v>73.738576141899998</v>
      </c>
      <c r="I92" s="74">
        <v>0</v>
      </c>
      <c r="J92" s="26">
        <v>0</v>
      </c>
      <c r="K92" s="73">
        <v>0</v>
      </c>
      <c r="L92" s="73">
        <v>0</v>
      </c>
      <c r="M92" s="73">
        <v>0</v>
      </c>
      <c r="N92" s="73">
        <v>0</v>
      </c>
      <c r="O92" s="26">
        <v>0</v>
      </c>
      <c r="P92" s="73">
        <v>0</v>
      </c>
      <c r="Q92" s="70">
        <v>0</v>
      </c>
      <c r="R92" s="71">
        <v>0</v>
      </c>
      <c r="S92" s="71">
        <v>0</v>
      </c>
      <c r="T92" s="63">
        <v>0</v>
      </c>
      <c r="U92" s="63">
        <v>0</v>
      </c>
      <c r="V92" s="63">
        <v>0</v>
      </c>
      <c r="W92" s="63">
        <v>0</v>
      </c>
      <c r="X92" s="63">
        <v>0</v>
      </c>
      <c r="Y92" s="63">
        <v>0</v>
      </c>
      <c r="Z92" s="7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0</v>
      </c>
      <c r="AZ92" s="14"/>
    </row>
    <row r="93" spans="1:52" ht="21.75">
      <c r="A93" s="48" t="str">
        <f t="shared" si="2"/>
        <v xml:space="preserve">  00 </v>
      </c>
      <c r="B93" s="61">
        <v>72</v>
      </c>
      <c r="C93" s="62" t="s">
        <v>199</v>
      </c>
      <c r="D93" s="83" t="s">
        <v>44</v>
      </c>
      <c r="E93" s="62" t="s">
        <v>121</v>
      </c>
      <c r="F93" s="62" t="s">
        <v>122</v>
      </c>
      <c r="G93" s="73">
        <v>6.95373320744</v>
      </c>
      <c r="H93" s="74">
        <v>6.95373320744</v>
      </c>
      <c r="I93" s="74">
        <v>0</v>
      </c>
      <c r="J93" s="26">
        <v>0</v>
      </c>
      <c r="K93" s="73">
        <v>0</v>
      </c>
      <c r="L93" s="73">
        <v>0</v>
      </c>
      <c r="M93" s="73">
        <v>0</v>
      </c>
      <c r="N93" s="73">
        <v>0</v>
      </c>
      <c r="O93" s="26">
        <v>0</v>
      </c>
      <c r="P93" s="73">
        <v>0</v>
      </c>
      <c r="Q93" s="70">
        <v>0</v>
      </c>
      <c r="R93" s="71">
        <v>0</v>
      </c>
      <c r="S93" s="71">
        <v>0</v>
      </c>
      <c r="T93" s="63">
        <v>0</v>
      </c>
      <c r="U93" s="63">
        <v>0</v>
      </c>
      <c r="V93" s="63">
        <v>0</v>
      </c>
      <c r="W93" s="63">
        <v>0</v>
      </c>
      <c r="X93" s="63">
        <v>0</v>
      </c>
      <c r="Y93" s="63">
        <v>0</v>
      </c>
      <c r="Z93" s="63">
        <v>0</v>
      </c>
      <c r="AA93" s="7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>
        <v>0</v>
      </c>
      <c r="AZ93" s="14"/>
    </row>
    <row r="94" spans="1:52" ht="21.75">
      <c r="A94" s="48" t="str">
        <f t="shared" si="2"/>
        <v xml:space="preserve">  00 </v>
      </c>
      <c r="B94" s="61">
        <v>73</v>
      </c>
      <c r="C94" s="62" t="s">
        <v>200</v>
      </c>
      <c r="D94" s="83" t="s">
        <v>44</v>
      </c>
      <c r="E94" s="62" t="s">
        <v>121</v>
      </c>
      <c r="F94" s="62" t="s">
        <v>122</v>
      </c>
      <c r="G94" s="73">
        <v>409.72940811400002</v>
      </c>
      <c r="H94" s="74">
        <v>409.72940811400002</v>
      </c>
      <c r="I94" s="74">
        <v>0</v>
      </c>
      <c r="J94" s="26">
        <v>0</v>
      </c>
      <c r="K94" s="73">
        <v>0</v>
      </c>
      <c r="L94" s="73">
        <v>0</v>
      </c>
      <c r="M94" s="73">
        <v>0</v>
      </c>
      <c r="N94" s="73">
        <v>0</v>
      </c>
      <c r="O94" s="26">
        <v>0</v>
      </c>
      <c r="P94" s="73">
        <v>0</v>
      </c>
      <c r="Q94" s="70">
        <v>0</v>
      </c>
      <c r="R94" s="71">
        <v>0</v>
      </c>
      <c r="S94" s="71">
        <v>0</v>
      </c>
      <c r="T94" s="63">
        <v>0</v>
      </c>
      <c r="U94" s="63">
        <v>0</v>
      </c>
      <c r="V94" s="63">
        <v>0</v>
      </c>
      <c r="W94" s="63">
        <v>0</v>
      </c>
      <c r="X94" s="63">
        <v>0</v>
      </c>
      <c r="Y94" s="63">
        <v>0</v>
      </c>
      <c r="Z94" s="63">
        <v>0</v>
      </c>
      <c r="AA94" s="7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63">
        <v>0</v>
      </c>
      <c r="AV94" s="63">
        <v>0</v>
      </c>
      <c r="AW94" s="63">
        <v>0</v>
      </c>
      <c r="AX94" s="63">
        <v>0</v>
      </c>
      <c r="AY94" s="63">
        <v>0</v>
      </c>
      <c r="AZ94" s="14"/>
    </row>
    <row r="95" spans="1:52" s="232" customFormat="1" ht="21.75">
      <c r="A95" s="221" t="str">
        <f t="shared" si="2"/>
        <v xml:space="preserve">   </v>
      </c>
      <c r="B95" s="222">
        <v>74</v>
      </c>
      <c r="C95" s="223" t="s">
        <v>201</v>
      </c>
      <c r="D95" s="224" t="s">
        <v>44</v>
      </c>
      <c r="E95" s="223" t="s">
        <v>121</v>
      </c>
      <c r="F95" s="223" t="s">
        <v>122</v>
      </c>
      <c r="G95" s="225">
        <v>42.7859843074</v>
      </c>
      <c r="H95" s="226">
        <v>42.7859843074</v>
      </c>
      <c r="I95" s="226">
        <v>0</v>
      </c>
      <c r="J95" s="227">
        <v>1</v>
      </c>
      <c r="K95" s="225">
        <v>0</v>
      </c>
      <c r="L95" s="225">
        <v>0</v>
      </c>
      <c r="M95" s="230" t="s">
        <v>254</v>
      </c>
      <c r="N95" s="225">
        <v>3.55</v>
      </c>
      <c r="O95" s="229">
        <v>10</v>
      </c>
      <c r="P95" s="225">
        <v>0</v>
      </c>
      <c r="Q95" s="228">
        <v>0</v>
      </c>
      <c r="R95" s="229">
        <v>2</v>
      </c>
      <c r="S95" s="229">
        <v>2</v>
      </c>
      <c r="T95" s="230">
        <v>0</v>
      </c>
      <c r="U95" s="230">
        <v>0</v>
      </c>
      <c r="V95" s="230">
        <v>0</v>
      </c>
      <c r="W95" s="230">
        <v>0</v>
      </c>
      <c r="X95" s="230">
        <v>0</v>
      </c>
      <c r="Y95" s="230">
        <v>0</v>
      </c>
      <c r="Z95" s="230">
        <v>0</v>
      </c>
      <c r="AA95" s="230">
        <v>0</v>
      </c>
      <c r="AB95" s="230">
        <v>0</v>
      </c>
      <c r="AC95" s="230">
        <v>0</v>
      </c>
      <c r="AD95" s="230">
        <v>0</v>
      </c>
      <c r="AE95" s="230">
        <v>0</v>
      </c>
      <c r="AF95" s="230">
        <v>0</v>
      </c>
      <c r="AG95" s="230">
        <v>0</v>
      </c>
      <c r="AH95" s="230">
        <v>0</v>
      </c>
      <c r="AI95" s="230">
        <v>0</v>
      </c>
      <c r="AJ95" s="230">
        <v>0</v>
      </c>
      <c r="AK95" s="230">
        <v>0</v>
      </c>
      <c r="AL95" s="230">
        <v>0</v>
      </c>
      <c r="AM95" s="230">
        <v>0</v>
      </c>
      <c r="AN95" s="230">
        <v>0</v>
      </c>
      <c r="AO95" s="230">
        <v>0</v>
      </c>
      <c r="AP95" s="230">
        <v>0</v>
      </c>
      <c r="AQ95" s="230">
        <v>0</v>
      </c>
      <c r="AR95" s="230">
        <v>0</v>
      </c>
      <c r="AS95" s="230">
        <v>0</v>
      </c>
      <c r="AT95" s="230">
        <v>0</v>
      </c>
      <c r="AU95" s="230">
        <v>0</v>
      </c>
      <c r="AV95" s="230">
        <v>0</v>
      </c>
      <c r="AW95" s="230">
        <v>0</v>
      </c>
      <c r="AX95" s="230">
        <v>0</v>
      </c>
      <c r="AY95" s="230">
        <v>0</v>
      </c>
      <c r="AZ95" s="231"/>
    </row>
    <row r="96" spans="1:52" s="232" customFormat="1" ht="21.75">
      <c r="A96" s="221" t="str">
        <f t="shared" ref="A96" si="3">IF(J96=1,IF(K96&gt;0,IF(L96&gt;0,IF(N96&gt;0,11,11),IF(N96&gt;0,11,"")),IF(L96&gt;0,IF(N96&gt;0,11,""),IF(N96=0,22,""))),IF(L96&gt;0,IF(N96&gt;0,IF(P96&gt;0,66,""),IF(P96&gt;0,66,"")),IF(P96&gt;0,66,"")))&amp;" "&amp;IF(J96=1,IF(K96=0,IF(L96&gt;0,IF(N96&gt;0,IF(P96&gt;0,66,""),IF(P96&gt;0,66,"")),IF(P96&gt;0,66,"")),""),IF(P96&gt;0,66,""))&amp;" "&amp;IF(J96=1,IF(K96&gt;0,IF(P96&gt;0,IF(O96&lt;=7,IF(Q96=100,"","33"),IF(O96&lt;=25,IF(Q96&gt;0,IF(Q96&lt;100,"",33),IF(Q96=0,"","33")))),IF(O96&gt;25,"",33)),""),IF(J96&gt;1,IF(P96&gt;0,"55",""),IF(J96=0,IF(P96&gt;0,"55","00"))))&amp;" "&amp;IF(P96&gt;0,IF(R96&gt;0,IF(S96&gt;0,"",88),77),"")</f>
        <v xml:space="preserve">   </v>
      </c>
      <c r="B96" s="222"/>
      <c r="C96" s="223" t="s">
        <v>201</v>
      </c>
      <c r="D96" s="224" t="s">
        <v>44</v>
      </c>
      <c r="E96" s="223" t="s">
        <v>121</v>
      </c>
      <c r="F96" s="223" t="s">
        <v>122</v>
      </c>
      <c r="G96" s="225">
        <v>0</v>
      </c>
      <c r="H96" s="226">
        <v>0</v>
      </c>
      <c r="I96" s="226">
        <v>0</v>
      </c>
      <c r="J96" s="227">
        <v>1</v>
      </c>
      <c r="K96" s="225">
        <v>0</v>
      </c>
      <c r="L96" s="225">
        <v>0</v>
      </c>
      <c r="M96" s="230" t="s">
        <v>254</v>
      </c>
      <c r="N96" s="225">
        <v>4.32</v>
      </c>
      <c r="O96" s="229">
        <v>15</v>
      </c>
      <c r="P96" s="225">
        <v>0</v>
      </c>
      <c r="Q96" s="228">
        <v>0</v>
      </c>
      <c r="R96" s="229">
        <v>2</v>
      </c>
      <c r="S96" s="229">
        <v>2</v>
      </c>
      <c r="T96" s="230">
        <v>0</v>
      </c>
      <c r="U96" s="230">
        <v>0</v>
      </c>
      <c r="V96" s="230">
        <v>0</v>
      </c>
      <c r="W96" s="230">
        <v>0</v>
      </c>
      <c r="X96" s="230">
        <v>0</v>
      </c>
      <c r="Y96" s="230">
        <v>0</v>
      </c>
      <c r="Z96" s="230">
        <v>0</v>
      </c>
      <c r="AA96" s="230">
        <v>0</v>
      </c>
      <c r="AB96" s="230">
        <v>0</v>
      </c>
      <c r="AC96" s="230">
        <v>0</v>
      </c>
      <c r="AD96" s="230">
        <v>0</v>
      </c>
      <c r="AE96" s="230">
        <v>0</v>
      </c>
      <c r="AF96" s="230">
        <v>0</v>
      </c>
      <c r="AG96" s="230">
        <v>0</v>
      </c>
      <c r="AH96" s="230">
        <v>0</v>
      </c>
      <c r="AI96" s="230">
        <v>0</v>
      </c>
      <c r="AJ96" s="230">
        <v>0</v>
      </c>
      <c r="AK96" s="230">
        <v>0</v>
      </c>
      <c r="AL96" s="230">
        <v>0</v>
      </c>
      <c r="AM96" s="230">
        <v>0</v>
      </c>
      <c r="AN96" s="230">
        <v>0</v>
      </c>
      <c r="AO96" s="230">
        <v>0</v>
      </c>
      <c r="AP96" s="230">
        <v>0</v>
      </c>
      <c r="AQ96" s="230">
        <v>0</v>
      </c>
      <c r="AR96" s="230">
        <v>0</v>
      </c>
      <c r="AS96" s="230">
        <v>0</v>
      </c>
      <c r="AT96" s="230">
        <v>0</v>
      </c>
      <c r="AU96" s="230">
        <v>0</v>
      </c>
      <c r="AV96" s="230">
        <v>0</v>
      </c>
      <c r="AW96" s="230">
        <v>0</v>
      </c>
      <c r="AX96" s="230">
        <v>0</v>
      </c>
      <c r="AY96" s="230">
        <v>0</v>
      </c>
      <c r="AZ96" s="231"/>
    </row>
    <row r="97" spans="1:52" s="232" customFormat="1" ht="21.75">
      <c r="A97" s="221" t="str">
        <f t="shared" ref="A97" si="4">IF(J97=1,IF(K97&gt;0,IF(L97&gt;0,IF(N97&gt;0,11,11),IF(N97&gt;0,11,"")),IF(L97&gt;0,IF(N97&gt;0,11,""),IF(N97=0,22,""))),IF(L97&gt;0,IF(N97&gt;0,IF(P97&gt;0,66,""),IF(P97&gt;0,66,"")),IF(P97&gt;0,66,"")))&amp;" "&amp;IF(J97=1,IF(K97=0,IF(L97&gt;0,IF(N97&gt;0,IF(P97&gt;0,66,""),IF(P97&gt;0,66,"")),IF(P97&gt;0,66,"")),""),IF(P97&gt;0,66,""))&amp;" "&amp;IF(J97=1,IF(K97&gt;0,IF(P97&gt;0,IF(O97&lt;=7,IF(Q97=100,"","33"),IF(O97&lt;=25,IF(Q97&gt;0,IF(Q97&lt;100,"",33),IF(Q97=0,"","33")))),IF(O97&gt;25,"",33)),""),IF(J97&gt;1,IF(P97&gt;0,"55",""),IF(J97=0,IF(P97&gt;0,"55","00"))))&amp;" "&amp;IF(P97&gt;0,IF(R97&gt;0,IF(S97&gt;0,"",88),77),"")</f>
        <v xml:space="preserve">   </v>
      </c>
      <c r="B97" s="222"/>
      <c r="C97" s="223" t="s">
        <v>201</v>
      </c>
      <c r="D97" s="224" t="s">
        <v>44</v>
      </c>
      <c r="E97" s="223" t="s">
        <v>121</v>
      </c>
      <c r="F97" s="223" t="s">
        <v>122</v>
      </c>
      <c r="G97" s="225">
        <v>0</v>
      </c>
      <c r="H97" s="226">
        <v>0</v>
      </c>
      <c r="I97" s="226">
        <v>0</v>
      </c>
      <c r="J97" s="227">
        <v>2</v>
      </c>
      <c r="K97" s="225">
        <v>0</v>
      </c>
      <c r="L97" s="225">
        <v>0</v>
      </c>
      <c r="M97" s="230" t="s">
        <v>254</v>
      </c>
      <c r="N97" s="225">
        <v>10.53</v>
      </c>
      <c r="O97" s="229">
        <v>5</v>
      </c>
      <c r="P97" s="225">
        <v>0</v>
      </c>
      <c r="Q97" s="228">
        <v>0</v>
      </c>
      <c r="R97" s="229">
        <v>2</v>
      </c>
      <c r="S97" s="229">
        <v>2</v>
      </c>
      <c r="T97" s="230">
        <v>0</v>
      </c>
      <c r="U97" s="230">
        <v>0</v>
      </c>
      <c r="V97" s="230">
        <v>0</v>
      </c>
      <c r="W97" s="230">
        <v>0</v>
      </c>
      <c r="X97" s="230">
        <v>0</v>
      </c>
      <c r="Y97" s="230">
        <v>0</v>
      </c>
      <c r="Z97" s="230">
        <v>0</v>
      </c>
      <c r="AA97" s="230">
        <v>0</v>
      </c>
      <c r="AB97" s="230">
        <v>0</v>
      </c>
      <c r="AC97" s="230">
        <v>0</v>
      </c>
      <c r="AD97" s="230">
        <v>0</v>
      </c>
      <c r="AE97" s="230">
        <v>0</v>
      </c>
      <c r="AF97" s="230">
        <v>0</v>
      </c>
      <c r="AG97" s="230">
        <v>0</v>
      </c>
      <c r="AH97" s="230">
        <v>0</v>
      </c>
      <c r="AI97" s="230">
        <v>0</v>
      </c>
      <c r="AJ97" s="230">
        <v>0</v>
      </c>
      <c r="AK97" s="230">
        <v>0</v>
      </c>
      <c r="AL97" s="230">
        <v>0</v>
      </c>
      <c r="AM97" s="230">
        <v>0</v>
      </c>
      <c r="AN97" s="230">
        <v>0</v>
      </c>
      <c r="AO97" s="230">
        <v>0</v>
      </c>
      <c r="AP97" s="230">
        <v>0</v>
      </c>
      <c r="AQ97" s="230">
        <v>0</v>
      </c>
      <c r="AR97" s="230">
        <v>0</v>
      </c>
      <c r="AS97" s="230">
        <v>0</v>
      </c>
      <c r="AT97" s="230">
        <v>0</v>
      </c>
      <c r="AU97" s="230">
        <v>0</v>
      </c>
      <c r="AV97" s="230">
        <v>0</v>
      </c>
      <c r="AW97" s="230">
        <v>0</v>
      </c>
      <c r="AX97" s="230">
        <v>0</v>
      </c>
      <c r="AY97" s="230">
        <v>0</v>
      </c>
      <c r="AZ97" s="231"/>
    </row>
    <row r="98" spans="1:52" s="232" customFormat="1" ht="21.75">
      <c r="A98" s="221" t="str">
        <f t="shared" ref="A98" si="5">IF(J98=1,IF(K98&gt;0,IF(L98&gt;0,IF(N98&gt;0,11,11),IF(N98&gt;0,11,"")),IF(L98&gt;0,IF(N98&gt;0,11,""),IF(N98=0,22,""))),IF(L98&gt;0,IF(N98&gt;0,IF(P98&gt;0,66,""),IF(P98&gt;0,66,"")),IF(P98&gt;0,66,"")))&amp;" "&amp;IF(J98=1,IF(K98=0,IF(L98&gt;0,IF(N98&gt;0,IF(P98&gt;0,66,""),IF(P98&gt;0,66,"")),IF(P98&gt;0,66,"")),""),IF(P98&gt;0,66,""))&amp;" "&amp;IF(J98=1,IF(K98&gt;0,IF(P98&gt;0,IF(O98&lt;=7,IF(Q98=100,"","33"),IF(O98&lt;=25,IF(Q98&gt;0,IF(Q98&lt;100,"",33),IF(Q98=0,"","33")))),IF(O98&gt;25,"",33)),""),IF(J98&gt;1,IF(P98&gt;0,"55",""),IF(J98=0,IF(P98&gt;0,"55","00"))))&amp;" "&amp;IF(P98&gt;0,IF(R98&gt;0,IF(S98&gt;0,"",88),77),"")</f>
        <v xml:space="preserve">   </v>
      </c>
      <c r="B98" s="222"/>
      <c r="C98" s="223" t="s">
        <v>201</v>
      </c>
      <c r="D98" s="224" t="s">
        <v>44</v>
      </c>
      <c r="E98" s="223" t="s">
        <v>121</v>
      </c>
      <c r="F98" s="223" t="s">
        <v>122</v>
      </c>
      <c r="G98" s="225">
        <v>0</v>
      </c>
      <c r="H98" s="226">
        <v>0</v>
      </c>
      <c r="I98" s="226">
        <v>0</v>
      </c>
      <c r="J98" s="227">
        <v>1</v>
      </c>
      <c r="K98" s="225">
        <v>0</v>
      </c>
      <c r="L98" s="225">
        <v>0</v>
      </c>
      <c r="M98" s="230" t="s">
        <v>254</v>
      </c>
      <c r="N98" s="225">
        <v>3.71</v>
      </c>
      <c r="O98" s="229">
        <v>1</v>
      </c>
      <c r="P98" s="225">
        <v>0</v>
      </c>
      <c r="Q98" s="228">
        <v>0</v>
      </c>
      <c r="R98" s="229">
        <v>2</v>
      </c>
      <c r="S98" s="229">
        <v>2</v>
      </c>
      <c r="T98" s="230">
        <v>0</v>
      </c>
      <c r="U98" s="230">
        <v>0</v>
      </c>
      <c r="V98" s="230">
        <v>0</v>
      </c>
      <c r="W98" s="230">
        <v>0</v>
      </c>
      <c r="X98" s="230">
        <v>0</v>
      </c>
      <c r="Y98" s="230">
        <v>0</v>
      </c>
      <c r="Z98" s="230">
        <v>0</v>
      </c>
      <c r="AA98" s="230">
        <v>0</v>
      </c>
      <c r="AB98" s="230">
        <v>0</v>
      </c>
      <c r="AC98" s="230">
        <v>0</v>
      </c>
      <c r="AD98" s="230">
        <v>0</v>
      </c>
      <c r="AE98" s="230">
        <v>0</v>
      </c>
      <c r="AF98" s="230">
        <v>0</v>
      </c>
      <c r="AG98" s="230">
        <v>0</v>
      </c>
      <c r="AH98" s="230">
        <v>0</v>
      </c>
      <c r="AI98" s="230">
        <v>0</v>
      </c>
      <c r="AJ98" s="230">
        <v>0</v>
      </c>
      <c r="AK98" s="230">
        <v>0</v>
      </c>
      <c r="AL98" s="230">
        <v>0</v>
      </c>
      <c r="AM98" s="230">
        <v>0</v>
      </c>
      <c r="AN98" s="230">
        <v>0</v>
      </c>
      <c r="AO98" s="230">
        <v>0</v>
      </c>
      <c r="AP98" s="230">
        <v>0</v>
      </c>
      <c r="AQ98" s="230">
        <v>0</v>
      </c>
      <c r="AR98" s="230">
        <v>0</v>
      </c>
      <c r="AS98" s="230">
        <v>0</v>
      </c>
      <c r="AT98" s="230">
        <v>0</v>
      </c>
      <c r="AU98" s="230">
        <v>0</v>
      </c>
      <c r="AV98" s="230">
        <v>0</v>
      </c>
      <c r="AW98" s="230">
        <v>0</v>
      </c>
      <c r="AX98" s="230">
        <v>0</v>
      </c>
      <c r="AY98" s="230">
        <v>0</v>
      </c>
      <c r="AZ98" s="231"/>
    </row>
    <row r="99" spans="1:52" ht="21.75">
      <c r="A99" s="48" t="str">
        <f t="shared" si="2"/>
        <v xml:space="preserve">  00 </v>
      </c>
      <c r="B99" s="61">
        <v>75</v>
      </c>
      <c r="C99" s="62" t="s">
        <v>202</v>
      </c>
      <c r="D99" s="83" t="s">
        <v>44</v>
      </c>
      <c r="E99" s="62" t="s">
        <v>121</v>
      </c>
      <c r="F99" s="62" t="s">
        <v>122</v>
      </c>
      <c r="G99" s="73">
        <v>14.848074392599999</v>
      </c>
      <c r="H99" s="74">
        <v>14.848074392599999</v>
      </c>
      <c r="I99" s="74">
        <v>0</v>
      </c>
      <c r="J99" s="26">
        <v>0</v>
      </c>
      <c r="K99" s="73">
        <v>0</v>
      </c>
      <c r="L99" s="73">
        <v>0</v>
      </c>
      <c r="M99" s="73">
        <v>0</v>
      </c>
      <c r="N99" s="73">
        <v>0</v>
      </c>
      <c r="O99" s="26">
        <v>0</v>
      </c>
      <c r="P99" s="73">
        <v>0</v>
      </c>
      <c r="Q99" s="70">
        <v>0</v>
      </c>
      <c r="R99" s="71">
        <v>0</v>
      </c>
      <c r="S99" s="71">
        <v>0</v>
      </c>
      <c r="T99" s="63">
        <v>0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7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  <c r="AZ99" s="14"/>
    </row>
    <row r="100" spans="1:52" ht="21.75">
      <c r="A100" s="48" t="str">
        <f t="shared" si="2"/>
        <v xml:space="preserve">  00 </v>
      </c>
      <c r="B100" s="61">
        <v>76</v>
      </c>
      <c r="C100" s="62" t="s">
        <v>203</v>
      </c>
      <c r="D100" s="83" t="s">
        <v>44</v>
      </c>
      <c r="E100" s="62" t="s">
        <v>121</v>
      </c>
      <c r="F100" s="62" t="s">
        <v>122</v>
      </c>
      <c r="G100" s="73">
        <v>12.138150747399999</v>
      </c>
      <c r="H100" s="74">
        <v>12.138150747399999</v>
      </c>
      <c r="I100" s="74">
        <v>0</v>
      </c>
      <c r="J100" s="26">
        <v>0</v>
      </c>
      <c r="K100" s="73">
        <v>0</v>
      </c>
      <c r="L100" s="73">
        <v>0</v>
      </c>
      <c r="M100" s="73">
        <v>0</v>
      </c>
      <c r="N100" s="73">
        <v>0</v>
      </c>
      <c r="O100" s="26">
        <v>0</v>
      </c>
      <c r="P100" s="73">
        <v>0</v>
      </c>
      <c r="Q100" s="70">
        <v>0</v>
      </c>
      <c r="R100" s="71">
        <v>0</v>
      </c>
      <c r="S100" s="71">
        <v>0</v>
      </c>
      <c r="T100" s="63">
        <v>0</v>
      </c>
      <c r="U100" s="63">
        <v>0</v>
      </c>
      <c r="V100" s="63">
        <v>0</v>
      </c>
      <c r="W100" s="63">
        <v>0</v>
      </c>
      <c r="X100" s="63">
        <v>0</v>
      </c>
      <c r="Y100" s="63">
        <v>0</v>
      </c>
      <c r="Z100" s="63">
        <v>0</v>
      </c>
      <c r="AA100" s="63">
        <v>0</v>
      </c>
      <c r="AB100" s="73">
        <v>0</v>
      </c>
      <c r="AC100" s="63">
        <v>0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  <c r="AM100" s="63">
        <v>0</v>
      </c>
      <c r="AN100" s="63">
        <v>0</v>
      </c>
      <c r="AO100" s="63">
        <v>0</v>
      </c>
      <c r="AP100" s="63">
        <v>0</v>
      </c>
      <c r="AQ100" s="63">
        <v>0</v>
      </c>
      <c r="AR100" s="63">
        <v>0</v>
      </c>
      <c r="AS100" s="63">
        <v>0</v>
      </c>
      <c r="AT100" s="63">
        <v>0</v>
      </c>
      <c r="AU100" s="63">
        <v>0</v>
      </c>
      <c r="AV100" s="63">
        <v>0</v>
      </c>
      <c r="AW100" s="63">
        <v>0</v>
      </c>
      <c r="AX100" s="63">
        <v>0</v>
      </c>
      <c r="AY100" s="63">
        <v>0</v>
      </c>
      <c r="AZ100" s="14"/>
    </row>
    <row r="101" spans="1:52" ht="21.75">
      <c r="A101" s="48" t="str">
        <f t="shared" si="2"/>
        <v xml:space="preserve">  00 </v>
      </c>
      <c r="B101" s="61">
        <v>77</v>
      </c>
      <c r="C101" s="62" t="s">
        <v>204</v>
      </c>
      <c r="D101" s="83" t="s">
        <v>44</v>
      </c>
      <c r="E101" s="62" t="s">
        <v>121</v>
      </c>
      <c r="F101" s="62" t="s">
        <v>122</v>
      </c>
      <c r="G101" s="73">
        <v>328.32980462400002</v>
      </c>
      <c r="H101" s="74">
        <v>328.32980462400002</v>
      </c>
      <c r="I101" s="74">
        <v>0</v>
      </c>
      <c r="J101" s="26">
        <v>0</v>
      </c>
      <c r="K101" s="73">
        <v>0</v>
      </c>
      <c r="L101" s="73">
        <v>0</v>
      </c>
      <c r="M101" s="73">
        <v>0</v>
      </c>
      <c r="N101" s="73">
        <v>0</v>
      </c>
      <c r="O101" s="71">
        <v>0</v>
      </c>
      <c r="P101" s="73">
        <v>0</v>
      </c>
      <c r="Q101" s="70">
        <v>0</v>
      </c>
      <c r="R101" s="71">
        <v>0</v>
      </c>
      <c r="S101" s="71">
        <v>0</v>
      </c>
      <c r="T101" s="63">
        <v>0</v>
      </c>
      <c r="U101" s="63">
        <v>0</v>
      </c>
      <c r="V101" s="63">
        <v>0</v>
      </c>
      <c r="W101" s="63">
        <v>0</v>
      </c>
      <c r="X101" s="63">
        <v>0</v>
      </c>
      <c r="Y101" s="63">
        <v>0</v>
      </c>
      <c r="Z101" s="63">
        <v>0</v>
      </c>
      <c r="AA101" s="63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0</v>
      </c>
      <c r="AM101" s="63">
        <v>0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3">
        <v>0</v>
      </c>
      <c r="AW101" s="63">
        <v>0</v>
      </c>
      <c r="AX101" s="63">
        <v>0</v>
      </c>
      <c r="AY101" s="63">
        <v>0</v>
      </c>
      <c r="AZ101" s="14"/>
    </row>
    <row r="102" spans="1:52" ht="21.75">
      <c r="A102" s="48" t="str">
        <f t="shared" si="2"/>
        <v xml:space="preserve">  00 </v>
      </c>
      <c r="B102" s="61">
        <v>78</v>
      </c>
      <c r="C102" s="62" t="s">
        <v>205</v>
      </c>
      <c r="D102" s="83" t="s">
        <v>44</v>
      </c>
      <c r="E102" s="62" t="s">
        <v>121</v>
      </c>
      <c r="F102" s="62" t="s">
        <v>122</v>
      </c>
      <c r="G102" s="73">
        <v>6.5491183425599999</v>
      </c>
      <c r="H102" s="74">
        <v>6.5491183425599999</v>
      </c>
      <c r="I102" s="74">
        <v>0</v>
      </c>
      <c r="J102" s="26">
        <v>0</v>
      </c>
      <c r="K102" s="73">
        <v>0</v>
      </c>
      <c r="L102" s="73">
        <v>0</v>
      </c>
      <c r="M102" s="73">
        <v>0</v>
      </c>
      <c r="N102" s="73">
        <v>0</v>
      </c>
      <c r="O102" s="26">
        <v>0</v>
      </c>
      <c r="P102" s="73">
        <v>0</v>
      </c>
      <c r="Q102" s="70">
        <v>0</v>
      </c>
      <c r="R102" s="71">
        <v>0</v>
      </c>
      <c r="S102" s="71">
        <v>0</v>
      </c>
      <c r="T102" s="63">
        <v>0</v>
      </c>
      <c r="U102" s="63">
        <v>0</v>
      </c>
      <c r="V102" s="63">
        <v>0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73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0</v>
      </c>
      <c r="AS102" s="63">
        <v>0</v>
      </c>
      <c r="AT102" s="63">
        <v>0</v>
      </c>
      <c r="AU102" s="63">
        <v>0</v>
      </c>
      <c r="AV102" s="63">
        <v>0</v>
      </c>
      <c r="AW102" s="63">
        <v>0</v>
      </c>
      <c r="AX102" s="63">
        <v>0</v>
      </c>
      <c r="AY102" s="63">
        <v>0</v>
      </c>
      <c r="AZ102" s="14"/>
    </row>
    <row r="103" spans="1:52" s="137" customFormat="1" ht="21.75">
      <c r="A103" s="131" t="str">
        <f t="shared" si="2"/>
        <v xml:space="preserve">   </v>
      </c>
      <c r="B103" s="132">
        <v>79</v>
      </c>
      <c r="C103" s="153" t="s">
        <v>206</v>
      </c>
      <c r="D103" s="154" t="s">
        <v>44</v>
      </c>
      <c r="E103" s="153" t="s">
        <v>121</v>
      </c>
      <c r="F103" s="153" t="s">
        <v>122</v>
      </c>
      <c r="G103" s="133">
        <v>18.160672872300001</v>
      </c>
      <c r="H103" s="155">
        <v>18.160672872300001</v>
      </c>
      <c r="I103" s="155">
        <v>0</v>
      </c>
      <c r="J103" s="134">
        <v>2</v>
      </c>
      <c r="K103" s="133">
        <v>0</v>
      </c>
      <c r="L103" s="133">
        <v>0</v>
      </c>
      <c r="M103" s="133" t="s">
        <v>155</v>
      </c>
      <c r="N103" s="133">
        <v>8.1300000000000008</v>
      </c>
      <c r="O103" s="134">
        <v>2</v>
      </c>
      <c r="P103" s="133">
        <v>0</v>
      </c>
      <c r="Q103" s="146">
        <v>0</v>
      </c>
      <c r="R103" s="147">
        <v>2</v>
      </c>
      <c r="S103" s="147">
        <v>2</v>
      </c>
      <c r="T103" s="114">
        <v>0</v>
      </c>
      <c r="U103" s="114">
        <v>0</v>
      </c>
      <c r="V103" s="114">
        <v>0</v>
      </c>
      <c r="W103" s="114">
        <v>0</v>
      </c>
      <c r="X103" s="114">
        <v>0</v>
      </c>
      <c r="Y103" s="114">
        <v>0</v>
      </c>
      <c r="Z103" s="114">
        <v>0</v>
      </c>
      <c r="AA103" s="114">
        <v>0</v>
      </c>
      <c r="AB103" s="114">
        <v>0</v>
      </c>
      <c r="AC103" s="133">
        <v>0</v>
      </c>
      <c r="AD103" s="114">
        <v>0</v>
      </c>
      <c r="AE103" s="114">
        <v>0</v>
      </c>
      <c r="AF103" s="114">
        <v>0</v>
      </c>
      <c r="AG103" s="114">
        <v>0</v>
      </c>
      <c r="AH103" s="114">
        <v>0</v>
      </c>
      <c r="AI103" s="114">
        <v>0</v>
      </c>
      <c r="AJ103" s="114">
        <v>0</v>
      </c>
      <c r="AK103" s="114">
        <v>0</v>
      </c>
      <c r="AL103" s="114">
        <v>0</v>
      </c>
      <c r="AM103" s="114">
        <v>0</v>
      </c>
      <c r="AN103" s="114">
        <v>0</v>
      </c>
      <c r="AO103" s="114">
        <v>0</v>
      </c>
      <c r="AP103" s="114">
        <v>0</v>
      </c>
      <c r="AQ103" s="114">
        <v>0</v>
      </c>
      <c r="AR103" s="114">
        <v>0</v>
      </c>
      <c r="AS103" s="114">
        <v>0</v>
      </c>
      <c r="AT103" s="114">
        <v>0</v>
      </c>
      <c r="AU103" s="114">
        <v>0</v>
      </c>
      <c r="AV103" s="114">
        <v>0</v>
      </c>
      <c r="AW103" s="114">
        <v>0</v>
      </c>
      <c r="AX103" s="114">
        <v>0</v>
      </c>
      <c r="AY103" s="114">
        <v>0</v>
      </c>
      <c r="AZ103" s="136"/>
    </row>
    <row r="104" spans="1:52" s="137" customFormat="1" ht="21.75">
      <c r="A104" s="131" t="str">
        <f t="shared" si="2"/>
        <v xml:space="preserve">   </v>
      </c>
      <c r="B104" s="132">
        <v>80</v>
      </c>
      <c r="C104" s="153" t="s">
        <v>207</v>
      </c>
      <c r="D104" s="154" t="s">
        <v>44</v>
      </c>
      <c r="E104" s="153" t="s">
        <v>121</v>
      </c>
      <c r="F104" s="153" t="s">
        <v>122</v>
      </c>
      <c r="G104" s="133">
        <v>90.634314828699999</v>
      </c>
      <c r="H104" s="155">
        <v>90.634314828699999</v>
      </c>
      <c r="I104" s="155">
        <v>0</v>
      </c>
      <c r="J104" s="134">
        <v>1</v>
      </c>
      <c r="K104" s="133">
        <v>0</v>
      </c>
      <c r="L104" s="133">
        <v>0</v>
      </c>
      <c r="M104" s="133" t="s">
        <v>155</v>
      </c>
      <c r="N104" s="133">
        <v>20.21</v>
      </c>
      <c r="O104" s="134">
        <v>20</v>
      </c>
      <c r="P104" s="133">
        <v>0</v>
      </c>
      <c r="Q104" s="146">
        <v>0</v>
      </c>
      <c r="R104" s="147">
        <v>2</v>
      </c>
      <c r="S104" s="147">
        <v>2</v>
      </c>
      <c r="T104" s="114">
        <v>0</v>
      </c>
      <c r="U104" s="114">
        <v>0</v>
      </c>
      <c r="V104" s="114">
        <v>0</v>
      </c>
      <c r="W104" s="114">
        <v>0</v>
      </c>
      <c r="X104" s="114">
        <v>0</v>
      </c>
      <c r="Y104" s="114">
        <v>0</v>
      </c>
      <c r="Z104" s="114">
        <v>0</v>
      </c>
      <c r="AA104" s="114">
        <v>0</v>
      </c>
      <c r="AB104" s="114">
        <v>0</v>
      </c>
      <c r="AC104" s="114">
        <v>0</v>
      </c>
      <c r="AD104" s="133">
        <v>0</v>
      </c>
      <c r="AE104" s="114">
        <v>0</v>
      </c>
      <c r="AF104" s="114">
        <v>0</v>
      </c>
      <c r="AG104" s="114">
        <v>0</v>
      </c>
      <c r="AH104" s="114">
        <v>0</v>
      </c>
      <c r="AI104" s="114">
        <v>0</v>
      </c>
      <c r="AJ104" s="114">
        <v>0</v>
      </c>
      <c r="AK104" s="114">
        <v>0</v>
      </c>
      <c r="AL104" s="114">
        <v>0</v>
      </c>
      <c r="AM104" s="114">
        <v>0</v>
      </c>
      <c r="AN104" s="114">
        <v>0</v>
      </c>
      <c r="AO104" s="114">
        <v>0</v>
      </c>
      <c r="AP104" s="114">
        <v>0</v>
      </c>
      <c r="AQ104" s="114">
        <v>0</v>
      </c>
      <c r="AR104" s="114">
        <v>0</v>
      </c>
      <c r="AS104" s="114">
        <v>0</v>
      </c>
      <c r="AT104" s="114">
        <v>0</v>
      </c>
      <c r="AU104" s="114">
        <v>0</v>
      </c>
      <c r="AV104" s="114">
        <v>0</v>
      </c>
      <c r="AW104" s="114">
        <v>0</v>
      </c>
      <c r="AX104" s="114">
        <v>0</v>
      </c>
      <c r="AY104" s="114">
        <v>0</v>
      </c>
      <c r="AZ104" s="136"/>
    </row>
    <row r="105" spans="1:52" s="204" customFormat="1" ht="21.75">
      <c r="A105" s="194" t="str">
        <f t="shared" si="2"/>
        <v xml:space="preserve">   </v>
      </c>
      <c r="B105" s="195">
        <v>81</v>
      </c>
      <c r="C105" s="196" t="s">
        <v>208</v>
      </c>
      <c r="D105" s="197" t="s">
        <v>44</v>
      </c>
      <c r="E105" s="196" t="s">
        <v>121</v>
      </c>
      <c r="F105" s="196" t="s">
        <v>122</v>
      </c>
      <c r="G105" s="198">
        <v>432.726683896</v>
      </c>
      <c r="H105" s="199">
        <v>432.726683896</v>
      </c>
      <c r="I105" s="199">
        <v>0</v>
      </c>
      <c r="J105" s="200">
        <v>2</v>
      </c>
      <c r="K105" s="198">
        <v>0</v>
      </c>
      <c r="L105" s="198">
        <v>0</v>
      </c>
      <c r="M105" s="198" t="s">
        <v>258</v>
      </c>
      <c r="N105" s="198">
        <v>38.07</v>
      </c>
      <c r="O105" s="200">
        <v>4</v>
      </c>
      <c r="P105" s="198">
        <v>0</v>
      </c>
      <c r="Q105" s="209">
        <v>0</v>
      </c>
      <c r="R105" s="210">
        <v>2</v>
      </c>
      <c r="S105" s="210">
        <v>2</v>
      </c>
      <c r="T105" s="201">
        <v>0</v>
      </c>
      <c r="U105" s="201">
        <v>0</v>
      </c>
      <c r="V105" s="201">
        <v>0</v>
      </c>
      <c r="W105" s="201">
        <v>0</v>
      </c>
      <c r="X105" s="201">
        <v>0</v>
      </c>
      <c r="Y105" s="201">
        <v>0</v>
      </c>
      <c r="Z105" s="201">
        <v>0</v>
      </c>
      <c r="AA105" s="201">
        <v>0</v>
      </c>
      <c r="AB105" s="201">
        <v>0</v>
      </c>
      <c r="AC105" s="201">
        <v>0</v>
      </c>
      <c r="AD105" s="198">
        <v>0</v>
      </c>
      <c r="AE105" s="201">
        <v>0</v>
      </c>
      <c r="AF105" s="201">
        <v>0</v>
      </c>
      <c r="AG105" s="201">
        <v>0</v>
      </c>
      <c r="AH105" s="201">
        <v>0</v>
      </c>
      <c r="AI105" s="201">
        <v>0</v>
      </c>
      <c r="AJ105" s="201">
        <v>0</v>
      </c>
      <c r="AK105" s="201">
        <v>0</v>
      </c>
      <c r="AL105" s="201">
        <v>0</v>
      </c>
      <c r="AM105" s="201">
        <v>0</v>
      </c>
      <c r="AN105" s="201">
        <v>0</v>
      </c>
      <c r="AO105" s="201">
        <v>0</v>
      </c>
      <c r="AP105" s="201">
        <v>0</v>
      </c>
      <c r="AQ105" s="201">
        <v>0</v>
      </c>
      <c r="AR105" s="201">
        <v>0</v>
      </c>
      <c r="AS105" s="201">
        <v>0</v>
      </c>
      <c r="AT105" s="201">
        <v>0</v>
      </c>
      <c r="AU105" s="201">
        <v>0</v>
      </c>
      <c r="AV105" s="201">
        <v>0</v>
      </c>
      <c r="AW105" s="201">
        <v>0</v>
      </c>
      <c r="AX105" s="201">
        <v>0</v>
      </c>
      <c r="AY105" s="201">
        <v>0</v>
      </c>
      <c r="AZ105" s="203"/>
    </row>
    <row r="106" spans="1:52" s="137" customFormat="1" ht="21.75">
      <c r="A106" s="131" t="str">
        <f t="shared" si="2"/>
        <v xml:space="preserve">   </v>
      </c>
      <c r="B106" s="132">
        <v>82</v>
      </c>
      <c r="C106" s="153" t="s">
        <v>209</v>
      </c>
      <c r="D106" s="154" t="s">
        <v>44</v>
      </c>
      <c r="E106" s="153" t="s">
        <v>121</v>
      </c>
      <c r="F106" s="153" t="s">
        <v>122</v>
      </c>
      <c r="G106" s="133">
        <v>19.336534984899998</v>
      </c>
      <c r="H106" s="155">
        <v>19.336534984899998</v>
      </c>
      <c r="I106" s="155">
        <v>0</v>
      </c>
      <c r="J106" s="134">
        <v>1</v>
      </c>
      <c r="K106" s="133">
        <v>0</v>
      </c>
      <c r="L106" s="133">
        <v>0</v>
      </c>
      <c r="M106" s="133" t="s">
        <v>247</v>
      </c>
      <c r="N106" s="133">
        <v>2.12</v>
      </c>
      <c r="O106" s="134">
        <v>20</v>
      </c>
      <c r="P106" s="133">
        <v>0</v>
      </c>
      <c r="Q106" s="146">
        <v>0</v>
      </c>
      <c r="R106" s="147">
        <v>2</v>
      </c>
      <c r="S106" s="147">
        <v>2</v>
      </c>
      <c r="T106" s="114">
        <v>0</v>
      </c>
      <c r="U106" s="114">
        <v>0</v>
      </c>
      <c r="V106" s="114">
        <v>0</v>
      </c>
      <c r="W106" s="114">
        <v>0</v>
      </c>
      <c r="X106" s="114">
        <v>0</v>
      </c>
      <c r="Y106" s="114">
        <v>0</v>
      </c>
      <c r="Z106" s="114">
        <v>0</v>
      </c>
      <c r="AA106" s="114">
        <v>0</v>
      </c>
      <c r="AB106" s="114">
        <v>0</v>
      </c>
      <c r="AC106" s="114">
        <v>0</v>
      </c>
      <c r="AD106" s="114">
        <v>0</v>
      </c>
      <c r="AE106" s="133">
        <v>0</v>
      </c>
      <c r="AF106" s="114">
        <v>0</v>
      </c>
      <c r="AG106" s="114">
        <v>0</v>
      </c>
      <c r="AH106" s="114">
        <v>0</v>
      </c>
      <c r="AI106" s="114">
        <v>0</v>
      </c>
      <c r="AJ106" s="114">
        <v>0</v>
      </c>
      <c r="AK106" s="114">
        <v>0</v>
      </c>
      <c r="AL106" s="114">
        <v>0</v>
      </c>
      <c r="AM106" s="114">
        <v>0</v>
      </c>
      <c r="AN106" s="114">
        <v>0</v>
      </c>
      <c r="AO106" s="114">
        <v>0</v>
      </c>
      <c r="AP106" s="114">
        <v>0</v>
      </c>
      <c r="AQ106" s="114">
        <v>0</v>
      </c>
      <c r="AR106" s="114">
        <v>0</v>
      </c>
      <c r="AS106" s="114">
        <v>0</v>
      </c>
      <c r="AT106" s="114">
        <v>0</v>
      </c>
      <c r="AU106" s="114">
        <v>0</v>
      </c>
      <c r="AV106" s="114">
        <v>0</v>
      </c>
      <c r="AW106" s="114">
        <v>0</v>
      </c>
      <c r="AX106" s="114">
        <v>0</v>
      </c>
      <c r="AY106" s="114">
        <v>0</v>
      </c>
      <c r="AZ106" s="136"/>
    </row>
    <row r="107" spans="1:52" s="137" customFormat="1" ht="21.75">
      <c r="A107" s="131" t="str">
        <f t="shared" si="2"/>
        <v xml:space="preserve">   </v>
      </c>
      <c r="B107" s="132">
        <v>83</v>
      </c>
      <c r="C107" s="153" t="s">
        <v>210</v>
      </c>
      <c r="D107" s="154" t="s">
        <v>44</v>
      </c>
      <c r="E107" s="153" t="s">
        <v>121</v>
      </c>
      <c r="F107" s="153" t="s">
        <v>122</v>
      </c>
      <c r="G107" s="133">
        <v>31.273171186100001</v>
      </c>
      <c r="H107" s="155">
        <v>31.273171186100001</v>
      </c>
      <c r="I107" s="155">
        <v>0</v>
      </c>
      <c r="J107" s="134">
        <v>1</v>
      </c>
      <c r="K107" s="133">
        <v>0</v>
      </c>
      <c r="L107" s="133">
        <v>0</v>
      </c>
      <c r="M107" s="133" t="s">
        <v>155</v>
      </c>
      <c r="N107" s="133">
        <v>6.86</v>
      </c>
      <c r="O107" s="134">
        <v>7</v>
      </c>
      <c r="P107" s="133">
        <v>0</v>
      </c>
      <c r="Q107" s="146">
        <v>0</v>
      </c>
      <c r="R107" s="147">
        <v>2</v>
      </c>
      <c r="S107" s="147">
        <v>2</v>
      </c>
      <c r="T107" s="114">
        <v>0</v>
      </c>
      <c r="U107" s="114">
        <v>0</v>
      </c>
      <c r="V107" s="114">
        <v>0</v>
      </c>
      <c r="W107" s="114">
        <v>0</v>
      </c>
      <c r="X107" s="114">
        <v>0</v>
      </c>
      <c r="Y107" s="114">
        <v>0</v>
      </c>
      <c r="Z107" s="114">
        <v>0</v>
      </c>
      <c r="AA107" s="114">
        <v>0</v>
      </c>
      <c r="AB107" s="114">
        <v>0</v>
      </c>
      <c r="AC107" s="114">
        <v>0</v>
      </c>
      <c r="AD107" s="114">
        <v>0</v>
      </c>
      <c r="AE107" s="133">
        <v>0</v>
      </c>
      <c r="AF107" s="114">
        <v>0</v>
      </c>
      <c r="AG107" s="114">
        <v>0</v>
      </c>
      <c r="AH107" s="114">
        <v>0</v>
      </c>
      <c r="AI107" s="114">
        <v>0</v>
      </c>
      <c r="AJ107" s="114">
        <v>0</v>
      </c>
      <c r="AK107" s="114">
        <v>0</v>
      </c>
      <c r="AL107" s="114">
        <v>0</v>
      </c>
      <c r="AM107" s="114">
        <v>0</v>
      </c>
      <c r="AN107" s="114">
        <v>0</v>
      </c>
      <c r="AO107" s="114">
        <v>0</v>
      </c>
      <c r="AP107" s="114">
        <v>0</v>
      </c>
      <c r="AQ107" s="114">
        <v>0</v>
      </c>
      <c r="AR107" s="114">
        <v>0</v>
      </c>
      <c r="AS107" s="114">
        <v>0</v>
      </c>
      <c r="AT107" s="114">
        <v>0</v>
      </c>
      <c r="AU107" s="114">
        <v>0</v>
      </c>
      <c r="AV107" s="114">
        <v>0</v>
      </c>
      <c r="AW107" s="114">
        <v>0</v>
      </c>
      <c r="AX107" s="114">
        <v>0</v>
      </c>
      <c r="AY107" s="114">
        <v>0</v>
      </c>
      <c r="AZ107" s="136"/>
    </row>
    <row r="108" spans="1:52" s="137" customFormat="1" ht="21.75">
      <c r="A108" s="131" t="str">
        <f t="shared" si="2"/>
        <v xml:space="preserve">   </v>
      </c>
      <c r="B108" s="132">
        <v>84</v>
      </c>
      <c r="C108" s="153" t="s">
        <v>211</v>
      </c>
      <c r="D108" s="154" t="s">
        <v>44</v>
      </c>
      <c r="E108" s="153" t="s">
        <v>121</v>
      </c>
      <c r="F108" s="153" t="s">
        <v>122</v>
      </c>
      <c r="G108" s="133">
        <v>49.943633403600003</v>
      </c>
      <c r="H108" s="155">
        <v>49.943633403600003</v>
      </c>
      <c r="I108" s="155">
        <v>0</v>
      </c>
      <c r="J108" s="134">
        <v>1</v>
      </c>
      <c r="K108" s="133">
        <v>0</v>
      </c>
      <c r="L108" s="133">
        <v>0</v>
      </c>
      <c r="M108" s="133" t="s">
        <v>247</v>
      </c>
      <c r="N108" s="133">
        <v>6.05</v>
      </c>
      <c r="O108" s="134">
        <v>25</v>
      </c>
      <c r="P108" s="133">
        <v>0</v>
      </c>
      <c r="Q108" s="146">
        <v>0</v>
      </c>
      <c r="R108" s="147">
        <v>2</v>
      </c>
      <c r="S108" s="147">
        <v>2</v>
      </c>
      <c r="T108" s="114">
        <v>0</v>
      </c>
      <c r="U108" s="114">
        <v>0</v>
      </c>
      <c r="V108" s="114">
        <v>0</v>
      </c>
      <c r="W108" s="114">
        <v>0</v>
      </c>
      <c r="X108" s="114">
        <v>0</v>
      </c>
      <c r="Y108" s="114">
        <v>0</v>
      </c>
      <c r="Z108" s="114">
        <v>0</v>
      </c>
      <c r="AA108" s="114">
        <v>0</v>
      </c>
      <c r="AB108" s="114">
        <v>0</v>
      </c>
      <c r="AC108" s="114">
        <v>0</v>
      </c>
      <c r="AD108" s="114">
        <v>0</v>
      </c>
      <c r="AE108" s="114">
        <v>0</v>
      </c>
      <c r="AF108" s="133">
        <v>0</v>
      </c>
      <c r="AG108" s="114">
        <v>0</v>
      </c>
      <c r="AH108" s="114">
        <v>0</v>
      </c>
      <c r="AI108" s="114">
        <v>0</v>
      </c>
      <c r="AJ108" s="114">
        <v>0</v>
      </c>
      <c r="AK108" s="114">
        <v>0</v>
      </c>
      <c r="AL108" s="114">
        <v>0</v>
      </c>
      <c r="AM108" s="114">
        <v>0</v>
      </c>
      <c r="AN108" s="114">
        <v>0</v>
      </c>
      <c r="AO108" s="114">
        <v>0</v>
      </c>
      <c r="AP108" s="114">
        <v>0</v>
      </c>
      <c r="AQ108" s="114">
        <v>0</v>
      </c>
      <c r="AR108" s="114">
        <v>0</v>
      </c>
      <c r="AS108" s="114">
        <v>0</v>
      </c>
      <c r="AT108" s="114">
        <v>0</v>
      </c>
      <c r="AU108" s="114">
        <v>0</v>
      </c>
      <c r="AV108" s="114">
        <v>0</v>
      </c>
      <c r="AW108" s="114">
        <v>0</v>
      </c>
      <c r="AX108" s="114">
        <v>0</v>
      </c>
      <c r="AY108" s="114">
        <v>0</v>
      </c>
      <c r="AZ108" s="136"/>
    </row>
    <row r="109" spans="1:52" s="204" customFormat="1" ht="21.75">
      <c r="A109" s="194" t="str">
        <f t="shared" si="2"/>
        <v xml:space="preserve">   </v>
      </c>
      <c r="B109" s="195">
        <v>85</v>
      </c>
      <c r="C109" s="196" t="s">
        <v>212</v>
      </c>
      <c r="D109" s="197" t="s">
        <v>44</v>
      </c>
      <c r="E109" s="196" t="s">
        <v>121</v>
      </c>
      <c r="F109" s="196" t="s">
        <v>122</v>
      </c>
      <c r="G109" s="198">
        <v>142.49009514887368</v>
      </c>
      <c r="H109" s="199">
        <v>131.67799621399999</v>
      </c>
      <c r="I109" s="199">
        <v>10.812098934873699</v>
      </c>
      <c r="J109" s="200">
        <v>1</v>
      </c>
      <c r="K109" s="198">
        <v>0</v>
      </c>
      <c r="L109" s="198">
        <v>0</v>
      </c>
      <c r="M109" s="198" t="s">
        <v>155</v>
      </c>
      <c r="N109" s="198">
        <v>5.77</v>
      </c>
      <c r="O109" s="200">
        <v>25</v>
      </c>
      <c r="P109" s="198">
        <v>0</v>
      </c>
      <c r="Q109" s="209">
        <v>0</v>
      </c>
      <c r="R109" s="210">
        <v>2</v>
      </c>
      <c r="S109" s="210">
        <v>2</v>
      </c>
      <c r="T109" s="201">
        <v>0</v>
      </c>
      <c r="U109" s="201">
        <v>0</v>
      </c>
      <c r="V109" s="201">
        <v>0</v>
      </c>
      <c r="W109" s="201">
        <v>0</v>
      </c>
      <c r="X109" s="201">
        <v>0</v>
      </c>
      <c r="Y109" s="201">
        <v>0</v>
      </c>
      <c r="Z109" s="201">
        <v>0</v>
      </c>
      <c r="AA109" s="201">
        <v>0</v>
      </c>
      <c r="AB109" s="201">
        <v>0</v>
      </c>
      <c r="AC109" s="201">
        <v>0</v>
      </c>
      <c r="AD109" s="201">
        <v>0</v>
      </c>
      <c r="AE109" s="201">
        <v>0</v>
      </c>
      <c r="AF109" s="198">
        <v>0</v>
      </c>
      <c r="AG109" s="201">
        <v>0</v>
      </c>
      <c r="AH109" s="201">
        <v>0</v>
      </c>
      <c r="AI109" s="201">
        <v>0</v>
      </c>
      <c r="AJ109" s="201">
        <v>0</v>
      </c>
      <c r="AK109" s="201">
        <v>0</v>
      </c>
      <c r="AL109" s="201">
        <v>0</v>
      </c>
      <c r="AM109" s="201">
        <v>0</v>
      </c>
      <c r="AN109" s="201">
        <v>0</v>
      </c>
      <c r="AO109" s="201">
        <v>0</v>
      </c>
      <c r="AP109" s="201">
        <v>0</v>
      </c>
      <c r="AQ109" s="201">
        <v>0</v>
      </c>
      <c r="AR109" s="201">
        <v>0</v>
      </c>
      <c r="AS109" s="201">
        <v>0</v>
      </c>
      <c r="AT109" s="201">
        <v>0</v>
      </c>
      <c r="AU109" s="201">
        <v>0</v>
      </c>
      <c r="AV109" s="201">
        <v>0</v>
      </c>
      <c r="AW109" s="201">
        <v>0</v>
      </c>
      <c r="AX109" s="201">
        <v>0</v>
      </c>
      <c r="AY109" s="201">
        <v>0</v>
      </c>
      <c r="AZ109" s="203"/>
    </row>
    <row r="110" spans="1:52" s="204" customFormat="1" ht="21.75">
      <c r="A110" s="194" t="str">
        <f t="shared" si="2"/>
        <v xml:space="preserve">   </v>
      </c>
      <c r="B110" s="195">
        <v>86</v>
      </c>
      <c r="C110" s="196" t="s">
        <v>213</v>
      </c>
      <c r="D110" s="197" t="s">
        <v>44</v>
      </c>
      <c r="E110" s="196" t="s">
        <v>121</v>
      </c>
      <c r="F110" s="196" t="s">
        <v>122</v>
      </c>
      <c r="G110" s="198">
        <v>166.01514315700001</v>
      </c>
      <c r="H110" s="199">
        <v>166.01514315700001</v>
      </c>
      <c r="I110" s="199">
        <v>0</v>
      </c>
      <c r="J110" s="200">
        <v>1</v>
      </c>
      <c r="K110" s="198">
        <v>0</v>
      </c>
      <c r="L110" s="198">
        <v>0</v>
      </c>
      <c r="M110" s="201" t="s">
        <v>255</v>
      </c>
      <c r="N110" s="198">
        <v>17.22</v>
      </c>
      <c r="O110" s="200">
        <v>20</v>
      </c>
      <c r="P110" s="198">
        <v>0</v>
      </c>
      <c r="Q110" s="209">
        <v>0</v>
      </c>
      <c r="R110" s="210">
        <v>2</v>
      </c>
      <c r="S110" s="210">
        <v>2</v>
      </c>
      <c r="T110" s="201">
        <v>0</v>
      </c>
      <c r="U110" s="201">
        <v>0</v>
      </c>
      <c r="V110" s="201">
        <v>0</v>
      </c>
      <c r="W110" s="201">
        <v>0</v>
      </c>
      <c r="X110" s="201">
        <v>0</v>
      </c>
      <c r="Y110" s="201">
        <v>0</v>
      </c>
      <c r="Z110" s="201">
        <v>0</v>
      </c>
      <c r="AA110" s="201">
        <v>0</v>
      </c>
      <c r="AB110" s="201">
        <v>0</v>
      </c>
      <c r="AC110" s="201">
        <v>0</v>
      </c>
      <c r="AD110" s="201">
        <v>0</v>
      </c>
      <c r="AE110" s="201">
        <v>0</v>
      </c>
      <c r="AF110" s="201">
        <v>0</v>
      </c>
      <c r="AG110" s="201">
        <v>0</v>
      </c>
      <c r="AH110" s="201">
        <v>0</v>
      </c>
      <c r="AI110" s="201">
        <v>0</v>
      </c>
      <c r="AJ110" s="201">
        <v>0</v>
      </c>
      <c r="AK110" s="201">
        <v>0</v>
      </c>
      <c r="AL110" s="201">
        <v>0</v>
      </c>
      <c r="AM110" s="201">
        <v>0</v>
      </c>
      <c r="AN110" s="201">
        <v>0</v>
      </c>
      <c r="AO110" s="201">
        <v>0</v>
      </c>
      <c r="AP110" s="201">
        <v>0</v>
      </c>
      <c r="AQ110" s="201">
        <v>0</v>
      </c>
      <c r="AR110" s="201">
        <v>0</v>
      </c>
      <c r="AS110" s="201">
        <v>0</v>
      </c>
      <c r="AT110" s="201">
        <v>0</v>
      </c>
      <c r="AU110" s="201">
        <v>0</v>
      </c>
      <c r="AV110" s="201">
        <v>0</v>
      </c>
      <c r="AW110" s="201">
        <v>0</v>
      </c>
      <c r="AX110" s="201">
        <v>0</v>
      </c>
      <c r="AY110" s="201">
        <v>0</v>
      </c>
      <c r="AZ110" s="203"/>
    </row>
    <row r="111" spans="1:52" s="137" customFormat="1" ht="21.75">
      <c r="A111" s="131" t="str">
        <f t="shared" si="2"/>
        <v xml:space="preserve">   </v>
      </c>
      <c r="B111" s="132">
        <v>87</v>
      </c>
      <c r="C111" s="153" t="s">
        <v>214</v>
      </c>
      <c r="D111" s="154" t="s">
        <v>44</v>
      </c>
      <c r="E111" s="153" t="s">
        <v>121</v>
      </c>
      <c r="F111" s="153" t="s">
        <v>122</v>
      </c>
      <c r="G111" s="133">
        <v>37.609713191499999</v>
      </c>
      <c r="H111" s="155">
        <v>37.609713191499999</v>
      </c>
      <c r="I111" s="155">
        <v>0</v>
      </c>
      <c r="J111" s="134">
        <v>1</v>
      </c>
      <c r="K111" s="133">
        <v>0</v>
      </c>
      <c r="L111" s="133">
        <v>0</v>
      </c>
      <c r="M111" s="133" t="s">
        <v>247</v>
      </c>
      <c r="N111" s="133">
        <v>11.39</v>
      </c>
      <c r="O111" s="134">
        <v>15</v>
      </c>
      <c r="P111" s="133">
        <v>0</v>
      </c>
      <c r="Q111" s="146">
        <v>0</v>
      </c>
      <c r="R111" s="147">
        <v>2</v>
      </c>
      <c r="S111" s="147">
        <v>2</v>
      </c>
      <c r="T111" s="114">
        <v>0</v>
      </c>
      <c r="U111" s="114">
        <v>0</v>
      </c>
      <c r="V111" s="114">
        <v>0</v>
      </c>
      <c r="W111" s="114">
        <v>0</v>
      </c>
      <c r="X111" s="114">
        <v>0</v>
      </c>
      <c r="Y111" s="114">
        <v>0</v>
      </c>
      <c r="Z111" s="114">
        <v>0</v>
      </c>
      <c r="AA111" s="114">
        <v>0</v>
      </c>
      <c r="AB111" s="114">
        <v>0</v>
      </c>
      <c r="AC111" s="114">
        <v>0</v>
      </c>
      <c r="AD111" s="114">
        <v>0</v>
      </c>
      <c r="AE111" s="114">
        <v>0</v>
      </c>
      <c r="AF111" s="114">
        <v>0</v>
      </c>
      <c r="AG111" s="114">
        <v>0</v>
      </c>
      <c r="AH111" s="114">
        <v>0</v>
      </c>
      <c r="AI111" s="114">
        <v>0</v>
      </c>
      <c r="AJ111" s="114">
        <v>0</v>
      </c>
      <c r="AK111" s="114">
        <v>0</v>
      </c>
      <c r="AL111" s="114">
        <v>0</v>
      </c>
      <c r="AM111" s="114">
        <v>0</v>
      </c>
      <c r="AN111" s="114">
        <v>0</v>
      </c>
      <c r="AO111" s="114">
        <v>0</v>
      </c>
      <c r="AP111" s="114">
        <v>0</v>
      </c>
      <c r="AQ111" s="114">
        <v>0</v>
      </c>
      <c r="AR111" s="114">
        <v>0</v>
      </c>
      <c r="AS111" s="114">
        <v>0</v>
      </c>
      <c r="AT111" s="114">
        <v>0</v>
      </c>
      <c r="AU111" s="114">
        <v>0</v>
      </c>
      <c r="AV111" s="114">
        <v>0</v>
      </c>
      <c r="AW111" s="114">
        <v>0</v>
      </c>
      <c r="AX111" s="114">
        <v>0</v>
      </c>
      <c r="AY111" s="114">
        <v>0</v>
      </c>
      <c r="AZ111" s="136"/>
    </row>
    <row r="112" spans="1:52" s="137" customFormat="1" ht="21.75">
      <c r="A112" s="131" t="str">
        <f t="shared" si="2"/>
        <v xml:space="preserve">   </v>
      </c>
      <c r="B112" s="132">
        <v>88</v>
      </c>
      <c r="C112" s="153" t="s">
        <v>215</v>
      </c>
      <c r="D112" s="154" t="s">
        <v>44</v>
      </c>
      <c r="E112" s="153" t="s">
        <v>121</v>
      </c>
      <c r="F112" s="153" t="s">
        <v>122</v>
      </c>
      <c r="G112" s="133">
        <v>26.882577627900002</v>
      </c>
      <c r="H112" s="155">
        <v>26.882577627900002</v>
      </c>
      <c r="I112" s="155">
        <v>0</v>
      </c>
      <c r="J112" s="134">
        <v>1</v>
      </c>
      <c r="K112" s="133">
        <v>0</v>
      </c>
      <c r="L112" s="133">
        <v>0</v>
      </c>
      <c r="M112" s="133" t="s">
        <v>247</v>
      </c>
      <c r="N112" s="133">
        <v>11.21</v>
      </c>
      <c r="O112" s="134">
        <v>12</v>
      </c>
      <c r="P112" s="133">
        <v>0</v>
      </c>
      <c r="Q112" s="146">
        <v>0</v>
      </c>
      <c r="R112" s="147">
        <v>2</v>
      </c>
      <c r="S112" s="147">
        <v>2</v>
      </c>
      <c r="T112" s="114">
        <v>0</v>
      </c>
      <c r="U112" s="114">
        <v>0</v>
      </c>
      <c r="V112" s="114">
        <v>0</v>
      </c>
      <c r="W112" s="114">
        <v>0</v>
      </c>
      <c r="X112" s="114">
        <v>0</v>
      </c>
      <c r="Y112" s="114">
        <v>0</v>
      </c>
      <c r="Z112" s="114">
        <v>0</v>
      </c>
      <c r="AA112" s="114">
        <v>0</v>
      </c>
      <c r="AB112" s="114">
        <v>0</v>
      </c>
      <c r="AC112" s="114">
        <v>0</v>
      </c>
      <c r="AD112" s="114">
        <v>0</v>
      </c>
      <c r="AE112" s="114">
        <v>0</v>
      </c>
      <c r="AF112" s="114">
        <v>0</v>
      </c>
      <c r="AG112" s="114">
        <v>0</v>
      </c>
      <c r="AH112" s="114">
        <v>0</v>
      </c>
      <c r="AI112" s="114">
        <v>0</v>
      </c>
      <c r="AJ112" s="114">
        <v>0</v>
      </c>
      <c r="AK112" s="114">
        <v>0</v>
      </c>
      <c r="AL112" s="114">
        <v>0</v>
      </c>
      <c r="AM112" s="114">
        <v>0</v>
      </c>
      <c r="AN112" s="114">
        <v>0</v>
      </c>
      <c r="AO112" s="114">
        <v>0</v>
      </c>
      <c r="AP112" s="114">
        <v>0</v>
      </c>
      <c r="AQ112" s="114">
        <v>0</v>
      </c>
      <c r="AR112" s="114">
        <v>0</v>
      </c>
      <c r="AS112" s="114">
        <v>0</v>
      </c>
      <c r="AT112" s="114">
        <v>0</v>
      </c>
      <c r="AU112" s="114">
        <v>0</v>
      </c>
      <c r="AV112" s="114">
        <v>0</v>
      </c>
      <c r="AW112" s="114">
        <v>0</v>
      </c>
      <c r="AX112" s="114">
        <v>0</v>
      </c>
      <c r="AY112" s="114">
        <v>0</v>
      </c>
      <c r="AZ112" s="136"/>
    </row>
    <row r="113" spans="1:52" s="204" customFormat="1" ht="21.75">
      <c r="A113" s="194" t="str">
        <f t="shared" si="2"/>
        <v xml:space="preserve">   </v>
      </c>
      <c r="B113" s="195">
        <v>89</v>
      </c>
      <c r="C113" s="196" t="s">
        <v>216</v>
      </c>
      <c r="D113" s="197" t="s">
        <v>44</v>
      </c>
      <c r="E113" s="196" t="s">
        <v>121</v>
      </c>
      <c r="F113" s="196" t="s">
        <v>122</v>
      </c>
      <c r="G113" s="198">
        <v>40.296334445399999</v>
      </c>
      <c r="H113" s="199">
        <v>40.296334445399999</v>
      </c>
      <c r="I113" s="199">
        <v>0</v>
      </c>
      <c r="J113" s="200">
        <v>1</v>
      </c>
      <c r="K113" s="198">
        <v>0</v>
      </c>
      <c r="L113" s="198">
        <v>0</v>
      </c>
      <c r="M113" s="201" t="s">
        <v>255</v>
      </c>
      <c r="N113" s="198">
        <v>7.89</v>
      </c>
      <c r="O113" s="200">
        <v>7</v>
      </c>
      <c r="P113" s="198">
        <v>0</v>
      </c>
      <c r="Q113" s="209">
        <v>0</v>
      </c>
      <c r="R113" s="210">
        <v>2</v>
      </c>
      <c r="S113" s="210">
        <v>2</v>
      </c>
      <c r="T113" s="201">
        <v>0</v>
      </c>
      <c r="U113" s="201">
        <v>0</v>
      </c>
      <c r="V113" s="201">
        <v>0</v>
      </c>
      <c r="W113" s="201">
        <v>0</v>
      </c>
      <c r="X113" s="201">
        <v>0</v>
      </c>
      <c r="Y113" s="201">
        <v>0</v>
      </c>
      <c r="Z113" s="201">
        <v>0</v>
      </c>
      <c r="AA113" s="201">
        <v>0</v>
      </c>
      <c r="AB113" s="201">
        <v>0</v>
      </c>
      <c r="AC113" s="201">
        <v>0</v>
      </c>
      <c r="AD113" s="201">
        <v>0</v>
      </c>
      <c r="AE113" s="201">
        <v>0</v>
      </c>
      <c r="AF113" s="201">
        <v>0</v>
      </c>
      <c r="AG113" s="201">
        <v>0</v>
      </c>
      <c r="AH113" s="201">
        <v>0</v>
      </c>
      <c r="AI113" s="201">
        <v>0</v>
      </c>
      <c r="AJ113" s="201">
        <v>0</v>
      </c>
      <c r="AK113" s="201">
        <v>0</v>
      </c>
      <c r="AL113" s="201">
        <v>0</v>
      </c>
      <c r="AM113" s="201">
        <v>0</v>
      </c>
      <c r="AN113" s="201">
        <v>0</v>
      </c>
      <c r="AO113" s="201">
        <v>0</v>
      </c>
      <c r="AP113" s="201">
        <v>0</v>
      </c>
      <c r="AQ113" s="201">
        <v>0</v>
      </c>
      <c r="AR113" s="201">
        <v>0</v>
      </c>
      <c r="AS113" s="201">
        <v>0</v>
      </c>
      <c r="AT113" s="201">
        <v>0</v>
      </c>
      <c r="AU113" s="201">
        <v>0</v>
      </c>
      <c r="AV113" s="201">
        <v>0</v>
      </c>
      <c r="AW113" s="201">
        <v>0</v>
      </c>
      <c r="AX113" s="201">
        <v>0</v>
      </c>
      <c r="AY113" s="201">
        <v>0</v>
      </c>
      <c r="AZ113" s="203"/>
    </row>
    <row r="114" spans="1:52" ht="21.75">
      <c r="A114" s="48" t="str">
        <f t="shared" si="2"/>
        <v xml:space="preserve">  00 </v>
      </c>
      <c r="B114" s="61">
        <v>90</v>
      </c>
      <c r="C114" s="62" t="s">
        <v>217</v>
      </c>
      <c r="D114" s="83" t="s">
        <v>44</v>
      </c>
      <c r="E114" s="62" t="s">
        <v>121</v>
      </c>
      <c r="F114" s="62" t="s">
        <v>122</v>
      </c>
      <c r="G114" s="73">
        <v>28.639969882300001</v>
      </c>
      <c r="H114" s="74">
        <v>28.639969882300001</v>
      </c>
      <c r="I114" s="74">
        <v>0</v>
      </c>
      <c r="J114" s="26">
        <v>0</v>
      </c>
      <c r="K114" s="73">
        <v>0</v>
      </c>
      <c r="L114" s="73">
        <v>0</v>
      </c>
      <c r="M114" s="73">
        <v>0</v>
      </c>
      <c r="N114" s="73">
        <v>0</v>
      </c>
      <c r="O114" s="26">
        <v>0</v>
      </c>
      <c r="P114" s="73">
        <v>0</v>
      </c>
      <c r="Q114" s="70">
        <v>0</v>
      </c>
      <c r="R114" s="71">
        <v>0</v>
      </c>
      <c r="S114" s="71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0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3">
        <v>0</v>
      </c>
      <c r="AR114" s="63">
        <v>0</v>
      </c>
      <c r="AS114" s="63">
        <v>0</v>
      </c>
      <c r="AT114" s="63">
        <v>0</v>
      </c>
      <c r="AU114" s="63">
        <v>0</v>
      </c>
      <c r="AV114" s="63">
        <v>0</v>
      </c>
      <c r="AW114" s="63">
        <v>0</v>
      </c>
      <c r="AX114" s="63">
        <v>0</v>
      </c>
      <c r="AY114" s="63">
        <v>0</v>
      </c>
      <c r="AZ114" s="14"/>
    </row>
    <row r="115" spans="1:52" s="137" customFormat="1" ht="21.75">
      <c r="A115" s="131" t="str">
        <f t="shared" si="2"/>
        <v xml:space="preserve">   </v>
      </c>
      <c r="B115" s="132">
        <v>91</v>
      </c>
      <c r="C115" s="153" t="s">
        <v>218</v>
      </c>
      <c r="D115" s="154" t="s">
        <v>44</v>
      </c>
      <c r="E115" s="153" t="s">
        <v>121</v>
      </c>
      <c r="F115" s="153" t="s">
        <v>122</v>
      </c>
      <c r="G115" s="133">
        <v>6.9351013078700001</v>
      </c>
      <c r="H115" s="155">
        <v>6.9351013078700001</v>
      </c>
      <c r="I115" s="155">
        <v>0</v>
      </c>
      <c r="J115" s="134">
        <v>1</v>
      </c>
      <c r="K115" s="133">
        <v>0</v>
      </c>
      <c r="L115" s="133">
        <v>0</v>
      </c>
      <c r="M115" s="133" t="s">
        <v>247</v>
      </c>
      <c r="N115" s="133">
        <v>2.65</v>
      </c>
      <c r="O115" s="134">
        <v>10</v>
      </c>
      <c r="P115" s="133">
        <v>0</v>
      </c>
      <c r="Q115" s="146">
        <v>0</v>
      </c>
      <c r="R115" s="147">
        <v>2</v>
      </c>
      <c r="S115" s="147">
        <v>2</v>
      </c>
      <c r="T115" s="114">
        <v>0</v>
      </c>
      <c r="U115" s="114">
        <v>0</v>
      </c>
      <c r="V115" s="114">
        <v>0</v>
      </c>
      <c r="W115" s="114">
        <v>0</v>
      </c>
      <c r="X115" s="114">
        <v>0</v>
      </c>
      <c r="Y115" s="114">
        <v>0</v>
      </c>
      <c r="Z115" s="114">
        <v>0</v>
      </c>
      <c r="AA115" s="114">
        <v>0</v>
      </c>
      <c r="AB115" s="114">
        <v>0</v>
      </c>
      <c r="AC115" s="114">
        <v>0</v>
      </c>
      <c r="AD115" s="114">
        <v>0</v>
      </c>
      <c r="AE115" s="114">
        <v>0</v>
      </c>
      <c r="AF115" s="114">
        <v>0</v>
      </c>
      <c r="AG115" s="114">
        <v>0</v>
      </c>
      <c r="AH115" s="114">
        <v>0</v>
      </c>
      <c r="AI115" s="114">
        <v>0</v>
      </c>
      <c r="AJ115" s="114">
        <v>0</v>
      </c>
      <c r="AK115" s="114">
        <v>0</v>
      </c>
      <c r="AL115" s="114">
        <v>0</v>
      </c>
      <c r="AM115" s="114">
        <v>0</v>
      </c>
      <c r="AN115" s="114">
        <v>0</v>
      </c>
      <c r="AO115" s="114">
        <v>0</v>
      </c>
      <c r="AP115" s="114">
        <v>0</v>
      </c>
      <c r="AQ115" s="114">
        <v>0</v>
      </c>
      <c r="AR115" s="114">
        <v>0</v>
      </c>
      <c r="AS115" s="114">
        <v>0</v>
      </c>
      <c r="AT115" s="114">
        <v>0</v>
      </c>
      <c r="AU115" s="114">
        <v>0</v>
      </c>
      <c r="AV115" s="114">
        <v>0</v>
      </c>
      <c r="AW115" s="114">
        <v>0</v>
      </c>
      <c r="AX115" s="114">
        <v>0</v>
      </c>
      <c r="AY115" s="114">
        <v>0</v>
      </c>
      <c r="AZ115" s="136"/>
    </row>
    <row r="116" spans="1:52" ht="21.75">
      <c r="A116" s="48" t="str">
        <f t="shared" si="2"/>
        <v xml:space="preserve">  00 </v>
      </c>
      <c r="B116" s="61">
        <v>92</v>
      </c>
      <c r="C116" s="62" t="s">
        <v>219</v>
      </c>
      <c r="D116" s="83" t="s">
        <v>44</v>
      </c>
      <c r="E116" s="62" t="s">
        <v>121</v>
      </c>
      <c r="F116" s="62" t="s">
        <v>122</v>
      </c>
      <c r="G116" s="73">
        <v>50.276023970200001</v>
      </c>
      <c r="H116" s="74">
        <v>50.276023970200001</v>
      </c>
      <c r="I116" s="74">
        <v>0</v>
      </c>
      <c r="J116" s="26">
        <v>0</v>
      </c>
      <c r="K116" s="73">
        <v>0</v>
      </c>
      <c r="L116" s="73">
        <v>0</v>
      </c>
      <c r="M116" s="73">
        <v>0</v>
      </c>
      <c r="N116" s="73">
        <v>0</v>
      </c>
      <c r="O116" s="26">
        <v>0</v>
      </c>
      <c r="P116" s="73">
        <v>0</v>
      </c>
      <c r="Q116" s="70">
        <v>0</v>
      </c>
      <c r="R116" s="71">
        <v>0</v>
      </c>
      <c r="S116" s="71">
        <v>0</v>
      </c>
      <c r="T116" s="63">
        <v>0</v>
      </c>
      <c r="U116" s="63">
        <v>0</v>
      </c>
      <c r="V116" s="63">
        <v>0</v>
      </c>
      <c r="W116" s="63">
        <v>0</v>
      </c>
      <c r="X116" s="63">
        <v>0</v>
      </c>
      <c r="Y116" s="63">
        <v>0</v>
      </c>
      <c r="Z116" s="63">
        <v>0</v>
      </c>
      <c r="AA116" s="63">
        <v>0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63">
        <v>0</v>
      </c>
      <c r="AV116" s="63">
        <v>0</v>
      </c>
      <c r="AW116" s="63">
        <v>0</v>
      </c>
      <c r="AX116" s="63">
        <v>0</v>
      </c>
      <c r="AY116" s="63">
        <v>0</v>
      </c>
      <c r="AZ116" s="14"/>
    </row>
    <row r="117" spans="1:52" ht="21.75">
      <c r="A117" s="48" t="str">
        <f t="shared" si="2"/>
        <v xml:space="preserve">  00 </v>
      </c>
      <c r="B117" s="61">
        <v>93</v>
      </c>
      <c r="C117" s="62" t="s">
        <v>220</v>
      </c>
      <c r="D117" s="83" t="s">
        <v>44</v>
      </c>
      <c r="E117" s="62" t="s">
        <v>121</v>
      </c>
      <c r="F117" s="62" t="s">
        <v>122</v>
      </c>
      <c r="G117" s="73">
        <v>6.6839835834999999</v>
      </c>
      <c r="H117" s="74">
        <v>6.6839835834999999</v>
      </c>
      <c r="I117" s="74">
        <v>0</v>
      </c>
      <c r="J117" s="26">
        <v>0</v>
      </c>
      <c r="K117" s="73">
        <v>0</v>
      </c>
      <c r="L117" s="73">
        <v>0</v>
      </c>
      <c r="M117" s="73">
        <v>0</v>
      </c>
      <c r="N117" s="73">
        <v>0</v>
      </c>
      <c r="O117" s="26">
        <v>0</v>
      </c>
      <c r="P117" s="73">
        <v>0</v>
      </c>
      <c r="Q117" s="70">
        <v>0</v>
      </c>
      <c r="R117" s="71">
        <v>0</v>
      </c>
      <c r="S117" s="71">
        <v>0</v>
      </c>
      <c r="T117" s="63">
        <v>0</v>
      </c>
      <c r="U117" s="63">
        <v>0</v>
      </c>
      <c r="V117" s="63">
        <v>0</v>
      </c>
      <c r="W117" s="63">
        <v>0</v>
      </c>
      <c r="X117" s="63">
        <v>0</v>
      </c>
      <c r="Y117" s="63">
        <v>0</v>
      </c>
      <c r="Z117" s="63">
        <v>0</v>
      </c>
      <c r="AA117" s="63">
        <v>0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0</v>
      </c>
      <c r="AK117" s="63">
        <v>0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63">
        <v>0</v>
      </c>
      <c r="AV117" s="63">
        <v>0</v>
      </c>
      <c r="AW117" s="63">
        <v>0</v>
      </c>
      <c r="AX117" s="63">
        <v>0</v>
      </c>
      <c r="AY117" s="63">
        <v>0</v>
      </c>
      <c r="AZ117" s="14"/>
    </row>
    <row r="118" spans="1:52" s="137" customFormat="1" ht="21.75">
      <c r="A118" s="131" t="str">
        <f t="shared" si="2"/>
        <v xml:space="preserve">   </v>
      </c>
      <c r="B118" s="132">
        <v>94</v>
      </c>
      <c r="C118" s="153" t="s">
        <v>221</v>
      </c>
      <c r="D118" s="154" t="s">
        <v>44</v>
      </c>
      <c r="E118" s="153" t="s">
        <v>121</v>
      </c>
      <c r="F118" s="153" t="s">
        <v>122</v>
      </c>
      <c r="G118" s="133">
        <v>8.0233278721900003</v>
      </c>
      <c r="H118" s="155">
        <v>8.0233278721900003</v>
      </c>
      <c r="I118" s="155">
        <v>0</v>
      </c>
      <c r="J118" s="134">
        <v>1</v>
      </c>
      <c r="K118" s="133">
        <v>0</v>
      </c>
      <c r="L118" s="133">
        <v>0</v>
      </c>
      <c r="M118" s="133" t="s">
        <v>247</v>
      </c>
      <c r="N118" s="133">
        <v>3.34</v>
      </c>
      <c r="O118" s="134">
        <v>15</v>
      </c>
      <c r="P118" s="133">
        <v>0</v>
      </c>
      <c r="Q118" s="146">
        <v>0</v>
      </c>
      <c r="R118" s="147">
        <v>2</v>
      </c>
      <c r="S118" s="147">
        <v>2</v>
      </c>
      <c r="T118" s="114">
        <v>0</v>
      </c>
      <c r="U118" s="114">
        <v>0</v>
      </c>
      <c r="V118" s="114">
        <v>0</v>
      </c>
      <c r="W118" s="114">
        <v>0</v>
      </c>
      <c r="X118" s="114">
        <v>0</v>
      </c>
      <c r="Y118" s="114">
        <v>0</v>
      </c>
      <c r="Z118" s="114">
        <v>0</v>
      </c>
      <c r="AA118" s="114">
        <v>0</v>
      </c>
      <c r="AB118" s="114">
        <v>0</v>
      </c>
      <c r="AC118" s="114">
        <v>0</v>
      </c>
      <c r="AD118" s="114">
        <v>0</v>
      </c>
      <c r="AE118" s="114">
        <v>0</v>
      </c>
      <c r="AF118" s="114">
        <v>0</v>
      </c>
      <c r="AG118" s="114">
        <v>0</v>
      </c>
      <c r="AH118" s="114">
        <v>0</v>
      </c>
      <c r="AI118" s="114">
        <v>0</v>
      </c>
      <c r="AJ118" s="114">
        <v>0</v>
      </c>
      <c r="AK118" s="114">
        <v>0</v>
      </c>
      <c r="AL118" s="114">
        <v>0</v>
      </c>
      <c r="AM118" s="114">
        <v>0</v>
      </c>
      <c r="AN118" s="114">
        <v>0</v>
      </c>
      <c r="AO118" s="114">
        <v>0</v>
      </c>
      <c r="AP118" s="114">
        <v>0</v>
      </c>
      <c r="AQ118" s="114">
        <v>0</v>
      </c>
      <c r="AR118" s="114">
        <v>0</v>
      </c>
      <c r="AS118" s="114">
        <v>0</v>
      </c>
      <c r="AT118" s="114">
        <v>0</v>
      </c>
      <c r="AU118" s="114">
        <v>0</v>
      </c>
      <c r="AV118" s="114">
        <v>0</v>
      </c>
      <c r="AW118" s="114">
        <v>0</v>
      </c>
      <c r="AX118" s="114">
        <v>0</v>
      </c>
      <c r="AY118" s="114">
        <v>0</v>
      </c>
      <c r="AZ118" s="136"/>
    </row>
    <row r="119" spans="1:52" ht="21.75">
      <c r="A119" s="48" t="str">
        <f t="shared" si="2"/>
        <v xml:space="preserve">  00 </v>
      </c>
      <c r="B119" s="61">
        <v>95</v>
      </c>
      <c r="C119" s="62" t="s">
        <v>222</v>
      </c>
      <c r="D119" s="83" t="s">
        <v>44</v>
      </c>
      <c r="E119" s="62" t="s">
        <v>121</v>
      </c>
      <c r="F119" s="62" t="s">
        <v>122</v>
      </c>
      <c r="G119" s="73">
        <v>126.730175973</v>
      </c>
      <c r="H119" s="74">
        <v>126.730175973</v>
      </c>
      <c r="I119" s="74">
        <v>0</v>
      </c>
      <c r="J119" s="26">
        <v>0</v>
      </c>
      <c r="K119" s="73">
        <v>0</v>
      </c>
      <c r="L119" s="73">
        <v>0</v>
      </c>
      <c r="M119" s="73">
        <v>0</v>
      </c>
      <c r="N119" s="73">
        <v>0</v>
      </c>
      <c r="O119" s="26">
        <v>0</v>
      </c>
      <c r="P119" s="73">
        <v>0</v>
      </c>
      <c r="Q119" s="70">
        <v>0</v>
      </c>
      <c r="R119" s="71">
        <v>0</v>
      </c>
      <c r="S119" s="71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63">
        <v>0</v>
      </c>
      <c r="AW119" s="63">
        <v>0</v>
      </c>
      <c r="AX119" s="63">
        <v>0</v>
      </c>
      <c r="AY119" s="63">
        <v>0</v>
      </c>
      <c r="AZ119" s="14"/>
    </row>
    <row r="120" spans="1:52" ht="21.75">
      <c r="A120" s="48" t="str">
        <f t="shared" si="2"/>
        <v xml:space="preserve">  00 </v>
      </c>
      <c r="B120" s="61">
        <v>96</v>
      </c>
      <c r="C120" s="62" t="s">
        <v>223</v>
      </c>
      <c r="D120" s="83" t="s">
        <v>44</v>
      </c>
      <c r="E120" s="62" t="s">
        <v>121</v>
      </c>
      <c r="F120" s="62" t="s">
        <v>122</v>
      </c>
      <c r="G120" s="73">
        <v>274.261803531</v>
      </c>
      <c r="H120" s="74">
        <v>274.261803531</v>
      </c>
      <c r="I120" s="74">
        <v>0</v>
      </c>
      <c r="J120" s="26">
        <v>0</v>
      </c>
      <c r="K120" s="73">
        <v>0</v>
      </c>
      <c r="L120" s="73">
        <v>0</v>
      </c>
      <c r="M120" s="73">
        <v>0</v>
      </c>
      <c r="N120" s="73">
        <v>0</v>
      </c>
      <c r="O120" s="26">
        <v>0</v>
      </c>
      <c r="P120" s="73">
        <v>0</v>
      </c>
      <c r="Q120" s="70">
        <v>0</v>
      </c>
      <c r="R120" s="71">
        <v>0</v>
      </c>
      <c r="S120" s="71">
        <v>0</v>
      </c>
      <c r="T120" s="63">
        <v>0</v>
      </c>
      <c r="U120" s="63">
        <v>0</v>
      </c>
      <c r="V120" s="63">
        <v>0</v>
      </c>
      <c r="W120" s="63">
        <v>0</v>
      </c>
      <c r="X120" s="63">
        <v>0</v>
      </c>
      <c r="Y120" s="63">
        <v>0</v>
      </c>
      <c r="Z120" s="63">
        <v>0</v>
      </c>
      <c r="AA120" s="63">
        <v>0</v>
      </c>
      <c r="AB120" s="63">
        <v>0</v>
      </c>
      <c r="AC120" s="63">
        <v>0</v>
      </c>
      <c r="AD120" s="63">
        <v>0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3">
        <v>0</v>
      </c>
      <c r="AV120" s="63">
        <v>0</v>
      </c>
      <c r="AW120" s="63">
        <v>0</v>
      </c>
      <c r="AX120" s="63">
        <v>0</v>
      </c>
      <c r="AY120" s="63">
        <v>0</v>
      </c>
      <c r="AZ120" s="14"/>
    </row>
    <row r="121" spans="1:52" ht="21.75">
      <c r="A121" s="48" t="str">
        <f t="shared" si="2"/>
        <v xml:space="preserve">  00 </v>
      </c>
      <c r="B121" s="61">
        <v>97</v>
      </c>
      <c r="C121" s="62" t="s">
        <v>224</v>
      </c>
      <c r="D121" s="83" t="s">
        <v>44</v>
      </c>
      <c r="E121" s="62" t="s">
        <v>121</v>
      </c>
      <c r="F121" s="62" t="s">
        <v>122</v>
      </c>
      <c r="G121" s="73">
        <v>34.351065000299997</v>
      </c>
      <c r="H121" s="74">
        <v>34.351065000299997</v>
      </c>
      <c r="I121" s="74">
        <v>0</v>
      </c>
      <c r="J121" s="26">
        <v>0</v>
      </c>
      <c r="K121" s="73">
        <v>0</v>
      </c>
      <c r="L121" s="73">
        <v>0</v>
      </c>
      <c r="M121" s="73">
        <v>0</v>
      </c>
      <c r="N121" s="73">
        <v>0</v>
      </c>
      <c r="O121" s="26">
        <v>0</v>
      </c>
      <c r="P121" s="73">
        <v>0</v>
      </c>
      <c r="Q121" s="70">
        <v>0</v>
      </c>
      <c r="R121" s="71">
        <v>0</v>
      </c>
      <c r="S121" s="71">
        <v>0</v>
      </c>
      <c r="T121" s="63">
        <v>0</v>
      </c>
      <c r="U121" s="63">
        <v>0</v>
      </c>
      <c r="V121" s="63">
        <v>0</v>
      </c>
      <c r="W121" s="63">
        <v>0</v>
      </c>
      <c r="X121" s="63">
        <v>0</v>
      </c>
      <c r="Y121" s="63">
        <v>0</v>
      </c>
      <c r="Z121" s="63">
        <v>0</v>
      </c>
      <c r="AA121" s="63">
        <v>0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63">
        <v>0</v>
      </c>
      <c r="AV121" s="63">
        <v>0</v>
      </c>
      <c r="AW121" s="63">
        <v>0</v>
      </c>
      <c r="AX121" s="63">
        <v>0</v>
      </c>
      <c r="AY121" s="63">
        <v>0</v>
      </c>
      <c r="AZ121" s="14"/>
    </row>
    <row r="122" spans="1:52" ht="21.75">
      <c r="A122" s="48" t="str">
        <f t="shared" si="2"/>
        <v xml:space="preserve">  00 </v>
      </c>
      <c r="B122" s="61">
        <v>98</v>
      </c>
      <c r="C122" s="62" t="s">
        <v>225</v>
      </c>
      <c r="D122" s="83" t="s">
        <v>44</v>
      </c>
      <c r="E122" s="62" t="s">
        <v>121</v>
      </c>
      <c r="F122" s="62" t="s">
        <v>122</v>
      </c>
      <c r="G122" s="73">
        <v>12.2839184096</v>
      </c>
      <c r="H122" s="74">
        <v>12.2839184096</v>
      </c>
      <c r="I122" s="74">
        <v>0</v>
      </c>
      <c r="J122" s="26">
        <v>0</v>
      </c>
      <c r="K122" s="73">
        <v>0</v>
      </c>
      <c r="L122" s="73">
        <v>0</v>
      </c>
      <c r="M122" s="73">
        <v>0</v>
      </c>
      <c r="N122" s="73">
        <v>0</v>
      </c>
      <c r="O122" s="26">
        <v>0</v>
      </c>
      <c r="P122" s="73">
        <v>0</v>
      </c>
      <c r="Q122" s="70">
        <v>0</v>
      </c>
      <c r="R122" s="71">
        <v>0</v>
      </c>
      <c r="S122" s="71">
        <v>0</v>
      </c>
      <c r="T122" s="63">
        <v>0</v>
      </c>
      <c r="U122" s="63">
        <v>0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63">
        <v>0</v>
      </c>
      <c r="AW122" s="63">
        <v>0</v>
      </c>
      <c r="AX122" s="63">
        <v>0</v>
      </c>
      <c r="AY122" s="63">
        <v>0</v>
      </c>
      <c r="AZ122" s="14"/>
    </row>
    <row r="123" spans="1:52" ht="21.75">
      <c r="A123" s="48" t="str">
        <f t="shared" si="2"/>
        <v xml:space="preserve">   </v>
      </c>
      <c r="B123" s="61">
        <v>99</v>
      </c>
      <c r="C123" s="62" t="s">
        <v>226</v>
      </c>
      <c r="D123" s="83" t="s">
        <v>44</v>
      </c>
      <c r="E123" s="62" t="s">
        <v>121</v>
      </c>
      <c r="F123" s="62" t="s">
        <v>122</v>
      </c>
      <c r="G123" s="73">
        <v>5.8</v>
      </c>
      <c r="H123" s="74">
        <v>5.8</v>
      </c>
      <c r="I123" s="74">
        <v>0</v>
      </c>
      <c r="J123" s="26">
        <v>1</v>
      </c>
      <c r="K123" s="74">
        <v>5.8</v>
      </c>
      <c r="L123" s="73">
        <v>0</v>
      </c>
      <c r="M123" s="73">
        <v>0</v>
      </c>
      <c r="N123" s="73">
        <v>0</v>
      </c>
      <c r="O123" s="26">
        <v>6</v>
      </c>
      <c r="P123" s="74">
        <v>5.8</v>
      </c>
      <c r="Q123" s="70">
        <v>100</v>
      </c>
      <c r="R123" s="71">
        <v>2</v>
      </c>
      <c r="S123" s="71">
        <v>2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5.8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0</v>
      </c>
      <c r="AS123" s="63">
        <v>0</v>
      </c>
      <c r="AT123" s="63">
        <v>0</v>
      </c>
      <c r="AU123" s="63">
        <v>0</v>
      </c>
      <c r="AV123" s="63">
        <v>0</v>
      </c>
      <c r="AW123" s="63">
        <v>0</v>
      </c>
      <c r="AX123" s="63">
        <v>0</v>
      </c>
      <c r="AY123" s="63">
        <v>0</v>
      </c>
      <c r="AZ123" s="14"/>
    </row>
    <row r="124" spans="1:52" ht="21.75">
      <c r="A124" s="48" t="str">
        <f t="shared" si="2"/>
        <v xml:space="preserve">   </v>
      </c>
      <c r="B124" s="61">
        <v>100</v>
      </c>
      <c r="C124" s="62" t="s">
        <v>227</v>
      </c>
      <c r="D124" s="83" t="s">
        <v>44</v>
      </c>
      <c r="E124" s="62" t="s">
        <v>121</v>
      </c>
      <c r="F124" s="62" t="s">
        <v>122</v>
      </c>
      <c r="G124" s="73">
        <v>2.5</v>
      </c>
      <c r="H124" s="74">
        <v>2.5</v>
      </c>
      <c r="I124" s="74">
        <v>0</v>
      </c>
      <c r="J124" s="26">
        <v>1</v>
      </c>
      <c r="K124" s="74">
        <v>2.5</v>
      </c>
      <c r="L124" s="73">
        <v>0</v>
      </c>
      <c r="M124" s="73">
        <v>0</v>
      </c>
      <c r="N124" s="73">
        <v>0</v>
      </c>
      <c r="O124" s="26">
        <v>6</v>
      </c>
      <c r="P124" s="74">
        <v>2.5</v>
      </c>
      <c r="Q124" s="70">
        <v>100</v>
      </c>
      <c r="R124" s="71">
        <v>2</v>
      </c>
      <c r="S124" s="71">
        <v>2</v>
      </c>
      <c r="T124" s="63">
        <v>0</v>
      </c>
      <c r="U124" s="63">
        <v>0</v>
      </c>
      <c r="V124" s="63">
        <v>0</v>
      </c>
      <c r="W124" s="63">
        <v>0</v>
      </c>
      <c r="X124" s="63">
        <v>0</v>
      </c>
      <c r="Y124" s="63">
        <v>2.5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0</v>
      </c>
      <c r="AR124" s="63">
        <v>0</v>
      </c>
      <c r="AS124" s="63">
        <v>0</v>
      </c>
      <c r="AT124" s="63">
        <v>0</v>
      </c>
      <c r="AU124" s="63">
        <v>0</v>
      </c>
      <c r="AV124" s="63">
        <v>0</v>
      </c>
      <c r="AW124" s="63">
        <v>0</v>
      </c>
      <c r="AX124" s="63">
        <v>0</v>
      </c>
      <c r="AY124" s="63">
        <v>0</v>
      </c>
      <c r="AZ124" s="14"/>
    </row>
    <row r="125" spans="1:52" ht="21.75">
      <c r="A125" s="48" t="str">
        <f t="shared" si="2"/>
        <v xml:space="preserve">   </v>
      </c>
      <c r="B125" s="61">
        <v>101</v>
      </c>
      <c r="C125" s="62" t="s">
        <v>228</v>
      </c>
      <c r="D125" s="83" t="s">
        <v>44</v>
      </c>
      <c r="E125" s="62" t="s">
        <v>121</v>
      </c>
      <c r="F125" s="62" t="s">
        <v>122</v>
      </c>
      <c r="G125" s="73">
        <v>4.4000000000000004</v>
      </c>
      <c r="H125" s="74">
        <v>4.4000000000000004</v>
      </c>
      <c r="I125" s="74">
        <v>0</v>
      </c>
      <c r="J125" s="26">
        <v>1</v>
      </c>
      <c r="K125" s="74">
        <v>4.4000000000000004</v>
      </c>
      <c r="L125" s="73">
        <v>0</v>
      </c>
      <c r="M125" s="73">
        <v>0</v>
      </c>
      <c r="N125" s="73">
        <v>0</v>
      </c>
      <c r="O125" s="26">
        <v>4</v>
      </c>
      <c r="P125" s="74">
        <v>4.4000000000000004</v>
      </c>
      <c r="Q125" s="70">
        <v>100</v>
      </c>
      <c r="R125" s="71">
        <v>2</v>
      </c>
      <c r="S125" s="71">
        <v>2</v>
      </c>
      <c r="T125" s="63">
        <v>0</v>
      </c>
      <c r="U125" s="63">
        <v>0</v>
      </c>
      <c r="V125" s="63">
        <v>0</v>
      </c>
      <c r="W125" s="63">
        <v>0</v>
      </c>
      <c r="X125" s="63">
        <v>0</v>
      </c>
      <c r="Y125" s="63">
        <v>4.4000000000000004</v>
      </c>
      <c r="Z125" s="63">
        <v>0</v>
      </c>
      <c r="AA125" s="63">
        <v>0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  <c r="AG125" s="63">
        <v>0</v>
      </c>
      <c r="AH125" s="63">
        <v>0</v>
      </c>
      <c r="AI125" s="63">
        <v>0</v>
      </c>
      <c r="AJ125" s="63">
        <v>0</v>
      </c>
      <c r="AK125" s="63">
        <v>0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63">
        <v>0</v>
      </c>
      <c r="AW125" s="63">
        <v>0</v>
      </c>
      <c r="AX125" s="63">
        <v>0</v>
      </c>
      <c r="AY125" s="63">
        <v>0</v>
      </c>
      <c r="AZ125" s="14"/>
    </row>
    <row r="126" spans="1:52" ht="21.75">
      <c r="A126" s="48" t="str">
        <f t="shared" si="2"/>
        <v xml:space="preserve">   </v>
      </c>
      <c r="B126" s="61">
        <v>102</v>
      </c>
      <c r="C126" s="62" t="s">
        <v>229</v>
      </c>
      <c r="D126" s="83" t="s">
        <v>44</v>
      </c>
      <c r="E126" s="62" t="s">
        <v>121</v>
      </c>
      <c r="F126" s="62" t="s">
        <v>122</v>
      </c>
      <c r="G126" s="73">
        <v>18.55</v>
      </c>
      <c r="H126" s="74">
        <v>18.55</v>
      </c>
      <c r="I126" s="74">
        <v>0</v>
      </c>
      <c r="J126" s="26">
        <v>1</v>
      </c>
      <c r="K126" s="74">
        <v>18.55</v>
      </c>
      <c r="L126" s="73">
        <v>0</v>
      </c>
      <c r="M126" s="73">
        <v>0</v>
      </c>
      <c r="N126" s="73">
        <v>0</v>
      </c>
      <c r="O126" s="26">
        <v>5</v>
      </c>
      <c r="P126" s="74">
        <v>18.55</v>
      </c>
      <c r="Q126" s="70">
        <v>100</v>
      </c>
      <c r="R126" s="71">
        <v>2</v>
      </c>
      <c r="S126" s="71">
        <v>2</v>
      </c>
      <c r="T126" s="63">
        <v>0</v>
      </c>
      <c r="U126" s="63">
        <v>0</v>
      </c>
      <c r="V126" s="63">
        <v>0</v>
      </c>
      <c r="W126" s="63">
        <v>0</v>
      </c>
      <c r="X126" s="63">
        <v>0</v>
      </c>
      <c r="Y126" s="63">
        <v>18.55</v>
      </c>
      <c r="Z126" s="63">
        <v>0</v>
      </c>
      <c r="AA126" s="63">
        <v>0</v>
      </c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3">
        <v>0</v>
      </c>
      <c r="AQ126" s="63">
        <v>0</v>
      </c>
      <c r="AR126" s="63">
        <v>0</v>
      </c>
      <c r="AS126" s="63">
        <v>0</v>
      </c>
      <c r="AT126" s="63">
        <v>0</v>
      </c>
      <c r="AU126" s="63">
        <v>0</v>
      </c>
      <c r="AV126" s="63">
        <v>0</v>
      </c>
      <c r="AW126" s="63">
        <v>0</v>
      </c>
      <c r="AX126" s="63">
        <v>0</v>
      </c>
      <c r="AY126" s="63">
        <v>0</v>
      </c>
      <c r="AZ126" s="14"/>
    </row>
    <row r="127" spans="1:52" s="137" customFormat="1" ht="21.75">
      <c r="A127" s="131" t="str">
        <f t="shared" si="2"/>
        <v xml:space="preserve">   </v>
      </c>
      <c r="B127" s="139">
        <v>103</v>
      </c>
      <c r="C127" s="140" t="s">
        <v>230</v>
      </c>
      <c r="D127" s="141" t="s">
        <v>44</v>
      </c>
      <c r="E127" s="140" t="s">
        <v>121</v>
      </c>
      <c r="F127" s="140" t="s">
        <v>122</v>
      </c>
      <c r="G127" s="142">
        <v>7.37</v>
      </c>
      <c r="H127" s="143">
        <v>7.37</v>
      </c>
      <c r="I127" s="143">
        <v>0</v>
      </c>
      <c r="J127" s="144">
        <v>1</v>
      </c>
      <c r="K127" s="143">
        <v>7.37</v>
      </c>
      <c r="L127" s="142">
        <v>0</v>
      </c>
      <c r="M127" s="142">
        <v>0</v>
      </c>
      <c r="N127" s="142">
        <v>0</v>
      </c>
      <c r="O127" s="144">
        <v>6</v>
      </c>
      <c r="P127" s="143">
        <v>7.37</v>
      </c>
      <c r="Q127" s="150">
        <v>100</v>
      </c>
      <c r="R127" s="147">
        <v>2</v>
      </c>
      <c r="S127" s="147">
        <v>2</v>
      </c>
      <c r="T127" s="114">
        <v>0</v>
      </c>
      <c r="U127" s="114">
        <v>0</v>
      </c>
      <c r="V127" s="114">
        <v>0</v>
      </c>
      <c r="W127" s="114">
        <v>0</v>
      </c>
      <c r="X127" s="114">
        <v>0</v>
      </c>
      <c r="Y127" s="114">
        <v>7.37</v>
      </c>
      <c r="Z127" s="114">
        <v>0</v>
      </c>
      <c r="AA127" s="114">
        <v>0</v>
      </c>
      <c r="AB127" s="114">
        <v>0</v>
      </c>
      <c r="AC127" s="114">
        <v>0</v>
      </c>
      <c r="AD127" s="114">
        <v>0</v>
      </c>
      <c r="AE127" s="114">
        <v>0</v>
      </c>
      <c r="AF127" s="114">
        <v>0</v>
      </c>
      <c r="AG127" s="114">
        <v>0</v>
      </c>
      <c r="AH127" s="114">
        <v>0</v>
      </c>
      <c r="AI127" s="114">
        <v>0</v>
      </c>
      <c r="AJ127" s="114">
        <v>0</v>
      </c>
      <c r="AK127" s="114">
        <v>0</v>
      </c>
      <c r="AL127" s="114">
        <v>0</v>
      </c>
      <c r="AM127" s="133">
        <v>0</v>
      </c>
      <c r="AN127" s="133">
        <v>0</v>
      </c>
      <c r="AO127" s="114">
        <v>0</v>
      </c>
      <c r="AP127" s="114">
        <v>0</v>
      </c>
      <c r="AQ127" s="114">
        <v>0</v>
      </c>
      <c r="AR127" s="114">
        <v>0</v>
      </c>
      <c r="AS127" s="114">
        <v>0</v>
      </c>
      <c r="AT127" s="114">
        <v>0</v>
      </c>
      <c r="AU127" s="114">
        <v>0</v>
      </c>
      <c r="AV127" s="114">
        <v>0</v>
      </c>
      <c r="AW127" s="114">
        <v>0</v>
      </c>
      <c r="AX127" s="114">
        <v>0</v>
      </c>
      <c r="AY127" s="114">
        <v>0</v>
      </c>
      <c r="AZ127" s="136"/>
    </row>
    <row r="128" spans="1:52" ht="21.75">
      <c r="A128" s="48" t="str">
        <f t="shared" si="2"/>
        <v xml:space="preserve">   </v>
      </c>
      <c r="B128" s="85">
        <v>104</v>
      </c>
      <c r="C128" s="86" t="s">
        <v>231</v>
      </c>
      <c r="D128" s="87" t="s">
        <v>44</v>
      </c>
      <c r="E128" s="86" t="s">
        <v>121</v>
      </c>
      <c r="F128" s="86" t="s">
        <v>122</v>
      </c>
      <c r="G128" s="67">
        <v>3.73</v>
      </c>
      <c r="H128" s="68">
        <v>3.73</v>
      </c>
      <c r="I128" s="68">
        <v>0</v>
      </c>
      <c r="J128" s="72">
        <v>1</v>
      </c>
      <c r="K128" s="68">
        <v>3.73</v>
      </c>
      <c r="L128" s="67">
        <v>0</v>
      </c>
      <c r="M128" s="67">
        <v>0</v>
      </c>
      <c r="N128" s="67">
        <v>0</v>
      </c>
      <c r="O128" s="72">
        <v>6</v>
      </c>
      <c r="P128" s="68">
        <v>3.73</v>
      </c>
      <c r="Q128" s="88">
        <v>100</v>
      </c>
      <c r="R128" s="71">
        <v>2</v>
      </c>
      <c r="S128" s="71">
        <v>2</v>
      </c>
      <c r="T128" s="63">
        <v>0</v>
      </c>
      <c r="U128" s="63">
        <v>0</v>
      </c>
      <c r="V128" s="63">
        <v>0</v>
      </c>
      <c r="W128" s="63">
        <v>0</v>
      </c>
      <c r="X128" s="63">
        <v>0</v>
      </c>
      <c r="Y128" s="63">
        <v>3.73</v>
      </c>
      <c r="Z128" s="63">
        <v>0</v>
      </c>
      <c r="AA128" s="63"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J128" s="63">
        <v>0</v>
      </c>
      <c r="AK128" s="63">
        <v>0</v>
      </c>
      <c r="AL128" s="63">
        <v>0</v>
      </c>
      <c r="AM128" s="73">
        <v>0</v>
      </c>
      <c r="AN128" s="7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63">
        <v>0</v>
      </c>
      <c r="AW128" s="63">
        <v>0</v>
      </c>
      <c r="AX128" s="63">
        <v>0</v>
      </c>
      <c r="AY128" s="63">
        <v>0</v>
      </c>
      <c r="AZ128" s="14"/>
    </row>
    <row r="129" spans="1:52" ht="21.75">
      <c r="A129" s="48" t="str">
        <f t="shared" si="2"/>
        <v xml:space="preserve">   </v>
      </c>
      <c r="B129" s="89">
        <v>105</v>
      </c>
      <c r="C129" s="90" t="s">
        <v>232</v>
      </c>
      <c r="D129" s="91" t="s">
        <v>44</v>
      </c>
      <c r="E129" s="90" t="s">
        <v>121</v>
      </c>
      <c r="F129" s="90" t="s">
        <v>122</v>
      </c>
      <c r="G129" s="92">
        <v>4.62</v>
      </c>
      <c r="H129" s="93">
        <v>4.62</v>
      </c>
      <c r="I129" s="93">
        <v>0</v>
      </c>
      <c r="J129" s="94">
        <v>1</v>
      </c>
      <c r="K129" s="93">
        <v>4.62</v>
      </c>
      <c r="L129" s="92">
        <v>0</v>
      </c>
      <c r="M129" s="92">
        <v>0</v>
      </c>
      <c r="N129" s="92">
        <v>0</v>
      </c>
      <c r="O129" s="94">
        <v>4</v>
      </c>
      <c r="P129" s="93">
        <v>4.62</v>
      </c>
      <c r="Q129" s="95">
        <v>100</v>
      </c>
      <c r="R129" s="71">
        <v>2</v>
      </c>
      <c r="S129" s="71">
        <v>2</v>
      </c>
      <c r="T129" s="96">
        <v>0</v>
      </c>
      <c r="U129" s="96">
        <v>0</v>
      </c>
      <c r="V129" s="96">
        <v>0</v>
      </c>
      <c r="W129" s="96">
        <v>0</v>
      </c>
      <c r="X129" s="96">
        <v>0</v>
      </c>
      <c r="Y129" s="96">
        <v>4.62</v>
      </c>
      <c r="Z129" s="96">
        <v>0</v>
      </c>
      <c r="AA129" s="96">
        <v>0</v>
      </c>
      <c r="AB129" s="96">
        <v>0</v>
      </c>
      <c r="AC129" s="96">
        <v>0</v>
      </c>
      <c r="AD129" s="96">
        <v>0</v>
      </c>
      <c r="AE129" s="96">
        <v>0</v>
      </c>
      <c r="AF129" s="96">
        <v>0</v>
      </c>
      <c r="AG129" s="96">
        <v>0</v>
      </c>
      <c r="AH129" s="96">
        <v>0</v>
      </c>
      <c r="AI129" s="96">
        <v>0</v>
      </c>
      <c r="AJ129" s="96">
        <v>0</v>
      </c>
      <c r="AK129" s="96">
        <v>0</v>
      </c>
      <c r="AL129" s="96">
        <v>0</v>
      </c>
      <c r="AM129" s="96">
        <v>0</v>
      </c>
      <c r="AN129" s="96">
        <v>0</v>
      </c>
      <c r="AO129" s="96">
        <v>0</v>
      </c>
      <c r="AP129" s="96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6">
        <v>0</v>
      </c>
      <c r="AY129" s="96">
        <v>0</v>
      </c>
      <c r="AZ129" s="14"/>
    </row>
    <row r="130" spans="1:52" ht="21.75">
      <c r="A130" s="48" t="str">
        <f t="shared" si="2"/>
        <v xml:space="preserve">   </v>
      </c>
      <c r="B130" s="89">
        <v>106</v>
      </c>
      <c r="C130" s="90" t="s">
        <v>233</v>
      </c>
      <c r="D130" s="91" t="s">
        <v>44</v>
      </c>
      <c r="E130" s="90" t="s">
        <v>121</v>
      </c>
      <c r="F130" s="90" t="s">
        <v>122</v>
      </c>
      <c r="G130" s="92">
        <v>4.37</v>
      </c>
      <c r="H130" s="93">
        <v>4.37</v>
      </c>
      <c r="I130" s="93">
        <v>0</v>
      </c>
      <c r="J130" s="94">
        <v>1</v>
      </c>
      <c r="K130" s="93">
        <v>4.37</v>
      </c>
      <c r="L130" s="92">
        <v>0</v>
      </c>
      <c r="M130" s="92">
        <v>0</v>
      </c>
      <c r="N130" s="92">
        <v>0</v>
      </c>
      <c r="O130" s="94">
        <v>5</v>
      </c>
      <c r="P130" s="93">
        <v>4.37</v>
      </c>
      <c r="Q130" s="95">
        <v>100</v>
      </c>
      <c r="R130" s="71">
        <v>2</v>
      </c>
      <c r="S130" s="71">
        <v>2</v>
      </c>
      <c r="T130" s="96">
        <v>0</v>
      </c>
      <c r="U130" s="96">
        <v>0</v>
      </c>
      <c r="V130" s="96">
        <v>0</v>
      </c>
      <c r="W130" s="96">
        <v>0</v>
      </c>
      <c r="X130" s="96">
        <v>0</v>
      </c>
      <c r="Y130" s="96">
        <v>0</v>
      </c>
      <c r="Z130" s="96">
        <v>0</v>
      </c>
      <c r="AA130" s="96">
        <v>0</v>
      </c>
      <c r="AB130" s="96">
        <v>0</v>
      </c>
      <c r="AC130" s="96">
        <v>0</v>
      </c>
      <c r="AD130" s="96">
        <v>0</v>
      </c>
      <c r="AE130" s="96">
        <v>0</v>
      </c>
      <c r="AF130" s="96">
        <v>0</v>
      </c>
      <c r="AG130" s="96">
        <v>0</v>
      </c>
      <c r="AH130" s="96">
        <v>0</v>
      </c>
      <c r="AI130" s="96">
        <v>0</v>
      </c>
      <c r="AJ130" s="96">
        <v>0</v>
      </c>
      <c r="AK130" s="96">
        <v>0</v>
      </c>
      <c r="AL130" s="96">
        <v>0</v>
      </c>
      <c r="AM130" s="96">
        <v>0</v>
      </c>
      <c r="AN130" s="96">
        <v>0</v>
      </c>
      <c r="AO130" s="96">
        <v>0</v>
      </c>
      <c r="AP130" s="96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6">
        <v>4.37</v>
      </c>
      <c r="AY130" s="96">
        <v>0</v>
      </c>
      <c r="AZ130" s="14"/>
    </row>
    <row r="131" spans="1:52" ht="21.75">
      <c r="A131" s="48" t="str">
        <f t="shared" si="2"/>
        <v xml:space="preserve">   </v>
      </c>
      <c r="B131" s="61">
        <v>107</v>
      </c>
      <c r="C131" s="62" t="s">
        <v>234</v>
      </c>
      <c r="D131" s="83" t="s">
        <v>44</v>
      </c>
      <c r="E131" s="62" t="s">
        <v>121</v>
      </c>
      <c r="F131" s="62" t="s">
        <v>122</v>
      </c>
      <c r="G131" s="73">
        <v>3.65</v>
      </c>
      <c r="H131" s="74">
        <v>3.65</v>
      </c>
      <c r="I131" s="74">
        <v>0</v>
      </c>
      <c r="J131" s="26">
        <v>1</v>
      </c>
      <c r="K131" s="74">
        <v>3.65</v>
      </c>
      <c r="L131" s="73">
        <v>0</v>
      </c>
      <c r="M131" s="73">
        <v>0</v>
      </c>
      <c r="N131" s="73">
        <v>0</v>
      </c>
      <c r="O131" s="26">
        <v>6</v>
      </c>
      <c r="P131" s="74">
        <v>3.65</v>
      </c>
      <c r="Q131" s="70">
        <v>100</v>
      </c>
      <c r="R131" s="71">
        <v>2</v>
      </c>
      <c r="S131" s="71">
        <v>2</v>
      </c>
      <c r="T131" s="63">
        <v>0</v>
      </c>
      <c r="U131" s="63">
        <v>0</v>
      </c>
      <c r="V131" s="63">
        <v>0</v>
      </c>
      <c r="W131" s="63">
        <v>0</v>
      </c>
      <c r="X131" s="63">
        <v>0</v>
      </c>
      <c r="Y131" s="63">
        <v>0</v>
      </c>
      <c r="Z131" s="63">
        <v>0</v>
      </c>
      <c r="AA131" s="63">
        <v>0</v>
      </c>
      <c r="AB131" s="63">
        <v>0</v>
      </c>
      <c r="AC131" s="63">
        <v>0</v>
      </c>
      <c r="AD131" s="63">
        <v>0</v>
      </c>
      <c r="AE131" s="63">
        <v>0</v>
      </c>
      <c r="AF131" s="63">
        <v>0</v>
      </c>
      <c r="AG131" s="63">
        <v>0</v>
      </c>
      <c r="AH131" s="63">
        <v>0</v>
      </c>
      <c r="AI131" s="63">
        <v>0</v>
      </c>
      <c r="AJ131" s="63">
        <v>0</v>
      </c>
      <c r="AK131" s="63">
        <v>0</v>
      </c>
      <c r="AL131" s="63">
        <v>0</v>
      </c>
      <c r="AM131" s="63">
        <v>0</v>
      </c>
      <c r="AN131" s="63">
        <v>0</v>
      </c>
      <c r="AO131" s="63">
        <v>0</v>
      </c>
      <c r="AP131" s="63">
        <v>0</v>
      </c>
      <c r="AQ131" s="63">
        <v>0</v>
      </c>
      <c r="AR131" s="63">
        <v>0</v>
      </c>
      <c r="AS131" s="63">
        <v>0</v>
      </c>
      <c r="AT131" s="63">
        <v>0</v>
      </c>
      <c r="AU131" s="63">
        <v>0</v>
      </c>
      <c r="AV131" s="63">
        <v>0</v>
      </c>
      <c r="AW131" s="63">
        <v>0</v>
      </c>
      <c r="AX131" s="63">
        <v>3.65</v>
      </c>
      <c r="AY131" s="96">
        <v>0</v>
      </c>
      <c r="AZ131" s="14"/>
    </row>
    <row r="134" spans="1:52" s="30" customFormat="1" ht="21.75">
      <c r="A134" s="30" t="s">
        <v>48</v>
      </c>
      <c r="B134" s="28" t="s">
        <v>246</v>
      </c>
      <c r="C134" s="28"/>
      <c r="K134" s="152"/>
      <c r="L134" s="152"/>
      <c r="M134" s="152"/>
      <c r="N134" s="152"/>
      <c r="O134" s="28"/>
    </row>
    <row r="135" spans="1:52">
      <c r="B135" s="190" t="s">
        <v>250</v>
      </c>
    </row>
    <row r="136" spans="1:52">
      <c r="A136" s="190"/>
      <c r="B136" s="190" t="s">
        <v>251</v>
      </c>
    </row>
    <row r="137" spans="1:52">
      <c r="B137" s="190" t="s">
        <v>252</v>
      </c>
    </row>
    <row r="138" spans="1:52">
      <c r="B138" s="190" t="s">
        <v>253</v>
      </c>
    </row>
  </sheetData>
  <sheetProtection selectLockedCells="1"/>
  <mergeCells count="43">
    <mergeCell ref="A9:F9"/>
    <mergeCell ref="L7:L8"/>
    <mergeCell ref="M7:M8"/>
    <mergeCell ref="N7:N8"/>
    <mergeCell ref="T7:W7"/>
    <mergeCell ref="K7:K8"/>
    <mergeCell ref="R6:R8"/>
    <mergeCell ref="S6:S8"/>
    <mergeCell ref="K6:N6"/>
    <mergeCell ref="O6:O8"/>
    <mergeCell ref="P6:P8"/>
    <mergeCell ref="Q6:Q8"/>
    <mergeCell ref="AZ6:AZ8"/>
    <mergeCell ref="G7:G8"/>
    <mergeCell ref="H7:I7"/>
    <mergeCell ref="AB7:AE7"/>
    <mergeCell ref="AF7:AI7"/>
    <mergeCell ref="AJ7:AM7"/>
    <mergeCell ref="AN7:AQ7"/>
    <mergeCell ref="C1:AX1"/>
    <mergeCell ref="X7:AA7"/>
    <mergeCell ref="A6:A8"/>
    <mergeCell ref="B6:B8"/>
    <mergeCell ref="C6:C8"/>
    <mergeCell ref="D6:D8"/>
    <mergeCell ref="E6:E8"/>
    <mergeCell ref="F6:F8"/>
    <mergeCell ref="G6:I6"/>
    <mergeCell ref="J6:J8"/>
    <mergeCell ref="AR7:AU7"/>
    <mergeCell ref="AV7:AY7"/>
    <mergeCell ref="T6:AY6"/>
    <mergeCell ref="AX5:AZ5"/>
    <mergeCell ref="B2:E4"/>
    <mergeCell ref="AY3:AZ3"/>
    <mergeCell ref="AY4:AZ4"/>
    <mergeCell ref="AV2:AX2"/>
    <mergeCell ref="AV3:AX3"/>
    <mergeCell ref="F2:J4"/>
    <mergeCell ref="AP2:AU2"/>
    <mergeCell ref="AK3:AU3"/>
    <mergeCell ref="AI4:AU4"/>
    <mergeCell ref="AV4:AX4"/>
  </mergeCells>
  <dataValidations count="7">
    <dataValidation type="whole" allowBlank="1" showInputMessage="1" showErrorMessage="1" error="กรอกเฉพาะ 0 1 2 3" sqref="T1:T4 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จำนวนเต็ม" sqref="P1:P4 O50:O131 O10:O45">
      <formula1>0</formula1>
      <formula2>100</formula2>
    </dataValidation>
    <dataValidation type="textLength" operator="equal" allowBlank="1" showInputMessage="1" showErrorMessage="1" error="กรอกรหัสเกิน 9 หลัก" sqref="D1 C10:C131">
      <formula1>9</formula1>
    </dataValidation>
    <dataValidation type="whole" allowBlank="1" showInputMessage="1" showErrorMessage="1" errorTitle="ผิดพลาด" error="กรอกเฉพาะ 0 1 2 3 9" sqref="K1 J10:J131">
      <formula1>0</formula1>
      <formula2>9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37"/>
  <sheetViews>
    <sheetView workbookViewId="0">
      <selection activeCell="R48" sqref="R48"/>
    </sheetView>
  </sheetViews>
  <sheetFormatPr defaultRowHeight="14.25"/>
  <cols>
    <col min="1" max="1" width="3.125" customWidth="1"/>
    <col min="2" max="2" width="8.125" customWidth="1"/>
    <col min="3" max="3" width="4.5" customWidth="1"/>
    <col min="4" max="4" width="4.375" customWidth="1"/>
    <col min="5" max="5" width="3.375" customWidth="1"/>
    <col min="6" max="6" width="7.75" customWidth="1"/>
    <col min="7" max="7" width="7.875" customWidth="1"/>
    <col min="8" max="8" width="8.125" customWidth="1"/>
    <col min="9" max="9" width="5.25" customWidth="1"/>
    <col min="10" max="10" width="6.875" customWidth="1"/>
    <col min="11" max="11" width="6.5" customWidth="1"/>
    <col min="12" max="12" width="5.875" customWidth="1"/>
    <col min="13" max="13" width="5.75" customWidth="1"/>
    <col min="14" max="14" width="4.375" customWidth="1"/>
    <col min="15" max="15" width="4.75" customWidth="1"/>
    <col min="16" max="16" width="4.375" customWidth="1"/>
    <col min="17" max="17" width="4.125" customWidth="1"/>
    <col min="18" max="18" width="5.75" customWidth="1"/>
    <col min="19" max="19" width="4.875" customWidth="1"/>
    <col min="20" max="20" width="4" customWidth="1"/>
    <col min="21" max="21" width="5.25" customWidth="1"/>
    <col min="22" max="22" width="3.875" customWidth="1"/>
    <col min="23" max="23" width="4.75" customWidth="1"/>
    <col min="24" max="24" width="1.625" customWidth="1"/>
  </cols>
  <sheetData>
    <row r="1" spans="1:28" s="11" customFormat="1" ht="27.75">
      <c r="A1" s="305" t="s">
        <v>237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115"/>
      <c r="Y1" s="115"/>
      <c r="Z1" s="115"/>
      <c r="AA1" s="115"/>
      <c r="AB1" s="115"/>
    </row>
    <row r="2" spans="1:28" s="11" customFormat="1" ht="27.75">
      <c r="A2" s="306" t="s">
        <v>1</v>
      </c>
      <c r="B2" s="306"/>
      <c r="C2" s="306"/>
      <c r="D2" s="306"/>
      <c r="E2" s="306" t="s">
        <v>119</v>
      </c>
      <c r="F2" s="306"/>
      <c r="G2" s="306"/>
      <c r="H2" s="306"/>
      <c r="I2" s="306"/>
      <c r="J2"/>
      <c r="K2" s="3"/>
      <c r="L2" s="3"/>
      <c r="M2" s="3"/>
      <c r="N2" s="3"/>
      <c r="O2" s="3"/>
      <c r="T2" s="3"/>
      <c r="X2" s="115"/>
      <c r="Y2" s="116"/>
      <c r="Z2" s="116"/>
      <c r="AA2" s="117"/>
      <c r="AB2" s="117"/>
    </row>
    <row r="3" spans="1:28" s="11" customFormat="1" ht="27.75">
      <c r="A3" s="306"/>
      <c r="B3" s="306"/>
      <c r="C3" s="306"/>
      <c r="D3" s="306"/>
      <c r="E3" s="306"/>
      <c r="F3" s="306"/>
      <c r="G3" s="306"/>
      <c r="H3" s="306"/>
      <c r="I3" s="306"/>
      <c r="J3"/>
      <c r="L3" s="3"/>
      <c r="M3" s="8"/>
      <c r="N3" s="3"/>
      <c r="O3" s="3"/>
      <c r="P3" s="3"/>
      <c r="Q3" s="3"/>
      <c r="R3" s="3"/>
      <c r="S3" s="3"/>
      <c r="T3" s="3"/>
      <c r="U3" s="118"/>
      <c r="V3" s="118" t="s">
        <v>2</v>
      </c>
      <c r="W3" s="119">
        <v>3011</v>
      </c>
      <c r="X3" s="115"/>
      <c r="Y3" s="120"/>
      <c r="Z3" s="120"/>
      <c r="AA3" s="115"/>
      <c r="AB3" s="121"/>
    </row>
    <row r="4" spans="1:28" s="11" customFormat="1" ht="27.75">
      <c r="A4" s="306"/>
      <c r="B4" s="306"/>
      <c r="C4" s="306"/>
      <c r="D4" s="306"/>
      <c r="E4" s="306"/>
      <c r="F4" s="306"/>
      <c r="G4" s="306"/>
      <c r="H4" s="306"/>
      <c r="I4" s="306"/>
      <c r="J4"/>
      <c r="K4" s="8"/>
      <c r="L4" s="3"/>
      <c r="M4" s="3"/>
      <c r="N4" s="3"/>
      <c r="O4" s="3"/>
      <c r="P4" s="3"/>
      <c r="Q4" s="3"/>
      <c r="R4" s="3"/>
      <c r="S4" s="3"/>
      <c r="T4" s="3"/>
      <c r="U4" s="118"/>
      <c r="V4" s="122"/>
      <c r="W4" s="123"/>
      <c r="X4" s="115"/>
      <c r="Y4" s="124"/>
      <c r="Z4" s="124"/>
      <c r="AA4" s="115"/>
      <c r="AB4" s="121"/>
    </row>
    <row r="5" spans="1:28" s="11" customFormat="1" ht="18.75">
      <c r="A5" s="13"/>
      <c r="B5" s="13"/>
      <c r="F5" s="125"/>
      <c r="J5" s="10"/>
      <c r="K5" s="10"/>
      <c r="L5" s="10"/>
      <c r="N5" s="10"/>
      <c r="O5" s="10"/>
      <c r="P5" s="10"/>
      <c r="Q5" s="10"/>
      <c r="R5" s="10"/>
      <c r="S5" s="10"/>
      <c r="T5" s="10"/>
      <c r="U5" s="10"/>
      <c r="V5" s="126" t="s">
        <v>6</v>
      </c>
      <c r="X5" s="115"/>
      <c r="Y5" s="127"/>
      <c r="Z5" s="127"/>
      <c r="AA5" s="127"/>
      <c r="AB5" s="127"/>
    </row>
    <row r="6" spans="1:28" s="11" customFormat="1" ht="39.75" customHeight="1">
      <c r="A6" s="307" t="s">
        <v>7</v>
      </c>
      <c r="B6" s="307" t="s">
        <v>8</v>
      </c>
      <c r="C6" s="307" t="s">
        <v>9</v>
      </c>
      <c r="D6" s="307" t="s">
        <v>10</v>
      </c>
      <c r="E6" s="307" t="s">
        <v>11</v>
      </c>
      <c r="F6" s="267" t="s">
        <v>47</v>
      </c>
      <c r="G6" s="268"/>
      <c r="H6" s="269"/>
      <c r="I6" s="274" t="s">
        <v>12</v>
      </c>
      <c r="J6" s="336" t="s">
        <v>37</v>
      </c>
      <c r="K6" s="337"/>
      <c r="L6" s="337"/>
      <c r="M6" s="338"/>
      <c r="N6" s="274" t="s">
        <v>13</v>
      </c>
      <c r="O6" s="277" t="s">
        <v>5</v>
      </c>
      <c r="P6" s="274" t="s">
        <v>31</v>
      </c>
      <c r="Q6" s="280" t="s">
        <v>38</v>
      </c>
      <c r="R6" s="283" t="s">
        <v>39</v>
      </c>
      <c r="S6" s="315" t="s">
        <v>238</v>
      </c>
      <c r="T6" s="316"/>
      <c r="U6" s="317"/>
      <c r="V6" s="318" t="s">
        <v>245</v>
      </c>
      <c r="W6" s="321" t="s">
        <v>239</v>
      </c>
      <c r="X6" s="115"/>
      <c r="Y6" s="115"/>
      <c r="Z6" s="115"/>
      <c r="AA6" s="115"/>
      <c r="AB6" s="115"/>
    </row>
    <row r="7" spans="1:28" s="11" customFormat="1" ht="43.5" customHeight="1">
      <c r="A7" s="308"/>
      <c r="B7" s="308"/>
      <c r="C7" s="308"/>
      <c r="D7" s="308"/>
      <c r="E7" s="308"/>
      <c r="F7" s="324" t="s">
        <v>3</v>
      </c>
      <c r="G7" s="326" t="s">
        <v>46</v>
      </c>
      <c r="H7" s="327"/>
      <c r="I7" s="275"/>
      <c r="J7" s="328" t="s">
        <v>40</v>
      </c>
      <c r="K7" s="260" t="s">
        <v>41</v>
      </c>
      <c r="L7" s="330" t="s">
        <v>42</v>
      </c>
      <c r="M7" s="332" t="s">
        <v>43</v>
      </c>
      <c r="N7" s="275"/>
      <c r="O7" s="278"/>
      <c r="P7" s="275"/>
      <c r="Q7" s="281"/>
      <c r="R7" s="284"/>
      <c r="S7" s="334" t="s">
        <v>240</v>
      </c>
      <c r="T7" s="310" t="s">
        <v>241</v>
      </c>
      <c r="U7" s="311"/>
      <c r="V7" s="319"/>
      <c r="W7" s="322"/>
      <c r="X7" s="115"/>
      <c r="Y7" s="115"/>
      <c r="Z7" s="115"/>
      <c r="AA7" s="115"/>
      <c r="AB7" s="115"/>
    </row>
    <row r="8" spans="1:28" s="11" customFormat="1" ht="42" customHeight="1">
      <c r="A8" s="309"/>
      <c r="B8" s="309"/>
      <c r="C8" s="309"/>
      <c r="D8" s="309"/>
      <c r="E8" s="309"/>
      <c r="F8" s="325"/>
      <c r="G8" s="15" t="s">
        <v>23</v>
      </c>
      <c r="H8" s="16" t="s">
        <v>24</v>
      </c>
      <c r="I8" s="276"/>
      <c r="J8" s="329"/>
      <c r="K8" s="261"/>
      <c r="L8" s="331"/>
      <c r="M8" s="333"/>
      <c r="N8" s="276"/>
      <c r="O8" s="279"/>
      <c r="P8" s="276"/>
      <c r="Q8" s="282"/>
      <c r="R8" s="285"/>
      <c r="S8" s="335"/>
      <c r="T8" s="128" t="s">
        <v>242</v>
      </c>
      <c r="U8" s="129" t="s">
        <v>243</v>
      </c>
      <c r="V8" s="320"/>
      <c r="W8" s="323"/>
      <c r="X8" s="115"/>
      <c r="Y8" s="115"/>
      <c r="Z8" s="115"/>
      <c r="AA8" s="115"/>
      <c r="AB8" s="115"/>
    </row>
    <row r="9" spans="1:28" s="11" customFormat="1" ht="17.25">
      <c r="A9" s="312" t="s">
        <v>29</v>
      </c>
      <c r="B9" s="313"/>
      <c r="C9" s="313"/>
      <c r="D9" s="313"/>
      <c r="E9" s="314"/>
      <c r="F9" s="130">
        <f>G9+H9</f>
        <v>45559.18696843036</v>
      </c>
      <c r="G9" s="130">
        <f>SUM(G10:G509)</f>
        <v>42715.836648646342</v>
      </c>
      <c r="H9" s="130">
        <f>SUM(H10:H509)</f>
        <v>2843.3503197840205</v>
      </c>
      <c r="I9" s="130"/>
      <c r="J9" s="130">
        <f>SUM(J10:J509)</f>
        <v>148.91</v>
      </c>
      <c r="K9" s="130">
        <f>SUM(K10:K509)</f>
        <v>125.28999999999999</v>
      </c>
      <c r="L9" s="130"/>
      <c r="M9" s="130">
        <f>SUM(M10:M509)</f>
        <v>731.44000000000017</v>
      </c>
      <c r="N9" s="130"/>
      <c r="O9" s="130">
        <f>SUM(O10:O509)</f>
        <v>54.989999999999988</v>
      </c>
      <c r="P9" s="130"/>
      <c r="Q9" s="130"/>
      <c r="R9" s="130"/>
      <c r="S9" s="130"/>
      <c r="T9" s="130"/>
      <c r="U9" s="130"/>
      <c r="V9" s="130"/>
      <c r="W9" s="130"/>
      <c r="X9" s="115"/>
      <c r="Y9" s="115"/>
      <c r="Z9" s="115"/>
      <c r="AA9" s="115"/>
      <c r="AB9" s="115"/>
    </row>
    <row r="10" spans="1:28" ht="18.75">
      <c r="A10" s="61">
        <v>1</v>
      </c>
      <c r="B10" s="65" t="s">
        <v>120</v>
      </c>
      <c r="C10" s="65" t="s">
        <v>44</v>
      </c>
      <c r="D10" s="65" t="s">
        <v>121</v>
      </c>
      <c r="E10" s="65" t="s">
        <v>122</v>
      </c>
      <c r="F10" s="66">
        <v>331.10270147526904</v>
      </c>
      <c r="G10" s="66">
        <v>268.00089479500002</v>
      </c>
      <c r="H10" s="66">
        <v>63.101806680269007</v>
      </c>
      <c r="I10" s="26">
        <v>1</v>
      </c>
      <c r="J10" s="63">
        <v>0</v>
      </c>
      <c r="K10" s="63">
        <v>8.85</v>
      </c>
      <c r="L10" s="64">
        <v>0</v>
      </c>
      <c r="M10" s="63">
        <v>0</v>
      </c>
      <c r="N10" s="26">
        <v>15</v>
      </c>
      <c r="O10" s="63">
        <v>0</v>
      </c>
      <c r="P10" s="64">
        <v>0</v>
      </c>
      <c r="Q10" s="26">
        <v>2</v>
      </c>
      <c r="R10" s="26">
        <v>2</v>
      </c>
      <c r="S10" s="65" t="s">
        <v>244</v>
      </c>
      <c r="T10" s="65" t="s">
        <v>244</v>
      </c>
      <c r="U10" s="61" t="s">
        <v>244</v>
      </c>
      <c r="V10" s="65" t="s">
        <v>244</v>
      </c>
      <c r="W10" s="61" t="s">
        <v>244</v>
      </c>
    </row>
    <row r="11" spans="1:28" ht="18.75">
      <c r="A11" s="61">
        <v>2</v>
      </c>
      <c r="B11" s="65" t="s">
        <v>123</v>
      </c>
      <c r="C11" s="65" t="s">
        <v>44</v>
      </c>
      <c r="D11" s="65" t="s">
        <v>121</v>
      </c>
      <c r="E11" s="65" t="s">
        <v>122</v>
      </c>
      <c r="F11" s="66">
        <v>6661.4764817661826</v>
      </c>
      <c r="G11" s="66">
        <v>5685.4188740099999</v>
      </c>
      <c r="H11" s="66">
        <v>976.05760775618262</v>
      </c>
      <c r="I11" s="26">
        <v>0</v>
      </c>
      <c r="J11" s="63">
        <v>0</v>
      </c>
      <c r="K11" s="63">
        <v>0</v>
      </c>
      <c r="L11" s="64" t="s">
        <v>247</v>
      </c>
      <c r="M11" s="114">
        <v>7.44</v>
      </c>
      <c r="N11" s="26">
        <v>2</v>
      </c>
      <c r="O11" s="63">
        <v>0</v>
      </c>
      <c r="P11" s="64">
        <v>0</v>
      </c>
      <c r="Q11" s="26">
        <v>2</v>
      </c>
      <c r="R11" s="26">
        <v>2</v>
      </c>
      <c r="S11" s="65" t="s">
        <v>244</v>
      </c>
      <c r="T11" s="65" t="s">
        <v>244</v>
      </c>
      <c r="U11" s="61" t="s">
        <v>244</v>
      </c>
      <c r="V11" s="65" t="s">
        <v>244</v>
      </c>
      <c r="W11" s="61" t="s">
        <v>244</v>
      </c>
    </row>
    <row r="12" spans="1:28" s="151" customFormat="1" ht="18.75">
      <c r="A12" s="61">
        <v>3</v>
      </c>
      <c r="B12" s="65" t="s">
        <v>124</v>
      </c>
      <c r="C12" s="65" t="s">
        <v>125</v>
      </c>
      <c r="D12" s="65" t="s">
        <v>121</v>
      </c>
      <c r="E12" s="65" t="s">
        <v>122</v>
      </c>
      <c r="F12" s="66">
        <v>585.63383189443573</v>
      </c>
      <c r="G12" s="66">
        <v>113.104189521</v>
      </c>
      <c r="H12" s="66">
        <v>472.52964237343571</v>
      </c>
      <c r="I12" s="26">
        <v>1</v>
      </c>
      <c r="J12" s="63">
        <v>0</v>
      </c>
      <c r="K12" s="63">
        <v>55.79</v>
      </c>
      <c r="L12" s="64">
        <v>0</v>
      </c>
      <c r="M12" s="63">
        <v>0</v>
      </c>
      <c r="N12" s="26">
        <v>30</v>
      </c>
      <c r="O12" s="63">
        <v>0</v>
      </c>
      <c r="P12" s="64">
        <v>0</v>
      </c>
      <c r="Q12" s="26">
        <v>2</v>
      </c>
      <c r="R12" s="26">
        <v>2</v>
      </c>
      <c r="S12" s="65" t="s">
        <v>244</v>
      </c>
      <c r="T12" s="65" t="s">
        <v>244</v>
      </c>
      <c r="U12" s="61" t="s">
        <v>244</v>
      </c>
      <c r="V12" s="65" t="s">
        <v>244</v>
      </c>
      <c r="W12" s="61" t="s">
        <v>244</v>
      </c>
    </row>
    <row r="13" spans="1:28" s="151" customFormat="1" ht="18.75">
      <c r="A13" s="61"/>
      <c r="B13" s="65" t="s">
        <v>124</v>
      </c>
      <c r="C13" s="65" t="s">
        <v>126</v>
      </c>
      <c r="D13" s="65" t="s">
        <v>121</v>
      </c>
      <c r="E13" s="65" t="s">
        <v>122</v>
      </c>
      <c r="F13" s="66">
        <v>0</v>
      </c>
      <c r="G13" s="66">
        <v>0</v>
      </c>
      <c r="H13" s="66">
        <v>0</v>
      </c>
      <c r="I13" s="26">
        <v>1</v>
      </c>
      <c r="J13" s="63">
        <v>0</v>
      </c>
      <c r="K13" s="63">
        <v>4.54</v>
      </c>
      <c r="L13" s="64">
        <v>0</v>
      </c>
      <c r="M13" s="63">
        <v>0</v>
      </c>
      <c r="N13" s="26">
        <v>15</v>
      </c>
      <c r="O13" s="63">
        <v>0</v>
      </c>
      <c r="P13" s="64">
        <v>0</v>
      </c>
      <c r="Q13" s="26">
        <v>2</v>
      </c>
      <c r="R13" s="26">
        <v>2</v>
      </c>
      <c r="S13" s="65" t="s">
        <v>244</v>
      </c>
      <c r="T13" s="65" t="s">
        <v>244</v>
      </c>
      <c r="U13" s="61" t="s">
        <v>244</v>
      </c>
      <c r="V13" s="65" t="s">
        <v>244</v>
      </c>
      <c r="W13" s="61" t="s">
        <v>244</v>
      </c>
    </row>
    <row r="14" spans="1:28" s="151" customFormat="1" ht="18.75">
      <c r="A14" s="61"/>
      <c r="B14" s="65" t="s">
        <v>124</v>
      </c>
      <c r="C14" s="65" t="s">
        <v>127</v>
      </c>
      <c r="D14" s="65" t="s">
        <v>121</v>
      </c>
      <c r="E14" s="65" t="s">
        <v>122</v>
      </c>
      <c r="F14" s="66">
        <v>0</v>
      </c>
      <c r="G14" s="66">
        <v>0</v>
      </c>
      <c r="H14" s="66">
        <v>0</v>
      </c>
      <c r="I14" s="26">
        <v>1</v>
      </c>
      <c r="J14" s="63">
        <v>0</v>
      </c>
      <c r="K14" s="63">
        <v>20.47</v>
      </c>
      <c r="L14" s="64">
        <v>0</v>
      </c>
      <c r="M14" s="63">
        <v>0</v>
      </c>
      <c r="N14" s="26">
        <v>15</v>
      </c>
      <c r="O14" s="63">
        <v>0</v>
      </c>
      <c r="P14" s="64">
        <v>0</v>
      </c>
      <c r="Q14" s="26">
        <v>2</v>
      </c>
      <c r="R14" s="26">
        <v>2</v>
      </c>
      <c r="S14" s="65" t="s">
        <v>244</v>
      </c>
      <c r="T14" s="65" t="s">
        <v>244</v>
      </c>
      <c r="U14" s="61" t="s">
        <v>244</v>
      </c>
      <c r="V14" s="65" t="s">
        <v>244</v>
      </c>
      <c r="W14" s="61" t="s">
        <v>244</v>
      </c>
    </row>
    <row r="15" spans="1:28" s="151" customFormat="1" ht="18.75">
      <c r="A15" s="61"/>
      <c r="B15" s="65" t="s">
        <v>124</v>
      </c>
      <c r="C15" s="65" t="s">
        <v>128</v>
      </c>
      <c r="D15" s="65" t="s">
        <v>121</v>
      </c>
      <c r="E15" s="65" t="s">
        <v>122</v>
      </c>
      <c r="F15" s="66">
        <v>0</v>
      </c>
      <c r="G15" s="66">
        <v>0</v>
      </c>
      <c r="H15" s="66">
        <v>0</v>
      </c>
      <c r="I15" s="26">
        <v>1</v>
      </c>
      <c r="J15" s="63">
        <v>0</v>
      </c>
      <c r="K15" s="63">
        <v>1.58</v>
      </c>
      <c r="L15" s="64">
        <v>0</v>
      </c>
      <c r="M15" s="63">
        <v>0</v>
      </c>
      <c r="N15" s="26">
        <v>25</v>
      </c>
      <c r="O15" s="63">
        <v>0</v>
      </c>
      <c r="P15" s="64">
        <v>0</v>
      </c>
      <c r="Q15" s="26">
        <v>2</v>
      </c>
      <c r="R15" s="26">
        <v>2</v>
      </c>
      <c r="S15" s="65" t="s">
        <v>244</v>
      </c>
      <c r="T15" s="65" t="s">
        <v>244</v>
      </c>
      <c r="U15" s="61" t="s">
        <v>244</v>
      </c>
      <c r="V15" s="65" t="s">
        <v>244</v>
      </c>
      <c r="W15" s="61" t="s">
        <v>244</v>
      </c>
    </row>
    <row r="16" spans="1:28" s="151" customFormat="1" ht="18.75">
      <c r="A16" s="61">
        <v>4</v>
      </c>
      <c r="B16" s="65" t="s">
        <v>129</v>
      </c>
      <c r="C16" s="65" t="s">
        <v>125</v>
      </c>
      <c r="D16" s="65" t="s">
        <v>121</v>
      </c>
      <c r="E16" s="65" t="s">
        <v>122</v>
      </c>
      <c r="F16" s="66">
        <v>118.28710625989302</v>
      </c>
      <c r="G16" s="66">
        <v>30.265716214800001</v>
      </c>
      <c r="H16" s="66">
        <v>88.021390045093014</v>
      </c>
      <c r="I16" s="26">
        <v>1</v>
      </c>
      <c r="J16" s="63">
        <v>0</v>
      </c>
      <c r="K16" s="63">
        <v>15.38</v>
      </c>
      <c r="L16" s="64">
        <v>0</v>
      </c>
      <c r="M16" s="63">
        <v>0</v>
      </c>
      <c r="N16" s="26">
        <v>25</v>
      </c>
      <c r="O16" s="63">
        <v>0</v>
      </c>
      <c r="P16" s="64">
        <v>0</v>
      </c>
      <c r="Q16" s="26">
        <v>2</v>
      </c>
      <c r="R16" s="26">
        <v>2</v>
      </c>
      <c r="S16" s="65" t="s">
        <v>244</v>
      </c>
      <c r="T16" s="65" t="s">
        <v>244</v>
      </c>
      <c r="U16" s="61" t="s">
        <v>244</v>
      </c>
      <c r="V16" s="65" t="s">
        <v>244</v>
      </c>
      <c r="W16" s="61" t="s">
        <v>244</v>
      </c>
    </row>
    <row r="17" spans="1:23" s="151" customFormat="1" ht="18.75">
      <c r="A17" s="61"/>
      <c r="B17" s="65" t="s">
        <v>129</v>
      </c>
      <c r="C17" s="65" t="s">
        <v>126</v>
      </c>
      <c r="D17" s="65" t="s">
        <v>121</v>
      </c>
      <c r="E17" s="65" t="s">
        <v>122</v>
      </c>
      <c r="F17" s="66">
        <v>0</v>
      </c>
      <c r="G17" s="66">
        <v>0</v>
      </c>
      <c r="H17" s="66">
        <v>0</v>
      </c>
      <c r="I17" s="26">
        <v>1</v>
      </c>
      <c r="J17" s="63">
        <v>0</v>
      </c>
      <c r="K17" s="63">
        <v>3.27</v>
      </c>
      <c r="L17" s="64">
        <v>0</v>
      </c>
      <c r="M17" s="63">
        <v>0</v>
      </c>
      <c r="N17" s="26">
        <v>15</v>
      </c>
      <c r="O17" s="63">
        <v>0</v>
      </c>
      <c r="P17" s="64">
        <v>0</v>
      </c>
      <c r="Q17" s="26">
        <v>2</v>
      </c>
      <c r="R17" s="26">
        <v>2</v>
      </c>
      <c r="S17" s="65" t="s">
        <v>244</v>
      </c>
      <c r="T17" s="65" t="s">
        <v>244</v>
      </c>
      <c r="U17" s="61" t="s">
        <v>244</v>
      </c>
      <c r="V17" s="65" t="s">
        <v>244</v>
      </c>
      <c r="W17" s="61" t="s">
        <v>244</v>
      </c>
    </row>
    <row r="18" spans="1:23" s="151" customFormat="1" ht="18.75">
      <c r="A18" s="61"/>
      <c r="B18" s="65" t="s">
        <v>129</v>
      </c>
      <c r="C18" s="65" t="s">
        <v>127</v>
      </c>
      <c r="D18" s="65" t="s">
        <v>121</v>
      </c>
      <c r="E18" s="65" t="s">
        <v>122</v>
      </c>
      <c r="F18" s="66">
        <v>0</v>
      </c>
      <c r="G18" s="66">
        <v>0</v>
      </c>
      <c r="H18" s="66">
        <v>0</v>
      </c>
      <c r="I18" s="26">
        <v>1</v>
      </c>
      <c r="J18" s="63">
        <v>0</v>
      </c>
      <c r="K18" s="63">
        <v>3.38</v>
      </c>
      <c r="L18" s="64">
        <v>0</v>
      </c>
      <c r="M18" s="63">
        <v>0</v>
      </c>
      <c r="N18" s="26">
        <v>20</v>
      </c>
      <c r="O18" s="63">
        <v>0</v>
      </c>
      <c r="P18" s="64">
        <v>0</v>
      </c>
      <c r="Q18" s="26">
        <v>2</v>
      </c>
      <c r="R18" s="26">
        <v>2</v>
      </c>
      <c r="S18" s="65" t="s">
        <v>244</v>
      </c>
      <c r="T18" s="65" t="s">
        <v>244</v>
      </c>
      <c r="U18" s="61" t="s">
        <v>244</v>
      </c>
      <c r="V18" s="65" t="s">
        <v>244</v>
      </c>
      <c r="W18" s="61" t="s">
        <v>244</v>
      </c>
    </row>
    <row r="19" spans="1:23" s="151" customFormat="1" ht="18.75">
      <c r="A19" s="61"/>
      <c r="B19" s="65" t="s">
        <v>129</v>
      </c>
      <c r="C19" s="65" t="s">
        <v>128</v>
      </c>
      <c r="D19" s="65" t="s">
        <v>121</v>
      </c>
      <c r="E19" s="65" t="s">
        <v>122</v>
      </c>
      <c r="F19" s="66">
        <v>0</v>
      </c>
      <c r="G19" s="66">
        <v>0</v>
      </c>
      <c r="H19" s="66">
        <v>0</v>
      </c>
      <c r="I19" s="26">
        <v>1</v>
      </c>
      <c r="J19" s="63">
        <v>0</v>
      </c>
      <c r="K19" s="63">
        <v>2.16</v>
      </c>
      <c r="L19" s="64">
        <v>0</v>
      </c>
      <c r="M19" s="63">
        <v>0</v>
      </c>
      <c r="N19" s="26">
        <v>20</v>
      </c>
      <c r="O19" s="63">
        <v>0</v>
      </c>
      <c r="P19" s="64">
        <v>0</v>
      </c>
      <c r="Q19" s="26">
        <v>2</v>
      </c>
      <c r="R19" s="26">
        <v>2</v>
      </c>
      <c r="S19" s="65" t="s">
        <v>244</v>
      </c>
      <c r="T19" s="65" t="s">
        <v>244</v>
      </c>
      <c r="U19" s="61" t="s">
        <v>244</v>
      </c>
      <c r="V19" s="65" t="s">
        <v>244</v>
      </c>
      <c r="W19" s="61" t="s">
        <v>244</v>
      </c>
    </row>
    <row r="20" spans="1:23" s="151" customFormat="1" ht="18.75">
      <c r="A20" s="61"/>
      <c r="B20" s="65" t="s">
        <v>129</v>
      </c>
      <c r="C20" s="65" t="s">
        <v>130</v>
      </c>
      <c r="D20" s="65" t="s">
        <v>121</v>
      </c>
      <c r="E20" s="65" t="s">
        <v>122</v>
      </c>
      <c r="F20" s="66">
        <v>0</v>
      </c>
      <c r="G20" s="66">
        <v>0</v>
      </c>
      <c r="H20" s="66">
        <v>0</v>
      </c>
      <c r="I20" s="26">
        <v>1</v>
      </c>
      <c r="J20" s="63">
        <v>0</v>
      </c>
      <c r="K20" s="63">
        <v>9.8699999999999992</v>
      </c>
      <c r="L20" s="64">
        <v>0</v>
      </c>
      <c r="M20" s="63">
        <v>0</v>
      </c>
      <c r="N20" s="26">
        <v>25</v>
      </c>
      <c r="O20" s="63">
        <v>0</v>
      </c>
      <c r="P20" s="64">
        <v>0</v>
      </c>
      <c r="Q20" s="26">
        <v>2</v>
      </c>
      <c r="R20" s="26">
        <v>2</v>
      </c>
      <c r="S20" s="65" t="s">
        <v>244</v>
      </c>
      <c r="T20" s="65" t="s">
        <v>244</v>
      </c>
      <c r="U20" s="61" t="s">
        <v>244</v>
      </c>
      <c r="V20" s="65" t="s">
        <v>244</v>
      </c>
      <c r="W20" s="61" t="s">
        <v>244</v>
      </c>
    </row>
    <row r="21" spans="1:23" s="151" customFormat="1" ht="18.75">
      <c r="A21" s="61">
        <v>5</v>
      </c>
      <c r="B21" s="62" t="s">
        <v>131</v>
      </c>
      <c r="C21" s="83" t="s">
        <v>44</v>
      </c>
      <c r="D21" s="62" t="s">
        <v>121</v>
      </c>
      <c r="E21" s="62" t="s">
        <v>122</v>
      </c>
      <c r="F21" s="73">
        <v>46.1624426992</v>
      </c>
      <c r="G21" s="74">
        <v>46.1624426992</v>
      </c>
      <c r="H21" s="74">
        <v>0</v>
      </c>
      <c r="I21" s="26">
        <v>1</v>
      </c>
      <c r="J21" s="63">
        <v>0</v>
      </c>
      <c r="K21" s="63">
        <v>0</v>
      </c>
      <c r="L21" s="63" t="s">
        <v>247</v>
      </c>
      <c r="M21" s="63">
        <v>1.62</v>
      </c>
      <c r="N21" s="26">
        <v>6</v>
      </c>
      <c r="O21" s="63">
        <v>0</v>
      </c>
      <c r="P21" s="64">
        <v>0</v>
      </c>
      <c r="Q21" s="26">
        <v>2</v>
      </c>
      <c r="R21" s="26">
        <v>2</v>
      </c>
      <c r="S21" s="65" t="s">
        <v>244</v>
      </c>
      <c r="T21" s="65" t="s">
        <v>244</v>
      </c>
      <c r="U21" s="61" t="s">
        <v>244</v>
      </c>
      <c r="V21" s="65" t="s">
        <v>244</v>
      </c>
      <c r="W21" s="61" t="s">
        <v>244</v>
      </c>
    </row>
    <row r="22" spans="1:23" s="151" customFormat="1" ht="18.75">
      <c r="A22" s="61">
        <v>6</v>
      </c>
      <c r="B22" s="65" t="s">
        <v>132</v>
      </c>
      <c r="C22" s="65" t="s">
        <v>44</v>
      </c>
      <c r="D22" s="65" t="s">
        <v>121</v>
      </c>
      <c r="E22" s="65" t="s">
        <v>122</v>
      </c>
      <c r="F22" s="66">
        <v>6523.0474341299996</v>
      </c>
      <c r="G22" s="66">
        <v>6523.0474341299996</v>
      </c>
      <c r="H22" s="66">
        <v>0</v>
      </c>
      <c r="I22" s="26">
        <v>1</v>
      </c>
      <c r="J22" s="63">
        <v>0</v>
      </c>
      <c r="K22" s="63">
        <v>0</v>
      </c>
      <c r="L22" s="64" t="s">
        <v>247</v>
      </c>
      <c r="M22" s="63">
        <v>1.93</v>
      </c>
      <c r="N22" s="26">
        <v>20</v>
      </c>
      <c r="O22" s="63">
        <v>0</v>
      </c>
      <c r="P22" s="64">
        <v>0</v>
      </c>
      <c r="Q22" s="26">
        <v>2</v>
      </c>
      <c r="R22" s="26">
        <v>2</v>
      </c>
      <c r="S22" s="65"/>
      <c r="T22" s="65"/>
      <c r="U22" s="65"/>
      <c r="V22" s="65"/>
      <c r="W22" s="65"/>
    </row>
    <row r="23" spans="1:23" s="193" customFormat="1" ht="18.75">
      <c r="A23" s="183">
        <v>7</v>
      </c>
      <c r="B23" s="191" t="s">
        <v>133</v>
      </c>
      <c r="C23" s="191" t="s">
        <v>44</v>
      </c>
      <c r="D23" s="191" t="s">
        <v>121</v>
      </c>
      <c r="E23" s="191" t="s">
        <v>122</v>
      </c>
      <c r="F23" s="177">
        <v>38.7313813126</v>
      </c>
      <c r="G23" s="177">
        <v>38.7313813126</v>
      </c>
      <c r="H23" s="177">
        <v>0</v>
      </c>
      <c r="I23" s="188">
        <v>1</v>
      </c>
      <c r="J23" s="180">
        <v>0</v>
      </c>
      <c r="K23" s="180">
        <v>0</v>
      </c>
      <c r="L23" s="180" t="s">
        <v>254</v>
      </c>
      <c r="M23" s="180">
        <v>11.05</v>
      </c>
      <c r="N23" s="188">
        <v>7</v>
      </c>
      <c r="O23" s="180">
        <v>0</v>
      </c>
      <c r="P23" s="189">
        <v>0</v>
      </c>
      <c r="Q23" s="188">
        <v>2</v>
      </c>
      <c r="R23" s="188">
        <v>2</v>
      </c>
      <c r="S23" s="191">
        <v>1</v>
      </c>
      <c r="T23" s="191">
        <v>1</v>
      </c>
      <c r="U23" s="183" t="s">
        <v>244</v>
      </c>
      <c r="V23" s="191">
        <v>1</v>
      </c>
      <c r="W23" s="183" t="s">
        <v>244</v>
      </c>
    </row>
    <row r="24" spans="1:23" s="151" customFormat="1" ht="18.75">
      <c r="A24" s="61">
        <v>8</v>
      </c>
      <c r="B24" s="65" t="s">
        <v>134</v>
      </c>
      <c r="C24" s="65" t="s">
        <v>44</v>
      </c>
      <c r="D24" s="65" t="s">
        <v>121</v>
      </c>
      <c r="E24" s="65" t="s">
        <v>122</v>
      </c>
      <c r="F24" s="66">
        <v>622.18465509505359</v>
      </c>
      <c r="G24" s="66">
        <v>124.442970711</v>
      </c>
      <c r="H24" s="66">
        <v>497.74168438405354</v>
      </c>
      <c r="I24" s="26">
        <v>0</v>
      </c>
      <c r="J24" s="63">
        <v>0</v>
      </c>
      <c r="K24" s="63">
        <v>0</v>
      </c>
      <c r="L24" s="64">
        <v>0</v>
      </c>
      <c r="M24" s="63">
        <v>0</v>
      </c>
      <c r="N24" s="26">
        <v>0</v>
      </c>
      <c r="O24" s="63">
        <v>0</v>
      </c>
      <c r="P24" s="64">
        <v>0</v>
      </c>
      <c r="Q24" s="26">
        <v>0</v>
      </c>
      <c r="R24" s="26">
        <v>0</v>
      </c>
      <c r="S24" s="65"/>
      <c r="T24" s="65"/>
      <c r="U24" s="65"/>
      <c r="V24" s="65"/>
      <c r="W24" s="65"/>
    </row>
    <row r="25" spans="1:23" ht="18.75">
      <c r="A25" s="61">
        <v>9</v>
      </c>
      <c r="B25" s="65" t="s">
        <v>135</v>
      </c>
      <c r="C25" s="65" t="s">
        <v>44</v>
      </c>
      <c r="D25" s="65" t="s">
        <v>121</v>
      </c>
      <c r="E25" s="65" t="s">
        <v>122</v>
      </c>
      <c r="F25" s="66">
        <v>66.716767856170009</v>
      </c>
      <c r="G25" s="66">
        <v>1.75964781061</v>
      </c>
      <c r="H25" s="66">
        <v>64.957120045560004</v>
      </c>
      <c r="I25" s="26">
        <v>0</v>
      </c>
      <c r="J25" s="63">
        <v>0</v>
      </c>
      <c r="K25" s="63">
        <v>0</v>
      </c>
      <c r="L25" s="64">
        <v>0</v>
      </c>
      <c r="M25" s="63">
        <v>0</v>
      </c>
      <c r="N25" s="26">
        <v>0</v>
      </c>
      <c r="O25" s="63">
        <v>0</v>
      </c>
      <c r="P25" s="64">
        <v>0</v>
      </c>
      <c r="Q25" s="26">
        <v>0</v>
      </c>
      <c r="R25" s="26">
        <v>0</v>
      </c>
      <c r="S25" s="138"/>
      <c r="T25" s="138"/>
      <c r="U25" s="138"/>
      <c r="V25" s="138"/>
      <c r="W25" s="138"/>
    </row>
    <row r="26" spans="1:23" s="156" customFormat="1" ht="18.75">
      <c r="A26" s="132">
        <v>10</v>
      </c>
      <c r="B26" s="148" t="s">
        <v>136</v>
      </c>
      <c r="C26" s="148" t="s">
        <v>44</v>
      </c>
      <c r="D26" s="148" t="s">
        <v>121</v>
      </c>
      <c r="E26" s="148" t="s">
        <v>122</v>
      </c>
      <c r="F26" s="145">
        <v>31.253122048000002</v>
      </c>
      <c r="G26" s="145">
        <v>31.253122048000002</v>
      </c>
      <c r="H26" s="145">
        <v>0</v>
      </c>
      <c r="I26" s="134">
        <v>1</v>
      </c>
      <c r="J26" s="114">
        <v>0</v>
      </c>
      <c r="K26" s="114">
        <v>0</v>
      </c>
      <c r="L26" s="135" t="s">
        <v>247</v>
      </c>
      <c r="M26" s="114">
        <v>24.83</v>
      </c>
      <c r="N26" s="134">
        <v>30</v>
      </c>
      <c r="O26" s="114">
        <v>0</v>
      </c>
      <c r="P26" s="135">
        <v>0</v>
      </c>
      <c r="Q26" s="134">
        <v>2</v>
      </c>
      <c r="R26" s="134">
        <v>2</v>
      </c>
      <c r="S26" s="148"/>
      <c r="T26" s="148"/>
      <c r="U26" s="148"/>
      <c r="V26" s="148"/>
      <c r="W26" s="148"/>
    </row>
    <row r="27" spans="1:23" s="156" customFormat="1" ht="18.75">
      <c r="A27" s="132">
        <v>11</v>
      </c>
      <c r="B27" s="148" t="s">
        <v>137</v>
      </c>
      <c r="C27" s="148" t="s">
        <v>44</v>
      </c>
      <c r="D27" s="148" t="s">
        <v>121</v>
      </c>
      <c r="E27" s="148" t="s">
        <v>122</v>
      </c>
      <c r="F27" s="145">
        <v>191.02021476100001</v>
      </c>
      <c r="G27" s="145">
        <v>191.02021476100001</v>
      </c>
      <c r="H27" s="145">
        <v>0</v>
      </c>
      <c r="I27" s="134">
        <v>1</v>
      </c>
      <c r="J27" s="114">
        <v>0</v>
      </c>
      <c r="K27" s="114">
        <v>0</v>
      </c>
      <c r="L27" s="135" t="s">
        <v>247</v>
      </c>
      <c r="M27" s="114">
        <v>21.05</v>
      </c>
      <c r="N27" s="134">
        <v>20</v>
      </c>
      <c r="O27" s="114">
        <v>0</v>
      </c>
      <c r="P27" s="135">
        <v>0</v>
      </c>
      <c r="Q27" s="134">
        <v>2</v>
      </c>
      <c r="R27" s="134">
        <v>2</v>
      </c>
      <c r="S27" s="148"/>
      <c r="T27" s="148"/>
      <c r="U27" s="148"/>
      <c r="V27" s="148"/>
      <c r="W27" s="148"/>
    </row>
    <row r="28" spans="1:23" s="156" customFormat="1" ht="18.75">
      <c r="A28" s="132">
        <v>12</v>
      </c>
      <c r="B28" s="148" t="s">
        <v>138</v>
      </c>
      <c r="C28" s="148" t="s">
        <v>44</v>
      </c>
      <c r="D28" s="148" t="s">
        <v>121</v>
      </c>
      <c r="E28" s="148" t="s">
        <v>122</v>
      </c>
      <c r="F28" s="145">
        <v>31.7764511329</v>
      </c>
      <c r="G28" s="145">
        <v>31.7764511329</v>
      </c>
      <c r="H28" s="145">
        <v>0</v>
      </c>
      <c r="I28" s="134">
        <v>1</v>
      </c>
      <c r="J28" s="114">
        <v>0</v>
      </c>
      <c r="K28" s="114">
        <v>0</v>
      </c>
      <c r="L28" s="135" t="s">
        <v>247</v>
      </c>
      <c r="M28" s="114">
        <v>14.94</v>
      </c>
      <c r="N28" s="134">
        <v>30</v>
      </c>
      <c r="O28" s="114">
        <v>0</v>
      </c>
      <c r="P28" s="135">
        <v>0</v>
      </c>
      <c r="Q28" s="134">
        <v>2</v>
      </c>
      <c r="R28" s="134">
        <v>2</v>
      </c>
      <c r="S28" s="148" t="s">
        <v>244</v>
      </c>
      <c r="T28" s="148" t="s">
        <v>244</v>
      </c>
      <c r="U28" s="132" t="s">
        <v>244</v>
      </c>
      <c r="V28" s="148" t="s">
        <v>244</v>
      </c>
      <c r="W28" s="132" t="s">
        <v>244</v>
      </c>
    </row>
    <row r="29" spans="1:23" s="151" customFormat="1" ht="18.75">
      <c r="A29" s="61">
        <v>13</v>
      </c>
      <c r="B29" s="65" t="s">
        <v>139</v>
      </c>
      <c r="C29" s="65" t="s">
        <v>44</v>
      </c>
      <c r="D29" s="65" t="s">
        <v>121</v>
      </c>
      <c r="E29" s="65" t="s">
        <v>122</v>
      </c>
      <c r="F29" s="66">
        <v>130.19508398288789</v>
      </c>
      <c r="G29" s="66">
        <v>115.98053042700001</v>
      </c>
      <c r="H29" s="66">
        <v>14.2145535558879</v>
      </c>
      <c r="I29" s="26">
        <v>0</v>
      </c>
      <c r="J29" s="63">
        <v>0</v>
      </c>
      <c r="K29" s="63">
        <v>0</v>
      </c>
      <c r="L29" s="64">
        <v>0</v>
      </c>
      <c r="M29" s="63">
        <v>0</v>
      </c>
      <c r="N29" s="26">
        <v>0</v>
      </c>
      <c r="O29" s="63">
        <v>0</v>
      </c>
      <c r="P29" s="64">
        <v>0</v>
      </c>
      <c r="Q29" s="26">
        <v>0</v>
      </c>
      <c r="R29" s="26">
        <v>0</v>
      </c>
      <c r="S29" s="65"/>
      <c r="T29" s="65"/>
      <c r="U29" s="65"/>
      <c r="V29" s="65"/>
      <c r="W29" s="65"/>
    </row>
    <row r="30" spans="1:23" s="156" customFormat="1" ht="18.75">
      <c r="A30" s="132">
        <v>14</v>
      </c>
      <c r="B30" s="148" t="s">
        <v>140</v>
      </c>
      <c r="C30" s="148" t="s">
        <v>44</v>
      </c>
      <c r="D30" s="148" t="s">
        <v>121</v>
      </c>
      <c r="E30" s="148" t="s">
        <v>122</v>
      </c>
      <c r="F30" s="145">
        <v>6.8582292986300004</v>
      </c>
      <c r="G30" s="145">
        <v>6.8582292986300004</v>
      </c>
      <c r="H30" s="145">
        <v>0</v>
      </c>
      <c r="I30" s="134">
        <v>1</v>
      </c>
      <c r="J30" s="114">
        <v>0</v>
      </c>
      <c r="K30" s="114">
        <v>0</v>
      </c>
      <c r="L30" s="135" t="s">
        <v>247</v>
      </c>
      <c r="M30" s="114">
        <v>1.56</v>
      </c>
      <c r="N30" s="134">
        <v>10</v>
      </c>
      <c r="O30" s="114">
        <v>0</v>
      </c>
      <c r="P30" s="135">
        <v>0</v>
      </c>
      <c r="Q30" s="134">
        <v>2</v>
      </c>
      <c r="R30" s="134">
        <v>2</v>
      </c>
      <c r="S30" s="148" t="s">
        <v>244</v>
      </c>
      <c r="T30" s="148" t="s">
        <v>244</v>
      </c>
      <c r="U30" s="132" t="s">
        <v>244</v>
      </c>
      <c r="V30" s="148" t="s">
        <v>244</v>
      </c>
      <c r="W30" s="132" t="s">
        <v>244</v>
      </c>
    </row>
    <row r="31" spans="1:23" s="156" customFormat="1" ht="18.75">
      <c r="A31" s="132">
        <v>15</v>
      </c>
      <c r="B31" s="148" t="s">
        <v>141</v>
      </c>
      <c r="C31" s="148" t="s">
        <v>44</v>
      </c>
      <c r="D31" s="148" t="s">
        <v>121</v>
      </c>
      <c r="E31" s="148" t="s">
        <v>122</v>
      </c>
      <c r="F31" s="145">
        <v>168.40005852300001</v>
      </c>
      <c r="G31" s="145">
        <v>168.40005852300001</v>
      </c>
      <c r="H31" s="145">
        <v>0</v>
      </c>
      <c r="I31" s="134">
        <v>1</v>
      </c>
      <c r="J31" s="114">
        <v>0</v>
      </c>
      <c r="K31" s="114">
        <v>0</v>
      </c>
      <c r="L31" s="135" t="s">
        <v>247</v>
      </c>
      <c r="M31" s="114">
        <v>25.23</v>
      </c>
      <c r="N31" s="134">
        <v>10</v>
      </c>
      <c r="O31" s="114">
        <v>0</v>
      </c>
      <c r="P31" s="135">
        <v>0</v>
      </c>
      <c r="Q31" s="134">
        <v>2</v>
      </c>
      <c r="R31" s="134">
        <v>2</v>
      </c>
      <c r="S31" s="148"/>
      <c r="T31" s="148"/>
      <c r="U31" s="148"/>
      <c r="V31" s="148"/>
      <c r="W31" s="148"/>
    </row>
    <row r="32" spans="1:23" s="156" customFormat="1" ht="18.75">
      <c r="A32" s="132">
        <v>16</v>
      </c>
      <c r="B32" s="148" t="s">
        <v>142</v>
      </c>
      <c r="C32" s="148" t="s">
        <v>44</v>
      </c>
      <c r="D32" s="148" t="s">
        <v>121</v>
      </c>
      <c r="E32" s="148" t="s">
        <v>122</v>
      </c>
      <c r="F32" s="145">
        <v>332.087268016</v>
      </c>
      <c r="G32" s="145">
        <v>332.087268016</v>
      </c>
      <c r="H32" s="145">
        <v>0</v>
      </c>
      <c r="I32" s="134">
        <v>1</v>
      </c>
      <c r="J32" s="114">
        <v>0</v>
      </c>
      <c r="K32" s="114">
        <v>0</v>
      </c>
      <c r="L32" s="135" t="s">
        <v>247</v>
      </c>
      <c r="M32" s="114">
        <v>27.08</v>
      </c>
      <c r="N32" s="134">
        <v>30</v>
      </c>
      <c r="O32" s="114">
        <v>0</v>
      </c>
      <c r="P32" s="135">
        <v>0</v>
      </c>
      <c r="Q32" s="134">
        <v>2</v>
      </c>
      <c r="R32" s="134">
        <v>2</v>
      </c>
      <c r="S32" s="148"/>
      <c r="T32" s="148"/>
      <c r="U32" s="148"/>
      <c r="V32" s="148"/>
      <c r="W32" s="148"/>
    </row>
    <row r="33" spans="1:23" s="151" customFormat="1" ht="18.75">
      <c r="A33" s="61">
        <v>17</v>
      </c>
      <c r="B33" s="65" t="s">
        <v>143</v>
      </c>
      <c r="C33" s="83" t="s">
        <v>125</v>
      </c>
      <c r="D33" s="65" t="s">
        <v>121</v>
      </c>
      <c r="E33" s="65" t="s">
        <v>122</v>
      </c>
      <c r="F33" s="73">
        <v>39.871422799900003</v>
      </c>
      <c r="G33" s="74">
        <v>39.871422799900003</v>
      </c>
      <c r="H33" s="74">
        <v>0</v>
      </c>
      <c r="I33" s="26">
        <v>2</v>
      </c>
      <c r="J33" s="63">
        <v>16.53</v>
      </c>
      <c r="K33" s="63">
        <v>0</v>
      </c>
      <c r="L33" s="63">
        <v>0</v>
      </c>
      <c r="M33" s="63">
        <v>0</v>
      </c>
      <c r="N33" s="26">
        <v>0</v>
      </c>
      <c r="O33" s="63">
        <v>0</v>
      </c>
      <c r="P33" s="64">
        <v>0</v>
      </c>
      <c r="Q33" s="26">
        <v>2</v>
      </c>
      <c r="R33" s="26">
        <v>2</v>
      </c>
      <c r="S33" s="65" t="s">
        <v>244</v>
      </c>
      <c r="T33" s="65" t="s">
        <v>244</v>
      </c>
      <c r="U33" s="65"/>
      <c r="V33" s="65" t="s">
        <v>244</v>
      </c>
      <c r="W33" s="61" t="s">
        <v>244</v>
      </c>
    </row>
    <row r="34" spans="1:23" s="193" customFormat="1" ht="18.75">
      <c r="A34" s="183"/>
      <c r="B34" s="191" t="s">
        <v>143</v>
      </c>
      <c r="C34" s="185" t="s">
        <v>126</v>
      </c>
      <c r="D34" s="191" t="s">
        <v>121</v>
      </c>
      <c r="E34" s="191" t="s">
        <v>122</v>
      </c>
      <c r="F34" s="186">
        <v>0</v>
      </c>
      <c r="G34" s="187">
        <v>0</v>
      </c>
      <c r="H34" s="187">
        <v>0</v>
      </c>
      <c r="I34" s="188">
        <v>1</v>
      </c>
      <c r="J34" s="180">
        <v>0</v>
      </c>
      <c r="K34" s="180">
        <v>0</v>
      </c>
      <c r="L34" s="180" t="s">
        <v>254</v>
      </c>
      <c r="M34" s="180">
        <v>9.9600000000000009</v>
      </c>
      <c r="N34" s="188">
        <v>8</v>
      </c>
      <c r="O34" s="180">
        <v>0</v>
      </c>
      <c r="P34" s="189">
        <v>0</v>
      </c>
      <c r="Q34" s="188">
        <v>2</v>
      </c>
      <c r="R34" s="188">
        <v>2</v>
      </c>
      <c r="S34" s="191">
        <v>1</v>
      </c>
      <c r="T34" s="191">
        <v>1</v>
      </c>
      <c r="U34" s="191"/>
      <c r="V34" s="191">
        <v>1</v>
      </c>
      <c r="W34" s="183" t="s">
        <v>244</v>
      </c>
    </row>
    <row r="35" spans="1:23" s="151" customFormat="1" ht="18.75">
      <c r="A35" s="61">
        <v>18</v>
      </c>
      <c r="B35" s="65" t="s">
        <v>144</v>
      </c>
      <c r="C35" s="65" t="s">
        <v>44</v>
      </c>
      <c r="D35" s="65" t="s">
        <v>121</v>
      </c>
      <c r="E35" s="65" t="s">
        <v>122</v>
      </c>
      <c r="F35" s="66">
        <v>752.60872938800003</v>
      </c>
      <c r="G35" s="66">
        <v>752.60872938800003</v>
      </c>
      <c r="H35" s="66">
        <v>0</v>
      </c>
      <c r="I35" s="26">
        <v>0</v>
      </c>
      <c r="J35" s="63">
        <v>0</v>
      </c>
      <c r="K35" s="63">
        <v>0</v>
      </c>
      <c r="L35" s="64">
        <v>0</v>
      </c>
      <c r="M35" s="63">
        <v>0</v>
      </c>
      <c r="N35" s="26">
        <v>0</v>
      </c>
      <c r="O35" s="63">
        <v>0</v>
      </c>
      <c r="P35" s="64">
        <v>0</v>
      </c>
      <c r="Q35" s="26">
        <v>0</v>
      </c>
      <c r="R35" s="26">
        <v>0</v>
      </c>
      <c r="S35" s="65"/>
      <c r="T35" s="65"/>
      <c r="U35" s="65"/>
      <c r="V35" s="65"/>
      <c r="W35" s="65"/>
    </row>
    <row r="36" spans="1:23" s="156" customFormat="1" ht="18.75">
      <c r="A36" s="132">
        <v>19</v>
      </c>
      <c r="B36" s="148" t="s">
        <v>145</v>
      </c>
      <c r="C36" s="148" t="s">
        <v>44</v>
      </c>
      <c r="D36" s="148" t="s">
        <v>121</v>
      </c>
      <c r="E36" s="148" t="s">
        <v>122</v>
      </c>
      <c r="F36" s="145">
        <v>59.078209085200001</v>
      </c>
      <c r="G36" s="145">
        <v>59.078209085200001</v>
      </c>
      <c r="H36" s="145">
        <v>0</v>
      </c>
      <c r="I36" s="134">
        <v>1</v>
      </c>
      <c r="J36" s="114">
        <v>0</v>
      </c>
      <c r="K36" s="114">
        <v>0</v>
      </c>
      <c r="L36" s="135" t="s">
        <v>247</v>
      </c>
      <c r="M36" s="114">
        <v>30.15</v>
      </c>
      <c r="N36" s="134">
        <v>25</v>
      </c>
      <c r="O36" s="114">
        <v>0</v>
      </c>
      <c r="P36" s="135">
        <v>0</v>
      </c>
      <c r="Q36" s="134">
        <v>2</v>
      </c>
      <c r="R36" s="134">
        <v>2</v>
      </c>
      <c r="S36" s="148" t="s">
        <v>244</v>
      </c>
      <c r="T36" s="148" t="s">
        <v>244</v>
      </c>
      <c r="U36" s="148" t="s">
        <v>244</v>
      </c>
      <c r="V36" s="148" t="s">
        <v>244</v>
      </c>
      <c r="W36" s="148" t="s">
        <v>244</v>
      </c>
    </row>
    <row r="37" spans="1:23" s="151" customFormat="1" ht="18.75">
      <c r="A37" s="61">
        <v>20</v>
      </c>
      <c r="B37" s="65" t="s">
        <v>146</v>
      </c>
      <c r="C37" s="65" t="s">
        <v>44</v>
      </c>
      <c r="D37" s="65" t="s">
        <v>121</v>
      </c>
      <c r="E37" s="65" t="s">
        <v>122</v>
      </c>
      <c r="F37" s="66">
        <v>109.682587801</v>
      </c>
      <c r="G37" s="66">
        <v>109.682587801</v>
      </c>
      <c r="H37" s="66">
        <v>0</v>
      </c>
      <c r="I37" s="26">
        <v>0</v>
      </c>
      <c r="J37" s="63">
        <v>0</v>
      </c>
      <c r="K37" s="63">
        <v>0</v>
      </c>
      <c r="L37" s="64">
        <v>0</v>
      </c>
      <c r="M37" s="63">
        <v>0</v>
      </c>
      <c r="N37" s="26">
        <v>0</v>
      </c>
      <c r="O37" s="63">
        <v>0</v>
      </c>
      <c r="P37" s="64">
        <v>0</v>
      </c>
      <c r="Q37" s="26">
        <v>0</v>
      </c>
      <c r="R37" s="26">
        <v>0</v>
      </c>
      <c r="S37" s="65"/>
      <c r="T37" s="65"/>
      <c r="U37" s="65"/>
      <c r="V37" s="65"/>
      <c r="W37" s="65"/>
    </row>
    <row r="38" spans="1:23" s="151" customFormat="1" ht="18.75">
      <c r="A38" s="61">
        <v>21</v>
      </c>
      <c r="B38" s="65" t="s">
        <v>147</v>
      </c>
      <c r="C38" s="65" t="s">
        <v>44</v>
      </c>
      <c r="D38" s="65" t="s">
        <v>121</v>
      </c>
      <c r="E38" s="65" t="s">
        <v>122</v>
      </c>
      <c r="F38" s="66">
        <v>54.6185495187</v>
      </c>
      <c r="G38" s="66">
        <v>54.6185495187</v>
      </c>
      <c r="H38" s="66">
        <v>0</v>
      </c>
      <c r="I38" s="26">
        <v>0</v>
      </c>
      <c r="J38" s="63">
        <v>0</v>
      </c>
      <c r="K38" s="63">
        <v>0</v>
      </c>
      <c r="L38" s="64">
        <v>0</v>
      </c>
      <c r="M38" s="63">
        <v>0</v>
      </c>
      <c r="N38" s="26">
        <v>0</v>
      </c>
      <c r="O38" s="63">
        <v>0</v>
      </c>
      <c r="P38" s="64">
        <v>0</v>
      </c>
      <c r="Q38" s="26">
        <v>0</v>
      </c>
      <c r="R38" s="26">
        <v>0</v>
      </c>
      <c r="S38" s="65"/>
      <c r="T38" s="65"/>
      <c r="U38" s="65"/>
      <c r="V38" s="65"/>
      <c r="W38" s="65"/>
    </row>
    <row r="39" spans="1:23" s="156" customFormat="1" ht="18.75">
      <c r="A39" s="132">
        <v>22</v>
      </c>
      <c r="B39" s="148" t="s">
        <v>148</v>
      </c>
      <c r="C39" s="148" t="s">
        <v>44</v>
      </c>
      <c r="D39" s="148" t="s">
        <v>121</v>
      </c>
      <c r="E39" s="148" t="s">
        <v>122</v>
      </c>
      <c r="F39" s="145">
        <v>378.20283250799997</v>
      </c>
      <c r="G39" s="145">
        <v>378.20283250799997</v>
      </c>
      <c r="H39" s="145">
        <v>0</v>
      </c>
      <c r="I39" s="134">
        <v>1</v>
      </c>
      <c r="J39" s="114">
        <v>0</v>
      </c>
      <c r="K39" s="114">
        <v>0</v>
      </c>
      <c r="L39" s="135" t="s">
        <v>247</v>
      </c>
      <c r="M39" s="114">
        <v>84.34</v>
      </c>
      <c r="N39" s="134">
        <v>12</v>
      </c>
      <c r="O39" s="114">
        <v>0</v>
      </c>
      <c r="P39" s="135">
        <v>0</v>
      </c>
      <c r="Q39" s="134">
        <v>2</v>
      </c>
      <c r="R39" s="134">
        <v>2</v>
      </c>
      <c r="S39" s="148" t="s">
        <v>244</v>
      </c>
      <c r="T39" s="148" t="s">
        <v>244</v>
      </c>
      <c r="U39" s="148" t="s">
        <v>244</v>
      </c>
      <c r="V39" s="148" t="s">
        <v>244</v>
      </c>
      <c r="W39" s="148" t="s">
        <v>244</v>
      </c>
    </row>
    <row r="40" spans="1:23" s="151" customFormat="1" ht="18.75">
      <c r="A40" s="61">
        <v>23</v>
      </c>
      <c r="B40" s="65" t="s">
        <v>149</v>
      </c>
      <c r="C40" s="65" t="s">
        <v>44</v>
      </c>
      <c r="D40" s="65" t="s">
        <v>121</v>
      </c>
      <c r="E40" s="65" t="s">
        <v>122</v>
      </c>
      <c r="F40" s="66">
        <v>1473.7342949399999</v>
      </c>
      <c r="G40" s="66">
        <v>1473.7342949399999</v>
      </c>
      <c r="H40" s="66">
        <v>0</v>
      </c>
      <c r="I40" s="26">
        <v>0</v>
      </c>
      <c r="J40" s="63">
        <v>0</v>
      </c>
      <c r="K40" s="63">
        <v>0</v>
      </c>
      <c r="L40" s="64">
        <v>0</v>
      </c>
      <c r="M40" s="63">
        <v>0</v>
      </c>
      <c r="N40" s="26">
        <v>0</v>
      </c>
      <c r="O40" s="63">
        <v>0</v>
      </c>
      <c r="P40" s="64">
        <v>0</v>
      </c>
      <c r="Q40" s="26">
        <v>0</v>
      </c>
      <c r="R40" s="26">
        <v>0</v>
      </c>
      <c r="S40" s="65"/>
      <c r="T40" s="65"/>
      <c r="U40" s="65"/>
      <c r="V40" s="65"/>
      <c r="W40" s="65"/>
    </row>
    <row r="41" spans="1:23" s="251" customFormat="1" ht="18.75">
      <c r="A41" s="238">
        <v>24</v>
      </c>
      <c r="B41" s="248" t="s">
        <v>150</v>
      </c>
      <c r="C41" s="248" t="s">
        <v>44</v>
      </c>
      <c r="D41" s="248" t="s">
        <v>121</v>
      </c>
      <c r="E41" s="248" t="s">
        <v>122</v>
      </c>
      <c r="F41" s="249">
        <v>8.7216258520600007</v>
      </c>
      <c r="G41" s="249">
        <v>8.7216258520600007</v>
      </c>
      <c r="H41" s="249">
        <v>0</v>
      </c>
      <c r="I41" s="243">
        <v>1</v>
      </c>
      <c r="J41" s="244">
        <v>0</v>
      </c>
      <c r="K41" s="244">
        <v>0</v>
      </c>
      <c r="L41" s="244" t="s">
        <v>155</v>
      </c>
      <c r="M41" s="244">
        <v>1.1399999999999999</v>
      </c>
      <c r="N41" s="243">
        <v>20</v>
      </c>
      <c r="O41" s="244">
        <v>0</v>
      </c>
      <c r="P41" s="245">
        <v>0</v>
      </c>
      <c r="Q41" s="243">
        <v>2</v>
      </c>
      <c r="R41" s="243">
        <v>2</v>
      </c>
      <c r="S41" s="248" t="s">
        <v>244</v>
      </c>
      <c r="T41" s="248" t="s">
        <v>244</v>
      </c>
      <c r="U41" s="248"/>
      <c r="V41" s="248" t="s">
        <v>244</v>
      </c>
      <c r="W41" s="238" t="s">
        <v>244</v>
      </c>
    </row>
    <row r="42" spans="1:23" s="151" customFormat="1" ht="18.75">
      <c r="A42" s="61">
        <v>25</v>
      </c>
      <c r="B42" s="65" t="s">
        <v>151</v>
      </c>
      <c r="C42" s="65" t="s">
        <v>44</v>
      </c>
      <c r="D42" s="65" t="s">
        <v>121</v>
      </c>
      <c r="E42" s="65" t="s">
        <v>122</v>
      </c>
      <c r="F42" s="66">
        <v>1880.29252956</v>
      </c>
      <c r="G42" s="66">
        <v>1880.29252956</v>
      </c>
      <c r="H42" s="66">
        <v>0</v>
      </c>
      <c r="I42" s="26">
        <v>0</v>
      </c>
      <c r="J42" s="63">
        <v>0</v>
      </c>
      <c r="K42" s="63">
        <v>0</v>
      </c>
      <c r="L42" s="64">
        <v>0</v>
      </c>
      <c r="M42" s="63">
        <v>0</v>
      </c>
      <c r="N42" s="26">
        <v>0</v>
      </c>
      <c r="O42" s="63">
        <v>0</v>
      </c>
      <c r="P42" s="64">
        <v>0</v>
      </c>
      <c r="Q42" s="26">
        <v>0</v>
      </c>
      <c r="R42" s="26">
        <v>0</v>
      </c>
      <c r="S42" s="65"/>
      <c r="T42" s="65"/>
      <c r="U42" s="65"/>
      <c r="V42" s="65"/>
      <c r="W42" s="65"/>
    </row>
    <row r="43" spans="1:23" s="151" customFormat="1" ht="18.75">
      <c r="A43" s="61">
        <v>26</v>
      </c>
      <c r="B43" s="65" t="s">
        <v>152</v>
      </c>
      <c r="C43" s="65" t="s">
        <v>44</v>
      </c>
      <c r="D43" s="65" t="s">
        <v>121</v>
      </c>
      <c r="E43" s="65" t="s">
        <v>122</v>
      </c>
      <c r="F43" s="66">
        <v>65.0494111844</v>
      </c>
      <c r="G43" s="66">
        <v>65.0494111844</v>
      </c>
      <c r="H43" s="66">
        <v>0</v>
      </c>
      <c r="I43" s="26">
        <v>0</v>
      </c>
      <c r="J43" s="63">
        <v>0</v>
      </c>
      <c r="K43" s="63">
        <v>0</v>
      </c>
      <c r="L43" s="64">
        <v>0</v>
      </c>
      <c r="M43" s="63">
        <v>0</v>
      </c>
      <c r="N43" s="26">
        <v>0</v>
      </c>
      <c r="O43" s="63">
        <v>0</v>
      </c>
      <c r="P43" s="64">
        <v>0</v>
      </c>
      <c r="Q43" s="26">
        <v>0</v>
      </c>
      <c r="R43" s="26">
        <v>0</v>
      </c>
      <c r="S43" s="65"/>
      <c r="T43" s="65"/>
      <c r="U43" s="65"/>
      <c r="V43" s="65"/>
      <c r="W43" s="65"/>
    </row>
    <row r="44" spans="1:23" s="251" customFormat="1" ht="18.75">
      <c r="A44" s="238">
        <v>27</v>
      </c>
      <c r="B44" s="248" t="s">
        <v>153</v>
      </c>
      <c r="C44" s="248" t="s">
        <v>44</v>
      </c>
      <c r="D44" s="248" t="s">
        <v>121</v>
      </c>
      <c r="E44" s="248" t="s">
        <v>122</v>
      </c>
      <c r="F44" s="249">
        <v>631.46725552500004</v>
      </c>
      <c r="G44" s="249">
        <v>631.46725552500004</v>
      </c>
      <c r="H44" s="249">
        <v>0</v>
      </c>
      <c r="I44" s="243">
        <v>1</v>
      </c>
      <c r="J44" s="244">
        <v>0</v>
      </c>
      <c r="K44" s="244">
        <v>0</v>
      </c>
      <c r="L44" s="244" t="s">
        <v>247</v>
      </c>
      <c r="M44" s="244">
        <v>12.57</v>
      </c>
      <c r="N44" s="243">
        <v>15</v>
      </c>
      <c r="O44" s="244">
        <v>0</v>
      </c>
      <c r="P44" s="245">
        <v>0</v>
      </c>
      <c r="Q44" s="243">
        <v>2</v>
      </c>
      <c r="R44" s="243">
        <v>2</v>
      </c>
      <c r="S44" s="248" t="s">
        <v>244</v>
      </c>
      <c r="T44" s="248" t="s">
        <v>244</v>
      </c>
      <c r="U44" s="248"/>
      <c r="V44" s="248" t="s">
        <v>244</v>
      </c>
      <c r="W44" s="238" t="s">
        <v>244</v>
      </c>
    </row>
    <row r="45" spans="1:23" s="151" customFormat="1" ht="18.75">
      <c r="A45" s="61">
        <v>28</v>
      </c>
      <c r="B45" s="65" t="s">
        <v>154</v>
      </c>
      <c r="C45" s="65" t="s">
        <v>44</v>
      </c>
      <c r="D45" s="65" t="s">
        <v>121</v>
      </c>
      <c r="E45" s="65" t="s">
        <v>122</v>
      </c>
      <c r="F45" s="66">
        <v>6.5101365766299999</v>
      </c>
      <c r="G45" s="66">
        <v>6.5101365766299999</v>
      </c>
      <c r="H45" s="66">
        <v>0</v>
      </c>
      <c r="I45" s="26">
        <v>1</v>
      </c>
      <c r="J45" s="63">
        <v>0</v>
      </c>
      <c r="K45" s="63">
        <v>0</v>
      </c>
      <c r="L45" s="64" t="s">
        <v>155</v>
      </c>
      <c r="M45" s="63">
        <v>12.94</v>
      </c>
      <c r="N45" s="26">
        <v>3</v>
      </c>
      <c r="O45" s="63">
        <v>0</v>
      </c>
      <c r="P45" s="64">
        <v>0</v>
      </c>
      <c r="Q45" s="26">
        <v>2</v>
      </c>
      <c r="R45" s="26">
        <v>2</v>
      </c>
      <c r="S45" s="65" t="s">
        <v>244</v>
      </c>
      <c r="T45" s="65" t="s">
        <v>244</v>
      </c>
      <c r="U45" s="65"/>
      <c r="V45" s="65" t="s">
        <v>244</v>
      </c>
      <c r="W45" s="61" t="s">
        <v>244</v>
      </c>
    </row>
    <row r="46" spans="1:23" s="151" customFormat="1" ht="18.75">
      <c r="A46" s="61">
        <v>29</v>
      </c>
      <c r="B46" s="65" t="s">
        <v>156</v>
      </c>
      <c r="C46" s="83" t="s">
        <v>125</v>
      </c>
      <c r="D46" s="65" t="s">
        <v>121</v>
      </c>
      <c r="E46" s="65" t="s">
        <v>122</v>
      </c>
      <c r="F46" s="73">
        <v>550.96027061400002</v>
      </c>
      <c r="G46" s="74">
        <v>550.96027061400002</v>
      </c>
      <c r="H46" s="74">
        <v>0</v>
      </c>
      <c r="I46" s="26">
        <v>2</v>
      </c>
      <c r="J46" s="63">
        <v>26.19</v>
      </c>
      <c r="K46" s="63">
        <v>0</v>
      </c>
      <c r="L46" s="64">
        <v>0</v>
      </c>
      <c r="M46" s="63">
        <v>0</v>
      </c>
      <c r="N46" s="63">
        <v>0</v>
      </c>
      <c r="O46" s="63">
        <v>0</v>
      </c>
      <c r="P46" s="64">
        <v>0</v>
      </c>
      <c r="Q46" s="26">
        <v>1</v>
      </c>
      <c r="R46" s="26">
        <v>2</v>
      </c>
      <c r="S46" s="65" t="s">
        <v>244</v>
      </c>
      <c r="T46" s="65" t="s">
        <v>244</v>
      </c>
      <c r="U46" s="65"/>
      <c r="V46" s="65" t="s">
        <v>244</v>
      </c>
      <c r="W46" s="61" t="s">
        <v>244</v>
      </c>
    </row>
    <row r="47" spans="1:23" s="151" customFormat="1" ht="18.75">
      <c r="A47" s="61"/>
      <c r="B47" s="65" t="s">
        <v>156</v>
      </c>
      <c r="C47" s="83" t="s">
        <v>126</v>
      </c>
      <c r="D47" s="65" t="s">
        <v>121</v>
      </c>
      <c r="E47" s="65" t="s">
        <v>122</v>
      </c>
      <c r="F47" s="73">
        <v>0</v>
      </c>
      <c r="G47" s="74">
        <v>0</v>
      </c>
      <c r="H47" s="74">
        <v>0</v>
      </c>
      <c r="I47" s="26">
        <v>2</v>
      </c>
      <c r="J47" s="63">
        <v>12.47</v>
      </c>
      <c r="K47" s="63">
        <v>0</v>
      </c>
      <c r="L47" s="64">
        <v>0</v>
      </c>
      <c r="M47" s="63">
        <v>0</v>
      </c>
      <c r="N47" s="63">
        <v>0</v>
      </c>
      <c r="O47" s="63">
        <v>0</v>
      </c>
      <c r="P47" s="64">
        <v>0</v>
      </c>
      <c r="Q47" s="26">
        <v>2</v>
      </c>
      <c r="R47" s="26">
        <v>2</v>
      </c>
      <c r="S47" s="65" t="s">
        <v>244</v>
      </c>
      <c r="T47" s="65" t="s">
        <v>244</v>
      </c>
      <c r="U47" s="65"/>
      <c r="V47" s="65" t="s">
        <v>244</v>
      </c>
      <c r="W47" s="61" t="s">
        <v>244</v>
      </c>
    </row>
    <row r="48" spans="1:23" s="151" customFormat="1" ht="18.75">
      <c r="A48" s="61"/>
      <c r="B48" s="65" t="s">
        <v>156</v>
      </c>
      <c r="C48" s="83" t="s">
        <v>127</v>
      </c>
      <c r="D48" s="65" t="s">
        <v>121</v>
      </c>
      <c r="E48" s="65" t="s">
        <v>122</v>
      </c>
      <c r="F48" s="73">
        <v>0</v>
      </c>
      <c r="G48" s="74">
        <v>0</v>
      </c>
      <c r="H48" s="74">
        <v>0</v>
      </c>
      <c r="I48" s="26">
        <v>2</v>
      </c>
      <c r="J48" s="63">
        <v>14.14</v>
      </c>
      <c r="K48" s="63">
        <v>0</v>
      </c>
      <c r="L48" s="64">
        <v>0</v>
      </c>
      <c r="M48" s="63">
        <v>0</v>
      </c>
      <c r="N48" s="63">
        <v>0</v>
      </c>
      <c r="O48" s="63">
        <v>0</v>
      </c>
      <c r="P48" s="64">
        <v>0</v>
      </c>
      <c r="Q48" s="26">
        <v>2</v>
      </c>
      <c r="R48" s="26">
        <v>2</v>
      </c>
      <c r="S48" s="65" t="s">
        <v>244</v>
      </c>
      <c r="T48" s="65" t="s">
        <v>244</v>
      </c>
      <c r="U48" s="65"/>
      <c r="V48" s="65" t="s">
        <v>244</v>
      </c>
      <c r="W48" s="61" t="s">
        <v>244</v>
      </c>
    </row>
    <row r="49" spans="1:23" s="151" customFormat="1" ht="18.75">
      <c r="A49" s="61"/>
      <c r="B49" s="65" t="s">
        <v>156</v>
      </c>
      <c r="C49" s="83" t="s">
        <v>128</v>
      </c>
      <c r="D49" s="65" t="s">
        <v>121</v>
      </c>
      <c r="E49" s="65" t="s">
        <v>122</v>
      </c>
      <c r="F49" s="73">
        <v>0</v>
      </c>
      <c r="G49" s="74">
        <v>0</v>
      </c>
      <c r="H49" s="74">
        <v>0</v>
      </c>
      <c r="I49" s="26">
        <v>2</v>
      </c>
      <c r="J49" s="63">
        <v>13.27</v>
      </c>
      <c r="K49" s="63">
        <v>0</v>
      </c>
      <c r="L49" s="64">
        <v>0</v>
      </c>
      <c r="M49" s="63">
        <v>0</v>
      </c>
      <c r="N49" s="63">
        <v>0</v>
      </c>
      <c r="O49" s="63">
        <v>0</v>
      </c>
      <c r="P49" s="64">
        <v>0</v>
      </c>
      <c r="Q49" s="26">
        <v>2</v>
      </c>
      <c r="R49" s="26">
        <v>2</v>
      </c>
      <c r="S49" s="65" t="s">
        <v>244</v>
      </c>
      <c r="T49" s="65" t="s">
        <v>244</v>
      </c>
      <c r="U49" s="65"/>
      <c r="V49" s="65" t="s">
        <v>244</v>
      </c>
      <c r="W49" s="61" t="s">
        <v>244</v>
      </c>
    </row>
    <row r="50" spans="1:23" s="208" customFormat="1" ht="18.75">
      <c r="A50" s="195">
        <v>30</v>
      </c>
      <c r="B50" s="205" t="s">
        <v>157</v>
      </c>
      <c r="C50" s="205" t="s">
        <v>44</v>
      </c>
      <c r="D50" s="205" t="s">
        <v>121</v>
      </c>
      <c r="E50" s="205" t="s">
        <v>122</v>
      </c>
      <c r="F50" s="206">
        <v>82.882622003799995</v>
      </c>
      <c r="G50" s="206">
        <v>82.882622003799995</v>
      </c>
      <c r="H50" s="206">
        <v>0</v>
      </c>
      <c r="I50" s="200">
        <v>2</v>
      </c>
      <c r="J50" s="201">
        <v>0</v>
      </c>
      <c r="K50" s="201">
        <v>0</v>
      </c>
      <c r="L50" s="202" t="s">
        <v>256</v>
      </c>
      <c r="M50" s="201">
        <v>8.48</v>
      </c>
      <c r="N50" s="200">
        <v>1</v>
      </c>
      <c r="O50" s="201">
        <v>0</v>
      </c>
      <c r="P50" s="202">
        <v>0</v>
      </c>
      <c r="Q50" s="200">
        <v>2</v>
      </c>
      <c r="R50" s="200">
        <v>2</v>
      </c>
      <c r="S50" s="205"/>
      <c r="T50" s="205"/>
      <c r="U50" s="205"/>
      <c r="V50" s="205"/>
      <c r="W50" s="205"/>
    </row>
    <row r="51" spans="1:23" s="156" customFormat="1" ht="18.75">
      <c r="A51" s="132">
        <v>31</v>
      </c>
      <c r="B51" s="148" t="s">
        <v>158</v>
      </c>
      <c r="C51" s="148" t="s">
        <v>44</v>
      </c>
      <c r="D51" s="148" t="s">
        <v>121</v>
      </c>
      <c r="E51" s="148" t="s">
        <v>122</v>
      </c>
      <c r="F51" s="145">
        <v>237.18654737400001</v>
      </c>
      <c r="G51" s="145">
        <v>237.18654737400001</v>
      </c>
      <c r="H51" s="145">
        <v>0</v>
      </c>
      <c r="I51" s="134">
        <v>1</v>
      </c>
      <c r="J51" s="114">
        <v>0</v>
      </c>
      <c r="K51" s="114">
        <v>0</v>
      </c>
      <c r="L51" s="135" t="s">
        <v>247</v>
      </c>
      <c r="M51" s="114">
        <v>13.84</v>
      </c>
      <c r="N51" s="134">
        <v>12</v>
      </c>
      <c r="O51" s="114">
        <v>0</v>
      </c>
      <c r="P51" s="135">
        <v>0</v>
      </c>
      <c r="Q51" s="134">
        <v>2</v>
      </c>
      <c r="R51" s="134">
        <v>2</v>
      </c>
      <c r="S51" s="148" t="s">
        <v>244</v>
      </c>
      <c r="T51" s="148" t="s">
        <v>244</v>
      </c>
      <c r="U51" s="148" t="s">
        <v>244</v>
      </c>
      <c r="V51" s="148" t="s">
        <v>244</v>
      </c>
      <c r="W51" s="148" t="s">
        <v>244</v>
      </c>
    </row>
    <row r="52" spans="1:23" s="151" customFormat="1" ht="18.75">
      <c r="A52" s="61">
        <v>32</v>
      </c>
      <c r="B52" s="65" t="s">
        <v>159</v>
      </c>
      <c r="C52" s="65" t="s">
        <v>44</v>
      </c>
      <c r="D52" s="65" t="s">
        <v>121</v>
      </c>
      <c r="E52" s="65" t="s">
        <v>122</v>
      </c>
      <c r="F52" s="66">
        <v>95.585142983099999</v>
      </c>
      <c r="G52" s="66">
        <v>95.585142983099999</v>
      </c>
      <c r="H52" s="66">
        <v>0</v>
      </c>
      <c r="I52" s="26">
        <v>0</v>
      </c>
      <c r="J52" s="63">
        <v>0</v>
      </c>
      <c r="K52" s="63">
        <v>0</v>
      </c>
      <c r="L52" s="64">
        <v>0</v>
      </c>
      <c r="M52" s="63">
        <v>0</v>
      </c>
      <c r="N52" s="26">
        <v>0</v>
      </c>
      <c r="O52" s="63">
        <v>0</v>
      </c>
      <c r="P52" s="64">
        <v>0</v>
      </c>
      <c r="Q52" s="26">
        <v>0</v>
      </c>
      <c r="R52" s="26">
        <v>0</v>
      </c>
      <c r="S52" s="65"/>
      <c r="T52" s="65"/>
      <c r="U52" s="65"/>
      <c r="V52" s="65"/>
      <c r="W52" s="65"/>
    </row>
    <row r="53" spans="1:23" s="156" customFormat="1" ht="18.75">
      <c r="A53" s="132">
        <v>33</v>
      </c>
      <c r="B53" s="148" t="s">
        <v>160</v>
      </c>
      <c r="C53" s="148" t="s">
        <v>44</v>
      </c>
      <c r="D53" s="148" t="s">
        <v>121</v>
      </c>
      <c r="E53" s="148" t="s">
        <v>122</v>
      </c>
      <c r="F53" s="145">
        <v>33.897815168400001</v>
      </c>
      <c r="G53" s="145">
        <v>33.897815168400001</v>
      </c>
      <c r="H53" s="145">
        <v>0</v>
      </c>
      <c r="I53" s="134">
        <v>1</v>
      </c>
      <c r="J53" s="114">
        <v>0</v>
      </c>
      <c r="K53" s="114">
        <v>0</v>
      </c>
      <c r="L53" s="135" t="s">
        <v>247</v>
      </c>
      <c r="M53" s="114">
        <v>6.32</v>
      </c>
      <c r="N53" s="134">
        <v>13</v>
      </c>
      <c r="O53" s="114">
        <v>0</v>
      </c>
      <c r="P53" s="135">
        <v>0</v>
      </c>
      <c r="Q53" s="134">
        <v>2</v>
      </c>
      <c r="R53" s="134">
        <v>2</v>
      </c>
      <c r="S53" s="148" t="s">
        <v>244</v>
      </c>
      <c r="T53" s="148" t="s">
        <v>244</v>
      </c>
      <c r="U53" s="148" t="s">
        <v>244</v>
      </c>
      <c r="V53" s="148" t="s">
        <v>244</v>
      </c>
      <c r="W53" s="148" t="s">
        <v>244</v>
      </c>
    </row>
    <row r="54" spans="1:23" s="208" customFormat="1" ht="18.75">
      <c r="A54" s="195">
        <v>34</v>
      </c>
      <c r="B54" s="205" t="s">
        <v>161</v>
      </c>
      <c r="C54" s="205" t="s">
        <v>44</v>
      </c>
      <c r="D54" s="205" t="s">
        <v>121</v>
      </c>
      <c r="E54" s="205" t="s">
        <v>122</v>
      </c>
      <c r="F54" s="206">
        <v>67.390109366299995</v>
      </c>
      <c r="G54" s="206">
        <v>67.390109366299995</v>
      </c>
      <c r="H54" s="206">
        <v>0</v>
      </c>
      <c r="I54" s="200">
        <v>2</v>
      </c>
      <c r="J54" s="201">
        <v>0</v>
      </c>
      <c r="K54" s="201">
        <v>0</v>
      </c>
      <c r="L54" s="202" t="s">
        <v>247</v>
      </c>
      <c r="M54" s="201">
        <v>6.1</v>
      </c>
      <c r="N54" s="200">
        <v>7</v>
      </c>
      <c r="O54" s="201">
        <v>0</v>
      </c>
      <c r="P54" s="202">
        <v>0</v>
      </c>
      <c r="Q54" s="200">
        <v>2</v>
      </c>
      <c r="R54" s="200">
        <v>2</v>
      </c>
      <c r="S54" s="205"/>
      <c r="T54" s="205"/>
      <c r="U54" s="205"/>
      <c r="V54" s="205"/>
      <c r="W54" s="205"/>
    </row>
    <row r="55" spans="1:23" s="151" customFormat="1" ht="18.75">
      <c r="A55" s="61">
        <v>35</v>
      </c>
      <c r="B55" s="65" t="s">
        <v>162</v>
      </c>
      <c r="C55" s="65" t="s">
        <v>44</v>
      </c>
      <c r="D55" s="65" t="s">
        <v>121</v>
      </c>
      <c r="E55" s="65" t="s">
        <v>122</v>
      </c>
      <c r="F55" s="66">
        <v>9659.5745526984938</v>
      </c>
      <c r="G55" s="66">
        <v>9059.33469969</v>
      </c>
      <c r="H55" s="66">
        <v>600.23985300849461</v>
      </c>
      <c r="I55" s="26">
        <v>0</v>
      </c>
      <c r="J55" s="63">
        <v>0</v>
      </c>
      <c r="K55" s="63">
        <v>0</v>
      </c>
      <c r="L55" s="64">
        <v>0</v>
      </c>
      <c r="M55" s="63">
        <v>0</v>
      </c>
      <c r="N55" s="26">
        <v>0</v>
      </c>
      <c r="O55" s="63">
        <v>0</v>
      </c>
      <c r="P55" s="64">
        <v>0</v>
      </c>
      <c r="Q55" s="26">
        <v>0</v>
      </c>
      <c r="R55" s="26">
        <v>0</v>
      </c>
      <c r="S55" s="65"/>
      <c r="T55" s="65"/>
      <c r="U55" s="65"/>
      <c r="V55" s="65"/>
      <c r="W55" s="65"/>
    </row>
    <row r="56" spans="1:23" s="156" customFormat="1" ht="18.75">
      <c r="A56" s="132">
        <v>36</v>
      </c>
      <c r="B56" s="148" t="s">
        <v>163</v>
      </c>
      <c r="C56" s="148" t="s">
        <v>44</v>
      </c>
      <c r="D56" s="148" t="s">
        <v>121</v>
      </c>
      <c r="E56" s="148" t="s">
        <v>122</v>
      </c>
      <c r="F56" s="145">
        <v>242.981672481</v>
      </c>
      <c r="G56" s="145">
        <v>242.981672481</v>
      </c>
      <c r="H56" s="145">
        <v>0</v>
      </c>
      <c r="I56" s="134">
        <v>1</v>
      </c>
      <c r="J56" s="114">
        <v>0</v>
      </c>
      <c r="K56" s="114">
        <v>0</v>
      </c>
      <c r="L56" s="135" t="s">
        <v>247</v>
      </c>
      <c r="M56" s="114">
        <v>8.23</v>
      </c>
      <c r="N56" s="134">
        <v>12</v>
      </c>
      <c r="O56" s="114">
        <v>0</v>
      </c>
      <c r="P56" s="135">
        <v>0</v>
      </c>
      <c r="Q56" s="134">
        <v>2</v>
      </c>
      <c r="R56" s="134">
        <v>2</v>
      </c>
      <c r="S56" s="148" t="s">
        <v>244</v>
      </c>
      <c r="T56" s="148" t="s">
        <v>244</v>
      </c>
      <c r="U56" s="148" t="s">
        <v>244</v>
      </c>
      <c r="V56" s="148" t="s">
        <v>244</v>
      </c>
      <c r="W56" s="148" t="s">
        <v>244</v>
      </c>
    </row>
    <row r="57" spans="1:23" s="151" customFormat="1" ht="18.75">
      <c r="A57" s="61">
        <v>37</v>
      </c>
      <c r="B57" s="65" t="s">
        <v>164</v>
      </c>
      <c r="C57" s="65" t="s">
        <v>44</v>
      </c>
      <c r="D57" s="65" t="s">
        <v>121</v>
      </c>
      <c r="E57" s="65" t="s">
        <v>122</v>
      </c>
      <c r="F57" s="66">
        <v>15.7516063397</v>
      </c>
      <c r="G57" s="66">
        <v>15.7516063397</v>
      </c>
      <c r="H57" s="66">
        <v>0</v>
      </c>
      <c r="I57" s="26">
        <v>0</v>
      </c>
      <c r="J57" s="63">
        <v>0</v>
      </c>
      <c r="K57" s="63">
        <v>0</v>
      </c>
      <c r="L57" s="64">
        <v>0</v>
      </c>
      <c r="M57" s="63">
        <v>0</v>
      </c>
      <c r="N57" s="26">
        <v>0</v>
      </c>
      <c r="O57" s="63">
        <v>0</v>
      </c>
      <c r="P57" s="64">
        <v>0</v>
      </c>
      <c r="Q57" s="26">
        <v>0</v>
      </c>
      <c r="R57" s="26">
        <v>0</v>
      </c>
      <c r="S57" s="65"/>
      <c r="T57" s="65"/>
      <c r="U57" s="65"/>
      <c r="V57" s="65"/>
      <c r="W57" s="65"/>
    </row>
    <row r="58" spans="1:23" s="151" customFormat="1" ht="18.75">
      <c r="A58" s="61">
        <v>38</v>
      </c>
      <c r="B58" s="65" t="s">
        <v>165</v>
      </c>
      <c r="C58" s="65" t="s">
        <v>44</v>
      </c>
      <c r="D58" s="65" t="s">
        <v>121</v>
      </c>
      <c r="E58" s="65" t="s">
        <v>122</v>
      </c>
      <c r="F58" s="66">
        <v>5.0897636981799996</v>
      </c>
      <c r="G58" s="66">
        <v>5.0897636981799996</v>
      </c>
      <c r="H58" s="66">
        <v>0</v>
      </c>
      <c r="I58" s="26">
        <v>0</v>
      </c>
      <c r="J58" s="63">
        <v>0</v>
      </c>
      <c r="K58" s="63">
        <v>0</v>
      </c>
      <c r="L58" s="64">
        <v>0</v>
      </c>
      <c r="M58" s="63">
        <v>0</v>
      </c>
      <c r="N58" s="26">
        <v>0</v>
      </c>
      <c r="O58" s="63">
        <v>0</v>
      </c>
      <c r="P58" s="64">
        <v>0</v>
      </c>
      <c r="Q58" s="26">
        <v>0</v>
      </c>
      <c r="R58" s="26">
        <v>0</v>
      </c>
      <c r="S58" s="65"/>
      <c r="T58" s="65"/>
      <c r="U58" s="65"/>
      <c r="V58" s="65"/>
      <c r="W58" s="65"/>
    </row>
    <row r="59" spans="1:23" s="151" customFormat="1" ht="18.75">
      <c r="A59" s="61">
        <v>39</v>
      </c>
      <c r="B59" s="65" t="s">
        <v>166</v>
      </c>
      <c r="C59" s="65" t="s">
        <v>44</v>
      </c>
      <c r="D59" s="65" t="s">
        <v>121</v>
      </c>
      <c r="E59" s="65" t="s">
        <v>122</v>
      </c>
      <c r="F59" s="66">
        <v>29.918161272500001</v>
      </c>
      <c r="G59" s="66">
        <v>29.918161272500001</v>
      </c>
      <c r="H59" s="66">
        <v>0</v>
      </c>
      <c r="I59" s="26">
        <v>0</v>
      </c>
      <c r="J59" s="63">
        <v>0</v>
      </c>
      <c r="K59" s="63">
        <v>0</v>
      </c>
      <c r="L59" s="64">
        <v>0</v>
      </c>
      <c r="M59" s="63">
        <v>0</v>
      </c>
      <c r="N59" s="26">
        <v>0</v>
      </c>
      <c r="O59" s="63">
        <v>0</v>
      </c>
      <c r="P59" s="64">
        <v>0</v>
      </c>
      <c r="Q59" s="26">
        <v>0</v>
      </c>
      <c r="R59" s="26">
        <v>0</v>
      </c>
      <c r="S59" s="65"/>
      <c r="T59" s="65"/>
      <c r="U59" s="65"/>
      <c r="V59" s="65"/>
      <c r="W59" s="65"/>
    </row>
    <row r="60" spans="1:23" s="208" customFormat="1" ht="18.75">
      <c r="A60" s="195">
        <v>40</v>
      </c>
      <c r="B60" s="205" t="s">
        <v>167</v>
      </c>
      <c r="C60" s="205" t="s">
        <v>44</v>
      </c>
      <c r="D60" s="205" t="s">
        <v>121</v>
      </c>
      <c r="E60" s="205" t="s">
        <v>122</v>
      </c>
      <c r="F60" s="206">
        <v>181.68609727</v>
      </c>
      <c r="G60" s="206">
        <v>181.68609727</v>
      </c>
      <c r="H60" s="206">
        <v>0</v>
      </c>
      <c r="I60" s="200">
        <v>1</v>
      </c>
      <c r="J60" s="201">
        <v>0</v>
      </c>
      <c r="K60" s="201">
        <v>0</v>
      </c>
      <c r="L60" s="202" t="s">
        <v>259</v>
      </c>
      <c r="M60" s="201">
        <v>0</v>
      </c>
      <c r="N60" s="200">
        <v>0</v>
      </c>
      <c r="O60" s="201">
        <v>0</v>
      </c>
      <c r="P60" s="202">
        <v>0</v>
      </c>
      <c r="Q60" s="200">
        <v>2</v>
      </c>
      <c r="R60" s="200">
        <v>2</v>
      </c>
      <c r="S60" s="205"/>
      <c r="T60" s="205"/>
      <c r="U60" s="205"/>
      <c r="V60" s="205"/>
      <c r="W60" s="205"/>
    </row>
    <row r="61" spans="1:23" s="156" customFormat="1" ht="18.75">
      <c r="A61" s="132">
        <v>41</v>
      </c>
      <c r="B61" s="148" t="s">
        <v>168</v>
      </c>
      <c r="C61" s="148" t="s">
        <v>44</v>
      </c>
      <c r="D61" s="148" t="s">
        <v>121</v>
      </c>
      <c r="E61" s="148" t="s">
        <v>122</v>
      </c>
      <c r="F61" s="145">
        <v>5.9123533342599996</v>
      </c>
      <c r="G61" s="145">
        <v>5.9123533342599996</v>
      </c>
      <c r="H61" s="145">
        <v>0</v>
      </c>
      <c r="I61" s="134">
        <v>1</v>
      </c>
      <c r="J61" s="114">
        <v>0</v>
      </c>
      <c r="K61" s="114">
        <v>0</v>
      </c>
      <c r="L61" s="135" t="s">
        <v>247</v>
      </c>
      <c r="M61" s="114">
        <v>1.35</v>
      </c>
      <c r="N61" s="134">
        <v>10</v>
      </c>
      <c r="O61" s="114">
        <v>0</v>
      </c>
      <c r="P61" s="135">
        <v>0</v>
      </c>
      <c r="Q61" s="134">
        <v>2</v>
      </c>
      <c r="R61" s="134">
        <v>2</v>
      </c>
      <c r="S61" s="148" t="s">
        <v>244</v>
      </c>
      <c r="T61" s="148" t="s">
        <v>244</v>
      </c>
      <c r="U61" s="148" t="s">
        <v>244</v>
      </c>
      <c r="V61" s="148" t="s">
        <v>244</v>
      </c>
      <c r="W61" s="148" t="s">
        <v>244</v>
      </c>
    </row>
    <row r="62" spans="1:23" s="151" customFormat="1" ht="18.75">
      <c r="A62" s="61">
        <v>42</v>
      </c>
      <c r="B62" s="65" t="s">
        <v>169</v>
      </c>
      <c r="C62" s="65" t="s">
        <v>44</v>
      </c>
      <c r="D62" s="65" t="s">
        <v>121</v>
      </c>
      <c r="E62" s="65" t="s">
        <v>122</v>
      </c>
      <c r="F62" s="66">
        <v>453.86770779400001</v>
      </c>
      <c r="G62" s="66">
        <v>453.86770779400001</v>
      </c>
      <c r="H62" s="66">
        <v>0</v>
      </c>
      <c r="I62" s="26">
        <v>0</v>
      </c>
      <c r="J62" s="63">
        <v>0</v>
      </c>
      <c r="K62" s="63">
        <v>0</v>
      </c>
      <c r="L62" s="64">
        <v>0</v>
      </c>
      <c r="M62" s="63">
        <v>0</v>
      </c>
      <c r="N62" s="26">
        <v>0</v>
      </c>
      <c r="O62" s="63">
        <v>0</v>
      </c>
      <c r="P62" s="64">
        <v>0</v>
      </c>
      <c r="Q62" s="26">
        <v>0</v>
      </c>
      <c r="R62" s="26">
        <v>0</v>
      </c>
      <c r="S62" s="65"/>
      <c r="T62" s="65"/>
      <c r="U62" s="65"/>
      <c r="V62" s="65"/>
      <c r="W62" s="65"/>
    </row>
    <row r="63" spans="1:23" s="151" customFormat="1" ht="18.75">
      <c r="A63" s="61">
        <v>43</v>
      </c>
      <c r="B63" s="65" t="s">
        <v>170</v>
      </c>
      <c r="C63" s="65" t="s">
        <v>44</v>
      </c>
      <c r="D63" s="65" t="s">
        <v>121</v>
      </c>
      <c r="E63" s="65" t="s">
        <v>122</v>
      </c>
      <c r="F63" s="66">
        <v>34.087859999499997</v>
      </c>
      <c r="G63" s="66">
        <v>34.087859999499997</v>
      </c>
      <c r="H63" s="66">
        <v>0</v>
      </c>
      <c r="I63" s="26">
        <v>0</v>
      </c>
      <c r="J63" s="63">
        <v>0</v>
      </c>
      <c r="K63" s="63">
        <v>0</v>
      </c>
      <c r="L63" s="64">
        <v>0</v>
      </c>
      <c r="M63" s="73">
        <v>0</v>
      </c>
      <c r="N63" s="26">
        <v>0</v>
      </c>
      <c r="O63" s="63">
        <v>0</v>
      </c>
      <c r="P63" s="64">
        <v>0</v>
      </c>
      <c r="Q63" s="26">
        <v>0</v>
      </c>
      <c r="R63" s="26">
        <v>0</v>
      </c>
      <c r="S63" s="65"/>
      <c r="T63" s="65"/>
      <c r="U63" s="65"/>
      <c r="V63" s="65"/>
      <c r="W63" s="65"/>
    </row>
    <row r="64" spans="1:23" s="151" customFormat="1" ht="18.75">
      <c r="A64" s="61">
        <v>44</v>
      </c>
      <c r="B64" s="65" t="s">
        <v>171</v>
      </c>
      <c r="C64" s="65" t="s">
        <v>44</v>
      </c>
      <c r="D64" s="65" t="s">
        <v>121</v>
      </c>
      <c r="E64" s="65" t="s">
        <v>122</v>
      </c>
      <c r="F64" s="66">
        <v>23.545018107400001</v>
      </c>
      <c r="G64" s="66">
        <v>23.545018107400001</v>
      </c>
      <c r="H64" s="66">
        <v>0</v>
      </c>
      <c r="I64" s="26">
        <v>0</v>
      </c>
      <c r="J64" s="63">
        <v>0</v>
      </c>
      <c r="K64" s="63">
        <v>0</v>
      </c>
      <c r="L64" s="64">
        <v>0</v>
      </c>
      <c r="M64" s="73">
        <v>0</v>
      </c>
      <c r="N64" s="26">
        <v>0</v>
      </c>
      <c r="O64" s="63">
        <v>0</v>
      </c>
      <c r="P64" s="64">
        <v>0</v>
      </c>
      <c r="Q64" s="26">
        <v>0</v>
      </c>
      <c r="R64" s="26">
        <v>0</v>
      </c>
      <c r="S64" s="65"/>
      <c r="T64" s="65"/>
      <c r="U64" s="65"/>
      <c r="V64" s="65"/>
      <c r="W64" s="65"/>
    </row>
    <row r="65" spans="1:23" s="151" customFormat="1" ht="18.75">
      <c r="A65" s="61">
        <v>45</v>
      </c>
      <c r="B65" s="65" t="s">
        <v>172</v>
      </c>
      <c r="C65" s="65" t="s">
        <v>44</v>
      </c>
      <c r="D65" s="65" t="s">
        <v>121</v>
      </c>
      <c r="E65" s="65" t="s">
        <v>122</v>
      </c>
      <c r="F65" s="66">
        <v>48.760145473900003</v>
      </c>
      <c r="G65" s="66">
        <v>48.760145473900003</v>
      </c>
      <c r="H65" s="66">
        <v>0</v>
      </c>
      <c r="I65" s="26">
        <v>0</v>
      </c>
      <c r="J65" s="63">
        <v>0</v>
      </c>
      <c r="K65" s="63">
        <v>0</v>
      </c>
      <c r="L65" s="64">
        <v>0</v>
      </c>
      <c r="M65" s="73">
        <v>0</v>
      </c>
      <c r="N65" s="26">
        <v>0</v>
      </c>
      <c r="O65" s="63">
        <v>0</v>
      </c>
      <c r="P65" s="64">
        <v>0</v>
      </c>
      <c r="Q65" s="26">
        <v>0</v>
      </c>
      <c r="R65" s="26">
        <v>0</v>
      </c>
      <c r="S65" s="65"/>
      <c r="T65" s="65"/>
      <c r="U65" s="65"/>
      <c r="V65" s="65"/>
      <c r="W65" s="65"/>
    </row>
    <row r="66" spans="1:23" s="236" customFormat="1" ht="18.75">
      <c r="A66" s="222">
        <v>46</v>
      </c>
      <c r="B66" s="233" t="s">
        <v>173</v>
      </c>
      <c r="C66" s="233" t="s">
        <v>44</v>
      </c>
      <c r="D66" s="233" t="s">
        <v>121</v>
      </c>
      <c r="E66" s="233" t="s">
        <v>122</v>
      </c>
      <c r="F66" s="234">
        <v>30.409577834899999</v>
      </c>
      <c r="G66" s="234">
        <v>30.409577834899999</v>
      </c>
      <c r="H66" s="234">
        <v>0</v>
      </c>
      <c r="I66" s="227">
        <v>1</v>
      </c>
      <c r="J66" s="225">
        <v>0</v>
      </c>
      <c r="K66" s="225">
        <v>0</v>
      </c>
      <c r="L66" s="230" t="s">
        <v>254</v>
      </c>
      <c r="M66" s="225">
        <v>17.21</v>
      </c>
      <c r="N66" s="227">
        <v>25</v>
      </c>
      <c r="O66" s="225">
        <v>0</v>
      </c>
      <c r="P66" s="228">
        <v>0</v>
      </c>
      <c r="Q66" s="229">
        <v>2</v>
      </c>
      <c r="R66" s="229">
        <v>2</v>
      </c>
      <c r="S66" s="233"/>
      <c r="T66" s="233"/>
      <c r="U66" s="233"/>
      <c r="V66" s="233"/>
      <c r="W66" s="233"/>
    </row>
    <row r="67" spans="1:23" s="151" customFormat="1" ht="18.75">
      <c r="A67" s="61">
        <v>47</v>
      </c>
      <c r="B67" s="65" t="s">
        <v>174</v>
      </c>
      <c r="C67" s="65" t="s">
        <v>44</v>
      </c>
      <c r="D67" s="65" t="s">
        <v>121</v>
      </c>
      <c r="E67" s="65" t="s">
        <v>122</v>
      </c>
      <c r="F67" s="66">
        <v>123.781484979</v>
      </c>
      <c r="G67" s="66">
        <v>123.781484979</v>
      </c>
      <c r="H67" s="66">
        <v>0</v>
      </c>
      <c r="I67" s="26">
        <v>0</v>
      </c>
      <c r="J67" s="63">
        <v>0</v>
      </c>
      <c r="K67" s="63">
        <v>0</v>
      </c>
      <c r="L67" s="64">
        <v>0</v>
      </c>
      <c r="M67" s="73">
        <v>0</v>
      </c>
      <c r="N67" s="26">
        <v>0</v>
      </c>
      <c r="O67" s="63">
        <v>0</v>
      </c>
      <c r="P67" s="64">
        <v>0</v>
      </c>
      <c r="Q67" s="26">
        <v>0</v>
      </c>
      <c r="R67" s="26">
        <v>0</v>
      </c>
      <c r="S67" s="65"/>
      <c r="T67" s="65"/>
      <c r="U67" s="65"/>
      <c r="V67" s="65"/>
      <c r="W67" s="65"/>
    </row>
    <row r="68" spans="1:23" s="156" customFormat="1" ht="18.75">
      <c r="A68" s="132">
        <v>48</v>
      </c>
      <c r="B68" s="148" t="s">
        <v>175</v>
      </c>
      <c r="C68" s="148" t="s">
        <v>44</v>
      </c>
      <c r="D68" s="148" t="s">
        <v>121</v>
      </c>
      <c r="E68" s="148" t="s">
        <v>122</v>
      </c>
      <c r="F68" s="145">
        <v>30.589193935299999</v>
      </c>
      <c r="G68" s="145">
        <v>30.589193935299999</v>
      </c>
      <c r="H68" s="145">
        <v>0</v>
      </c>
      <c r="I68" s="134">
        <v>1</v>
      </c>
      <c r="J68" s="114">
        <v>0</v>
      </c>
      <c r="K68" s="114">
        <v>0</v>
      </c>
      <c r="L68" s="135" t="s">
        <v>247</v>
      </c>
      <c r="M68" s="133">
        <v>19.47</v>
      </c>
      <c r="N68" s="134">
        <v>15</v>
      </c>
      <c r="O68" s="114">
        <v>0</v>
      </c>
      <c r="P68" s="135">
        <v>0</v>
      </c>
      <c r="Q68" s="134">
        <v>2</v>
      </c>
      <c r="R68" s="134">
        <v>2</v>
      </c>
      <c r="S68" s="148" t="s">
        <v>244</v>
      </c>
      <c r="T68" s="148" t="s">
        <v>244</v>
      </c>
      <c r="U68" s="148" t="s">
        <v>244</v>
      </c>
      <c r="V68" s="148" t="s">
        <v>244</v>
      </c>
      <c r="W68" s="148" t="s">
        <v>244</v>
      </c>
    </row>
    <row r="69" spans="1:23" s="151" customFormat="1" ht="18.75">
      <c r="A69" s="61">
        <v>49</v>
      </c>
      <c r="B69" s="65" t="s">
        <v>176</v>
      </c>
      <c r="C69" s="65" t="s">
        <v>44</v>
      </c>
      <c r="D69" s="65" t="s">
        <v>121</v>
      </c>
      <c r="E69" s="65" t="s">
        <v>122</v>
      </c>
      <c r="F69" s="66">
        <v>8.8203131165599995</v>
      </c>
      <c r="G69" s="66">
        <v>8.8203131165599995</v>
      </c>
      <c r="H69" s="66">
        <v>0</v>
      </c>
      <c r="I69" s="26">
        <v>0</v>
      </c>
      <c r="J69" s="63">
        <v>0</v>
      </c>
      <c r="K69" s="63">
        <v>0</v>
      </c>
      <c r="L69" s="64">
        <v>0</v>
      </c>
      <c r="M69" s="73">
        <v>0</v>
      </c>
      <c r="N69" s="26">
        <v>0</v>
      </c>
      <c r="O69" s="63">
        <v>0</v>
      </c>
      <c r="P69" s="64">
        <v>0</v>
      </c>
      <c r="Q69" s="26">
        <v>0</v>
      </c>
      <c r="R69" s="26">
        <v>0</v>
      </c>
      <c r="S69" s="65"/>
      <c r="T69" s="65"/>
      <c r="U69" s="65"/>
      <c r="V69" s="65"/>
      <c r="W69" s="65"/>
    </row>
    <row r="70" spans="1:23" s="151" customFormat="1" ht="18.75">
      <c r="A70" s="61">
        <v>50</v>
      </c>
      <c r="B70" s="65" t="s">
        <v>177</v>
      </c>
      <c r="C70" s="65" t="s">
        <v>44</v>
      </c>
      <c r="D70" s="65" t="s">
        <v>121</v>
      </c>
      <c r="E70" s="65" t="s">
        <v>122</v>
      </c>
      <c r="F70" s="66">
        <v>664.44297711900003</v>
      </c>
      <c r="G70" s="66">
        <v>664.44297711900003</v>
      </c>
      <c r="H70" s="66">
        <v>0</v>
      </c>
      <c r="I70" s="26">
        <v>0</v>
      </c>
      <c r="J70" s="63">
        <v>0</v>
      </c>
      <c r="K70" s="63">
        <v>0</v>
      </c>
      <c r="L70" s="64">
        <v>0</v>
      </c>
      <c r="M70" s="73">
        <v>0</v>
      </c>
      <c r="N70" s="26">
        <v>0</v>
      </c>
      <c r="O70" s="63">
        <v>0</v>
      </c>
      <c r="P70" s="64">
        <v>0</v>
      </c>
      <c r="Q70" s="26">
        <v>0</v>
      </c>
      <c r="R70" s="26">
        <v>0</v>
      </c>
      <c r="S70" s="65"/>
      <c r="T70" s="65"/>
      <c r="U70" s="65"/>
      <c r="V70" s="65"/>
      <c r="W70" s="65"/>
    </row>
    <row r="71" spans="1:23" s="151" customFormat="1" ht="18.75">
      <c r="A71" s="61">
        <v>51</v>
      </c>
      <c r="B71" s="65" t="s">
        <v>178</v>
      </c>
      <c r="C71" s="65" t="s">
        <v>44</v>
      </c>
      <c r="D71" s="65" t="s">
        <v>121</v>
      </c>
      <c r="E71" s="65" t="s">
        <v>122</v>
      </c>
      <c r="F71" s="66">
        <v>181.516801861</v>
      </c>
      <c r="G71" s="66">
        <v>181.516801861</v>
      </c>
      <c r="H71" s="66">
        <v>0</v>
      </c>
      <c r="I71" s="26">
        <v>0</v>
      </c>
      <c r="J71" s="63">
        <v>0</v>
      </c>
      <c r="K71" s="63">
        <v>0</v>
      </c>
      <c r="L71" s="64">
        <v>0</v>
      </c>
      <c r="M71" s="73">
        <v>0</v>
      </c>
      <c r="N71" s="26">
        <v>0</v>
      </c>
      <c r="O71" s="63">
        <v>0</v>
      </c>
      <c r="P71" s="64">
        <v>0</v>
      </c>
      <c r="Q71" s="26">
        <v>0</v>
      </c>
      <c r="R71" s="26">
        <v>0</v>
      </c>
      <c r="S71" s="65"/>
      <c r="T71" s="65"/>
      <c r="U71" s="65"/>
      <c r="V71" s="65"/>
      <c r="W71" s="65"/>
    </row>
    <row r="72" spans="1:23" s="156" customFormat="1" ht="18.75">
      <c r="A72" s="132">
        <v>52</v>
      </c>
      <c r="B72" s="148" t="s">
        <v>179</v>
      </c>
      <c r="C72" s="148" t="s">
        <v>44</v>
      </c>
      <c r="D72" s="148" t="s">
        <v>121</v>
      </c>
      <c r="E72" s="148" t="s">
        <v>122</v>
      </c>
      <c r="F72" s="145">
        <v>66.834718100000003</v>
      </c>
      <c r="G72" s="145">
        <v>66.834718100000003</v>
      </c>
      <c r="H72" s="145">
        <v>0</v>
      </c>
      <c r="I72" s="134">
        <v>1</v>
      </c>
      <c r="J72" s="114">
        <v>0</v>
      </c>
      <c r="K72" s="114">
        <v>0</v>
      </c>
      <c r="L72" s="135" t="s">
        <v>249</v>
      </c>
      <c r="M72" s="133">
        <v>0.9</v>
      </c>
      <c r="N72" s="134">
        <v>5</v>
      </c>
      <c r="O72" s="114">
        <v>0</v>
      </c>
      <c r="P72" s="135">
        <v>0</v>
      </c>
      <c r="Q72" s="134">
        <v>2</v>
      </c>
      <c r="R72" s="134">
        <v>2</v>
      </c>
      <c r="S72" s="148" t="s">
        <v>244</v>
      </c>
      <c r="T72" s="148" t="s">
        <v>244</v>
      </c>
      <c r="U72" s="148" t="s">
        <v>244</v>
      </c>
      <c r="V72" s="148" t="s">
        <v>244</v>
      </c>
      <c r="W72" s="148" t="s">
        <v>244</v>
      </c>
    </row>
    <row r="73" spans="1:23" s="156" customFormat="1" ht="18.75">
      <c r="A73" s="132">
        <v>53</v>
      </c>
      <c r="B73" s="148" t="s">
        <v>180</v>
      </c>
      <c r="C73" s="148" t="s">
        <v>44</v>
      </c>
      <c r="D73" s="148" t="s">
        <v>121</v>
      </c>
      <c r="E73" s="148" t="s">
        <v>122</v>
      </c>
      <c r="F73" s="145">
        <v>464.954227468</v>
      </c>
      <c r="G73" s="145">
        <v>464.954227468</v>
      </c>
      <c r="H73" s="145">
        <v>0</v>
      </c>
      <c r="I73" s="134">
        <v>1</v>
      </c>
      <c r="J73" s="114">
        <v>0</v>
      </c>
      <c r="K73" s="114">
        <v>0</v>
      </c>
      <c r="L73" s="135" t="s">
        <v>247</v>
      </c>
      <c r="M73" s="133">
        <v>7.73</v>
      </c>
      <c r="N73" s="134">
        <v>28</v>
      </c>
      <c r="O73" s="114">
        <v>0</v>
      </c>
      <c r="P73" s="135">
        <v>0</v>
      </c>
      <c r="Q73" s="134">
        <v>2</v>
      </c>
      <c r="R73" s="134">
        <v>2</v>
      </c>
      <c r="S73" s="148" t="s">
        <v>244</v>
      </c>
      <c r="T73" s="148" t="s">
        <v>244</v>
      </c>
      <c r="U73" s="148" t="s">
        <v>244</v>
      </c>
      <c r="V73" s="148" t="s">
        <v>244</v>
      </c>
      <c r="W73" s="148" t="s">
        <v>244</v>
      </c>
    </row>
    <row r="74" spans="1:23" s="156" customFormat="1" ht="18.75">
      <c r="A74" s="132">
        <v>54</v>
      </c>
      <c r="B74" s="148" t="s">
        <v>181</v>
      </c>
      <c r="C74" s="148" t="s">
        <v>44</v>
      </c>
      <c r="D74" s="148" t="s">
        <v>121</v>
      </c>
      <c r="E74" s="148" t="s">
        <v>122</v>
      </c>
      <c r="F74" s="145">
        <v>165.51555058400001</v>
      </c>
      <c r="G74" s="145">
        <v>165.51555058400001</v>
      </c>
      <c r="H74" s="145">
        <v>0</v>
      </c>
      <c r="I74" s="134">
        <v>1</v>
      </c>
      <c r="J74" s="114">
        <v>0</v>
      </c>
      <c r="K74" s="114">
        <v>0</v>
      </c>
      <c r="L74" s="135" t="s">
        <v>247</v>
      </c>
      <c r="M74" s="133">
        <v>7.82</v>
      </c>
      <c r="N74" s="134">
        <v>20</v>
      </c>
      <c r="O74" s="114">
        <v>0</v>
      </c>
      <c r="P74" s="135">
        <v>0</v>
      </c>
      <c r="Q74" s="134">
        <v>2</v>
      </c>
      <c r="R74" s="134">
        <v>2</v>
      </c>
      <c r="S74" s="148" t="s">
        <v>244</v>
      </c>
      <c r="T74" s="148" t="s">
        <v>244</v>
      </c>
      <c r="U74" s="148" t="s">
        <v>244</v>
      </c>
      <c r="V74" s="148" t="s">
        <v>244</v>
      </c>
      <c r="W74" s="148" t="s">
        <v>244</v>
      </c>
    </row>
    <row r="75" spans="1:23" s="151" customFormat="1" ht="18.75">
      <c r="A75" s="61">
        <v>55</v>
      </c>
      <c r="B75" s="65" t="s">
        <v>182</v>
      </c>
      <c r="C75" s="65" t="s">
        <v>44</v>
      </c>
      <c r="D75" s="65" t="s">
        <v>121</v>
      </c>
      <c r="E75" s="65" t="s">
        <v>122</v>
      </c>
      <c r="F75" s="66">
        <v>270.33672668600002</v>
      </c>
      <c r="G75" s="66">
        <v>270.33672668600002</v>
      </c>
      <c r="H75" s="66">
        <v>0</v>
      </c>
      <c r="I75" s="26">
        <v>0</v>
      </c>
      <c r="J75" s="63">
        <v>0</v>
      </c>
      <c r="K75" s="63">
        <v>0</v>
      </c>
      <c r="L75" s="64">
        <v>0</v>
      </c>
      <c r="M75" s="73">
        <v>0</v>
      </c>
      <c r="N75" s="26">
        <v>0</v>
      </c>
      <c r="O75" s="63">
        <v>0</v>
      </c>
      <c r="P75" s="64">
        <v>0</v>
      </c>
      <c r="Q75" s="26">
        <v>0</v>
      </c>
      <c r="R75" s="26">
        <v>0</v>
      </c>
      <c r="S75" s="65"/>
      <c r="T75" s="65"/>
      <c r="U75" s="65"/>
      <c r="V75" s="65"/>
      <c r="W75" s="65"/>
    </row>
    <row r="76" spans="1:23" s="151" customFormat="1" ht="18.75">
      <c r="A76" s="61">
        <v>56</v>
      </c>
      <c r="B76" s="65" t="s">
        <v>183</v>
      </c>
      <c r="C76" s="65" t="s">
        <v>44</v>
      </c>
      <c r="D76" s="65" t="s">
        <v>121</v>
      </c>
      <c r="E76" s="65" t="s">
        <v>122</v>
      </c>
      <c r="F76" s="66">
        <v>48.8939926782</v>
      </c>
      <c r="G76" s="66">
        <v>48.8939926782</v>
      </c>
      <c r="H76" s="66">
        <v>0</v>
      </c>
      <c r="I76" s="26">
        <v>0</v>
      </c>
      <c r="J76" s="63">
        <v>0</v>
      </c>
      <c r="K76" s="63">
        <v>0</v>
      </c>
      <c r="L76" s="64">
        <v>0</v>
      </c>
      <c r="M76" s="73">
        <v>0</v>
      </c>
      <c r="N76" s="26">
        <v>0</v>
      </c>
      <c r="O76" s="63">
        <v>0</v>
      </c>
      <c r="P76" s="64">
        <v>0</v>
      </c>
      <c r="Q76" s="26">
        <v>0</v>
      </c>
      <c r="R76" s="26">
        <v>0</v>
      </c>
      <c r="S76" s="65"/>
      <c r="T76" s="65"/>
      <c r="U76" s="65"/>
      <c r="V76" s="65"/>
      <c r="W76" s="65"/>
    </row>
    <row r="77" spans="1:23" s="151" customFormat="1" ht="18.75">
      <c r="A77" s="61">
        <v>57</v>
      </c>
      <c r="B77" s="65" t="s">
        <v>184</v>
      </c>
      <c r="C77" s="65" t="s">
        <v>44</v>
      </c>
      <c r="D77" s="65" t="s">
        <v>121</v>
      </c>
      <c r="E77" s="65" t="s">
        <v>122</v>
      </c>
      <c r="F77" s="66">
        <v>16.524903770800002</v>
      </c>
      <c r="G77" s="66">
        <v>16.524903770800002</v>
      </c>
      <c r="H77" s="66">
        <v>0</v>
      </c>
      <c r="I77" s="26">
        <v>0</v>
      </c>
      <c r="J77" s="63">
        <v>0</v>
      </c>
      <c r="K77" s="63">
        <v>0</v>
      </c>
      <c r="L77" s="64">
        <v>0</v>
      </c>
      <c r="M77" s="73">
        <v>0</v>
      </c>
      <c r="N77" s="26">
        <v>0</v>
      </c>
      <c r="O77" s="63">
        <v>0</v>
      </c>
      <c r="P77" s="64">
        <v>0</v>
      </c>
      <c r="Q77" s="26">
        <v>0</v>
      </c>
      <c r="R77" s="26">
        <v>0</v>
      </c>
      <c r="S77" s="65"/>
      <c r="T77" s="65"/>
      <c r="U77" s="65"/>
      <c r="V77" s="65"/>
      <c r="W77" s="65"/>
    </row>
    <row r="78" spans="1:23" s="208" customFormat="1" ht="18.75">
      <c r="A78" s="195">
        <v>58</v>
      </c>
      <c r="B78" s="205" t="s">
        <v>185</v>
      </c>
      <c r="C78" s="205" t="s">
        <v>44</v>
      </c>
      <c r="D78" s="205" t="s">
        <v>121</v>
      </c>
      <c r="E78" s="205" t="s">
        <v>122</v>
      </c>
      <c r="F78" s="206">
        <v>11.8606309124</v>
      </c>
      <c r="G78" s="206">
        <v>11.8606309124</v>
      </c>
      <c r="H78" s="206">
        <v>0</v>
      </c>
      <c r="I78" s="200">
        <v>1</v>
      </c>
      <c r="J78" s="201">
        <v>0</v>
      </c>
      <c r="K78" s="201">
        <v>0</v>
      </c>
      <c r="L78" s="202" t="s">
        <v>247</v>
      </c>
      <c r="M78" s="198">
        <v>11.55</v>
      </c>
      <c r="N78" s="200">
        <v>3</v>
      </c>
      <c r="O78" s="201">
        <v>0</v>
      </c>
      <c r="P78" s="202">
        <v>0</v>
      </c>
      <c r="Q78" s="200">
        <v>2</v>
      </c>
      <c r="R78" s="200">
        <v>2</v>
      </c>
      <c r="S78" s="205"/>
      <c r="T78" s="205"/>
      <c r="U78" s="205"/>
      <c r="V78" s="205"/>
      <c r="W78" s="205"/>
    </row>
    <row r="79" spans="1:23" s="156" customFormat="1" ht="18.75">
      <c r="A79" s="132">
        <v>59</v>
      </c>
      <c r="B79" s="148" t="s">
        <v>186</v>
      </c>
      <c r="C79" s="148" t="s">
        <v>44</v>
      </c>
      <c r="D79" s="148" t="s">
        <v>121</v>
      </c>
      <c r="E79" s="148" t="s">
        <v>122</v>
      </c>
      <c r="F79" s="145">
        <v>305.68848521699999</v>
      </c>
      <c r="G79" s="145">
        <v>305.68848521699999</v>
      </c>
      <c r="H79" s="145">
        <v>0</v>
      </c>
      <c r="I79" s="134">
        <v>1</v>
      </c>
      <c r="J79" s="114">
        <v>0</v>
      </c>
      <c r="K79" s="114">
        <v>0</v>
      </c>
      <c r="L79" s="135" t="s">
        <v>247</v>
      </c>
      <c r="M79" s="133">
        <v>8.32</v>
      </c>
      <c r="N79" s="134">
        <v>22</v>
      </c>
      <c r="O79" s="114">
        <v>0</v>
      </c>
      <c r="P79" s="135">
        <v>0</v>
      </c>
      <c r="Q79" s="134">
        <v>2</v>
      </c>
      <c r="R79" s="134">
        <v>2</v>
      </c>
      <c r="S79" s="148" t="s">
        <v>244</v>
      </c>
      <c r="T79" s="148" t="s">
        <v>244</v>
      </c>
      <c r="U79" s="148" t="s">
        <v>244</v>
      </c>
      <c r="V79" s="148" t="s">
        <v>244</v>
      </c>
      <c r="W79" s="148" t="s">
        <v>244</v>
      </c>
    </row>
    <row r="80" spans="1:23" s="156" customFormat="1" ht="18.75">
      <c r="A80" s="132">
        <v>60</v>
      </c>
      <c r="B80" s="148" t="s">
        <v>187</v>
      </c>
      <c r="C80" s="148" t="s">
        <v>44</v>
      </c>
      <c r="D80" s="148" t="s">
        <v>121</v>
      </c>
      <c r="E80" s="148" t="s">
        <v>122</v>
      </c>
      <c r="F80" s="145">
        <v>30.9202529252</v>
      </c>
      <c r="G80" s="145">
        <v>30.9202529252</v>
      </c>
      <c r="H80" s="145">
        <v>0</v>
      </c>
      <c r="I80" s="134">
        <v>1</v>
      </c>
      <c r="J80" s="114">
        <v>0</v>
      </c>
      <c r="K80" s="114">
        <v>0</v>
      </c>
      <c r="L80" s="135" t="s">
        <v>248</v>
      </c>
      <c r="M80" s="133">
        <v>23.79</v>
      </c>
      <c r="N80" s="134">
        <v>25</v>
      </c>
      <c r="O80" s="114">
        <v>0</v>
      </c>
      <c r="P80" s="135">
        <v>0</v>
      </c>
      <c r="Q80" s="134">
        <v>2</v>
      </c>
      <c r="R80" s="134">
        <v>2</v>
      </c>
      <c r="S80" s="148" t="s">
        <v>244</v>
      </c>
      <c r="T80" s="148" t="s">
        <v>244</v>
      </c>
      <c r="U80" s="148" t="s">
        <v>244</v>
      </c>
      <c r="V80" s="148" t="s">
        <v>244</v>
      </c>
      <c r="W80" s="148" t="s">
        <v>244</v>
      </c>
    </row>
    <row r="81" spans="1:23" s="156" customFormat="1" ht="18.75">
      <c r="A81" s="132">
        <v>61</v>
      </c>
      <c r="B81" s="148" t="s">
        <v>188</v>
      </c>
      <c r="C81" s="148" t="s">
        <v>44</v>
      </c>
      <c r="D81" s="148" t="s">
        <v>121</v>
      </c>
      <c r="E81" s="148" t="s">
        <v>122</v>
      </c>
      <c r="F81" s="145">
        <v>1451.8590361399999</v>
      </c>
      <c r="G81" s="145">
        <v>1451.8590361399999</v>
      </c>
      <c r="H81" s="145">
        <v>0</v>
      </c>
      <c r="I81" s="134">
        <v>1</v>
      </c>
      <c r="J81" s="114">
        <v>0</v>
      </c>
      <c r="K81" s="114">
        <v>0</v>
      </c>
      <c r="L81" s="135" t="s">
        <v>247</v>
      </c>
      <c r="M81" s="133">
        <v>44.7</v>
      </c>
      <c r="N81" s="134">
        <v>8</v>
      </c>
      <c r="O81" s="114">
        <v>0</v>
      </c>
      <c r="P81" s="135">
        <v>0</v>
      </c>
      <c r="Q81" s="134">
        <v>2</v>
      </c>
      <c r="R81" s="134">
        <v>2</v>
      </c>
      <c r="S81" s="148" t="s">
        <v>244</v>
      </c>
      <c r="T81" s="148" t="s">
        <v>244</v>
      </c>
      <c r="U81" s="148" t="s">
        <v>244</v>
      </c>
      <c r="V81" s="148" t="s">
        <v>244</v>
      </c>
      <c r="W81" s="148" t="s">
        <v>244</v>
      </c>
    </row>
    <row r="82" spans="1:23" s="151" customFormat="1" ht="18.75">
      <c r="A82" s="61">
        <v>62</v>
      </c>
      <c r="B82" s="65" t="s">
        <v>189</v>
      </c>
      <c r="C82" s="65" t="s">
        <v>44</v>
      </c>
      <c r="D82" s="65" t="s">
        <v>121</v>
      </c>
      <c r="E82" s="65" t="s">
        <v>122</v>
      </c>
      <c r="F82" s="66">
        <v>2049.6574059499999</v>
      </c>
      <c r="G82" s="66">
        <v>2049.6574059499999</v>
      </c>
      <c r="H82" s="66">
        <v>0</v>
      </c>
      <c r="I82" s="26">
        <v>0</v>
      </c>
      <c r="J82" s="63">
        <v>0</v>
      </c>
      <c r="K82" s="63">
        <v>0</v>
      </c>
      <c r="L82" s="64">
        <v>0</v>
      </c>
      <c r="M82" s="73">
        <v>0</v>
      </c>
      <c r="N82" s="26">
        <v>0</v>
      </c>
      <c r="O82" s="63">
        <v>0</v>
      </c>
      <c r="P82" s="64">
        <v>0</v>
      </c>
      <c r="Q82" s="26">
        <v>0</v>
      </c>
      <c r="R82" s="26">
        <v>0</v>
      </c>
      <c r="S82" s="65"/>
      <c r="T82" s="65"/>
      <c r="U82" s="65"/>
      <c r="V82" s="65"/>
      <c r="W82" s="65"/>
    </row>
    <row r="83" spans="1:23" s="156" customFormat="1" ht="18.75">
      <c r="A83" s="132">
        <v>63</v>
      </c>
      <c r="B83" s="148" t="s">
        <v>190</v>
      </c>
      <c r="C83" s="148" t="s">
        <v>44</v>
      </c>
      <c r="D83" s="148" t="s">
        <v>121</v>
      </c>
      <c r="E83" s="148" t="s">
        <v>122</v>
      </c>
      <c r="F83" s="145">
        <v>7.3311121144399998</v>
      </c>
      <c r="G83" s="145">
        <v>7.3311121144399998</v>
      </c>
      <c r="H83" s="145">
        <v>0</v>
      </c>
      <c r="I83" s="134">
        <v>1</v>
      </c>
      <c r="J83" s="114">
        <v>0</v>
      </c>
      <c r="K83" s="114">
        <v>0</v>
      </c>
      <c r="L83" s="135" t="s">
        <v>247</v>
      </c>
      <c r="M83" s="133">
        <v>6.32</v>
      </c>
      <c r="N83" s="134">
        <v>12</v>
      </c>
      <c r="O83" s="114">
        <v>0</v>
      </c>
      <c r="P83" s="135">
        <v>0</v>
      </c>
      <c r="Q83" s="134">
        <v>2</v>
      </c>
      <c r="R83" s="134">
        <v>2</v>
      </c>
      <c r="S83" s="148" t="s">
        <v>244</v>
      </c>
      <c r="T83" s="148" t="s">
        <v>244</v>
      </c>
      <c r="U83" s="148" t="s">
        <v>244</v>
      </c>
      <c r="V83" s="148" t="s">
        <v>244</v>
      </c>
      <c r="W83" s="148" t="s">
        <v>244</v>
      </c>
    </row>
    <row r="84" spans="1:23" s="156" customFormat="1" ht="18.75">
      <c r="A84" s="132"/>
      <c r="B84" s="148" t="s">
        <v>190</v>
      </c>
      <c r="C84" s="148" t="s">
        <v>125</v>
      </c>
      <c r="D84" s="148" t="s">
        <v>121</v>
      </c>
      <c r="E84" s="148" t="s">
        <v>122</v>
      </c>
      <c r="F84" s="145">
        <v>0</v>
      </c>
      <c r="G84" s="145">
        <v>0</v>
      </c>
      <c r="H84" s="145">
        <v>0</v>
      </c>
      <c r="I84" s="134">
        <v>2</v>
      </c>
      <c r="J84" s="114">
        <v>0</v>
      </c>
      <c r="K84" s="114">
        <v>0</v>
      </c>
      <c r="L84" s="135" t="s">
        <v>247</v>
      </c>
      <c r="M84" s="133">
        <v>5.68</v>
      </c>
      <c r="N84" s="134">
        <v>5</v>
      </c>
      <c r="O84" s="114">
        <v>0</v>
      </c>
      <c r="P84" s="135">
        <v>0</v>
      </c>
      <c r="Q84" s="134">
        <v>2</v>
      </c>
      <c r="R84" s="134">
        <v>2</v>
      </c>
      <c r="S84" s="148" t="s">
        <v>244</v>
      </c>
      <c r="T84" s="148" t="s">
        <v>244</v>
      </c>
      <c r="U84" s="148" t="s">
        <v>244</v>
      </c>
      <c r="V84" s="148" t="s">
        <v>244</v>
      </c>
      <c r="W84" s="148" t="s">
        <v>244</v>
      </c>
    </row>
    <row r="85" spans="1:23" s="151" customFormat="1" ht="18.75">
      <c r="A85" s="61">
        <v>64</v>
      </c>
      <c r="B85" s="65" t="s">
        <v>191</v>
      </c>
      <c r="C85" s="65" t="s">
        <v>44</v>
      </c>
      <c r="D85" s="65" t="s">
        <v>121</v>
      </c>
      <c r="E85" s="65" t="s">
        <v>122</v>
      </c>
      <c r="F85" s="66">
        <v>11.1378183747</v>
      </c>
      <c r="G85" s="66">
        <v>11.1378183747</v>
      </c>
      <c r="H85" s="66">
        <v>0</v>
      </c>
      <c r="I85" s="26">
        <v>0</v>
      </c>
      <c r="J85" s="63">
        <v>0</v>
      </c>
      <c r="K85" s="63">
        <v>0</v>
      </c>
      <c r="L85" s="64">
        <v>0</v>
      </c>
      <c r="M85" s="73">
        <v>0</v>
      </c>
      <c r="N85" s="26">
        <v>0</v>
      </c>
      <c r="O85" s="63">
        <v>0</v>
      </c>
      <c r="P85" s="64">
        <v>0</v>
      </c>
      <c r="Q85" s="26">
        <v>0</v>
      </c>
      <c r="R85" s="26">
        <v>0</v>
      </c>
      <c r="S85" s="65"/>
      <c r="T85" s="65"/>
      <c r="U85" s="65"/>
      <c r="V85" s="65"/>
      <c r="W85" s="65"/>
    </row>
    <row r="86" spans="1:23" s="151" customFormat="1" ht="18.75">
      <c r="A86" s="61">
        <v>65</v>
      </c>
      <c r="B86" s="65" t="s">
        <v>192</v>
      </c>
      <c r="C86" s="65" t="s">
        <v>44</v>
      </c>
      <c r="D86" s="65" t="s">
        <v>121</v>
      </c>
      <c r="E86" s="65" t="s">
        <v>122</v>
      </c>
      <c r="F86" s="66">
        <v>12.337616861800001</v>
      </c>
      <c r="G86" s="66">
        <v>12.337616861800001</v>
      </c>
      <c r="H86" s="66">
        <v>0</v>
      </c>
      <c r="I86" s="26">
        <v>2</v>
      </c>
      <c r="J86" s="63">
        <v>11.32</v>
      </c>
      <c r="K86" s="63">
        <v>0</v>
      </c>
      <c r="L86" s="64">
        <v>0</v>
      </c>
      <c r="M86" s="73">
        <v>0</v>
      </c>
      <c r="N86" s="26">
        <v>2</v>
      </c>
      <c r="O86" s="63">
        <v>0</v>
      </c>
      <c r="P86" s="64">
        <v>0</v>
      </c>
      <c r="Q86" s="26">
        <v>0</v>
      </c>
      <c r="R86" s="26">
        <v>0</v>
      </c>
      <c r="S86" s="65" t="s">
        <v>244</v>
      </c>
      <c r="T86" s="65" t="s">
        <v>244</v>
      </c>
      <c r="U86" s="65"/>
      <c r="V86" s="65" t="s">
        <v>244</v>
      </c>
      <c r="W86" s="61" t="s">
        <v>244</v>
      </c>
    </row>
    <row r="87" spans="1:23" s="156" customFormat="1" ht="18.75">
      <c r="A87" s="132">
        <v>66</v>
      </c>
      <c r="B87" s="148" t="s">
        <v>193</v>
      </c>
      <c r="C87" s="148" t="s">
        <v>44</v>
      </c>
      <c r="D87" s="148" t="s">
        <v>121</v>
      </c>
      <c r="E87" s="148" t="s">
        <v>122</v>
      </c>
      <c r="F87" s="145">
        <v>69.929512019399994</v>
      </c>
      <c r="G87" s="145">
        <v>69.929512019399994</v>
      </c>
      <c r="H87" s="145">
        <v>0</v>
      </c>
      <c r="I87" s="134">
        <v>1</v>
      </c>
      <c r="J87" s="114">
        <v>0</v>
      </c>
      <c r="K87" s="114">
        <v>0</v>
      </c>
      <c r="L87" s="135" t="s">
        <v>247</v>
      </c>
      <c r="M87" s="133">
        <v>34.86</v>
      </c>
      <c r="N87" s="134">
        <v>20</v>
      </c>
      <c r="O87" s="114">
        <v>0</v>
      </c>
      <c r="P87" s="135">
        <v>0</v>
      </c>
      <c r="Q87" s="134">
        <v>2</v>
      </c>
      <c r="R87" s="134">
        <v>2</v>
      </c>
      <c r="S87" s="148" t="s">
        <v>244</v>
      </c>
      <c r="T87" s="148" t="s">
        <v>244</v>
      </c>
      <c r="U87" s="148" t="s">
        <v>244</v>
      </c>
      <c r="V87" s="148" t="s">
        <v>244</v>
      </c>
      <c r="W87" s="148" t="s">
        <v>244</v>
      </c>
    </row>
    <row r="88" spans="1:23" s="208" customFormat="1" ht="18.75">
      <c r="A88" s="195">
        <v>67</v>
      </c>
      <c r="B88" s="205" t="s">
        <v>194</v>
      </c>
      <c r="C88" s="205" t="s">
        <v>44</v>
      </c>
      <c r="D88" s="205" t="s">
        <v>121</v>
      </c>
      <c r="E88" s="205" t="s">
        <v>122</v>
      </c>
      <c r="F88" s="206">
        <v>27.591013978900001</v>
      </c>
      <c r="G88" s="206">
        <v>27.591013978900001</v>
      </c>
      <c r="H88" s="206">
        <v>0</v>
      </c>
      <c r="I88" s="200">
        <v>2</v>
      </c>
      <c r="J88" s="201">
        <v>0</v>
      </c>
      <c r="K88" s="201">
        <v>0</v>
      </c>
      <c r="L88" s="198" t="s">
        <v>257</v>
      </c>
      <c r="M88" s="198">
        <v>20.23</v>
      </c>
      <c r="N88" s="200">
        <v>1</v>
      </c>
      <c r="O88" s="198">
        <v>0</v>
      </c>
      <c r="P88" s="209">
        <v>0</v>
      </c>
      <c r="Q88" s="210">
        <v>2</v>
      </c>
      <c r="R88" s="210">
        <v>2</v>
      </c>
      <c r="S88" s="205"/>
      <c r="T88" s="205"/>
      <c r="U88" s="205"/>
      <c r="V88" s="205"/>
      <c r="W88" s="205"/>
    </row>
    <row r="89" spans="1:23" s="156" customFormat="1" ht="18.75">
      <c r="A89" s="132">
        <v>68</v>
      </c>
      <c r="B89" s="148" t="s">
        <v>195</v>
      </c>
      <c r="C89" s="148" t="s">
        <v>44</v>
      </c>
      <c r="D89" s="148" t="s">
        <v>121</v>
      </c>
      <c r="E89" s="148" t="s">
        <v>122</v>
      </c>
      <c r="F89" s="145">
        <v>39.757364345100001</v>
      </c>
      <c r="G89" s="145">
        <v>39.757364345100001</v>
      </c>
      <c r="H89" s="145">
        <v>0</v>
      </c>
      <c r="I89" s="134">
        <v>1</v>
      </c>
      <c r="J89" s="114">
        <v>0</v>
      </c>
      <c r="K89" s="114">
        <v>0</v>
      </c>
      <c r="L89" s="135" t="s">
        <v>247</v>
      </c>
      <c r="M89" s="133">
        <v>8.85</v>
      </c>
      <c r="N89" s="134">
        <v>10</v>
      </c>
      <c r="O89" s="114">
        <v>0</v>
      </c>
      <c r="P89" s="135">
        <v>0</v>
      </c>
      <c r="Q89" s="134">
        <v>2</v>
      </c>
      <c r="R89" s="134">
        <v>2</v>
      </c>
      <c r="S89" s="148" t="s">
        <v>244</v>
      </c>
      <c r="T89" s="148" t="s">
        <v>244</v>
      </c>
      <c r="U89" s="148" t="s">
        <v>244</v>
      </c>
      <c r="V89" s="148" t="s">
        <v>244</v>
      </c>
      <c r="W89" s="148" t="s">
        <v>244</v>
      </c>
    </row>
    <row r="90" spans="1:23" s="156" customFormat="1" ht="18.75">
      <c r="A90" s="132">
        <v>69</v>
      </c>
      <c r="B90" s="148" t="s">
        <v>196</v>
      </c>
      <c r="C90" s="148" t="s">
        <v>44</v>
      </c>
      <c r="D90" s="148" t="s">
        <v>121</v>
      </c>
      <c r="E90" s="148" t="s">
        <v>122</v>
      </c>
      <c r="F90" s="145">
        <v>18.855379570299998</v>
      </c>
      <c r="G90" s="145">
        <v>18.855379570299998</v>
      </c>
      <c r="H90" s="145">
        <v>0</v>
      </c>
      <c r="I90" s="134">
        <v>1</v>
      </c>
      <c r="J90" s="114">
        <v>0</v>
      </c>
      <c r="K90" s="114">
        <v>0</v>
      </c>
      <c r="L90" s="135" t="s">
        <v>248</v>
      </c>
      <c r="M90" s="133">
        <v>14.88</v>
      </c>
      <c r="N90" s="134">
        <v>10</v>
      </c>
      <c r="O90" s="114">
        <v>0</v>
      </c>
      <c r="P90" s="135">
        <v>0</v>
      </c>
      <c r="Q90" s="134">
        <v>2</v>
      </c>
      <c r="R90" s="134">
        <v>2</v>
      </c>
      <c r="S90" s="148" t="s">
        <v>244</v>
      </c>
      <c r="T90" s="148" t="s">
        <v>244</v>
      </c>
      <c r="U90" s="148" t="s">
        <v>244</v>
      </c>
      <c r="V90" s="148" t="s">
        <v>244</v>
      </c>
      <c r="W90" s="148" t="s">
        <v>244</v>
      </c>
    </row>
    <row r="91" spans="1:23" s="208" customFormat="1" ht="18.75">
      <c r="A91" s="195">
        <v>70</v>
      </c>
      <c r="B91" s="205" t="s">
        <v>197</v>
      </c>
      <c r="C91" s="205" t="s">
        <v>44</v>
      </c>
      <c r="D91" s="205" t="s">
        <v>121</v>
      </c>
      <c r="E91" s="205" t="s">
        <v>122</v>
      </c>
      <c r="F91" s="206">
        <v>3782.1755167701699</v>
      </c>
      <c r="G91" s="206">
        <v>3726.5009537699998</v>
      </c>
      <c r="H91" s="206">
        <v>55.674563000170004</v>
      </c>
      <c r="I91" s="200">
        <v>1</v>
      </c>
      <c r="J91" s="198">
        <v>0</v>
      </c>
      <c r="K91" s="198">
        <v>0</v>
      </c>
      <c r="L91" s="201" t="s">
        <v>255</v>
      </c>
      <c r="M91" s="198">
        <v>3.96</v>
      </c>
      <c r="N91" s="200">
        <v>10</v>
      </c>
      <c r="O91" s="198">
        <v>0</v>
      </c>
      <c r="P91" s="209">
        <v>0</v>
      </c>
      <c r="Q91" s="210">
        <v>2</v>
      </c>
      <c r="R91" s="210">
        <v>2</v>
      </c>
      <c r="S91" s="205"/>
      <c r="T91" s="205"/>
      <c r="U91" s="205"/>
      <c r="V91" s="205"/>
      <c r="W91" s="205"/>
    </row>
    <row r="92" spans="1:23" s="151" customFormat="1" ht="18.75">
      <c r="A92" s="61">
        <v>71</v>
      </c>
      <c r="B92" s="65" t="s">
        <v>198</v>
      </c>
      <c r="C92" s="65" t="s">
        <v>44</v>
      </c>
      <c r="D92" s="65" t="s">
        <v>121</v>
      </c>
      <c r="E92" s="65" t="s">
        <v>122</v>
      </c>
      <c r="F92" s="66">
        <v>73.738576141899998</v>
      </c>
      <c r="G92" s="66">
        <v>73.738576141899998</v>
      </c>
      <c r="H92" s="66">
        <v>0</v>
      </c>
      <c r="I92" s="26">
        <v>0</v>
      </c>
      <c r="J92" s="63">
        <v>0</v>
      </c>
      <c r="K92" s="63">
        <v>0</v>
      </c>
      <c r="L92" s="64">
        <v>0</v>
      </c>
      <c r="M92" s="73">
        <v>0</v>
      </c>
      <c r="N92" s="26">
        <v>0</v>
      </c>
      <c r="O92" s="63">
        <v>0</v>
      </c>
      <c r="P92" s="64">
        <v>0</v>
      </c>
      <c r="Q92" s="26">
        <v>0</v>
      </c>
      <c r="R92" s="26">
        <v>0</v>
      </c>
      <c r="S92" s="65"/>
      <c r="T92" s="65"/>
      <c r="U92" s="65"/>
      <c r="V92" s="65"/>
      <c r="W92" s="65"/>
    </row>
    <row r="93" spans="1:23" s="151" customFormat="1" ht="18.75">
      <c r="A93" s="61">
        <v>72</v>
      </c>
      <c r="B93" s="65" t="s">
        <v>199</v>
      </c>
      <c r="C93" s="65" t="s">
        <v>44</v>
      </c>
      <c r="D93" s="65" t="s">
        <v>121</v>
      </c>
      <c r="E93" s="65" t="s">
        <v>122</v>
      </c>
      <c r="F93" s="66">
        <v>6.95373320744</v>
      </c>
      <c r="G93" s="66">
        <v>6.95373320744</v>
      </c>
      <c r="H93" s="66">
        <v>0</v>
      </c>
      <c r="I93" s="26">
        <v>0</v>
      </c>
      <c r="J93" s="63">
        <v>0</v>
      </c>
      <c r="K93" s="63">
        <v>0</v>
      </c>
      <c r="L93" s="64">
        <v>0</v>
      </c>
      <c r="M93" s="73">
        <v>0</v>
      </c>
      <c r="N93" s="26">
        <v>0</v>
      </c>
      <c r="O93" s="63">
        <v>0</v>
      </c>
      <c r="P93" s="64">
        <v>0</v>
      </c>
      <c r="Q93" s="26">
        <v>0</v>
      </c>
      <c r="R93" s="26">
        <v>0</v>
      </c>
      <c r="S93" s="65"/>
      <c r="T93" s="65"/>
      <c r="U93" s="65"/>
      <c r="V93" s="65"/>
      <c r="W93" s="65"/>
    </row>
    <row r="94" spans="1:23" s="151" customFormat="1" ht="18.75">
      <c r="A94" s="61">
        <v>73</v>
      </c>
      <c r="B94" s="65" t="s">
        <v>200</v>
      </c>
      <c r="C94" s="65" t="s">
        <v>44</v>
      </c>
      <c r="D94" s="65" t="s">
        <v>121</v>
      </c>
      <c r="E94" s="65" t="s">
        <v>122</v>
      </c>
      <c r="F94" s="66">
        <v>409.72940811400002</v>
      </c>
      <c r="G94" s="66">
        <v>409.72940811400002</v>
      </c>
      <c r="H94" s="66">
        <v>0</v>
      </c>
      <c r="I94" s="26">
        <v>0</v>
      </c>
      <c r="J94" s="63">
        <v>0</v>
      </c>
      <c r="K94" s="63">
        <v>0</v>
      </c>
      <c r="L94" s="64">
        <v>0</v>
      </c>
      <c r="M94" s="73">
        <v>0</v>
      </c>
      <c r="N94" s="26">
        <v>0</v>
      </c>
      <c r="O94" s="63">
        <v>0</v>
      </c>
      <c r="P94" s="64">
        <v>0</v>
      </c>
      <c r="Q94" s="26">
        <v>0</v>
      </c>
      <c r="R94" s="26">
        <v>0</v>
      </c>
      <c r="S94" s="65"/>
      <c r="T94" s="65"/>
      <c r="U94" s="65"/>
      <c r="V94" s="65"/>
      <c r="W94" s="65"/>
    </row>
    <row r="95" spans="1:23" s="236" customFormat="1" ht="18.75">
      <c r="A95" s="222">
        <v>74</v>
      </c>
      <c r="B95" s="233" t="s">
        <v>201</v>
      </c>
      <c r="C95" s="233" t="s">
        <v>44</v>
      </c>
      <c r="D95" s="233" t="s">
        <v>121</v>
      </c>
      <c r="E95" s="233" t="s">
        <v>122</v>
      </c>
      <c r="F95" s="234">
        <v>42.7859843074</v>
      </c>
      <c r="G95" s="234">
        <v>42.7859843074</v>
      </c>
      <c r="H95" s="234">
        <v>0</v>
      </c>
      <c r="I95" s="227">
        <v>1</v>
      </c>
      <c r="J95" s="225">
        <v>0</v>
      </c>
      <c r="K95" s="225">
        <v>0</v>
      </c>
      <c r="L95" s="230" t="s">
        <v>254</v>
      </c>
      <c r="M95" s="225">
        <v>3.55</v>
      </c>
      <c r="N95" s="229">
        <v>10</v>
      </c>
      <c r="O95" s="225">
        <v>0</v>
      </c>
      <c r="P95" s="228">
        <v>0</v>
      </c>
      <c r="Q95" s="229">
        <v>2</v>
      </c>
      <c r="R95" s="229">
        <v>2</v>
      </c>
      <c r="S95" s="233"/>
      <c r="T95" s="233"/>
      <c r="U95" s="233"/>
      <c r="V95" s="233"/>
      <c r="W95" s="233"/>
    </row>
    <row r="96" spans="1:23" s="236" customFormat="1" ht="18.75">
      <c r="A96" s="222"/>
      <c r="B96" s="233" t="s">
        <v>201</v>
      </c>
      <c r="C96" s="233" t="s">
        <v>44</v>
      </c>
      <c r="D96" s="233" t="s">
        <v>121</v>
      </c>
      <c r="E96" s="233" t="s">
        <v>122</v>
      </c>
      <c r="F96" s="234">
        <v>0</v>
      </c>
      <c r="G96" s="234">
        <v>0</v>
      </c>
      <c r="H96" s="234">
        <v>0</v>
      </c>
      <c r="I96" s="227">
        <v>1</v>
      </c>
      <c r="J96" s="225">
        <v>0</v>
      </c>
      <c r="K96" s="225">
        <v>0</v>
      </c>
      <c r="L96" s="230" t="s">
        <v>254</v>
      </c>
      <c r="M96" s="225">
        <v>4.32</v>
      </c>
      <c r="N96" s="229">
        <v>15</v>
      </c>
      <c r="O96" s="225">
        <v>0</v>
      </c>
      <c r="P96" s="228">
        <v>0</v>
      </c>
      <c r="Q96" s="229">
        <v>2</v>
      </c>
      <c r="R96" s="229">
        <v>2</v>
      </c>
      <c r="S96" s="233"/>
      <c r="T96" s="233"/>
      <c r="U96" s="233"/>
      <c r="V96" s="233"/>
      <c r="W96" s="233"/>
    </row>
    <row r="97" spans="1:23" s="236" customFormat="1" ht="18.75">
      <c r="A97" s="222"/>
      <c r="B97" s="233" t="s">
        <v>201</v>
      </c>
      <c r="C97" s="233" t="s">
        <v>44</v>
      </c>
      <c r="D97" s="233" t="s">
        <v>121</v>
      </c>
      <c r="E97" s="233" t="s">
        <v>122</v>
      </c>
      <c r="F97" s="234">
        <v>0</v>
      </c>
      <c r="G97" s="234">
        <v>0</v>
      </c>
      <c r="H97" s="234">
        <v>0</v>
      </c>
      <c r="I97" s="227">
        <v>2</v>
      </c>
      <c r="J97" s="225">
        <v>0</v>
      </c>
      <c r="K97" s="225">
        <v>0</v>
      </c>
      <c r="L97" s="230" t="s">
        <v>254</v>
      </c>
      <c r="M97" s="225">
        <v>10.53</v>
      </c>
      <c r="N97" s="229">
        <v>5</v>
      </c>
      <c r="O97" s="225">
        <v>0</v>
      </c>
      <c r="P97" s="228">
        <v>0</v>
      </c>
      <c r="Q97" s="229">
        <v>2</v>
      </c>
      <c r="R97" s="229">
        <v>2</v>
      </c>
      <c r="S97" s="233"/>
      <c r="T97" s="233"/>
      <c r="U97" s="233"/>
      <c r="V97" s="233"/>
      <c r="W97" s="233"/>
    </row>
    <row r="98" spans="1:23" s="236" customFormat="1" ht="18.75">
      <c r="A98" s="222"/>
      <c r="B98" s="233" t="s">
        <v>201</v>
      </c>
      <c r="C98" s="233" t="s">
        <v>44</v>
      </c>
      <c r="D98" s="233" t="s">
        <v>121</v>
      </c>
      <c r="E98" s="233" t="s">
        <v>122</v>
      </c>
      <c r="F98" s="234">
        <v>0</v>
      </c>
      <c r="G98" s="234">
        <v>0</v>
      </c>
      <c r="H98" s="234">
        <v>0</v>
      </c>
      <c r="I98" s="227">
        <v>1</v>
      </c>
      <c r="J98" s="225">
        <v>0</v>
      </c>
      <c r="K98" s="225">
        <v>0</v>
      </c>
      <c r="L98" s="230" t="s">
        <v>254</v>
      </c>
      <c r="M98" s="225">
        <v>3.71</v>
      </c>
      <c r="N98" s="229">
        <v>1</v>
      </c>
      <c r="O98" s="225">
        <v>0</v>
      </c>
      <c r="P98" s="228">
        <v>0</v>
      </c>
      <c r="Q98" s="229">
        <v>2</v>
      </c>
      <c r="R98" s="229">
        <v>2</v>
      </c>
      <c r="S98" s="233"/>
      <c r="T98" s="233"/>
      <c r="U98" s="233"/>
      <c r="V98" s="233"/>
      <c r="W98" s="233"/>
    </row>
    <row r="99" spans="1:23" s="151" customFormat="1" ht="18.75">
      <c r="A99" s="61">
        <v>75</v>
      </c>
      <c r="B99" s="65" t="s">
        <v>202</v>
      </c>
      <c r="C99" s="65" t="s">
        <v>44</v>
      </c>
      <c r="D99" s="65" t="s">
        <v>121</v>
      </c>
      <c r="E99" s="65" t="s">
        <v>122</v>
      </c>
      <c r="F99" s="66">
        <v>14.848074392599999</v>
      </c>
      <c r="G99" s="66">
        <v>14.848074392599999</v>
      </c>
      <c r="H99" s="66">
        <v>0</v>
      </c>
      <c r="I99" s="26">
        <v>0</v>
      </c>
      <c r="J99" s="63">
        <v>0</v>
      </c>
      <c r="K99" s="63">
        <v>0</v>
      </c>
      <c r="L99" s="64">
        <v>0</v>
      </c>
      <c r="M99" s="73">
        <v>0</v>
      </c>
      <c r="N99" s="26">
        <v>0</v>
      </c>
      <c r="O99" s="63">
        <v>0</v>
      </c>
      <c r="P99" s="64">
        <v>0</v>
      </c>
      <c r="Q99" s="26">
        <v>0</v>
      </c>
      <c r="R99" s="26">
        <v>0</v>
      </c>
      <c r="S99" s="65"/>
      <c r="T99" s="65"/>
      <c r="U99" s="65"/>
      <c r="V99" s="65"/>
      <c r="W99" s="65"/>
    </row>
    <row r="100" spans="1:23" s="151" customFormat="1" ht="18.75">
      <c r="A100" s="61">
        <v>76</v>
      </c>
      <c r="B100" s="65" t="s">
        <v>203</v>
      </c>
      <c r="C100" s="65" t="s">
        <v>44</v>
      </c>
      <c r="D100" s="65" t="s">
        <v>121</v>
      </c>
      <c r="E100" s="65" t="s">
        <v>122</v>
      </c>
      <c r="F100" s="66">
        <v>12.138150747399999</v>
      </c>
      <c r="G100" s="66">
        <v>12.138150747399999</v>
      </c>
      <c r="H100" s="66">
        <v>0</v>
      </c>
      <c r="I100" s="26">
        <v>0</v>
      </c>
      <c r="J100" s="63">
        <v>0</v>
      </c>
      <c r="K100" s="63">
        <v>0</v>
      </c>
      <c r="L100" s="64">
        <v>0</v>
      </c>
      <c r="M100" s="73">
        <v>0</v>
      </c>
      <c r="N100" s="26">
        <v>0</v>
      </c>
      <c r="O100" s="63">
        <v>0</v>
      </c>
      <c r="P100" s="64">
        <v>0</v>
      </c>
      <c r="Q100" s="26">
        <v>0</v>
      </c>
      <c r="R100" s="26">
        <v>0</v>
      </c>
      <c r="S100" s="65"/>
      <c r="T100" s="65"/>
      <c r="U100" s="65"/>
      <c r="V100" s="65"/>
      <c r="W100" s="65"/>
    </row>
    <row r="101" spans="1:23" s="151" customFormat="1" ht="18.75">
      <c r="A101" s="61">
        <v>77</v>
      </c>
      <c r="B101" s="65" t="s">
        <v>204</v>
      </c>
      <c r="C101" s="65" t="s">
        <v>44</v>
      </c>
      <c r="D101" s="65" t="s">
        <v>121</v>
      </c>
      <c r="E101" s="65" t="s">
        <v>122</v>
      </c>
      <c r="F101" s="66">
        <v>328.32980462400002</v>
      </c>
      <c r="G101" s="66">
        <v>328.32980462400002</v>
      </c>
      <c r="H101" s="66">
        <v>0</v>
      </c>
      <c r="I101" s="26">
        <v>0</v>
      </c>
      <c r="J101" s="63">
        <v>0</v>
      </c>
      <c r="K101" s="63">
        <v>0</v>
      </c>
      <c r="L101" s="64">
        <v>0</v>
      </c>
      <c r="M101" s="73">
        <v>0</v>
      </c>
      <c r="N101" s="26">
        <v>0</v>
      </c>
      <c r="O101" s="63">
        <v>0</v>
      </c>
      <c r="P101" s="64">
        <v>0</v>
      </c>
      <c r="Q101" s="26">
        <v>0</v>
      </c>
      <c r="R101" s="26">
        <v>0</v>
      </c>
      <c r="S101" s="65"/>
      <c r="T101" s="65"/>
      <c r="U101" s="65"/>
      <c r="V101" s="65"/>
      <c r="W101" s="65"/>
    </row>
    <row r="102" spans="1:23" s="151" customFormat="1" ht="18.75">
      <c r="A102" s="61">
        <v>78</v>
      </c>
      <c r="B102" s="65" t="s">
        <v>205</v>
      </c>
      <c r="C102" s="65" t="s">
        <v>44</v>
      </c>
      <c r="D102" s="65" t="s">
        <v>121</v>
      </c>
      <c r="E102" s="65" t="s">
        <v>122</v>
      </c>
      <c r="F102" s="66">
        <v>6.5491183425599999</v>
      </c>
      <c r="G102" s="66">
        <v>6.5491183425599999</v>
      </c>
      <c r="H102" s="66">
        <v>0</v>
      </c>
      <c r="I102" s="26">
        <v>0</v>
      </c>
      <c r="J102" s="63">
        <v>0</v>
      </c>
      <c r="K102" s="63">
        <v>0</v>
      </c>
      <c r="L102" s="64">
        <v>0</v>
      </c>
      <c r="M102" s="73">
        <v>0</v>
      </c>
      <c r="N102" s="26">
        <v>0</v>
      </c>
      <c r="O102" s="63">
        <v>0</v>
      </c>
      <c r="P102" s="64">
        <v>0</v>
      </c>
      <c r="Q102" s="26">
        <v>0</v>
      </c>
      <c r="R102" s="26">
        <v>0</v>
      </c>
      <c r="S102" s="65"/>
      <c r="T102" s="65"/>
      <c r="U102" s="65"/>
      <c r="V102" s="65"/>
      <c r="W102" s="65"/>
    </row>
    <row r="103" spans="1:23" s="156" customFormat="1" ht="18.75">
      <c r="A103" s="132">
        <v>79</v>
      </c>
      <c r="B103" s="148" t="s">
        <v>206</v>
      </c>
      <c r="C103" s="148" t="s">
        <v>44</v>
      </c>
      <c r="D103" s="148" t="s">
        <v>121</v>
      </c>
      <c r="E103" s="148" t="s">
        <v>122</v>
      </c>
      <c r="F103" s="145">
        <v>18.160672872300001</v>
      </c>
      <c r="G103" s="145">
        <v>18.160672872300001</v>
      </c>
      <c r="H103" s="145">
        <v>0</v>
      </c>
      <c r="I103" s="134">
        <v>2</v>
      </c>
      <c r="J103" s="114">
        <v>0</v>
      </c>
      <c r="K103" s="114">
        <v>0</v>
      </c>
      <c r="L103" s="135" t="s">
        <v>155</v>
      </c>
      <c r="M103" s="133">
        <v>8.1300000000000008</v>
      </c>
      <c r="N103" s="134">
        <v>2</v>
      </c>
      <c r="O103" s="114">
        <v>0</v>
      </c>
      <c r="P103" s="135">
        <v>0</v>
      </c>
      <c r="Q103" s="134">
        <v>2</v>
      </c>
      <c r="R103" s="134">
        <v>2</v>
      </c>
      <c r="S103" s="148" t="s">
        <v>244</v>
      </c>
      <c r="T103" s="148" t="s">
        <v>244</v>
      </c>
      <c r="U103" s="148" t="s">
        <v>244</v>
      </c>
      <c r="V103" s="148" t="s">
        <v>244</v>
      </c>
      <c r="W103" s="148" t="s">
        <v>244</v>
      </c>
    </row>
    <row r="104" spans="1:23" s="156" customFormat="1" ht="18.75">
      <c r="A104" s="132">
        <v>80</v>
      </c>
      <c r="B104" s="148" t="s">
        <v>207</v>
      </c>
      <c r="C104" s="148" t="s">
        <v>44</v>
      </c>
      <c r="D104" s="148" t="s">
        <v>121</v>
      </c>
      <c r="E104" s="148" t="s">
        <v>122</v>
      </c>
      <c r="F104" s="145">
        <v>90.634314828699999</v>
      </c>
      <c r="G104" s="145">
        <v>90.634314828699999</v>
      </c>
      <c r="H104" s="145">
        <v>0</v>
      </c>
      <c r="I104" s="134">
        <v>1</v>
      </c>
      <c r="J104" s="114">
        <v>0</v>
      </c>
      <c r="K104" s="114">
        <v>0</v>
      </c>
      <c r="L104" s="135" t="s">
        <v>155</v>
      </c>
      <c r="M104" s="133">
        <v>20.21</v>
      </c>
      <c r="N104" s="134">
        <v>20</v>
      </c>
      <c r="O104" s="114">
        <v>0</v>
      </c>
      <c r="P104" s="135">
        <v>0</v>
      </c>
      <c r="Q104" s="134">
        <v>2</v>
      </c>
      <c r="R104" s="134">
        <v>2</v>
      </c>
      <c r="S104" s="148" t="s">
        <v>244</v>
      </c>
      <c r="T104" s="148" t="s">
        <v>244</v>
      </c>
      <c r="U104" s="148" t="s">
        <v>244</v>
      </c>
      <c r="V104" s="148" t="s">
        <v>244</v>
      </c>
      <c r="W104" s="148" t="s">
        <v>244</v>
      </c>
    </row>
    <row r="105" spans="1:23" s="208" customFormat="1" ht="18.75">
      <c r="A105" s="195">
        <v>81</v>
      </c>
      <c r="B105" s="205" t="s">
        <v>208</v>
      </c>
      <c r="C105" s="205" t="s">
        <v>44</v>
      </c>
      <c r="D105" s="205" t="s">
        <v>121</v>
      </c>
      <c r="E105" s="205" t="s">
        <v>122</v>
      </c>
      <c r="F105" s="206">
        <v>432.726683896</v>
      </c>
      <c r="G105" s="206">
        <v>432.726683896</v>
      </c>
      <c r="H105" s="206">
        <v>0</v>
      </c>
      <c r="I105" s="200">
        <v>2</v>
      </c>
      <c r="J105" s="201">
        <v>0</v>
      </c>
      <c r="K105" s="201">
        <v>0</v>
      </c>
      <c r="L105" s="202" t="s">
        <v>258</v>
      </c>
      <c r="M105" s="198">
        <v>38.07</v>
      </c>
      <c r="N105" s="200">
        <v>4</v>
      </c>
      <c r="O105" s="201">
        <v>0</v>
      </c>
      <c r="P105" s="202">
        <v>0</v>
      </c>
      <c r="Q105" s="200">
        <v>2</v>
      </c>
      <c r="R105" s="200">
        <v>2</v>
      </c>
      <c r="S105" s="205"/>
      <c r="T105" s="205"/>
      <c r="U105" s="205"/>
      <c r="V105" s="205"/>
      <c r="W105" s="205"/>
    </row>
    <row r="106" spans="1:23" s="156" customFormat="1" ht="18.75">
      <c r="A106" s="132">
        <v>82</v>
      </c>
      <c r="B106" s="148" t="s">
        <v>209</v>
      </c>
      <c r="C106" s="148" t="s">
        <v>44</v>
      </c>
      <c r="D106" s="148" t="s">
        <v>121</v>
      </c>
      <c r="E106" s="148" t="s">
        <v>122</v>
      </c>
      <c r="F106" s="145">
        <v>19.336534984899998</v>
      </c>
      <c r="G106" s="145">
        <v>19.336534984899998</v>
      </c>
      <c r="H106" s="145">
        <v>0</v>
      </c>
      <c r="I106" s="134">
        <v>1</v>
      </c>
      <c r="J106" s="114">
        <v>0</v>
      </c>
      <c r="K106" s="114">
        <v>0</v>
      </c>
      <c r="L106" s="135" t="s">
        <v>247</v>
      </c>
      <c r="M106" s="133">
        <v>2.12</v>
      </c>
      <c r="N106" s="134">
        <v>20</v>
      </c>
      <c r="O106" s="114">
        <v>0</v>
      </c>
      <c r="P106" s="135">
        <v>0</v>
      </c>
      <c r="Q106" s="134">
        <v>2</v>
      </c>
      <c r="R106" s="134">
        <v>2</v>
      </c>
      <c r="S106" s="148" t="s">
        <v>244</v>
      </c>
      <c r="T106" s="148" t="s">
        <v>244</v>
      </c>
      <c r="U106" s="148" t="s">
        <v>244</v>
      </c>
      <c r="V106" s="148" t="s">
        <v>244</v>
      </c>
      <c r="W106" s="148" t="s">
        <v>244</v>
      </c>
    </row>
    <row r="107" spans="1:23" s="156" customFormat="1" ht="18.75">
      <c r="A107" s="132">
        <v>83</v>
      </c>
      <c r="B107" s="148" t="s">
        <v>210</v>
      </c>
      <c r="C107" s="148" t="s">
        <v>44</v>
      </c>
      <c r="D107" s="148" t="s">
        <v>121</v>
      </c>
      <c r="E107" s="148" t="s">
        <v>122</v>
      </c>
      <c r="F107" s="145">
        <v>31.273171186100001</v>
      </c>
      <c r="G107" s="145">
        <v>31.273171186100001</v>
      </c>
      <c r="H107" s="145">
        <v>0</v>
      </c>
      <c r="I107" s="134">
        <v>1</v>
      </c>
      <c r="J107" s="114">
        <v>0</v>
      </c>
      <c r="K107" s="114">
        <v>0</v>
      </c>
      <c r="L107" s="135" t="s">
        <v>155</v>
      </c>
      <c r="M107" s="133">
        <v>6.86</v>
      </c>
      <c r="N107" s="134">
        <v>7</v>
      </c>
      <c r="O107" s="114">
        <v>0</v>
      </c>
      <c r="P107" s="135">
        <v>0</v>
      </c>
      <c r="Q107" s="134">
        <v>2</v>
      </c>
      <c r="R107" s="134">
        <v>2</v>
      </c>
      <c r="S107" s="148" t="s">
        <v>244</v>
      </c>
      <c r="T107" s="148" t="s">
        <v>244</v>
      </c>
      <c r="U107" s="148" t="s">
        <v>244</v>
      </c>
      <c r="V107" s="148" t="s">
        <v>244</v>
      </c>
      <c r="W107" s="148" t="s">
        <v>244</v>
      </c>
    </row>
    <row r="108" spans="1:23" s="156" customFormat="1" ht="18.75">
      <c r="A108" s="132">
        <v>84</v>
      </c>
      <c r="B108" s="148" t="s">
        <v>211</v>
      </c>
      <c r="C108" s="148" t="s">
        <v>44</v>
      </c>
      <c r="D108" s="148" t="s">
        <v>121</v>
      </c>
      <c r="E108" s="148" t="s">
        <v>122</v>
      </c>
      <c r="F108" s="145">
        <v>49.943633403600003</v>
      </c>
      <c r="G108" s="145">
        <v>49.943633403600003</v>
      </c>
      <c r="H108" s="145">
        <v>0</v>
      </c>
      <c r="I108" s="134">
        <v>1</v>
      </c>
      <c r="J108" s="114">
        <v>0</v>
      </c>
      <c r="K108" s="114">
        <v>0</v>
      </c>
      <c r="L108" s="135" t="s">
        <v>247</v>
      </c>
      <c r="M108" s="133">
        <v>6.05</v>
      </c>
      <c r="N108" s="134">
        <v>25</v>
      </c>
      <c r="O108" s="114">
        <v>0</v>
      </c>
      <c r="P108" s="135">
        <v>0</v>
      </c>
      <c r="Q108" s="134">
        <v>2</v>
      </c>
      <c r="R108" s="134">
        <v>2</v>
      </c>
      <c r="S108" s="148" t="s">
        <v>244</v>
      </c>
      <c r="T108" s="148" t="s">
        <v>244</v>
      </c>
      <c r="U108" s="148" t="s">
        <v>244</v>
      </c>
      <c r="V108" s="148" t="s">
        <v>244</v>
      </c>
      <c r="W108" s="148" t="s">
        <v>244</v>
      </c>
    </row>
    <row r="109" spans="1:23" s="208" customFormat="1" ht="18.75">
      <c r="A109" s="195">
        <v>85</v>
      </c>
      <c r="B109" s="205" t="s">
        <v>212</v>
      </c>
      <c r="C109" s="205" t="s">
        <v>44</v>
      </c>
      <c r="D109" s="205" t="s">
        <v>121</v>
      </c>
      <c r="E109" s="205" t="s">
        <v>122</v>
      </c>
      <c r="F109" s="206">
        <v>142.49009514887368</v>
      </c>
      <c r="G109" s="206">
        <v>131.67799621399999</v>
      </c>
      <c r="H109" s="206">
        <v>10.812098934873699</v>
      </c>
      <c r="I109" s="200">
        <v>1</v>
      </c>
      <c r="J109" s="201">
        <v>0</v>
      </c>
      <c r="K109" s="201">
        <v>0</v>
      </c>
      <c r="L109" s="202" t="s">
        <v>155</v>
      </c>
      <c r="M109" s="198">
        <v>5.77</v>
      </c>
      <c r="N109" s="200">
        <v>25</v>
      </c>
      <c r="O109" s="201">
        <v>0</v>
      </c>
      <c r="P109" s="202">
        <v>0</v>
      </c>
      <c r="Q109" s="200">
        <v>2</v>
      </c>
      <c r="R109" s="200">
        <v>2</v>
      </c>
      <c r="S109" s="205"/>
      <c r="T109" s="205"/>
      <c r="U109" s="205"/>
      <c r="V109" s="205"/>
      <c r="W109" s="205"/>
    </row>
    <row r="110" spans="1:23" s="208" customFormat="1" ht="18.75">
      <c r="A110" s="195">
        <v>86</v>
      </c>
      <c r="B110" s="205" t="s">
        <v>213</v>
      </c>
      <c r="C110" s="205" t="s">
        <v>44</v>
      </c>
      <c r="D110" s="205" t="s">
        <v>121</v>
      </c>
      <c r="E110" s="205" t="s">
        <v>122</v>
      </c>
      <c r="F110" s="206">
        <v>166.01514315700001</v>
      </c>
      <c r="G110" s="206">
        <v>166.01514315700001</v>
      </c>
      <c r="H110" s="206">
        <v>0</v>
      </c>
      <c r="I110" s="200">
        <v>1</v>
      </c>
      <c r="J110" s="198">
        <v>0</v>
      </c>
      <c r="K110" s="198">
        <v>0</v>
      </c>
      <c r="L110" s="201" t="s">
        <v>255</v>
      </c>
      <c r="M110" s="198">
        <v>17.22</v>
      </c>
      <c r="N110" s="200">
        <v>20</v>
      </c>
      <c r="O110" s="198">
        <v>0</v>
      </c>
      <c r="P110" s="209">
        <v>0</v>
      </c>
      <c r="Q110" s="210">
        <v>2</v>
      </c>
      <c r="R110" s="210">
        <v>2</v>
      </c>
      <c r="S110" s="209"/>
      <c r="T110" s="210"/>
      <c r="U110" s="210"/>
      <c r="V110" s="205"/>
      <c r="W110" s="205"/>
    </row>
    <row r="111" spans="1:23" s="156" customFormat="1" ht="18.75">
      <c r="A111" s="132">
        <v>87</v>
      </c>
      <c r="B111" s="148" t="s">
        <v>214</v>
      </c>
      <c r="C111" s="148" t="s">
        <v>44</v>
      </c>
      <c r="D111" s="148" t="s">
        <v>121</v>
      </c>
      <c r="E111" s="148" t="s">
        <v>122</v>
      </c>
      <c r="F111" s="145">
        <v>37.609713191499999</v>
      </c>
      <c r="G111" s="145">
        <v>37.609713191499999</v>
      </c>
      <c r="H111" s="145">
        <v>0</v>
      </c>
      <c r="I111" s="134">
        <v>1</v>
      </c>
      <c r="J111" s="114">
        <v>0</v>
      </c>
      <c r="K111" s="114">
        <v>0</v>
      </c>
      <c r="L111" s="135" t="s">
        <v>247</v>
      </c>
      <c r="M111" s="133">
        <v>11.39</v>
      </c>
      <c r="N111" s="134">
        <v>15</v>
      </c>
      <c r="O111" s="114">
        <v>0</v>
      </c>
      <c r="P111" s="135">
        <v>0</v>
      </c>
      <c r="Q111" s="134">
        <v>2</v>
      </c>
      <c r="R111" s="134">
        <v>2</v>
      </c>
      <c r="S111" s="148" t="s">
        <v>244</v>
      </c>
      <c r="T111" s="148" t="s">
        <v>244</v>
      </c>
      <c r="U111" s="148" t="s">
        <v>244</v>
      </c>
      <c r="V111" s="148" t="s">
        <v>244</v>
      </c>
      <c r="W111" s="148" t="s">
        <v>244</v>
      </c>
    </row>
    <row r="112" spans="1:23" s="156" customFormat="1" ht="18.75">
      <c r="A112" s="132">
        <v>88</v>
      </c>
      <c r="B112" s="148" t="s">
        <v>215</v>
      </c>
      <c r="C112" s="148" t="s">
        <v>44</v>
      </c>
      <c r="D112" s="148" t="s">
        <v>121</v>
      </c>
      <c r="E112" s="148" t="s">
        <v>122</v>
      </c>
      <c r="F112" s="145">
        <v>26.882577627900002</v>
      </c>
      <c r="G112" s="145">
        <v>26.882577627900002</v>
      </c>
      <c r="H112" s="145">
        <v>0</v>
      </c>
      <c r="I112" s="134">
        <v>1</v>
      </c>
      <c r="J112" s="114">
        <v>0</v>
      </c>
      <c r="K112" s="114">
        <v>0</v>
      </c>
      <c r="L112" s="135" t="s">
        <v>247</v>
      </c>
      <c r="M112" s="133">
        <v>11.21</v>
      </c>
      <c r="N112" s="134">
        <v>12</v>
      </c>
      <c r="O112" s="114">
        <v>0</v>
      </c>
      <c r="P112" s="135">
        <v>0</v>
      </c>
      <c r="Q112" s="134">
        <v>2</v>
      </c>
      <c r="R112" s="134">
        <v>2</v>
      </c>
      <c r="S112" s="148" t="s">
        <v>244</v>
      </c>
      <c r="T112" s="148" t="s">
        <v>244</v>
      </c>
      <c r="U112" s="148" t="s">
        <v>244</v>
      </c>
      <c r="V112" s="148" t="s">
        <v>244</v>
      </c>
      <c r="W112" s="148" t="s">
        <v>244</v>
      </c>
    </row>
    <row r="113" spans="1:23" s="208" customFormat="1" ht="18.75">
      <c r="A113" s="195">
        <v>89</v>
      </c>
      <c r="B113" s="205" t="s">
        <v>216</v>
      </c>
      <c r="C113" s="205" t="s">
        <v>44</v>
      </c>
      <c r="D113" s="205" t="s">
        <v>121</v>
      </c>
      <c r="E113" s="205" t="s">
        <v>122</v>
      </c>
      <c r="F113" s="206">
        <v>40.296334445399999</v>
      </c>
      <c r="G113" s="206">
        <v>40.296334445399999</v>
      </c>
      <c r="H113" s="206">
        <v>0</v>
      </c>
      <c r="I113" s="200">
        <v>1</v>
      </c>
      <c r="J113" s="198">
        <v>0</v>
      </c>
      <c r="K113" s="198">
        <v>0</v>
      </c>
      <c r="L113" s="201" t="s">
        <v>255</v>
      </c>
      <c r="M113" s="198">
        <v>7.89</v>
      </c>
      <c r="N113" s="200">
        <v>7</v>
      </c>
      <c r="O113" s="198">
        <v>0</v>
      </c>
      <c r="P113" s="209">
        <v>0</v>
      </c>
      <c r="Q113" s="210">
        <v>2</v>
      </c>
      <c r="R113" s="210">
        <v>2</v>
      </c>
      <c r="S113" s="205"/>
      <c r="T113" s="205"/>
      <c r="U113" s="205"/>
      <c r="V113" s="205"/>
      <c r="W113" s="205"/>
    </row>
    <row r="114" spans="1:23" s="151" customFormat="1" ht="18.75">
      <c r="A114" s="61">
        <v>90</v>
      </c>
      <c r="B114" s="65" t="s">
        <v>217</v>
      </c>
      <c r="C114" s="65" t="s">
        <v>44</v>
      </c>
      <c r="D114" s="65" t="s">
        <v>121</v>
      </c>
      <c r="E114" s="65" t="s">
        <v>122</v>
      </c>
      <c r="F114" s="66">
        <v>28.639969882300001</v>
      </c>
      <c r="G114" s="66">
        <v>28.639969882300001</v>
      </c>
      <c r="H114" s="66">
        <v>0</v>
      </c>
      <c r="I114" s="26">
        <v>0</v>
      </c>
      <c r="J114" s="63">
        <v>0</v>
      </c>
      <c r="K114" s="63">
        <v>0</v>
      </c>
      <c r="L114" s="64">
        <v>0</v>
      </c>
      <c r="M114" s="73">
        <v>0</v>
      </c>
      <c r="N114" s="26">
        <v>0</v>
      </c>
      <c r="O114" s="63">
        <v>0</v>
      </c>
      <c r="P114" s="64">
        <v>0</v>
      </c>
      <c r="Q114" s="26">
        <v>0</v>
      </c>
      <c r="R114" s="26">
        <v>0</v>
      </c>
      <c r="S114" s="65"/>
      <c r="T114" s="65"/>
      <c r="U114" s="65"/>
      <c r="V114" s="65"/>
      <c r="W114" s="65"/>
    </row>
    <row r="115" spans="1:23" s="156" customFormat="1" ht="18.75">
      <c r="A115" s="132">
        <v>91</v>
      </c>
      <c r="B115" s="148" t="s">
        <v>218</v>
      </c>
      <c r="C115" s="148" t="s">
        <v>44</v>
      </c>
      <c r="D115" s="148" t="s">
        <v>121</v>
      </c>
      <c r="E115" s="148" t="s">
        <v>122</v>
      </c>
      <c r="F115" s="145">
        <v>6.9351013078700001</v>
      </c>
      <c r="G115" s="145">
        <v>6.9351013078700001</v>
      </c>
      <c r="H115" s="145">
        <v>0</v>
      </c>
      <c r="I115" s="134">
        <v>1</v>
      </c>
      <c r="J115" s="114">
        <v>0</v>
      </c>
      <c r="K115" s="114">
        <v>0</v>
      </c>
      <c r="L115" s="135" t="s">
        <v>247</v>
      </c>
      <c r="M115" s="133">
        <v>2.65</v>
      </c>
      <c r="N115" s="134">
        <v>10</v>
      </c>
      <c r="O115" s="114">
        <v>0</v>
      </c>
      <c r="P115" s="135">
        <v>0</v>
      </c>
      <c r="Q115" s="134">
        <v>2</v>
      </c>
      <c r="R115" s="134">
        <v>2</v>
      </c>
      <c r="S115" s="148" t="s">
        <v>244</v>
      </c>
      <c r="T115" s="148" t="s">
        <v>244</v>
      </c>
      <c r="U115" s="148" t="s">
        <v>244</v>
      </c>
      <c r="V115" s="148" t="s">
        <v>244</v>
      </c>
      <c r="W115" s="148" t="s">
        <v>244</v>
      </c>
    </row>
    <row r="116" spans="1:23" s="151" customFormat="1" ht="18.75">
      <c r="A116" s="61">
        <v>92</v>
      </c>
      <c r="B116" s="65" t="s">
        <v>219</v>
      </c>
      <c r="C116" s="65" t="s">
        <v>44</v>
      </c>
      <c r="D116" s="65" t="s">
        <v>121</v>
      </c>
      <c r="E116" s="65" t="s">
        <v>122</v>
      </c>
      <c r="F116" s="66">
        <v>50.276023970200001</v>
      </c>
      <c r="G116" s="66">
        <v>50.276023970200001</v>
      </c>
      <c r="H116" s="66">
        <v>0</v>
      </c>
      <c r="I116" s="26">
        <v>0</v>
      </c>
      <c r="J116" s="63">
        <v>0</v>
      </c>
      <c r="K116" s="63">
        <v>0</v>
      </c>
      <c r="L116" s="64">
        <v>0</v>
      </c>
      <c r="M116" s="73">
        <v>0</v>
      </c>
      <c r="N116" s="26">
        <v>0</v>
      </c>
      <c r="O116" s="63">
        <v>0</v>
      </c>
      <c r="P116" s="64">
        <v>0</v>
      </c>
      <c r="Q116" s="26">
        <v>0</v>
      </c>
      <c r="R116" s="26">
        <v>0</v>
      </c>
      <c r="S116" s="65"/>
      <c r="T116" s="65"/>
      <c r="U116" s="65"/>
      <c r="V116" s="65"/>
      <c r="W116" s="65"/>
    </row>
    <row r="117" spans="1:23" s="151" customFormat="1" ht="18.75">
      <c r="A117" s="61">
        <v>93</v>
      </c>
      <c r="B117" s="65" t="s">
        <v>220</v>
      </c>
      <c r="C117" s="65" t="s">
        <v>44</v>
      </c>
      <c r="D117" s="65" t="s">
        <v>121</v>
      </c>
      <c r="E117" s="65" t="s">
        <v>122</v>
      </c>
      <c r="F117" s="66">
        <v>6.6839835834999999</v>
      </c>
      <c r="G117" s="66">
        <v>6.6839835834999999</v>
      </c>
      <c r="H117" s="66">
        <v>0</v>
      </c>
      <c r="I117" s="26">
        <v>0</v>
      </c>
      <c r="J117" s="63">
        <v>0</v>
      </c>
      <c r="K117" s="63">
        <v>0</v>
      </c>
      <c r="L117" s="64">
        <v>0</v>
      </c>
      <c r="M117" s="73">
        <v>0</v>
      </c>
      <c r="N117" s="26">
        <v>0</v>
      </c>
      <c r="O117" s="63">
        <v>0</v>
      </c>
      <c r="P117" s="64">
        <v>0</v>
      </c>
      <c r="Q117" s="26">
        <v>0</v>
      </c>
      <c r="R117" s="26">
        <v>0</v>
      </c>
      <c r="S117" s="65"/>
      <c r="T117" s="65"/>
      <c r="U117" s="65"/>
      <c r="V117" s="65"/>
      <c r="W117" s="65"/>
    </row>
    <row r="118" spans="1:23" s="156" customFormat="1" ht="18.75">
      <c r="A118" s="132">
        <v>94</v>
      </c>
      <c r="B118" s="148" t="s">
        <v>221</v>
      </c>
      <c r="C118" s="148" t="s">
        <v>44</v>
      </c>
      <c r="D118" s="148" t="s">
        <v>121</v>
      </c>
      <c r="E118" s="148" t="s">
        <v>122</v>
      </c>
      <c r="F118" s="145">
        <v>8.0233278721900003</v>
      </c>
      <c r="G118" s="145">
        <v>8.0233278721900003</v>
      </c>
      <c r="H118" s="145">
        <v>0</v>
      </c>
      <c r="I118" s="134">
        <v>1</v>
      </c>
      <c r="J118" s="114">
        <v>0</v>
      </c>
      <c r="K118" s="114">
        <v>0</v>
      </c>
      <c r="L118" s="135" t="s">
        <v>247</v>
      </c>
      <c r="M118" s="133">
        <v>3.34</v>
      </c>
      <c r="N118" s="134">
        <v>15</v>
      </c>
      <c r="O118" s="114">
        <v>0</v>
      </c>
      <c r="P118" s="135">
        <v>0</v>
      </c>
      <c r="Q118" s="134">
        <v>2</v>
      </c>
      <c r="R118" s="134">
        <v>2</v>
      </c>
      <c r="S118" s="148" t="s">
        <v>244</v>
      </c>
      <c r="T118" s="148" t="s">
        <v>244</v>
      </c>
      <c r="U118" s="148" t="s">
        <v>244</v>
      </c>
      <c r="V118" s="148" t="s">
        <v>244</v>
      </c>
      <c r="W118" s="148" t="s">
        <v>244</v>
      </c>
    </row>
    <row r="119" spans="1:23" s="151" customFormat="1" ht="18.75">
      <c r="A119" s="61">
        <v>95</v>
      </c>
      <c r="B119" s="65" t="s">
        <v>222</v>
      </c>
      <c r="C119" s="65" t="s">
        <v>44</v>
      </c>
      <c r="D119" s="65" t="s">
        <v>121</v>
      </c>
      <c r="E119" s="65" t="s">
        <v>122</v>
      </c>
      <c r="F119" s="66">
        <v>126.730175973</v>
      </c>
      <c r="G119" s="66">
        <v>126.730175973</v>
      </c>
      <c r="H119" s="66">
        <v>0</v>
      </c>
      <c r="I119" s="26">
        <v>0</v>
      </c>
      <c r="J119" s="63">
        <v>0</v>
      </c>
      <c r="K119" s="63">
        <v>0</v>
      </c>
      <c r="L119" s="64">
        <v>0</v>
      </c>
      <c r="M119" s="73">
        <v>0</v>
      </c>
      <c r="N119" s="26">
        <v>0</v>
      </c>
      <c r="O119" s="63">
        <v>0</v>
      </c>
      <c r="P119" s="64">
        <v>0</v>
      </c>
      <c r="Q119" s="26">
        <v>0</v>
      </c>
      <c r="R119" s="26">
        <v>0</v>
      </c>
      <c r="S119" s="65"/>
      <c r="T119" s="65"/>
      <c r="U119" s="65"/>
      <c r="V119" s="65"/>
      <c r="W119" s="65"/>
    </row>
    <row r="120" spans="1:23" s="151" customFormat="1" ht="18.75">
      <c r="A120" s="61">
        <v>96</v>
      </c>
      <c r="B120" s="65" t="s">
        <v>223</v>
      </c>
      <c r="C120" s="65" t="s">
        <v>44</v>
      </c>
      <c r="D120" s="65" t="s">
        <v>121</v>
      </c>
      <c r="E120" s="65" t="s">
        <v>122</v>
      </c>
      <c r="F120" s="66">
        <v>274.261803531</v>
      </c>
      <c r="G120" s="66">
        <v>274.261803531</v>
      </c>
      <c r="H120" s="66">
        <v>0</v>
      </c>
      <c r="I120" s="26">
        <v>0</v>
      </c>
      <c r="J120" s="63">
        <v>0</v>
      </c>
      <c r="K120" s="63">
        <v>0</v>
      </c>
      <c r="L120" s="64">
        <v>0</v>
      </c>
      <c r="M120" s="73">
        <v>0</v>
      </c>
      <c r="N120" s="26">
        <v>0</v>
      </c>
      <c r="O120" s="63">
        <v>0</v>
      </c>
      <c r="P120" s="64">
        <v>0</v>
      </c>
      <c r="Q120" s="26">
        <v>0</v>
      </c>
      <c r="R120" s="26">
        <v>0</v>
      </c>
      <c r="S120" s="65"/>
      <c r="T120" s="65"/>
      <c r="U120" s="65"/>
      <c r="V120" s="65"/>
      <c r="W120" s="65"/>
    </row>
    <row r="121" spans="1:23" s="151" customFormat="1" ht="18.75">
      <c r="A121" s="61">
        <v>97</v>
      </c>
      <c r="B121" s="65" t="s">
        <v>224</v>
      </c>
      <c r="C121" s="65" t="s">
        <v>44</v>
      </c>
      <c r="D121" s="65" t="s">
        <v>121</v>
      </c>
      <c r="E121" s="65" t="s">
        <v>122</v>
      </c>
      <c r="F121" s="66">
        <v>34.351065000299997</v>
      </c>
      <c r="G121" s="66">
        <v>34.351065000299997</v>
      </c>
      <c r="H121" s="66">
        <v>0</v>
      </c>
      <c r="I121" s="26">
        <v>0</v>
      </c>
      <c r="J121" s="63">
        <v>0</v>
      </c>
      <c r="K121" s="63">
        <v>0</v>
      </c>
      <c r="L121" s="64">
        <v>0</v>
      </c>
      <c r="M121" s="73">
        <v>0</v>
      </c>
      <c r="N121" s="26">
        <v>0</v>
      </c>
      <c r="O121" s="63">
        <v>0</v>
      </c>
      <c r="P121" s="64">
        <v>0</v>
      </c>
      <c r="Q121" s="26">
        <v>0</v>
      </c>
      <c r="R121" s="26">
        <v>0</v>
      </c>
      <c r="S121" s="65"/>
      <c r="T121" s="65"/>
      <c r="U121" s="65"/>
      <c r="V121" s="65"/>
      <c r="W121" s="65"/>
    </row>
    <row r="122" spans="1:23" s="151" customFormat="1" ht="18.75">
      <c r="A122" s="61">
        <v>98</v>
      </c>
      <c r="B122" s="65" t="s">
        <v>225</v>
      </c>
      <c r="C122" s="65" t="s">
        <v>44</v>
      </c>
      <c r="D122" s="65" t="s">
        <v>121</v>
      </c>
      <c r="E122" s="65" t="s">
        <v>122</v>
      </c>
      <c r="F122" s="66">
        <v>12.2839184096</v>
      </c>
      <c r="G122" s="66">
        <v>12.2839184096</v>
      </c>
      <c r="H122" s="66">
        <v>0</v>
      </c>
      <c r="I122" s="26">
        <v>0</v>
      </c>
      <c r="J122" s="63">
        <v>0</v>
      </c>
      <c r="K122" s="63">
        <v>0</v>
      </c>
      <c r="L122" s="64">
        <v>0</v>
      </c>
      <c r="M122" s="73">
        <v>0</v>
      </c>
      <c r="N122" s="26">
        <v>0</v>
      </c>
      <c r="O122" s="63">
        <v>0</v>
      </c>
      <c r="P122" s="64">
        <v>0</v>
      </c>
      <c r="Q122" s="26">
        <v>0</v>
      </c>
      <c r="R122" s="26">
        <v>0</v>
      </c>
      <c r="S122" s="65"/>
      <c r="T122" s="65"/>
      <c r="U122" s="65"/>
      <c r="V122" s="65"/>
      <c r="W122" s="65"/>
    </row>
    <row r="123" spans="1:23" s="151" customFormat="1" ht="18.75">
      <c r="A123" s="61">
        <v>99</v>
      </c>
      <c r="B123" s="65" t="s">
        <v>226</v>
      </c>
      <c r="C123" s="65" t="s">
        <v>44</v>
      </c>
      <c r="D123" s="65" t="s">
        <v>121</v>
      </c>
      <c r="E123" s="65" t="s">
        <v>122</v>
      </c>
      <c r="F123" s="66">
        <v>5.8</v>
      </c>
      <c r="G123" s="66">
        <v>5.8</v>
      </c>
      <c r="H123" s="66">
        <v>0</v>
      </c>
      <c r="I123" s="26">
        <v>1</v>
      </c>
      <c r="J123" s="66">
        <v>5.8</v>
      </c>
      <c r="K123" s="63">
        <v>0</v>
      </c>
      <c r="L123" s="64">
        <v>0</v>
      </c>
      <c r="M123" s="73">
        <v>0</v>
      </c>
      <c r="N123" s="26">
        <v>6</v>
      </c>
      <c r="O123" s="66">
        <v>5.8</v>
      </c>
      <c r="P123" s="64">
        <v>100</v>
      </c>
      <c r="Q123" s="26">
        <v>2</v>
      </c>
      <c r="R123" s="26">
        <v>2</v>
      </c>
      <c r="S123" s="65">
        <v>1</v>
      </c>
      <c r="T123" s="65">
        <v>1</v>
      </c>
      <c r="U123" s="65"/>
      <c r="V123" s="65">
        <v>1</v>
      </c>
      <c r="W123" s="65" t="s">
        <v>244</v>
      </c>
    </row>
    <row r="124" spans="1:23" s="151" customFormat="1" ht="18.75">
      <c r="A124" s="61">
        <v>100</v>
      </c>
      <c r="B124" s="65" t="s">
        <v>227</v>
      </c>
      <c r="C124" s="65" t="s">
        <v>44</v>
      </c>
      <c r="D124" s="65" t="s">
        <v>121</v>
      </c>
      <c r="E124" s="65" t="s">
        <v>122</v>
      </c>
      <c r="F124" s="66">
        <v>2.5</v>
      </c>
      <c r="G124" s="66">
        <v>2.5</v>
      </c>
      <c r="H124" s="66">
        <v>0</v>
      </c>
      <c r="I124" s="26">
        <v>1</v>
      </c>
      <c r="J124" s="66">
        <v>2.5</v>
      </c>
      <c r="K124" s="63">
        <v>0</v>
      </c>
      <c r="L124" s="64">
        <v>0</v>
      </c>
      <c r="M124" s="73">
        <v>0</v>
      </c>
      <c r="N124" s="26">
        <v>6</v>
      </c>
      <c r="O124" s="66">
        <v>2.5</v>
      </c>
      <c r="P124" s="64">
        <v>100</v>
      </c>
      <c r="Q124" s="26">
        <v>2</v>
      </c>
      <c r="R124" s="26">
        <v>2</v>
      </c>
      <c r="S124" s="65">
        <v>1</v>
      </c>
      <c r="T124" s="65">
        <v>1</v>
      </c>
      <c r="U124" s="65"/>
      <c r="V124" s="65">
        <v>1</v>
      </c>
      <c r="W124" s="65" t="s">
        <v>244</v>
      </c>
    </row>
    <row r="125" spans="1:23" s="151" customFormat="1" ht="18.75">
      <c r="A125" s="61">
        <v>101</v>
      </c>
      <c r="B125" s="65" t="s">
        <v>228</v>
      </c>
      <c r="C125" s="65" t="s">
        <v>44</v>
      </c>
      <c r="D125" s="65" t="s">
        <v>121</v>
      </c>
      <c r="E125" s="65" t="s">
        <v>122</v>
      </c>
      <c r="F125" s="66">
        <v>4.4000000000000004</v>
      </c>
      <c r="G125" s="66">
        <v>4.4000000000000004</v>
      </c>
      <c r="H125" s="66">
        <v>0</v>
      </c>
      <c r="I125" s="26">
        <v>1</v>
      </c>
      <c r="J125" s="66">
        <v>4.4000000000000004</v>
      </c>
      <c r="K125" s="63">
        <v>0</v>
      </c>
      <c r="L125" s="64">
        <v>0</v>
      </c>
      <c r="M125" s="73">
        <v>0</v>
      </c>
      <c r="N125" s="26">
        <v>4</v>
      </c>
      <c r="O125" s="66">
        <v>4.4000000000000004</v>
      </c>
      <c r="P125" s="64">
        <v>100</v>
      </c>
      <c r="Q125" s="26">
        <v>2</v>
      </c>
      <c r="R125" s="26">
        <v>2</v>
      </c>
      <c r="S125" s="65">
        <v>1</v>
      </c>
      <c r="T125" s="65">
        <v>1</v>
      </c>
      <c r="U125" s="65"/>
      <c r="V125" s="65">
        <v>1</v>
      </c>
      <c r="W125" s="65" t="s">
        <v>244</v>
      </c>
    </row>
    <row r="126" spans="1:23" s="151" customFormat="1" ht="18.75">
      <c r="A126" s="61">
        <v>102</v>
      </c>
      <c r="B126" s="65" t="s">
        <v>229</v>
      </c>
      <c r="C126" s="65" t="s">
        <v>44</v>
      </c>
      <c r="D126" s="65" t="s">
        <v>121</v>
      </c>
      <c r="E126" s="65" t="s">
        <v>122</v>
      </c>
      <c r="F126" s="66">
        <v>18.55</v>
      </c>
      <c r="G126" s="66">
        <v>18.55</v>
      </c>
      <c r="H126" s="66">
        <v>0</v>
      </c>
      <c r="I126" s="26">
        <v>1</v>
      </c>
      <c r="J126" s="66">
        <v>18.55</v>
      </c>
      <c r="K126" s="63">
        <v>0</v>
      </c>
      <c r="L126" s="64">
        <v>0</v>
      </c>
      <c r="M126" s="73">
        <v>0</v>
      </c>
      <c r="N126" s="26">
        <v>5</v>
      </c>
      <c r="O126" s="66">
        <v>18.55</v>
      </c>
      <c r="P126" s="64">
        <v>100</v>
      </c>
      <c r="Q126" s="26">
        <v>2</v>
      </c>
      <c r="R126" s="26">
        <v>2</v>
      </c>
      <c r="S126" s="65">
        <v>1</v>
      </c>
      <c r="T126" s="65">
        <v>1</v>
      </c>
      <c r="U126" s="65"/>
      <c r="V126" s="65">
        <v>1</v>
      </c>
      <c r="W126" s="65" t="s">
        <v>244</v>
      </c>
    </row>
    <row r="127" spans="1:23" s="151" customFormat="1" ht="18.75">
      <c r="A127" s="61">
        <v>103</v>
      </c>
      <c r="B127" s="65" t="s">
        <v>230</v>
      </c>
      <c r="C127" s="65" t="s">
        <v>44</v>
      </c>
      <c r="D127" s="65" t="s">
        <v>121</v>
      </c>
      <c r="E127" s="65" t="s">
        <v>122</v>
      </c>
      <c r="F127" s="66">
        <v>7.37</v>
      </c>
      <c r="G127" s="66">
        <v>7.37</v>
      </c>
      <c r="H127" s="66">
        <v>0</v>
      </c>
      <c r="I127" s="26">
        <v>1</v>
      </c>
      <c r="J127" s="66">
        <v>7.37</v>
      </c>
      <c r="K127" s="63">
        <v>0</v>
      </c>
      <c r="L127" s="64">
        <v>0</v>
      </c>
      <c r="M127" s="142">
        <v>0</v>
      </c>
      <c r="N127" s="26">
        <v>6</v>
      </c>
      <c r="O127" s="66">
        <v>7.37</v>
      </c>
      <c r="P127" s="64">
        <v>100</v>
      </c>
      <c r="Q127" s="26">
        <v>2</v>
      </c>
      <c r="R127" s="26">
        <v>2</v>
      </c>
      <c r="S127" s="65">
        <v>1</v>
      </c>
      <c r="T127" s="65">
        <v>1</v>
      </c>
      <c r="U127" s="65"/>
      <c r="V127" s="65">
        <v>1</v>
      </c>
      <c r="W127" s="65" t="s">
        <v>244</v>
      </c>
    </row>
    <row r="128" spans="1:23" s="151" customFormat="1" ht="18.75">
      <c r="A128" s="61">
        <v>104</v>
      </c>
      <c r="B128" s="65" t="s">
        <v>231</v>
      </c>
      <c r="C128" s="65" t="s">
        <v>44</v>
      </c>
      <c r="D128" s="65" t="s">
        <v>121</v>
      </c>
      <c r="E128" s="65" t="s">
        <v>122</v>
      </c>
      <c r="F128" s="66">
        <v>3.73</v>
      </c>
      <c r="G128" s="66">
        <v>3.73</v>
      </c>
      <c r="H128" s="66">
        <v>0</v>
      </c>
      <c r="I128" s="26">
        <v>1</v>
      </c>
      <c r="J128" s="66">
        <v>3.73</v>
      </c>
      <c r="K128" s="63">
        <v>0</v>
      </c>
      <c r="L128" s="64">
        <v>0</v>
      </c>
      <c r="M128" s="67">
        <v>0</v>
      </c>
      <c r="N128" s="26">
        <v>6</v>
      </c>
      <c r="O128" s="66">
        <v>3.73</v>
      </c>
      <c r="P128" s="64">
        <v>100</v>
      </c>
      <c r="Q128" s="26">
        <v>2</v>
      </c>
      <c r="R128" s="26">
        <v>2</v>
      </c>
      <c r="S128" s="65">
        <v>1</v>
      </c>
      <c r="T128" s="65">
        <v>1</v>
      </c>
      <c r="U128" s="65"/>
      <c r="V128" s="65">
        <v>1</v>
      </c>
      <c r="W128" s="65" t="s">
        <v>244</v>
      </c>
    </row>
    <row r="129" spans="1:23" s="151" customFormat="1" ht="18.75">
      <c r="A129" s="61">
        <v>105</v>
      </c>
      <c r="B129" s="65" t="s">
        <v>232</v>
      </c>
      <c r="C129" s="65" t="s">
        <v>44</v>
      </c>
      <c r="D129" s="65" t="s">
        <v>121</v>
      </c>
      <c r="E129" s="65" t="s">
        <v>122</v>
      </c>
      <c r="F129" s="66">
        <v>4.62</v>
      </c>
      <c r="G129" s="66">
        <v>4.62</v>
      </c>
      <c r="H129" s="66">
        <v>0</v>
      </c>
      <c r="I129" s="26">
        <v>1</v>
      </c>
      <c r="J129" s="66">
        <v>4.62</v>
      </c>
      <c r="K129" s="63">
        <v>0</v>
      </c>
      <c r="L129" s="64">
        <v>0</v>
      </c>
      <c r="M129" s="92">
        <v>0</v>
      </c>
      <c r="N129" s="26">
        <v>4</v>
      </c>
      <c r="O129" s="66">
        <v>4.62</v>
      </c>
      <c r="P129" s="64">
        <v>100</v>
      </c>
      <c r="Q129" s="26">
        <v>2</v>
      </c>
      <c r="R129" s="26">
        <v>2</v>
      </c>
      <c r="S129" s="65">
        <v>1</v>
      </c>
      <c r="T129" s="65">
        <v>1</v>
      </c>
      <c r="U129" s="65"/>
      <c r="V129" s="65">
        <v>1</v>
      </c>
      <c r="W129" s="65" t="s">
        <v>244</v>
      </c>
    </row>
    <row r="130" spans="1:23" s="151" customFormat="1" ht="18.75">
      <c r="A130" s="61">
        <v>106</v>
      </c>
      <c r="B130" s="65" t="s">
        <v>233</v>
      </c>
      <c r="C130" s="65" t="s">
        <v>44</v>
      </c>
      <c r="D130" s="65" t="s">
        <v>121</v>
      </c>
      <c r="E130" s="65" t="s">
        <v>122</v>
      </c>
      <c r="F130" s="66">
        <v>4.37</v>
      </c>
      <c r="G130" s="66">
        <v>4.37</v>
      </c>
      <c r="H130" s="66">
        <v>0</v>
      </c>
      <c r="I130" s="26">
        <v>1</v>
      </c>
      <c r="J130" s="66">
        <v>4.37</v>
      </c>
      <c r="K130" s="63">
        <v>0</v>
      </c>
      <c r="L130" s="64">
        <v>0</v>
      </c>
      <c r="M130" s="92">
        <v>0</v>
      </c>
      <c r="N130" s="26">
        <v>5</v>
      </c>
      <c r="O130" s="66">
        <v>4.37</v>
      </c>
      <c r="P130" s="64">
        <v>100</v>
      </c>
      <c r="Q130" s="26">
        <v>2</v>
      </c>
      <c r="R130" s="26">
        <v>2</v>
      </c>
      <c r="S130" s="65">
        <v>1</v>
      </c>
      <c r="T130" s="65">
        <v>1</v>
      </c>
      <c r="U130" s="65"/>
      <c r="V130" s="65">
        <v>1</v>
      </c>
      <c r="W130" s="65" t="s">
        <v>244</v>
      </c>
    </row>
    <row r="131" spans="1:23" s="151" customFormat="1" ht="18.75">
      <c r="A131" s="61">
        <v>107</v>
      </c>
      <c r="B131" s="65" t="s">
        <v>234</v>
      </c>
      <c r="C131" s="65" t="s">
        <v>44</v>
      </c>
      <c r="D131" s="65" t="s">
        <v>121</v>
      </c>
      <c r="E131" s="65" t="s">
        <v>122</v>
      </c>
      <c r="F131" s="66">
        <v>3.65</v>
      </c>
      <c r="G131" s="66">
        <v>3.65</v>
      </c>
      <c r="H131" s="66">
        <v>0</v>
      </c>
      <c r="I131" s="26">
        <v>1</v>
      </c>
      <c r="J131" s="66">
        <v>3.65</v>
      </c>
      <c r="K131" s="63">
        <v>0</v>
      </c>
      <c r="L131" s="64">
        <v>0</v>
      </c>
      <c r="M131" s="73">
        <v>0</v>
      </c>
      <c r="N131" s="26">
        <v>6</v>
      </c>
      <c r="O131" s="66">
        <v>3.65</v>
      </c>
      <c r="P131" s="64">
        <v>100</v>
      </c>
      <c r="Q131" s="26">
        <v>2</v>
      </c>
      <c r="R131" s="26">
        <v>2</v>
      </c>
      <c r="S131" s="65">
        <v>1</v>
      </c>
      <c r="T131" s="65">
        <v>1</v>
      </c>
      <c r="U131" s="65"/>
      <c r="V131" s="65">
        <v>1</v>
      </c>
      <c r="W131" s="65" t="s">
        <v>244</v>
      </c>
    </row>
    <row r="133" spans="1:23" s="30" customFormat="1" ht="21.75">
      <c r="A133" s="30" t="s">
        <v>48</v>
      </c>
      <c r="B133" s="28"/>
      <c r="C133" s="110" t="s">
        <v>246</v>
      </c>
      <c r="K133" s="152"/>
      <c r="L133" s="152"/>
      <c r="M133" s="152"/>
      <c r="N133" s="152"/>
      <c r="O133" s="28"/>
    </row>
    <row r="134" spans="1:23" s="11" customFormat="1" ht="17.25">
      <c r="B134" s="190" t="s">
        <v>250</v>
      </c>
      <c r="C134" s="13"/>
      <c r="K134" s="8"/>
      <c r="L134" s="8"/>
      <c r="M134" s="8"/>
      <c r="N134" s="8"/>
      <c r="O134" s="13"/>
    </row>
    <row r="135" spans="1:23" s="11" customFormat="1" ht="17.25">
      <c r="A135" s="190"/>
      <c r="B135" s="190" t="s">
        <v>251</v>
      </c>
      <c r="C135" s="13"/>
      <c r="K135" s="8"/>
      <c r="L135" s="8"/>
      <c r="M135" s="8"/>
      <c r="N135" s="8"/>
      <c r="O135" s="13"/>
    </row>
    <row r="136" spans="1:23" s="11" customFormat="1" ht="17.25">
      <c r="B136" s="190" t="s">
        <v>252</v>
      </c>
      <c r="C136" s="13"/>
      <c r="K136" s="8"/>
      <c r="L136" s="8"/>
      <c r="M136" s="8"/>
      <c r="N136" s="8"/>
      <c r="O136" s="13"/>
    </row>
    <row r="137" spans="1:23" s="11" customFormat="1" ht="17.25">
      <c r="B137" s="190" t="s">
        <v>253</v>
      </c>
      <c r="C137" s="13"/>
      <c r="K137" s="8"/>
      <c r="L137" s="8"/>
      <c r="M137" s="8"/>
      <c r="N137" s="8"/>
      <c r="O137" s="13"/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8">
    <dataValidation type="whole" allowBlank="1" showInputMessage="1" showErrorMessage="1" error="กรอกเฉพาะ 0 1 2 3 9" sqref="I5:I8 I22:I32 TA5:TA8 ACW5:ACW8 AMS5:AMS8 AWO5:AWO8 BGK5:BGK8 BQG5:BQG8 CAC5:CAC8 CJY5:CJY8 CTU5:CTU8 DDQ5:DDQ8 DNM5:DNM8 DXI5:DXI8 EHE5:EHE8 ERA5:ERA8 FAW5:FAW8 FKS5:FKS8 FUO5:FUO8 GEK5:GEK8 GOG5:GOG8 GYC5:GYC8 HHY5:HHY8 HRU5:HRU8 IBQ5:IBQ8 ILM5:ILM8 IVI5:IVI8 JFE5:JFE8 JPA5:JPA8 JYW5:JYW8 KIS5:KIS8 KSO5:KSO8 LCK5:LCK8 LMG5:LMG8 LWC5:LWC8 MFY5:MFY8 MPU5:MPU8 MZQ5:MZQ8 NJM5:NJM8 NTI5:NTI8 ODE5:ODE8 ONA5:ONA8 OWW5:OWW8 PGS5:PGS8 PQO5:PQO8 QAK5:QAK8 QKG5:QKG8 QUC5:QUC8 RDY5:RDY8 RNU5:RNU8 RXQ5:RXQ8 SHM5:SHM8 SRI5:SRI8 TBE5:TBE8 TLA5:TLA8 TUW5:TUW8 UES5:UES8 UOO5:UOO8 UYK5:UYK8 VIG5:VIG8 VSC5:VSC8 WBY5:WBY8 WLU5:WLU8 WVQ5:WVQ8 JE5:JE8 I99:I109 I10:I20 I114:I131 I111:I112 I67:I90 I50:I65 I92:I94 I45 I35:I40 I42:I43">
      <formula1>0</formula1>
      <formula2>9</formula2>
    </dataValidation>
    <dataValidation type="whole" allowBlank="1" showInputMessage="1" showErrorMessage="1" error="กรอกเฉพาะจำนวนเต็ม" sqref="N6:N8 N22:N32 TF6:TF8 ADB6:ADB8 AMX6:AMX8 AWT6:AWT8 BGP6:BGP8 BQL6:BQL8 CAH6:CAH8 CKD6:CKD8 CTZ6:CTZ8 DDV6:DDV8 DNR6:DNR8 DXN6:DXN8 EHJ6:EHJ8 ERF6:ERF8 FBB6:FBB8 FKX6:FKX8 FUT6:FUT8 GEP6:GEP8 GOL6:GOL8 GYH6:GYH8 HID6:HID8 HRZ6:HRZ8 IBV6:IBV8 ILR6:ILR8 IVN6:IVN8 JFJ6:JFJ8 JPF6:JPF8 JZB6:JZB8 KIX6:KIX8 KST6:KST8 LCP6:LCP8 LML6:LML8 LWH6:LWH8 MGD6:MGD8 MPZ6:MPZ8 MZV6:MZV8 NJR6:NJR8 NTN6:NTN8 ODJ6:ODJ8 ONF6:ONF8 OXB6:OXB8 PGX6:PGX8 PQT6:PQT8 QAP6:QAP8 QKL6:QKL8 QUH6:QUH8 RED6:RED8 RNZ6:RNZ8 RXV6:RXV8 SHR6:SHR8 SRN6:SRN8 TBJ6:TBJ8 TLF6:TLF8 TVB6:TVB8 UEX6:UEX8 UOT6:UOT8 UYP6:UYP8 VIL6:VIL8 VSH6:VSH8 WCD6:WCD8 WLZ6:WLZ8 WVV6:WVV8 JJ6:JJ8 N99:N109 N10:N20 N67:N87 N114:N131 N111:N112 N89:N90 N50:N65 N92:N94 N45 N35:N40 N42:N43">
      <formula1>0</formula1>
      <formula2>100</formula2>
    </dataValidation>
    <dataValidation type="whole" allowBlank="1" showInputMessage="1" showErrorMessage="1" error="กรอกเฉพาะ 0 1 2" sqref="Q6:Q8 R133:R137 JM6:JM8 TI6:TI8 ADE6:ADE8 ANA6:ANA8 AWW6:AWW8 BGS6:BGS8 BQO6:BQO8 CAK6:CAK8 CKG6:CKG8 CUC6:CUC8 DDY6:DDY8 DNU6:DNU8 DXQ6:DXQ8 EHM6:EHM8 ERI6:ERI8 FBE6:FBE8 FLA6:FLA8 FUW6:FUW8 GES6:GES8 GOO6:GOO8 GYK6:GYK8 HIG6:HIG8 HSC6:HSC8 IBY6:IBY8 ILU6:ILU8 IVQ6:IVQ8 JFM6:JFM8 JPI6:JPI8 JZE6:JZE8 KJA6:KJA8 KSW6:KSW8 LCS6:LCS8 LMO6:LMO8 LWK6:LWK8 MGG6:MGG8 MQC6:MQC8 MZY6:MZY8 NJU6:NJU8 NTQ6:NTQ8 ODM6:ODM8 ONI6:ONI8 OXE6:OXE8 PHA6:PHA8 PQW6:PQW8 QAS6:QAS8 QKO6:QKO8 QUK6:QUK8 REG6:REG8 ROC6:ROC8 RXY6:RXY8 SHU6:SHU8 SRQ6:SRQ8 TBM6:TBM8 TLI6:TLI8 TVE6:TVE8 UFA6:UFA8 UOW6:UOW8 UYS6:UYS8 VIO6:VIO8 VSK6:VSK8 WCG6:WCG8 WMC6:WMC8 WVY6:WVY8 R123:R131 T110 Q10:Q131">
      <formula1>0</formula1>
      <formula2>2</formula2>
    </dataValidation>
    <dataValidation type="whole" allowBlank="1" showInputMessage="1" showErrorMessage="1" error="กรอกเฉพาะ 0 1 2 3" sqref="R6:R8 S133:S137 JN6:JN8 TJ6:TJ8 ADF6:ADF8 ANB6:ANB8 AWX6:AWX8 BGT6:BGT8 BQP6:BQP8 CAL6:CAL8 CKH6:CKH8 CUD6:CUD8 DDZ6:DDZ8 DNV6:DNV8 DXR6:DXR8 EHN6:EHN8 ERJ6:ERJ8 FBF6:FBF8 FLB6:FLB8 FUX6:FUX8 GET6:GET8 GOP6:GOP8 GYL6:GYL8 HIH6:HIH8 HSD6:HSD8 IBZ6:IBZ8 ILV6:ILV8 IVR6:IVR8 JFN6:JFN8 JPJ6:JPJ8 JZF6:JZF8 KJB6:KJB8 KSX6:KSX8 LCT6:LCT8 LMP6:LMP8 LWL6:LWL8 MGH6:MGH8 MQD6:MQD8 MZZ6:MZZ8 NJV6:NJV8 NTR6:NTR8 ODN6:ODN8 ONJ6:ONJ8 OXF6:OXF8 PHB6:PHB8 PQX6:PQX8 QAT6:QAT8 QKP6:QKP8 QUL6:QUL8 REH6:REH8 ROD6:ROD8 RXZ6:RXZ8 SHV6:SHV8 SRR6:SRR8 TBN6:TBN8 TLJ6:TLJ8 TVF6:TVF8 UFB6:UFB8 UOX6:UOX8 UYT6:UYT8 VIP6:VIP8 VSL6:VSL8 WCH6:WCH8 WMD6:WMD8 WVZ6:WVZ8 U110 R10:R122">
      <formula1>0</formula1>
      <formula2>3</formula2>
    </dataValidation>
    <dataValidation type="textLength" operator="equal" allowBlank="1" showInputMessage="1" showErrorMessage="1" error="กรอกรหัสเกิน 9 หลัก" sqref="B21">
      <formula1>9</formula1>
    </dataValidation>
    <dataValidation type="whole" allowBlank="1" showInputMessage="1" showErrorMessage="1" errorTitle="ผิดพลาด" error="กรอกเฉพาะ 0 1 2 3 9" sqref="I46:I49 I33:I34 I21 I110 I113 I91 I66 I95:I98 I44 I41">
      <formula1>0</formula1>
      <formula2>9</formula2>
    </dataValidation>
    <dataValidation type="textLength" operator="equal" allowBlank="1" showInputMessage="1" showErrorMessage="1" error="กรอกรหัสผิดพลาด" sqref="B10:B20 B22:B131">
      <formula1>9</formula1>
    </dataValidation>
    <dataValidation type="whole" allowBlank="1" showInputMessage="1" showErrorMessage="1" error="กรอกจำนวนเต็ม" sqref="N33:N34 N21 N88 N110 N113 N91 N66 N95:N98 N44 N41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I131"/>
  <sheetViews>
    <sheetView workbookViewId="0">
      <selection activeCell="D10" sqref="D10:E131"/>
    </sheetView>
  </sheetViews>
  <sheetFormatPr defaultRowHeight="14.25"/>
  <sheetData>
    <row r="10" spans="1:9" ht="18.75">
      <c r="A10" s="62" t="s">
        <v>120</v>
      </c>
      <c r="B10" s="83" t="s">
        <v>44</v>
      </c>
      <c r="C10" s="63">
        <v>0</v>
      </c>
      <c r="D10" s="65" t="s">
        <v>120</v>
      </c>
      <c r="E10" s="65" t="s">
        <v>44</v>
      </c>
      <c r="F10" s="63">
        <v>0</v>
      </c>
      <c r="G10">
        <f>IF(A10=D10,1,"F")</f>
        <v>1</v>
      </c>
      <c r="H10">
        <f t="shared" ref="H10:I10" si="0">IF(B10=E10,1,"F")</f>
        <v>1</v>
      </c>
      <c r="I10">
        <f t="shared" si="0"/>
        <v>1</v>
      </c>
    </row>
    <row r="11" spans="1:9" ht="18.75">
      <c r="A11" s="62" t="s">
        <v>123</v>
      </c>
      <c r="B11" s="83" t="s">
        <v>44</v>
      </c>
      <c r="C11" s="63">
        <v>0</v>
      </c>
      <c r="D11" s="65" t="s">
        <v>123</v>
      </c>
      <c r="E11" s="65" t="s">
        <v>44</v>
      </c>
      <c r="F11" s="63">
        <v>0</v>
      </c>
      <c r="G11">
        <f t="shared" ref="G11:G74" si="1">IF(A11=D11,1,"F")</f>
        <v>1</v>
      </c>
      <c r="H11">
        <f t="shared" ref="H11:H74" si="2">IF(B11=E11,1,"F")</f>
        <v>1</v>
      </c>
      <c r="I11">
        <f t="shared" ref="I11:I74" si="3">IF(C11=F11,1,"F")</f>
        <v>1</v>
      </c>
    </row>
    <row r="12" spans="1:9" ht="18.75">
      <c r="A12" s="62" t="s">
        <v>124</v>
      </c>
      <c r="B12" s="83" t="s">
        <v>125</v>
      </c>
      <c r="C12" s="63">
        <v>0</v>
      </c>
      <c r="D12" s="65" t="s">
        <v>124</v>
      </c>
      <c r="E12" s="65" t="s">
        <v>125</v>
      </c>
      <c r="F12" s="63">
        <v>0</v>
      </c>
      <c r="G12">
        <f t="shared" si="1"/>
        <v>1</v>
      </c>
      <c r="H12">
        <f t="shared" si="2"/>
        <v>1</v>
      </c>
      <c r="I12">
        <f t="shared" si="3"/>
        <v>1</v>
      </c>
    </row>
    <row r="13" spans="1:9" ht="18.75">
      <c r="A13" s="62" t="s">
        <v>124</v>
      </c>
      <c r="B13" s="83" t="s">
        <v>126</v>
      </c>
      <c r="C13" s="63">
        <v>0</v>
      </c>
      <c r="D13" s="65" t="s">
        <v>124</v>
      </c>
      <c r="E13" s="65" t="s">
        <v>126</v>
      </c>
      <c r="F13" s="63">
        <v>0</v>
      </c>
      <c r="G13">
        <f t="shared" si="1"/>
        <v>1</v>
      </c>
      <c r="H13">
        <f t="shared" si="2"/>
        <v>1</v>
      </c>
      <c r="I13">
        <f t="shared" si="3"/>
        <v>1</v>
      </c>
    </row>
    <row r="14" spans="1:9" ht="18.75">
      <c r="A14" s="62" t="s">
        <v>124</v>
      </c>
      <c r="B14" s="83" t="s">
        <v>127</v>
      </c>
      <c r="C14" s="63">
        <v>0</v>
      </c>
      <c r="D14" s="65" t="s">
        <v>124</v>
      </c>
      <c r="E14" s="65" t="s">
        <v>127</v>
      </c>
      <c r="F14" s="63">
        <v>0</v>
      </c>
      <c r="G14">
        <f t="shared" si="1"/>
        <v>1</v>
      </c>
      <c r="H14">
        <f t="shared" si="2"/>
        <v>1</v>
      </c>
      <c r="I14">
        <f t="shared" si="3"/>
        <v>1</v>
      </c>
    </row>
    <row r="15" spans="1:9" ht="18.75">
      <c r="A15" s="62" t="s">
        <v>124</v>
      </c>
      <c r="B15" s="83" t="s">
        <v>128</v>
      </c>
      <c r="C15" s="63">
        <v>0</v>
      </c>
      <c r="D15" s="65" t="s">
        <v>124</v>
      </c>
      <c r="E15" s="65" t="s">
        <v>128</v>
      </c>
      <c r="F15" s="63">
        <v>0</v>
      </c>
      <c r="G15">
        <f t="shared" si="1"/>
        <v>1</v>
      </c>
      <c r="H15">
        <f t="shared" si="2"/>
        <v>1</v>
      </c>
      <c r="I15">
        <f t="shared" si="3"/>
        <v>1</v>
      </c>
    </row>
    <row r="16" spans="1:9" ht="18.75">
      <c r="A16" s="62" t="s">
        <v>129</v>
      </c>
      <c r="B16" s="83" t="s">
        <v>125</v>
      </c>
      <c r="C16" s="63">
        <v>0</v>
      </c>
      <c r="D16" s="65" t="s">
        <v>129</v>
      </c>
      <c r="E16" s="65" t="s">
        <v>125</v>
      </c>
      <c r="F16" s="63">
        <v>0</v>
      </c>
      <c r="G16">
        <f t="shared" si="1"/>
        <v>1</v>
      </c>
      <c r="H16">
        <f t="shared" si="2"/>
        <v>1</v>
      </c>
      <c r="I16">
        <f t="shared" si="3"/>
        <v>1</v>
      </c>
    </row>
    <row r="17" spans="1:9" ht="18.75">
      <c r="A17" s="62" t="s">
        <v>129</v>
      </c>
      <c r="B17" s="83" t="s">
        <v>126</v>
      </c>
      <c r="C17" s="63">
        <v>0</v>
      </c>
      <c r="D17" s="65" t="s">
        <v>129</v>
      </c>
      <c r="E17" s="65" t="s">
        <v>126</v>
      </c>
      <c r="F17" s="63">
        <v>0</v>
      </c>
      <c r="G17">
        <f t="shared" si="1"/>
        <v>1</v>
      </c>
      <c r="H17">
        <f t="shared" si="2"/>
        <v>1</v>
      </c>
      <c r="I17">
        <f t="shared" si="3"/>
        <v>1</v>
      </c>
    </row>
    <row r="18" spans="1:9" ht="18.75">
      <c r="A18" s="62" t="s">
        <v>129</v>
      </c>
      <c r="B18" s="83" t="s">
        <v>127</v>
      </c>
      <c r="C18" s="63">
        <v>0</v>
      </c>
      <c r="D18" s="65" t="s">
        <v>129</v>
      </c>
      <c r="E18" s="65" t="s">
        <v>127</v>
      </c>
      <c r="F18" s="63">
        <v>0</v>
      </c>
      <c r="G18">
        <f t="shared" si="1"/>
        <v>1</v>
      </c>
      <c r="H18">
        <f t="shared" si="2"/>
        <v>1</v>
      </c>
      <c r="I18">
        <f t="shared" si="3"/>
        <v>1</v>
      </c>
    </row>
    <row r="19" spans="1:9" ht="18.75">
      <c r="A19" s="62" t="s">
        <v>129</v>
      </c>
      <c r="B19" s="83" t="s">
        <v>128</v>
      </c>
      <c r="C19" s="63">
        <v>0</v>
      </c>
      <c r="D19" s="65" t="s">
        <v>129</v>
      </c>
      <c r="E19" s="65" t="s">
        <v>128</v>
      </c>
      <c r="F19" s="63">
        <v>0</v>
      </c>
      <c r="G19">
        <f t="shared" si="1"/>
        <v>1</v>
      </c>
      <c r="H19">
        <f t="shared" si="2"/>
        <v>1</v>
      </c>
      <c r="I19">
        <f t="shared" si="3"/>
        <v>1</v>
      </c>
    </row>
    <row r="20" spans="1:9" ht="18.75">
      <c r="A20" s="62" t="s">
        <v>129</v>
      </c>
      <c r="B20" s="83" t="s">
        <v>130</v>
      </c>
      <c r="C20" s="69">
        <v>0</v>
      </c>
      <c r="D20" s="65" t="s">
        <v>129</v>
      </c>
      <c r="E20" s="65" t="s">
        <v>130</v>
      </c>
      <c r="F20" s="63">
        <v>0</v>
      </c>
      <c r="G20">
        <f t="shared" si="1"/>
        <v>1</v>
      </c>
      <c r="H20">
        <f t="shared" si="2"/>
        <v>1</v>
      </c>
      <c r="I20">
        <f t="shared" si="3"/>
        <v>1</v>
      </c>
    </row>
    <row r="21" spans="1:9" ht="18.75">
      <c r="A21" s="62" t="s">
        <v>131</v>
      </c>
      <c r="B21" s="83" t="s">
        <v>44</v>
      </c>
      <c r="C21" s="63">
        <v>0</v>
      </c>
      <c r="D21" s="62" t="s">
        <v>131</v>
      </c>
      <c r="E21" s="83" t="s">
        <v>44</v>
      </c>
      <c r="F21" s="63">
        <v>0</v>
      </c>
      <c r="G21">
        <f t="shared" si="1"/>
        <v>1</v>
      </c>
      <c r="H21">
        <f t="shared" si="2"/>
        <v>1</v>
      </c>
      <c r="I21">
        <f t="shared" si="3"/>
        <v>1</v>
      </c>
    </row>
    <row r="22" spans="1:9" ht="18.75">
      <c r="A22" s="62" t="s">
        <v>132</v>
      </c>
      <c r="B22" s="83" t="s">
        <v>44</v>
      </c>
      <c r="C22" s="63">
        <v>0</v>
      </c>
      <c r="D22" s="65" t="s">
        <v>132</v>
      </c>
      <c r="E22" s="65" t="s">
        <v>44</v>
      </c>
      <c r="F22" s="63">
        <v>0</v>
      </c>
      <c r="G22">
        <f t="shared" si="1"/>
        <v>1</v>
      </c>
      <c r="H22">
        <f t="shared" si="2"/>
        <v>1</v>
      </c>
      <c r="I22">
        <f t="shared" si="3"/>
        <v>1</v>
      </c>
    </row>
    <row r="23" spans="1:9" ht="18.75">
      <c r="A23" s="184" t="s">
        <v>133</v>
      </c>
      <c r="B23" s="185" t="s">
        <v>44</v>
      </c>
      <c r="C23" s="180">
        <v>0</v>
      </c>
      <c r="D23" s="191" t="s">
        <v>133</v>
      </c>
      <c r="E23" s="191" t="s">
        <v>44</v>
      </c>
      <c r="F23" s="180">
        <v>0</v>
      </c>
      <c r="G23">
        <f t="shared" si="1"/>
        <v>1</v>
      </c>
      <c r="H23">
        <f t="shared" si="2"/>
        <v>1</v>
      </c>
      <c r="I23">
        <f t="shared" si="3"/>
        <v>1</v>
      </c>
    </row>
    <row r="24" spans="1:9" ht="18.75">
      <c r="A24" s="62" t="s">
        <v>134</v>
      </c>
      <c r="B24" s="83" t="s">
        <v>44</v>
      </c>
      <c r="C24" s="63">
        <v>0</v>
      </c>
      <c r="D24" s="65" t="s">
        <v>134</v>
      </c>
      <c r="E24" s="65" t="s">
        <v>44</v>
      </c>
      <c r="F24" s="63">
        <v>0</v>
      </c>
      <c r="G24">
        <f t="shared" si="1"/>
        <v>1</v>
      </c>
      <c r="H24">
        <f t="shared" si="2"/>
        <v>1</v>
      </c>
      <c r="I24">
        <f t="shared" si="3"/>
        <v>1</v>
      </c>
    </row>
    <row r="25" spans="1:9" ht="18.75">
      <c r="A25" s="62" t="s">
        <v>135</v>
      </c>
      <c r="B25" s="83" t="s">
        <v>44</v>
      </c>
      <c r="C25" s="63">
        <v>0</v>
      </c>
      <c r="D25" s="65" t="s">
        <v>135</v>
      </c>
      <c r="E25" s="65" t="s">
        <v>44</v>
      </c>
      <c r="F25" s="63">
        <v>0</v>
      </c>
      <c r="G25">
        <f t="shared" si="1"/>
        <v>1</v>
      </c>
      <c r="H25">
        <f t="shared" si="2"/>
        <v>1</v>
      </c>
      <c r="I25">
        <f t="shared" si="3"/>
        <v>1</v>
      </c>
    </row>
    <row r="26" spans="1:9" ht="18.75">
      <c r="A26" s="153" t="s">
        <v>136</v>
      </c>
      <c r="B26" s="154" t="s">
        <v>44</v>
      </c>
      <c r="C26" s="114">
        <v>0</v>
      </c>
      <c r="D26" s="148" t="s">
        <v>136</v>
      </c>
      <c r="E26" s="148" t="s">
        <v>44</v>
      </c>
      <c r="F26" s="114">
        <v>0</v>
      </c>
      <c r="G26">
        <f t="shared" si="1"/>
        <v>1</v>
      </c>
      <c r="H26">
        <f t="shared" si="2"/>
        <v>1</v>
      </c>
      <c r="I26">
        <f t="shared" si="3"/>
        <v>1</v>
      </c>
    </row>
    <row r="27" spans="1:9" ht="18.75">
      <c r="A27" s="153" t="s">
        <v>137</v>
      </c>
      <c r="B27" s="154" t="s">
        <v>44</v>
      </c>
      <c r="C27" s="114">
        <v>0</v>
      </c>
      <c r="D27" s="148" t="s">
        <v>137</v>
      </c>
      <c r="E27" s="148" t="s">
        <v>44</v>
      </c>
      <c r="F27" s="114">
        <v>0</v>
      </c>
      <c r="G27">
        <f t="shared" si="1"/>
        <v>1</v>
      </c>
      <c r="H27">
        <f t="shared" si="2"/>
        <v>1</v>
      </c>
      <c r="I27">
        <f t="shared" si="3"/>
        <v>1</v>
      </c>
    </row>
    <row r="28" spans="1:9" ht="18.75">
      <c r="A28" s="153" t="s">
        <v>138</v>
      </c>
      <c r="B28" s="154" t="s">
        <v>44</v>
      </c>
      <c r="C28" s="114">
        <v>0</v>
      </c>
      <c r="D28" s="148" t="s">
        <v>138</v>
      </c>
      <c r="E28" s="148" t="s">
        <v>44</v>
      </c>
      <c r="F28" s="114">
        <v>0</v>
      </c>
      <c r="G28">
        <f t="shared" si="1"/>
        <v>1</v>
      </c>
      <c r="H28">
        <f t="shared" si="2"/>
        <v>1</v>
      </c>
      <c r="I28">
        <f t="shared" si="3"/>
        <v>1</v>
      </c>
    </row>
    <row r="29" spans="1:9" ht="18.75">
      <c r="A29" s="62" t="s">
        <v>139</v>
      </c>
      <c r="B29" s="83" t="s">
        <v>44</v>
      </c>
      <c r="C29" s="63">
        <v>0</v>
      </c>
      <c r="D29" s="65" t="s">
        <v>139</v>
      </c>
      <c r="E29" s="65" t="s">
        <v>44</v>
      </c>
      <c r="F29" s="63">
        <v>0</v>
      </c>
      <c r="G29">
        <f t="shared" si="1"/>
        <v>1</v>
      </c>
      <c r="H29">
        <f t="shared" si="2"/>
        <v>1</v>
      </c>
      <c r="I29">
        <f t="shared" si="3"/>
        <v>1</v>
      </c>
    </row>
    <row r="30" spans="1:9" ht="18.75">
      <c r="A30" s="153" t="s">
        <v>140</v>
      </c>
      <c r="B30" s="154" t="s">
        <v>44</v>
      </c>
      <c r="C30" s="114">
        <v>0</v>
      </c>
      <c r="D30" s="148" t="s">
        <v>140</v>
      </c>
      <c r="E30" s="148" t="s">
        <v>44</v>
      </c>
      <c r="F30" s="114">
        <v>0</v>
      </c>
      <c r="G30">
        <f t="shared" si="1"/>
        <v>1</v>
      </c>
      <c r="H30">
        <f t="shared" si="2"/>
        <v>1</v>
      </c>
      <c r="I30">
        <f t="shared" si="3"/>
        <v>1</v>
      </c>
    </row>
    <row r="31" spans="1:9" ht="18.75">
      <c r="A31" s="153" t="s">
        <v>141</v>
      </c>
      <c r="B31" s="154" t="s">
        <v>44</v>
      </c>
      <c r="C31" s="114">
        <v>0</v>
      </c>
      <c r="D31" s="148" t="s">
        <v>141</v>
      </c>
      <c r="E31" s="148" t="s">
        <v>44</v>
      </c>
      <c r="F31" s="114">
        <v>0</v>
      </c>
      <c r="G31">
        <f t="shared" si="1"/>
        <v>1</v>
      </c>
      <c r="H31">
        <f t="shared" si="2"/>
        <v>1</v>
      </c>
      <c r="I31">
        <f t="shared" si="3"/>
        <v>1</v>
      </c>
    </row>
    <row r="32" spans="1:9" ht="18.75">
      <c r="A32" s="153" t="s">
        <v>142</v>
      </c>
      <c r="B32" s="154" t="s">
        <v>44</v>
      </c>
      <c r="C32" s="114">
        <v>0</v>
      </c>
      <c r="D32" s="148" t="s">
        <v>142</v>
      </c>
      <c r="E32" s="148" t="s">
        <v>44</v>
      </c>
      <c r="F32" s="114">
        <v>0</v>
      </c>
      <c r="G32">
        <f t="shared" si="1"/>
        <v>1</v>
      </c>
      <c r="H32">
        <f t="shared" si="2"/>
        <v>1</v>
      </c>
      <c r="I32">
        <f t="shared" si="3"/>
        <v>1</v>
      </c>
    </row>
    <row r="33" spans="1:9" ht="18.75">
      <c r="A33" s="62" t="s">
        <v>143</v>
      </c>
      <c r="B33" s="83" t="s">
        <v>125</v>
      </c>
      <c r="C33" s="63">
        <v>0</v>
      </c>
      <c r="D33" s="65" t="s">
        <v>143</v>
      </c>
      <c r="E33" s="83" t="s">
        <v>125</v>
      </c>
      <c r="F33" s="63">
        <v>0</v>
      </c>
      <c r="G33">
        <f t="shared" si="1"/>
        <v>1</v>
      </c>
      <c r="H33">
        <f t="shared" si="2"/>
        <v>1</v>
      </c>
      <c r="I33">
        <f t="shared" si="3"/>
        <v>1</v>
      </c>
    </row>
    <row r="34" spans="1:9" ht="18.75">
      <c r="A34" s="184" t="s">
        <v>143</v>
      </c>
      <c r="B34" s="185" t="s">
        <v>126</v>
      </c>
      <c r="C34" s="180">
        <v>0</v>
      </c>
      <c r="D34" s="191" t="s">
        <v>143</v>
      </c>
      <c r="E34" s="185" t="s">
        <v>126</v>
      </c>
      <c r="F34" s="180">
        <v>0</v>
      </c>
      <c r="G34">
        <f t="shared" si="1"/>
        <v>1</v>
      </c>
      <c r="H34">
        <f t="shared" si="2"/>
        <v>1</v>
      </c>
      <c r="I34">
        <f t="shared" si="3"/>
        <v>1</v>
      </c>
    </row>
    <row r="35" spans="1:9" ht="18.75">
      <c r="A35" s="62" t="s">
        <v>144</v>
      </c>
      <c r="B35" s="83" t="s">
        <v>44</v>
      </c>
      <c r="C35" s="63">
        <v>0</v>
      </c>
      <c r="D35" s="65" t="s">
        <v>144</v>
      </c>
      <c r="E35" s="65" t="s">
        <v>44</v>
      </c>
      <c r="F35" s="63">
        <v>0</v>
      </c>
      <c r="G35">
        <f t="shared" si="1"/>
        <v>1</v>
      </c>
      <c r="H35">
        <f t="shared" si="2"/>
        <v>1</v>
      </c>
      <c r="I35">
        <f t="shared" si="3"/>
        <v>1</v>
      </c>
    </row>
    <row r="36" spans="1:9" ht="18.75">
      <c r="A36" s="153" t="s">
        <v>145</v>
      </c>
      <c r="B36" s="154" t="s">
        <v>44</v>
      </c>
      <c r="C36" s="114">
        <v>0</v>
      </c>
      <c r="D36" s="148" t="s">
        <v>145</v>
      </c>
      <c r="E36" s="148" t="s">
        <v>44</v>
      </c>
      <c r="F36" s="114">
        <v>0</v>
      </c>
      <c r="G36">
        <f t="shared" si="1"/>
        <v>1</v>
      </c>
      <c r="H36">
        <f t="shared" si="2"/>
        <v>1</v>
      </c>
      <c r="I36">
        <f t="shared" si="3"/>
        <v>1</v>
      </c>
    </row>
    <row r="37" spans="1:9" ht="18.75">
      <c r="A37" s="62" t="s">
        <v>146</v>
      </c>
      <c r="B37" s="83" t="s">
        <v>44</v>
      </c>
      <c r="C37" s="63">
        <v>0</v>
      </c>
      <c r="D37" s="65" t="s">
        <v>146</v>
      </c>
      <c r="E37" s="65" t="s">
        <v>44</v>
      </c>
      <c r="F37" s="63">
        <v>0</v>
      </c>
      <c r="G37">
        <f t="shared" si="1"/>
        <v>1</v>
      </c>
      <c r="H37">
        <f t="shared" si="2"/>
        <v>1</v>
      </c>
      <c r="I37">
        <f t="shared" si="3"/>
        <v>1</v>
      </c>
    </row>
    <row r="38" spans="1:9" ht="18.75">
      <c r="A38" s="62" t="s">
        <v>147</v>
      </c>
      <c r="B38" s="83" t="s">
        <v>44</v>
      </c>
      <c r="C38" s="63">
        <v>0</v>
      </c>
      <c r="D38" s="65" t="s">
        <v>147</v>
      </c>
      <c r="E38" s="65" t="s">
        <v>44</v>
      </c>
      <c r="F38" s="63">
        <v>0</v>
      </c>
      <c r="G38">
        <f t="shared" si="1"/>
        <v>1</v>
      </c>
      <c r="H38">
        <f t="shared" si="2"/>
        <v>1</v>
      </c>
      <c r="I38">
        <f t="shared" si="3"/>
        <v>1</v>
      </c>
    </row>
    <row r="39" spans="1:9" ht="18.75">
      <c r="A39" s="62" t="s">
        <v>148</v>
      </c>
      <c r="B39" s="83" t="s">
        <v>44</v>
      </c>
      <c r="C39" s="63">
        <v>0</v>
      </c>
      <c r="D39" s="148" t="s">
        <v>148</v>
      </c>
      <c r="E39" s="148" t="s">
        <v>44</v>
      </c>
      <c r="F39" s="114">
        <v>0</v>
      </c>
      <c r="G39">
        <f t="shared" si="1"/>
        <v>1</v>
      </c>
      <c r="H39">
        <f t="shared" si="2"/>
        <v>1</v>
      </c>
      <c r="I39">
        <f t="shared" si="3"/>
        <v>1</v>
      </c>
    </row>
    <row r="40" spans="1:9" ht="18.75">
      <c r="A40" s="62" t="s">
        <v>149</v>
      </c>
      <c r="B40" s="83" t="s">
        <v>44</v>
      </c>
      <c r="C40" s="63">
        <v>0</v>
      </c>
      <c r="D40" s="65" t="s">
        <v>149</v>
      </c>
      <c r="E40" s="65" t="s">
        <v>44</v>
      </c>
      <c r="F40" s="63">
        <v>0</v>
      </c>
      <c r="G40">
        <f t="shared" si="1"/>
        <v>1</v>
      </c>
      <c r="H40">
        <f t="shared" si="2"/>
        <v>1</v>
      </c>
      <c r="I40">
        <f t="shared" si="3"/>
        <v>1</v>
      </c>
    </row>
    <row r="41" spans="1:9" ht="18.75">
      <c r="A41" s="239" t="s">
        <v>150</v>
      </c>
      <c r="B41" s="240" t="s">
        <v>44</v>
      </c>
      <c r="C41" s="244">
        <v>0</v>
      </c>
      <c r="D41" s="248" t="s">
        <v>150</v>
      </c>
      <c r="E41" s="248" t="s">
        <v>44</v>
      </c>
      <c r="F41" s="244">
        <v>0</v>
      </c>
      <c r="G41">
        <f t="shared" si="1"/>
        <v>1</v>
      </c>
      <c r="H41">
        <f t="shared" si="2"/>
        <v>1</v>
      </c>
      <c r="I41">
        <f t="shared" si="3"/>
        <v>1</v>
      </c>
    </row>
    <row r="42" spans="1:9" ht="18.75">
      <c r="A42" s="62" t="s">
        <v>151</v>
      </c>
      <c r="B42" s="83" t="s">
        <v>44</v>
      </c>
      <c r="C42" s="63">
        <v>0</v>
      </c>
      <c r="D42" s="65" t="s">
        <v>151</v>
      </c>
      <c r="E42" s="65" t="s">
        <v>44</v>
      </c>
      <c r="F42" s="63">
        <v>0</v>
      </c>
      <c r="G42">
        <f t="shared" si="1"/>
        <v>1</v>
      </c>
      <c r="H42">
        <f t="shared" si="2"/>
        <v>1</v>
      </c>
      <c r="I42">
        <f t="shared" si="3"/>
        <v>1</v>
      </c>
    </row>
    <row r="43" spans="1:9" ht="18.75">
      <c r="A43" s="62" t="s">
        <v>152</v>
      </c>
      <c r="B43" s="83" t="s">
        <v>44</v>
      </c>
      <c r="C43" s="63">
        <v>0</v>
      </c>
      <c r="D43" s="65" t="s">
        <v>152</v>
      </c>
      <c r="E43" s="65" t="s">
        <v>44</v>
      </c>
      <c r="F43" s="63">
        <v>0</v>
      </c>
      <c r="G43">
        <f t="shared" si="1"/>
        <v>1</v>
      </c>
      <c r="H43">
        <f t="shared" si="2"/>
        <v>1</v>
      </c>
      <c r="I43">
        <f t="shared" si="3"/>
        <v>1</v>
      </c>
    </row>
    <row r="44" spans="1:9" ht="18.75">
      <c r="A44" s="239" t="s">
        <v>153</v>
      </c>
      <c r="B44" s="240" t="s">
        <v>44</v>
      </c>
      <c r="C44" s="244">
        <v>0</v>
      </c>
      <c r="D44" s="248" t="s">
        <v>153</v>
      </c>
      <c r="E44" s="248" t="s">
        <v>44</v>
      </c>
      <c r="F44" s="244">
        <v>0</v>
      </c>
      <c r="G44">
        <f t="shared" si="1"/>
        <v>1</v>
      </c>
      <c r="H44">
        <f t="shared" si="2"/>
        <v>1</v>
      </c>
      <c r="I44">
        <f t="shared" si="3"/>
        <v>1</v>
      </c>
    </row>
    <row r="45" spans="1:9" ht="18.75">
      <c r="A45" s="62" t="s">
        <v>154</v>
      </c>
      <c r="B45" s="83" t="s">
        <v>44</v>
      </c>
      <c r="C45" s="63">
        <v>0</v>
      </c>
      <c r="D45" s="65" t="s">
        <v>154</v>
      </c>
      <c r="E45" s="65" t="s">
        <v>44</v>
      </c>
      <c r="F45" s="63">
        <v>0</v>
      </c>
      <c r="G45">
        <f t="shared" si="1"/>
        <v>1</v>
      </c>
      <c r="H45">
        <f t="shared" si="2"/>
        <v>1</v>
      </c>
      <c r="I45">
        <f t="shared" si="3"/>
        <v>1</v>
      </c>
    </row>
    <row r="46" spans="1:9" ht="18.75">
      <c r="A46" s="62" t="s">
        <v>156</v>
      </c>
      <c r="B46" s="83" t="s">
        <v>125</v>
      </c>
      <c r="C46" s="63">
        <v>0</v>
      </c>
      <c r="D46" s="65" t="s">
        <v>156</v>
      </c>
      <c r="E46" s="83" t="s">
        <v>125</v>
      </c>
      <c r="F46" s="63">
        <v>0</v>
      </c>
      <c r="G46">
        <f t="shared" si="1"/>
        <v>1</v>
      </c>
      <c r="H46">
        <f t="shared" si="2"/>
        <v>1</v>
      </c>
      <c r="I46">
        <f t="shared" si="3"/>
        <v>1</v>
      </c>
    </row>
    <row r="47" spans="1:9" ht="18.75">
      <c r="A47" s="62" t="s">
        <v>156</v>
      </c>
      <c r="B47" s="83" t="s">
        <v>126</v>
      </c>
      <c r="C47" s="63">
        <v>0</v>
      </c>
      <c r="D47" s="65" t="s">
        <v>156</v>
      </c>
      <c r="E47" s="83" t="s">
        <v>126</v>
      </c>
      <c r="F47" s="63">
        <v>0</v>
      </c>
      <c r="G47">
        <f t="shared" si="1"/>
        <v>1</v>
      </c>
      <c r="H47">
        <f t="shared" si="2"/>
        <v>1</v>
      </c>
      <c r="I47">
        <f t="shared" si="3"/>
        <v>1</v>
      </c>
    </row>
    <row r="48" spans="1:9" ht="18.75">
      <c r="A48" s="62" t="s">
        <v>156</v>
      </c>
      <c r="B48" s="83" t="s">
        <v>127</v>
      </c>
      <c r="C48" s="63">
        <v>0</v>
      </c>
      <c r="D48" s="65" t="s">
        <v>156</v>
      </c>
      <c r="E48" s="83" t="s">
        <v>127</v>
      </c>
      <c r="F48" s="63">
        <v>0</v>
      </c>
      <c r="G48">
        <f t="shared" si="1"/>
        <v>1</v>
      </c>
      <c r="H48">
        <f t="shared" si="2"/>
        <v>1</v>
      </c>
      <c r="I48">
        <f t="shared" si="3"/>
        <v>1</v>
      </c>
    </row>
    <row r="49" spans="1:9" ht="18.75">
      <c r="A49" s="62" t="s">
        <v>156</v>
      </c>
      <c r="B49" s="83" t="s">
        <v>128</v>
      </c>
      <c r="C49" s="63">
        <v>0</v>
      </c>
      <c r="D49" s="65" t="s">
        <v>156</v>
      </c>
      <c r="E49" s="83" t="s">
        <v>128</v>
      </c>
      <c r="F49" s="63">
        <v>0</v>
      </c>
      <c r="G49">
        <f t="shared" si="1"/>
        <v>1</v>
      </c>
      <c r="H49">
        <f t="shared" si="2"/>
        <v>1</v>
      </c>
      <c r="I49">
        <f t="shared" si="3"/>
        <v>1</v>
      </c>
    </row>
    <row r="50" spans="1:9" ht="18.75">
      <c r="A50" s="196" t="s">
        <v>157</v>
      </c>
      <c r="B50" s="197" t="s">
        <v>44</v>
      </c>
      <c r="C50" s="201">
        <v>0</v>
      </c>
      <c r="D50" s="205" t="s">
        <v>157</v>
      </c>
      <c r="E50" s="205" t="s">
        <v>44</v>
      </c>
      <c r="F50" s="201">
        <v>0</v>
      </c>
      <c r="G50">
        <f t="shared" si="1"/>
        <v>1</v>
      </c>
      <c r="H50">
        <f t="shared" si="2"/>
        <v>1</v>
      </c>
      <c r="I50">
        <f t="shared" si="3"/>
        <v>1</v>
      </c>
    </row>
    <row r="51" spans="1:9" ht="18.75">
      <c r="A51" s="153" t="s">
        <v>158</v>
      </c>
      <c r="B51" s="154" t="s">
        <v>44</v>
      </c>
      <c r="C51" s="114">
        <v>0</v>
      </c>
      <c r="D51" s="148" t="s">
        <v>158</v>
      </c>
      <c r="E51" s="148" t="s">
        <v>44</v>
      </c>
      <c r="F51" s="114">
        <v>0</v>
      </c>
      <c r="G51">
        <f t="shared" si="1"/>
        <v>1</v>
      </c>
      <c r="H51">
        <f t="shared" si="2"/>
        <v>1</v>
      </c>
      <c r="I51">
        <f t="shared" si="3"/>
        <v>1</v>
      </c>
    </row>
    <row r="52" spans="1:9" ht="18.75">
      <c r="A52" s="62" t="s">
        <v>159</v>
      </c>
      <c r="B52" s="83" t="s">
        <v>44</v>
      </c>
      <c r="C52" s="63">
        <v>0</v>
      </c>
      <c r="D52" s="65" t="s">
        <v>159</v>
      </c>
      <c r="E52" s="65" t="s">
        <v>44</v>
      </c>
      <c r="F52" s="63">
        <v>0</v>
      </c>
      <c r="G52">
        <f t="shared" si="1"/>
        <v>1</v>
      </c>
      <c r="H52">
        <f t="shared" si="2"/>
        <v>1</v>
      </c>
      <c r="I52">
        <f t="shared" si="3"/>
        <v>1</v>
      </c>
    </row>
    <row r="53" spans="1:9" ht="18.75">
      <c r="A53" s="153" t="s">
        <v>160</v>
      </c>
      <c r="B53" s="154" t="s">
        <v>44</v>
      </c>
      <c r="C53" s="114">
        <v>0</v>
      </c>
      <c r="D53" s="148" t="s">
        <v>160</v>
      </c>
      <c r="E53" s="148" t="s">
        <v>44</v>
      </c>
      <c r="F53" s="114">
        <v>0</v>
      </c>
      <c r="G53">
        <f t="shared" si="1"/>
        <v>1</v>
      </c>
      <c r="H53">
        <f t="shared" si="2"/>
        <v>1</v>
      </c>
      <c r="I53">
        <f t="shared" si="3"/>
        <v>1</v>
      </c>
    </row>
    <row r="54" spans="1:9" ht="18.75">
      <c r="A54" s="196" t="s">
        <v>161</v>
      </c>
      <c r="B54" s="197" t="s">
        <v>44</v>
      </c>
      <c r="C54" s="201">
        <v>0</v>
      </c>
      <c r="D54" s="205" t="s">
        <v>161</v>
      </c>
      <c r="E54" s="205" t="s">
        <v>44</v>
      </c>
      <c r="F54" s="201">
        <v>0</v>
      </c>
      <c r="G54">
        <f t="shared" si="1"/>
        <v>1</v>
      </c>
      <c r="H54">
        <f t="shared" si="2"/>
        <v>1</v>
      </c>
      <c r="I54">
        <f t="shared" si="3"/>
        <v>1</v>
      </c>
    </row>
    <row r="55" spans="1:9" ht="18.75">
      <c r="A55" s="62" t="s">
        <v>162</v>
      </c>
      <c r="B55" s="83" t="s">
        <v>44</v>
      </c>
      <c r="C55" s="63">
        <v>0</v>
      </c>
      <c r="D55" s="65" t="s">
        <v>162</v>
      </c>
      <c r="E55" s="65" t="s">
        <v>44</v>
      </c>
      <c r="F55" s="63">
        <v>0</v>
      </c>
      <c r="G55">
        <f t="shared" si="1"/>
        <v>1</v>
      </c>
      <c r="H55">
        <f t="shared" si="2"/>
        <v>1</v>
      </c>
      <c r="I55">
        <f t="shared" si="3"/>
        <v>1</v>
      </c>
    </row>
    <row r="56" spans="1:9" ht="18.75">
      <c r="A56" s="153" t="s">
        <v>163</v>
      </c>
      <c r="B56" s="154" t="s">
        <v>44</v>
      </c>
      <c r="C56" s="114">
        <v>0</v>
      </c>
      <c r="D56" s="148" t="s">
        <v>163</v>
      </c>
      <c r="E56" s="148" t="s">
        <v>44</v>
      </c>
      <c r="F56" s="114">
        <v>0</v>
      </c>
      <c r="G56">
        <f t="shared" si="1"/>
        <v>1</v>
      </c>
      <c r="H56">
        <f t="shared" si="2"/>
        <v>1</v>
      </c>
      <c r="I56">
        <f t="shared" si="3"/>
        <v>1</v>
      </c>
    </row>
    <row r="57" spans="1:9" ht="18.75">
      <c r="A57" s="62" t="s">
        <v>164</v>
      </c>
      <c r="B57" s="83" t="s">
        <v>44</v>
      </c>
      <c r="C57" s="63">
        <v>0</v>
      </c>
      <c r="D57" s="65" t="s">
        <v>164</v>
      </c>
      <c r="E57" s="65" t="s">
        <v>44</v>
      </c>
      <c r="F57" s="63">
        <v>0</v>
      </c>
      <c r="G57">
        <f t="shared" si="1"/>
        <v>1</v>
      </c>
      <c r="H57">
        <f t="shared" si="2"/>
        <v>1</v>
      </c>
      <c r="I57">
        <f t="shared" si="3"/>
        <v>1</v>
      </c>
    </row>
    <row r="58" spans="1:9" ht="18.75">
      <c r="A58" s="62" t="s">
        <v>165</v>
      </c>
      <c r="B58" s="83" t="s">
        <v>44</v>
      </c>
      <c r="C58" s="63">
        <v>0</v>
      </c>
      <c r="D58" s="65" t="s">
        <v>165</v>
      </c>
      <c r="E58" s="65" t="s">
        <v>44</v>
      </c>
      <c r="F58" s="63">
        <v>0</v>
      </c>
      <c r="G58">
        <f t="shared" si="1"/>
        <v>1</v>
      </c>
      <c r="H58">
        <f t="shared" si="2"/>
        <v>1</v>
      </c>
      <c r="I58">
        <f t="shared" si="3"/>
        <v>1</v>
      </c>
    </row>
    <row r="59" spans="1:9" ht="18.75">
      <c r="A59" s="62" t="s">
        <v>166</v>
      </c>
      <c r="B59" s="83" t="s">
        <v>44</v>
      </c>
      <c r="C59" s="63">
        <v>0</v>
      </c>
      <c r="D59" s="65" t="s">
        <v>166</v>
      </c>
      <c r="E59" s="65" t="s">
        <v>44</v>
      </c>
      <c r="F59" s="63">
        <v>0</v>
      </c>
      <c r="G59">
        <f t="shared" si="1"/>
        <v>1</v>
      </c>
      <c r="H59">
        <f t="shared" si="2"/>
        <v>1</v>
      </c>
      <c r="I59">
        <f t="shared" si="3"/>
        <v>1</v>
      </c>
    </row>
    <row r="60" spans="1:9" ht="18.75">
      <c r="A60" s="196" t="s">
        <v>167</v>
      </c>
      <c r="B60" s="197" t="s">
        <v>44</v>
      </c>
      <c r="C60" s="201">
        <v>0</v>
      </c>
      <c r="D60" s="205" t="s">
        <v>167</v>
      </c>
      <c r="E60" s="205" t="s">
        <v>44</v>
      </c>
      <c r="F60" s="201">
        <v>0</v>
      </c>
      <c r="G60">
        <f t="shared" si="1"/>
        <v>1</v>
      </c>
      <c r="H60">
        <f t="shared" si="2"/>
        <v>1</v>
      </c>
      <c r="I60">
        <f t="shared" si="3"/>
        <v>1</v>
      </c>
    </row>
    <row r="61" spans="1:9" ht="18.75">
      <c r="A61" s="153" t="s">
        <v>168</v>
      </c>
      <c r="B61" s="154" t="s">
        <v>44</v>
      </c>
      <c r="C61" s="114">
        <v>0</v>
      </c>
      <c r="D61" s="148" t="s">
        <v>168</v>
      </c>
      <c r="E61" s="148" t="s">
        <v>44</v>
      </c>
      <c r="F61" s="114">
        <v>0</v>
      </c>
      <c r="G61">
        <f t="shared" si="1"/>
        <v>1</v>
      </c>
      <c r="H61">
        <f t="shared" si="2"/>
        <v>1</v>
      </c>
      <c r="I61">
        <f t="shared" si="3"/>
        <v>1</v>
      </c>
    </row>
    <row r="62" spans="1:9" ht="18.75">
      <c r="A62" s="62" t="s">
        <v>169</v>
      </c>
      <c r="B62" s="83" t="s">
        <v>44</v>
      </c>
      <c r="C62" s="63">
        <v>0</v>
      </c>
      <c r="D62" s="65" t="s">
        <v>169</v>
      </c>
      <c r="E62" s="65" t="s">
        <v>44</v>
      </c>
      <c r="F62" s="63">
        <v>0</v>
      </c>
      <c r="G62">
        <f t="shared" si="1"/>
        <v>1</v>
      </c>
      <c r="H62">
        <f t="shared" si="2"/>
        <v>1</v>
      </c>
      <c r="I62">
        <f t="shared" si="3"/>
        <v>1</v>
      </c>
    </row>
    <row r="63" spans="1:9" ht="18.75">
      <c r="A63" s="62" t="s">
        <v>170</v>
      </c>
      <c r="B63" s="83" t="s">
        <v>44</v>
      </c>
      <c r="C63" s="73">
        <v>0</v>
      </c>
      <c r="D63" s="65" t="s">
        <v>170</v>
      </c>
      <c r="E63" s="65" t="s">
        <v>44</v>
      </c>
      <c r="F63" s="63">
        <v>0</v>
      </c>
      <c r="G63">
        <f t="shared" si="1"/>
        <v>1</v>
      </c>
      <c r="H63">
        <f t="shared" si="2"/>
        <v>1</v>
      </c>
      <c r="I63">
        <f t="shared" si="3"/>
        <v>1</v>
      </c>
    </row>
    <row r="64" spans="1:9" ht="18.75">
      <c r="A64" s="62" t="s">
        <v>171</v>
      </c>
      <c r="B64" s="83" t="s">
        <v>44</v>
      </c>
      <c r="C64" s="73">
        <v>0</v>
      </c>
      <c r="D64" s="65" t="s">
        <v>171</v>
      </c>
      <c r="E64" s="65" t="s">
        <v>44</v>
      </c>
      <c r="F64" s="63">
        <v>0</v>
      </c>
      <c r="G64">
        <f t="shared" si="1"/>
        <v>1</v>
      </c>
      <c r="H64">
        <f t="shared" si="2"/>
        <v>1</v>
      </c>
      <c r="I64">
        <f t="shared" si="3"/>
        <v>1</v>
      </c>
    </row>
    <row r="65" spans="1:9" ht="18.75">
      <c r="A65" s="62" t="s">
        <v>172</v>
      </c>
      <c r="B65" s="83" t="s">
        <v>44</v>
      </c>
      <c r="C65" s="73">
        <v>0</v>
      </c>
      <c r="D65" s="65" t="s">
        <v>172</v>
      </c>
      <c r="E65" s="65" t="s">
        <v>44</v>
      </c>
      <c r="F65" s="63">
        <v>0</v>
      </c>
      <c r="G65">
        <f t="shared" si="1"/>
        <v>1</v>
      </c>
      <c r="H65">
        <f t="shared" si="2"/>
        <v>1</v>
      </c>
      <c r="I65">
        <f t="shared" si="3"/>
        <v>1</v>
      </c>
    </row>
    <row r="66" spans="1:9" ht="18.75">
      <c r="A66" s="223" t="s">
        <v>173</v>
      </c>
      <c r="B66" s="224" t="s">
        <v>44</v>
      </c>
      <c r="C66" s="225">
        <v>0</v>
      </c>
      <c r="D66" s="233" t="s">
        <v>173</v>
      </c>
      <c r="E66" s="233" t="s">
        <v>44</v>
      </c>
      <c r="F66" s="225">
        <v>0</v>
      </c>
      <c r="G66">
        <f t="shared" si="1"/>
        <v>1</v>
      </c>
      <c r="H66">
        <f t="shared" si="2"/>
        <v>1</v>
      </c>
      <c r="I66">
        <f t="shared" si="3"/>
        <v>1</v>
      </c>
    </row>
    <row r="67" spans="1:9" ht="18.75">
      <c r="A67" s="62" t="s">
        <v>174</v>
      </c>
      <c r="B67" s="83" t="s">
        <v>44</v>
      </c>
      <c r="C67" s="73">
        <v>0</v>
      </c>
      <c r="D67" s="65" t="s">
        <v>174</v>
      </c>
      <c r="E67" s="65" t="s">
        <v>44</v>
      </c>
      <c r="F67" s="63">
        <v>0</v>
      </c>
      <c r="G67">
        <f t="shared" si="1"/>
        <v>1</v>
      </c>
      <c r="H67">
        <f t="shared" si="2"/>
        <v>1</v>
      </c>
      <c r="I67">
        <f t="shared" si="3"/>
        <v>1</v>
      </c>
    </row>
    <row r="68" spans="1:9" ht="18.75">
      <c r="A68" s="153" t="s">
        <v>175</v>
      </c>
      <c r="B68" s="154" t="s">
        <v>44</v>
      </c>
      <c r="C68" s="133">
        <v>0</v>
      </c>
      <c r="D68" s="148" t="s">
        <v>175</v>
      </c>
      <c r="E68" s="148" t="s">
        <v>44</v>
      </c>
      <c r="F68" s="114">
        <v>0</v>
      </c>
      <c r="G68">
        <f t="shared" si="1"/>
        <v>1</v>
      </c>
      <c r="H68">
        <f t="shared" si="2"/>
        <v>1</v>
      </c>
      <c r="I68">
        <f t="shared" si="3"/>
        <v>1</v>
      </c>
    </row>
    <row r="69" spans="1:9" ht="18.75">
      <c r="A69" s="62" t="s">
        <v>176</v>
      </c>
      <c r="B69" s="83" t="s">
        <v>44</v>
      </c>
      <c r="C69" s="73">
        <v>0</v>
      </c>
      <c r="D69" s="65" t="s">
        <v>176</v>
      </c>
      <c r="E69" s="65" t="s">
        <v>44</v>
      </c>
      <c r="F69" s="63">
        <v>0</v>
      </c>
      <c r="G69">
        <f t="shared" si="1"/>
        <v>1</v>
      </c>
      <c r="H69">
        <f t="shared" si="2"/>
        <v>1</v>
      </c>
      <c r="I69">
        <f t="shared" si="3"/>
        <v>1</v>
      </c>
    </row>
    <row r="70" spans="1:9" ht="18.75">
      <c r="A70" s="62" t="s">
        <v>177</v>
      </c>
      <c r="B70" s="83" t="s">
        <v>44</v>
      </c>
      <c r="C70" s="73">
        <v>0</v>
      </c>
      <c r="D70" s="65" t="s">
        <v>177</v>
      </c>
      <c r="E70" s="65" t="s">
        <v>44</v>
      </c>
      <c r="F70" s="63">
        <v>0</v>
      </c>
      <c r="G70">
        <f t="shared" si="1"/>
        <v>1</v>
      </c>
      <c r="H70">
        <f t="shared" si="2"/>
        <v>1</v>
      </c>
      <c r="I70">
        <f t="shared" si="3"/>
        <v>1</v>
      </c>
    </row>
    <row r="71" spans="1:9" ht="18.75">
      <c r="A71" s="62" t="s">
        <v>178</v>
      </c>
      <c r="B71" s="83" t="s">
        <v>44</v>
      </c>
      <c r="C71" s="73">
        <v>0</v>
      </c>
      <c r="D71" s="65" t="s">
        <v>178</v>
      </c>
      <c r="E71" s="65" t="s">
        <v>44</v>
      </c>
      <c r="F71" s="63">
        <v>0</v>
      </c>
      <c r="G71">
        <f t="shared" si="1"/>
        <v>1</v>
      </c>
      <c r="H71">
        <f t="shared" si="2"/>
        <v>1</v>
      </c>
      <c r="I71">
        <f t="shared" si="3"/>
        <v>1</v>
      </c>
    </row>
    <row r="72" spans="1:9" ht="18.75">
      <c r="A72" s="153" t="s">
        <v>179</v>
      </c>
      <c r="B72" s="154" t="s">
        <v>44</v>
      </c>
      <c r="C72" s="133">
        <v>0</v>
      </c>
      <c r="D72" s="148" t="s">
        <v>179</v>
      </c>
      <c r="E72" s="148" t="s">
        <v>44</v>
      </c>
      <c r="F72" s="114">
        <v>0</v>
      </c>
      <c r="G72">
        <f t="shared" si="1"/>
        <v>1</v>
      </c>
      <c r="H72">
        <f t="shared" si="2"/>
        <v>1</v>
      </c>
      <c r="I72">
        <f t="shared" si="3"/>
        <v>1</v>
      </c>
    </row>
    <row r="73" spans="1:9" ht="18.75">
      <c r="A73" s="153" t="s">
        <v>180</v>
      </c>
      <c r="B73" s="154" t="s">
        <v>44</v>
      </c>
      <c r="C73" s="133">
        <v>0</v>
      </c>
      <c r="D73" s="148" t="s">
        <v>180</v>
      </c>
      <c r="E73" s="148" t="s">
        <v>44</v>
      </c>
      <c r="F73" s="114">
        <v>0</v>
      </c>
      <c r="G73">
        <f t="shared" si="1"/>
        <v>1</v>
      </c>
      <c r="H73">
        <f t="shared" si="2"/>
        <v>1</v>
      </c>
      <c r="I73">
        <f t="shared" si="3"/>
        <v>1</v>
      </c>
    </row>
    <row r="74" spans="1:9" ht="18.75">
      <c r="A74" s="153" t="s">
        <v>181</v>
      </c>
      <c r="B74" s="154" t="s">
        <v>44</v>
      </c>
      <c r="C74" s="133">
        <v>0</v>
      </c>
      <c r="D74" s="148" t="s">
        <v>181</v>
      </c>
      <c r="E74" s="148" t="s">
        <v>44</v>
      </c>
      <c r="F74" s="114">
        <v>0</v>
      </c>
      <c r="G74">
        <f t="shared" si="1"/>
        <v>1</v>
      </c>
      <c r="H74">
        <f t="shared" si="2"/>
        <v>1</v>
      </c>
      <c r="I74">
        <f t="shared" si="3"/>
        <v>1</v>
      </c>
    </row>
    <row r="75" spans="1:9" ht="18.75">
      <c r="A75" s="62" t="s">
        <v>182</v>
      </c>
      <c r="B75" s="83" t="s">
        <v>44</v>
      </c>
      <c r="C75" s="73">
        <v>0</v>
      </c>
      <c r="D75" s="65" t="s">
        <v>182</v>
      </c>
      <c r="E75" s="65" t="s">
        <v>44</v>
      </c>
      <c r="F75" s="63">
        <v>0</v>
      </c>
      <c r="G75">
        <f t="shared" ref="G75:G131" si="4">IF(A75=D75,1,"F")</f>
        <v>1</v>
      </c>
      <c r="H75">
        <f t="shared" ref="H75:H131" si="5">IF(B75=E75,1,"F")</f>
        <v>1</v>
      </c>
      <c r="I75">
        <f t="shared" ref="I75:I131" si="6">IF(C75=F75,1,"F")</f>
        <v>1</v>
      </c>
    </row>
    <row r="76" spans="1:9" ht="18.75">
      <c r="A76" s="62" t="s">
        <v>183</v>
      </c>
      <c r="B76" s="83" t="s">
        <v>44</v>
      </c>
      <c r="C76" s="73">
        <v>0</v>
      </c>
      <c r="D76" s="65" t="s">
        <v>183</v>
      </c>
      <c r="E76" s="65" t="s">
        <v>44</v>
      </c>
      <c r="F76" s="63">
        <v>0</v>
      </c>
      <c r="G76">
        <f t="shared" si="4"/>
        <v>1</v>
      </c>
      <c r="H76">
        <f t="shared" si="5"/>
        <v>1</v>
      </c>
      <c r="I76">
        <f t="shared" si="6"/>
        <v>1</v>
      </c>
    </row>
    <row r="77" spans="1:9" ht="18.75">
      <c r="A77" s="62" t="s">
        <v>184</v>
      </c>
      <c r="B77" s="83" t="s">
        <v>44</v>
      </c>
      <c r="C77" s="73">
        <v>0</v>
      </c>
      <c r="D77" s="65" t="s">
        <v>184</v>
      </c>
      <c r="E77" s="65" t="s">
        <v>44</v>
      </c>
      <c r="F77" s="63">
        <v>0</v>
      </c>
      <c r="G77">
        <f t="shared" si="4"/>
        <v>1</v>
      </c>
      <c r="H77">
        <f t="shared" si="5"/>
        <v>1</v>
      </c>
      <c r="I77">
        <f t="shared" si="6"/>
        <v>1</v>
      </c>
    </row>
    <row r="78" spans="1:9" ht="18.75">
      <c r="A78" s="196" t="s">
        <v>185</v>
      </c>
      <c r="B78" s="197" t="s">
        <v>44</v>
      </c>
      <c r="C78" s="198">
        <v>0</v>
      </c>
      <c r="D78" s="205" t="s">
        <v>185</v>
      </c>
      <c r="E78" s="205" t="s">
        <v>44</v>
      </c>
      <c r="F78" s="201">
        <v>0</v>
      </c>
      <c r="G78">
        <f t="shared" si="4"/>
        <v>1</v>
      </c>
      <c r="H78">
        <f t="shared" si="5"/>
        <v>1</v>
      </c>
      <c r="I78">
        <f t="shared" si="6"/>
        <v>1</v>
      </c>
    </row>
    <row r="79" spans="1:9" ht="18.75">
      <c r="A79" s="153" t="s">
        <v>186</v>
      </c>
      <c r="B79" s="154" t="s">
        <v>44</v>
      </c>
      <c r="C79" s="133">
        <v>0</v>
      </c>
      <c r="D79" s="148" t="s">
        <v>186</v>
      </c>
      <c r="E79" s="148" t="s">
        <v>44</v>
      </c>
      <c r="F79" s="114">
        <v>0</v>
      </c>
      <c r="G79">
        <f t="shared" si="4"/>
        <v>1</v>
      </c>
      <c r="H79">
        <f t="shared" si="5"/>
        <v>1</v>
      </c>
      <c r="I79">
        <f t="shared" si="6"/>
        <v>1</v>
      </c>
    </row>
    <row r="80" spans="1:9" ht="18.75">
      <c r="A80" s="153" t="s">
        <v>187</v>
      </c>
      <c r="B80" s="154" t="s">
        <v>44</v>
      </c>
      <c r="C80" s="133">
        <v>0</v>
      </c>
      <c r="D80" s="148" t="s">
        <v>187</v>
      </c>
      <c r="E80" s="148" t="s">
        <v>44</v>
      </c>
      <c r="F80" s="114">
        <v>0</v>
      </c>
      <c r="G80">
        <f t="shared" si="4"/>
        <v>1</v>
      </c>
      <c r="H80">
        <f t="shared" si="5"/>
        <v>1</v>
      </c>
      <c r="I80">
        <f t="shared" si="6"/>
        <v>1</v>
      </c>
    </row>
    <row r="81" spans="1:9" ht="18.75">
      <c r="A81" s="153" t="s">
        <v>188</v>
      </c>
      <c r="B81" s="154" t="s">
        <v>44</v>
      </c>
      <c r="C81" s="133">
        <v>0</v>
      </c>
      <c r="D81" s="148" t="s">
        <v>188</v>
      </c>
      <c r="E81" s="148" t="s">
        <v>44</v>
      </c>
      <c r="F81" s="114">
        <v>0</v>
      </c>
      <c r="G81">
        <f t="shared" si="4"/>
        <v>1</v>
      </c>
      <c r="H81">
        <f t="shared" si="5"/>
        <v>1</v>
      </c>
      <c r="I81">
        <f t="shared" si="6"/>
        <v>1</v>
      </c>
    </row>
    <row r="82" spans="1:9" ht="18.75">
      <c r="A82" s="62" t="s">
        <v>189</v>
      </c>
      <c r="B82" s="83" t="s">
        <v>44</v>
      </c>
      <c r="C82" s="73">
        <v>0</v>
      </c>
      <c r="D82" s="65" t="s">
        <v>189</v>
      </c>
      <c r="E82" s="65" t="s">
        <v>44</v>
      </c>
      <c r="F82" s="63">
        <v>0</v>
      </c>
      <c r="G82">
        <f t="shared" si="4"/>
        <v>1</v>
      </c>
      <c r="H82">
        <f t="shared" si="5"/>
        <v>1</v>
      </c>
      <c r="I82">
        <f t="shared" si="6"/>
        <v>1</v>
      </c>
    </row>
    <row r="83" spans="1:9" ht="18.75">
      <c r="A83" s="62" t="s">
        <v>190</v>
      </c>
      <c r="B83" s="83" t="s">
        <v>125</v>
      </c>
      <c r="C83" s="73">
        <v>0</v>
      </c>
      <c r="D83" s="148" t="s">
        <v>190</v>
      </c>
      <c r="E83" s="83" t="s">
        <v>125</v>
      </c>
      <c r="F83" s="114">
        <v>0</v>
      </c>
      <c r="G83">
        <f t="shared" si="4"/>
        <v>1</v>
      </c>
      <c r="H83">
        <f t="shared" si="5"/>
        <v>1</v>
      </c>
      <c r="I83">
        <f t="shared" si="6"/>
        <v>1</v>
      </c>
    </row>
    <row r="84" spans="1:9" ht="18.75">
      <c r="A84" s="62" t="s">
        <v>190</v>
      </c>
      <c r="B84" s="83" t="s">
        <v>126</v>
      </c>
      <c r="C84" s="73">
        <v>0</v>
      </c>
      <c r="D84" s="148" t="s">
        <v>190</v>
      </c>
      <c r="E84" s="83" t="s">
        <v>126</v>
      </c>
      <c r="F84" s="114">
        <v>0</v>
      </c>
      <c r="G84">
        <f t="shared" si="4"/>
        <v>1</v>
      </c>
      <c r="H84">
        <f t="shared" si="5"/>
        <v>1</v>
      </c>
      <c r="I84">
        <f t="shared" si="6"/>
        <v>1</v>
      </c>
    </row>
    <row r="85" spans="1:9" ht="18.75">
      <c r="A85" s="62" t="s">
        <v>191</v>
      </c>
      <c r="B85" s="83" t="s">
        <v>44</v>
      </c>
      <c r="C85" s="73">
        <v>0</v>
      </c>
      <c r="D85" s="65" t="s">
        <v>191</v>
      </c>
      <c r="E85" s="65" t="s">
        <v>44</v>
      </c>
      <c r="F85" s="63">
        <v>0</v>
      </c>
      <c r="G85">
        <f t="shared" si="4"/>
        <v>1</v>
      </c>
      <c r="H85">
        <f t="shared" si="5"/>
        <v>1</v>
      </c>
      <c r="I85">
        <f t="shared" si="6"/>
        <v>1</v>
      </c>
    </row>
    <row r="86" spans="1:9" ht="18.75">
      <c r="A86" s="62" t="s">
        <v>192</v>
      </c>
      <c r="B86" s="83" t="s">
        <v>44</v>
      </c>
      <c r="C86" s="73">
        <v>0</v>
      </c>
      <c r="D86" s="65" t="s">
        <v>192</v>
      </c>
      <c r="E86" s="65" t="s">
        <v>44</v>
      </c>
      <c r="F86" s="63">
        <v>0</v>
      </c>
      <c r="G86">
        <f t="shared" si="4"/>
        <v>1</v>
      </c>
      <c r="H86">
        <f t="shared" si="5"/>
        <v>1</v>
      </c>
      <c r="I86">
        <f t="shared" si="6"/>
        <v>1</v>
      </c>
    </row>
    <row r="87" spans="1:9" ht="18.75">
      <c r="A87" s="153" t="s">
        <v>193</v>
      </c>
      <c r="B87" s="154" t="s">
        <v>44</v>
      </c>
      <c r="C87" s="133">
        <v>0</v>
      </c>
      <c r="D87" s="148" t="s">
        <v>193</v>
      </c>
      <c r="E87" s="148" t="s">
        <v>44</v>
      </c>
      <c r="F87" s="114">
        <v>0</v>
      </c>
      <c r="G87">
        <f t="shared" si="4"/>
        <v>1</v>
      </c>
      <c r="H87">
        <f t="shared" si="5"/>
        <v>1</v>
      </c>
      <c r="I87">
        <f t="shared" si="6"/>
        <v>1</v>
      </c>
    </row>
    <row r="88" spans="1:9" ht="18.75">
      <c r="A88" s="196" t="s">
        <v>194</v>
      </c>
      <c r="B88" s="197" t="s">
        <v>44</v>
      </c>
      <c r="C88" s="198">
        <v>0</v>
      </c>
      <c r="D88" s="205" t="s">
        <v>194</v>
      </c>
      <c r="E88" s="205" t="s">
        <v>44</v>
      </c>
      <c r="F88" s="198">
        <v>0</v>
      </c>
      <c r="G88">
        <f t="shared" si="4"/>
        <v>1</v>
      </c>
      <c r="H88">
        <f t="shared" si="5"/>
        <v>1</v>
      </c>
      <c r="I88">
        <f t="shared" si="6"/>
        <v>1</v>
      </c>
    </row>
    <row r="89" spans="1:9" ht="18.75">
      <c r="A89" s="153" t="s">
        <v>195</v>
      </c>
      <c r="B89" s="154" t="s">
        <v>44</v>
      </c>
      <c r="C89" s="133">
        <v>0</v>
      </c>
      <c r="D89" s="148" t="s">
        <v>195</v>
      </c>
      <c r="E89" s="148" t="s">
        <v>44</v>
      </c>
      <c r="F89" s="114">
        <v>0</v>
      </c>
      <c r="G89">
        <f t="shared" si="4"/>
        <v>1</v>
      </c>
      <c r="H89">
        <f t="shared" si="5"/>
        <v>1</v>
      </c>
      <c r="I89">
        <f t="shared" si="6"/>
        <v>1</v>
      </c>
    </row>
    <row r="90" spans="1:9" ht="18.75">
      <c r="A90" s="159" t="s">
        <v>196</v>
      </c>
      <c r="B90" s="160" t="s">
        <v>44</v>
      </c>
      <c r="C90" s="161">
        <v>0</v>
      </c>
      <c r="D90" s="213" t="s">
        <v>196</v>
      </c>
      <c r="E90" s="213" t="s">
        <v>44</v>
      </c>
      <c r="F90" s="216">
        <v>0</v>
      </c>
      <c r="G90">
        <f t="shared" si="4"/>
        <v>1</v>
      </c>
      <c r="H90">
        <f t="shared" si="5"/>
        <v>1</v>
      </c>
      <c r="I90">
        <f t="shared" si="6"/>
        <v>1</v>
      </c>
    </row>
    <row r="91" spans="1:9" ht="18.75">
      <c r="A91" s="196" t="s">
        <v>197</v>
      </c>
      <c r="B91" s="197" t="s">
        <v>44</v>
      </c>
      <c r="C91" s="198">
        <v>0</v>
      </c>
      <c r="D91" s="205" t="s">
        <v>197</v>
      </c>
      <c r="E91" s="205" t="s">
        <v>44</v>
      </c>
      <c r="F91" s="198">
        <v>0</v>
      </c>
      <c r="G91">
        <f t="shared" si="4"/>
        <v>1</v>
      </c>
      <c r="H91">
        <f t="shared" si="5"/>
        <v>1</v>
      </c>
      <c r="I91">
        <f t="shared" si="6"/>
        <v>1</v>
      </c>
    </row>
    <row r="92" spans="1:9" ht="18.75">
      <c r="A92" s="62" t="s">
        <v>198</v>
      </c>
      <c r="B92" s="83" t="s">
        <v>44</v>
      </c>
      <c r="C92" s="73">
        <v>0</v>
      </c>
      <c r="D92" s="65" t="s">
        <v>198</v>
      </c>
      <c r="E92" s="65" t="s">
        <v>44</v>
      </c>
      <c r="F92" s="63">
        <v>0</v>
      </c>
      <c r="G92">
        <f t="shared" si="4"/>
        <v>1</v>
      </c>
      <c r="H92">
        <f t="shared" si="5"/>
        <v>1</v>
      </c>
      <c r="I92">
        <f t="shared" si="6"/>
        <v>1</v>
      </c>
    </row>
    <row r="93" spans="1:9" ht="18.75">
      <c r="A93" s="62" t="s">
        <v>199</v>
      </c>
      <c r="B93" s="83" t="s">
        <v>44</v>
      </c>
      <c r="C93" s="73">
        <v>0</v>
      </c>
      <c r="D93" s="65" t="s">
        <v>199</v>
      </c>
      <c r="E93" s="65" t="s">
        <v>44</v>
      </c>
      <c r="F93" s="63">
        <v>0</v>
      </c>
      <c r="G93">
        <f t="shared" si="4"/>
        <v>1</v>
      </c>
      <c r="H93">
        <f t="shared" si="5"/>
        <v>1</v>
      </c>
      <c r="I93">
        <f t="shared" si="6"/>
        <v>1</v>
      </c>
    </row>
    <row r="94" spans="1:9" ht="18.75">
      <c r="A94" s="62" t="s">
        <v>200</v>
      </c>
      <c r="B94" s="83" t="s">
        <v>44</v>
      </c>
      <c r="C94" s="73">
        <v>0</v>
      </c>
      <c r="D94" s="65" t="s">
        <v>200</v>
      </c>
      <c r="E94" s="65" t="s">
        <v>44</v>
      </c>
      <c r="F94" s="63">
        <v>0</v>
      </c>
      <c r="G94">
        <f t="shared" si="4"/>
        <v>1</v>
      </c>
      <c r="H94">
        <f t="shared" si="5"/>
        <v>1</v>
      </c>
      <c r="I94">
        <f t="shared" si="6"/>
        <v>1</v>
      </c>
    </row>
    <row r="95" spans="1:9" ht="18.75">
      <c r="A95" s="223" t="s">
        <v>201</v>
      </c>
      <c r="B95" s="224" t="s">
        <v>44</v>
      </c>
      <c r="C95" s="225">
        <v>0</v>
      </c>
      <c r="D95" s="233" t="s">
        <v>201</v>
      </c>
      <c r="E95" s="233" t="s">
        <v>44</v>
      </c>
      <c r="F95" s="225">
        <v>0</v>
      </c>
      <c r="G95">
        <f t="shared" si="4"/>
        <v>1</v>
      </c>
      <c r="H95">
        <f t="shared" si="5"/>
        <v>1</v>
      </c>
      <c r="I95">
        <f t="shared" si="6"/>
        <v>1</v>
      </c>
    </row>
    <row r="96" spans="1:9" ht="18.75">
      <c r="A96" s="223" t="s">
        <v>201</v>
      </c>
      <c r="B96" s="224" t="s">
        <v>44</v>
      </c>
      <c r="C96" s="225">
        <v>0</v>
      </c>
      <c r="D96" s="223" t="s">
        <v>201</v>
      </c>
      <c r="E96" s="224" t="s">
        <v>44</v>
      </c>
      <c r="F96" s="225">
        <v>0</v>
      </c>
      <c r="G96">
        <f t="shared" si="4"/>
        <v>1</v>
      </c>
      <c r="H96">
        <f t="shared" si="5"/>
        <v>1</v>
      </c>
      <c r="I96">
        <f t="shared" si="6"/>
        <v>1</v>
      </c>
    </row>
    <row r="97" spans="1:9" ht="18.75">
      <c r="A97" s="223" t="s">
        <v>201</v>
      </c>
      <c r="B97" s="224" t="s">
        <v>44</v>
      </c>
      <c r="C97" s="225">
        <v>0</v>
      </c>
      <c r="D97" s="223" t="s">
        <v>201</v>
      </c>
      <c r="E97" s="224" t="s">
        <v>44</v>
      </c>
      <c r="F97" s="225">
        <v>0</v>
      </c>
      <c r="G97">
        <f t="shared" si="4"/>
        <v>1</v>
      </c>
      <c r="H97">
        <f t="shared" si="5"/>
        <v>1</v>
      </c>
      <c r="I97">
        <f t="shared" si="6"/>
        <v>1</v>
      </c>
    </row>
    <row r="98" spans="1:9" ht="18.75">
      <c r="A98" s="223" t="s">
        <v>201</v>
      </c>
      <c r="B98" s="224" t="s">
        <v>44</v>
      </c>
      <c r="C98" s="225">
        <v>0</v>
      </c>
      <c r="D98" s="223" t="s">
        <v>201</v>
      </c>
      <c r="E98" s="224" t="s">
        <v>44</v>
      </c>
      <c r="F98" s="225">
        <v>0</v>
      </c>
      <c r="G98">
        <f t="shared" si="4"/>
        <v>1</v>
      </c>
      <c r="H98">
        <f t="shared" si="5"/>
        <v>1</v>
      </c>
      <c r="I98">
        <f t="shared" si="6"/>
        <v>1</v>
      </c>
    </row>
    <row r="99" spans="1:9" ht="18.75">
      <c r="A99" s="62" t="s">
        <v>202</v>
      </c>
      <c r="B99" s="83" t="s">
        <v>44</v>
      </c>
      <c r="C99" s="73">
        <v>0</v>
      </c>
      <c r="D99" s="65" t="s">
        <v>202</v>
      </c>
      <c r="E99" s="65" t="s">
        <v>44</v>
      </c>
      <c r="F99" s="63">
        <v>0</v>
      </c>
      <c r="G99">
        <f t="shared" si="4"/>
        <v>1</v>
      </c>
      <c r="H99">
        <f t="shared" si="5"/>
        <v>1</v>
      </c>
      <c r="I99">
        <f t="shared" si="6"/>
        <v>1</v>
      </c>
    </row>
    <row r="100" spans="1:9" ht="18.75">
      <c r="A100" s="62" t="s">
        <v>203</v>
      </c>
      <c r="B100" s="83" t="s">
        <v>44</v>
      </c>
      <c r="C100" s="73">
        <v>0</v>
      </c>
      <c r="D100" s="65" t="s">
        <v>203</v>
      </c>
      <c r="E100" s="65" t="s">
        <v>44</v>
      </c>
      <c r="F100" s="63">
        <v>0</v>
      </c>
      <c r="G100">
        <f t="shared" si="4"/>
        <v>1</v>
      </c>
      <c r="H100">
        <f t="shared" si="5"/>
        <v>1</v>
      </c>
      <c r="I100">
        <f t="shared" si="6"/>
        <v>1</v>
      </c>
    </row>
    <row r="101" spans="1:9" ht="18.75">
      <c r="A101" s="62" t="s">
        <v>204</v>
      </c>
      <c r="B101" s="83" t="s">
        <v>44</v>
      </c>
      <c r="C101" s="73">
        <v>0</v>
      </c>
      <c r="D101" s="65" t="s">
        <v>204</v>
      </c>
      <c r="E101" s="65" t="s">
        <v>44</v>
      </c>
      <c r="F101" s="63">
        <v>0</v>
      </c>
      <c r="G101">
        <f t="shared" si="4"/>
        <v>1</v>
      </c>
      <c r="H101">
        <f t="shared" si="5"/>
        <v>1</v>
      </c>
      <c r="I101">
        <f t="shared" si="6"/>
        <v>1</v>
      </c>
    </row>
    <row r="102" spans="1:9" ht="18.75">
      <c r="A102" s="62" t="s">
        <v>205</v>
      </c>
      <c r="B102" s="83" t="s">
        <v>44</v>
      </c>
      <c r="C102" s="73">
        <v>0</v>
      </c>
      <c r="D102" s="65" t="s">
        <v>205</v>
      </c>
      <c r="E102" s="65" t="s">
        <v>44</v>
      </c>
      <c r="F102" s="63">
        <v>0</v>
      </c>
      <c r="G102">
        <f t="shared" si="4"/>
        <v>1</v>
      </c>
      <c r="H102">
        <f t="shared" si="5"/>
        <v>1</v>
      </c>
      <c r="I102">
        <f t="shared" si="6"/>
        <v>1</v>
      </c>
    </row>
    <row r="103" spans="1:9" ht="18.75">
      <c r="A103" s="153" t="s">
        <v>206</v>
      </c>
      <c r="B103" s="154" t="s">
        <v>44</v>
      </c>
      <c r="C103" s="133">
        <v>0</v>
      </c>
      <c r="D103" s="148" t="s">
        <v>206</v>
      </c>
      <c r="E103" s="148" t="s">
        <v>44</v>
      </c>
      <c r="F103" s="114">
        <v>0</v>
      </c>
      <c r="G103">
        <f t="shared" si="4"/>
        <v>1</v>
      </c>
      <c r="H103">
        <f t="shared" si="5"/>
        <v>1</v>
      </c>
      <c r="I103">
        <f t="shared" si="6"/>
        <v>1</v>
      </c>
    </row>
    <row r="104" spans="1:9" ht="18.75">
      <c r="A104" s="153" t="s">
        <v>207</v>
      </c>
      <c r="B104" s="154" t="s">
        <v>44</v>
      </c>
      <c r="C104" s="133">
        <v>0</v>
      </c>
      <c r="D104" s="148" t="s">
        <v>207</v>
      </c>
      <c r="E104" s="148" t="s">
        <v>44</v>
      </c>
      <c r="F104" s="114">
        <v>0</v>
      </c>
      <c r="G104">
        <f t="shared" si="4"/>
        <v>1</v>
      </c>
      <c r="H104">
        <f t="shared" si="5"/>
        <v>1</v>
      </c>
      <c r="I104">
        <f t="shared" si="6"/>
        <v>1</v>
      </c>
    </row>
    <row r="105" spans="1:9" ht="18.75">
      <c r="A105" s="196" t="s">
        <v>208</v>
      </c>
      <c r="B105" s="197" t="s">
        <v>44</v>
      </c>
      <c r="C105" s="198">
        <v>0</v>
      </c>
      <c r="D105" s="205" t="s">
        <v>208</v>
      </c>
      <c r="E105" s="205" t="s">
        <v>44</v>
      </c>
      <c r="F105" s="201">
        <v>0</v>
      </c>
      <c r="G105">
        <f t="shared" si="4"/>
        <v>1</v>
      </c>
      <c r="H105">
        <f t="shared" si="5"/>
        <v>1</v>
      </c>
      <c r="I105">
        <f t="shared" si="6"/>
        <v>1</v>
      </c>
    </row>
    <row r="106" spans="1:9" ht="18.75">
      <c r="A106" s="153" t="s">
        <v>209</v>
      </c>
      <c r="B106" s="154" t="s">
        <v>44</v>
      </c>
      <c r="C106" s="133">
        <v>0</v>
      </c>
      <c r="D106" s="148" t="s">
        <v>209</v>
      </c>
      <c r="E106" s="148" t="s">
        <v>44</v>
      </c>
      <c r="F106" s="114">
        <v>0</v>
      </c>
      <c r="G106">
        <f t="shared" si="4"/>
        <v>1</v>
      </c>
      <c r="H106">
        <f t="shared" si="5"/>
        <v>1</v>
      </c>
      <c r="I106">
        <f t="shared" si="6"/>
        <v>1</v>
      </c>
    </row>
    <row r="107" spans="1:9" ht="18.75">
      <c r="A107" s="153" t="s">
        <v>210</v>
      </c>
      <c r="B107" s="154" t="s">
        <v>44</v>
      </c>
      <c r="C107" s="133">
        <v>0</v>
      </c>
      <c r="D107" s="148" t="s">
        <v>210</v>
      </c>
      <c r="E107" s="148" t="s">
        <v>44</v>
      </c>
      <c r="F107" s="114">
        <v>0</v>
      </c>
      <c r="G107">
        <f t="shared" si="4"/>
        <v>1</v>
      </c>
      <c r="H107">
        <f t="shared" si="5"/>
        <v>1</v>
      </c>
      <c r="I107">
        <f t="shared" si="6"/>
        <v>1</v>
      </c>
    </row>
    <row r="108" spans="1:9" ht="18.75">
      <c r="A108" s="153" t="s">
        <v>211</v>
      </c>
      <c r="B108" s="154" t="s">
        <v>44</v>
      </c>
      <c r="C108" s="133">
        <v>0</v>
      </c>
      <c r="D108" s="148" t="s">
        <v>211</v>
      </c>
      <c r="E108" s="148" t="s">
        <v>44</v>
      </c>
      <c r="F108" s="114">
        <v>0</v>
      </c>
      <c r="G108">
        <f t="shared" si="4"/>
        <v>1</v>
      </c>
      <c r="H108">
        <f t="shared" si="5"/>
        <v>1</v>
      </c>
      <c r="I108">
        <f t="shared" si="6"/>
        <v>1</v>
      </c>
    </row>
    <row r="109" spans="1:9" ht="18.75">
      <c r="A109" s="196" t="s">
        <v>212</v>
      </c>
      <c r="B109" s="197" t="s">
        <v>44</v>
      </c>
      <c r="C109" s="198">
        <v>0</v>
      </c>
      <c r="D109" s="205" t="s">
        <v>212</v>
      </c>
      <c r="E109" s="205" t="s">
        <v>44</v>
      </c>
      <c r="F109" s="201">
        <v>0</v>
      </c>
      <c r="G109">
        <f t="shared" si="4"/>
        <v>1</v>
      </c>
      <c r="H109">
        <f t="shared" si="5"/>
        <v>1</v>
      </c>
      <c r="I109">
        <f t="shared" si="6"/>
        <v>1</v>
      </c>
    </row>
    <row r="110" spans="1:9" ht="18.75">
      <c r="A110" s="196" t="s">
        <v>213</v>
      </c>
      <c r="B110" s="197" t="s">
        <v>44</v>
      </c>
      <c r="C110" s="198">
        <v>0</v>
      </c>
      <c r="D110" s="205" t="s">
        <v>213</v>
      </c>
      <c r="E110" s="205" t="s">
        <v>44</v>
      </c>
      <c r="F110" s="198">
        <v>0</v>
      </c>
      <c r="G110">
        <f t="shared" si="4"/>
        <v>1</v>
      </c>
      <c r="H110">
        <f t="shared" si="5"/>
        <v>1</v>
      </c>
      <c r="I110">
        <f t="shared" si="6"/>
        <v>1</v>
      </c>
    </row>
    <row r="111" spans="1:9" ht="18.75">
      <c r="A111" s="153" t="s">
        <v>214</v>
      </c>
      <c r="B111" s="154" t="s">
        <v>44</v>
      </c>
      <c r="C111" s="133">
        <v>0</v>
      </c>
      <c r="D111" s="148" t="s">
        <v>214</v>
      </c>
      <c r="E111" s="148" t="s">
        <v>44</v>
      </c>
      <c r="F111" s="114">
        <v>0</v>
      </c>
      <c r="G111">
        <f t="shared" si="4"/>
        <v>1</v>
      </c>
      <c r="H111">
        <f t="shared" si="5"/>
        <v>1</v>
      </c>
      <c r="I111">
        <f t="shared" si="6"/>
        <v>1</v>
      </c>
    </row>
    <row r="112" spans="1:9" ht="18.75">
      <c r="A112" s="153" t="s">
        <v>215</v>
      </c>
      <c r="B112" s="154" t="s">
        <v>44</v>
      </c>
      <c r="C112" s="133">
        <v>0</v>
      </c>
      <c r="D112" s="148" t="s">
        <v>215</v>
      </c>
      <c r="E112" s="148" t="s">
        <v>44</v>
      </c>
      <c r="F112" s="114">
        <v>0</v>
      </c>
      <c r="G112">
        <f t="shared" si="4"/>
        <v>1</v>
      </c>
      <c r="H112">
        <f t="shared" si="5"/>
        <v>1</v>
      </c>
      <c r="I112">
        <f t="shared" si="6"/>
        <v>1</v>
      </c>
    </row>
    <row r="113" spans="1:9" ht="18.75">
      <c r="A113" s="196" t="s">
        <v>216</v>
      </c>
      <c r="B113" s="197" t="s">
        <v>44</v>
      </c>
      <c r="C113" s="198">
        <v>0</v>
      </c>
      <c r="D113" s="205" t="s">
        <v>216</v>
      </c>
      <c r="E113" s="205" t="s">
        <v>44</v>
      </c>
      <c r="F113" s="198">
        <v>0</v>
      </c>
      <c r="G113">
        <f t="shared" si="4"/>
        <v>1</v>
      </c>
      <c r="H113">
        <f t="shared" si="5"/>
        <v>1</v>
      </c>
      <c r="I113">
        <f t="shared" si="6"/>
        <v>1</v>
      </c>
    </row>
    <row r="114" spans="1:9" ht="18.75">
      <c r="A114" s="62" t="s">
        <v>217</v>
      </c>
      <c r="B114" s="83" t="s">
        <v>44</v>
      </c>
      <c r="C114" s="73">
        <v>0</v>
      </c>
      <c r="D114" s="65" t="s">
        <v>217</v>
      </c>
      <c r="E114" s="65" t="s">
        <v>44</v>
      </c>
      <c r="F114" s="63">
        <v>0</v>
      </c>
      <c r="G114">
        <f t="shared" si="4"/>
        <v>1</v>
      </c>
      <c r="H114">
        <f t="shared" si="5"/>
        <v>1</v>
      </c>
      <c r="I114">
        <f t="shared" si="6"/>
        <v>1</v>
      </c>
    </row>
    <row r="115" spans="1:9" ht="18.75">
      <c r="A115" s="153" t="s">
        <v>218</v>
      </c>
      <c r="B115" s="154" t="s">
        <v>44</v>
      </c>
      <c r="C115" s="133">
        <v>0</v>
      </c>
      <c r="D115" s="148" t="s">
        <v>218</v>
      </c>
      <c r="E115" s="148" t="s">
        <v>44</v>
      </c>
      <c r="F115" s="114">
        <v>0</v>
      </c>
      <c r="G115">
        <f t="shared" si="4"/>
        <v>1</v>
      </c>
      <c r="H115">
        <f t="shared" si="5"/>
        <v>1</v>
      </c>
      <c r="I115">
        <f t="shared" si="6"/>
        <v>1</v>
      </c>
    </row>
    <row r="116" spans="1:9" ht="18.75">
      <c r="A116" s="62" t="s">
        <v>219</v>
      </c>
      <c r="B116" s="83" t="s">
        <v>44</v>
      </c>
      <c r="C116" s="73">
        <v>0</v>
      </c>
      <c r="D116" s="65" t="s">
        <v>219</v>
      </c>
      <c r="E116" s="65" t="s">
        <v>44</v>
      </c>
      <c r="F116" s="63">
        <v>0</v>
      </c>
      <c r="G116">
        <f t="shared" si="4"/>
        <v>1</v>
      </c>
      <c r="H116">
        <f t="shared" si="5"/>
        <v>1</v>
      </c>
      <c r="I116">
        <f t="shared" si="6"/>
        <v>1</v>
      </c>
    </row>
    <row r="117" spans="1:9" ht="18.75">
      <c r="A117" s="62" t="s">
        <v>220</v>
      </c>
      <c r="B117" s="83" t="s">
        <v>44</v>
      </c>
      <c r="C117" s="73">
        <v>0</v>
      </c>
      <c r="D117" s="65" t="s">
        <v>220</v>
      </c>
      <c r="E117" s="65" t="s">
        <v>44</v>
      </c>
      <c r="F117" s="63">
        <v>0</v>
      </c>
      <c r="G117">
        <f t="shared" si="4"/>
        <v>1</v>
      </c>
      <c r="H117">
        <f t="shared" si="5"/>
        <v>1</v>
      </c>
      <c r="I117">
        <f t="shared" si="6"/>
        <v>1</v>
      </c>
    </row>
    <row r="118" spans="1:9" ht="18.75">
      <c r="A118" s="153" t="s">
        <v>221</v>
      </c>
      <c r="B118" s="154" t="s">
        <v>44</v>
      </c>
      <c r="C118" s="133">
        <v>0</v>
      </c>
      <c r="D118" s="148" t="s">
        <v>221</v>
      </c>
      <c r="E118" s="148" t="s">
        <v>44</v>
      </c>
      <c r="F118" s="114">
        <v>0</v>
      </c>
      <c r="G118">
        <f t="shared" si="4"/>
        <v>1</v>
      </c>
      <c r="H118">
        <f t="shared" si="5"/>
        <v>1</v>
      </c>
      <c r="I118">
        <f t="shared" si="6"/>
        <v>1</v>
      </c>
    </row>
    <row r="119" spans="1:9" ht="18.75">
      <c r="A119" s="62" t="s">
        <v>222</v>
      </c>
      <c r="B119" s="83" t="s">
        <v>44</v>
      </c>
      <c r="C119" s="73">
        <v>0</v>
      </c>
      <c r="D119" s="65" t="s">
        <v>222</v>
      </c>
      <c r="E119" s="65" t="s">
        <v>44</v>
      </c>
      <c r="F119" s="63">
        <v>0</v>
      </c>
      <c r="G119">
        <f t="shared" si="4"/>
        <v>1</v>
      </c>
      <c r="H119">
        <f t="shared" si="5"/>
        <v>1</v>
      </c>
      <c r="I119">
        <f t="shared" si="6"/>
        <v>1</v>
      </c>
    </row>
    <row r="120" spans="1:9" ht="18.75">
      <c r="A120" s="62" t="s">
        <v>223</v>
      </c>
      <c r="B120" s="83" t="s">
        <v>44</v>
      </c>
      <c r="C120" s="73">
        <v>0</v>
      </c>
      <c r="D120" s="65" t="s">
        <v>223</v>
      </c>
      <c r="E120" s="65" t="s">
        <v>44</v>
      </c>
      <c r="F120" s="63">
        <v>0</v>
      </c>
      <c r="G120">
        <f t="shared" si="4"/>
        <v>1</v>
      </c>
      <c r="H120">
        <f t="shared" si="5"/>
        <v>1</v>
      </c>
      <c r="I120">
        <f t="shared" si="6"/>
        <v>1</v>
      </c>
    </row>
    <row r="121" spans="1:9" ht="18.75">
      <c r="A121" s="62" t="s">
        <v>224</v>
      </c>
      <c r="B121" s="83" t="s">
        <v>44</v>
      </c>
      <c r="C121" s="73">
        <v>0</v>
      </c>
      <c r="D121" s="65" t="s">
        <v>224</v>
      </c>
      <c r="E121" s="65" t="s">
        <v>44</v>
      </c>
      <c r="F121" s="63">
        <v>0</v>
      </c>
      <c r="G121">
        <f t="shared" si="4"/>
        <v>1</v>
      </c>
      <c r="H121">
        <f t="shared" si="5"/>
        <v>1</v>
      </c>
      <c r="I121">
        <f t="shared" si="6"/>
        <v>1</v>
      </c>
    </row>
    <row r="122" spans="1:9" ht="18.75">
      <c r="A122" s="62" t="s">
        <v>225</v>
      </c>
      <c r="B122" s="83" t="s">
        <v>44</v>
      </c>
      <c r="C122" s="73">
        <v>0</v>
      </c>
      <c r="D122" s="65" t="s">
        <v>225</v>
      </c>
      <c r="E122" s="65" t="s">
        <v>44</v>
      </c>
      <c r="F122" s="63">
        <v>0</v>
      </c>
      <c r="G122">
        <f t="shared" si="4"/>
        <v>1</v>
      </c>
      <c r="H122">
        <f t="shared" si="5"/>
        <v>1</v>
      </c>
      <c r="I122">
        <f t="shared" si="6"/>
        <v>1</v>
      </c>
    </row>
    <row r="123" spans="1:9" ht="18.75">
      <c r="A123" s="62" t="s">
        <v>226</v>
      </c>
      <c r="B123" s="83" t="s">
        <v>44</v>
      </c>
      <c r="C123" s="74">
        <v>5.8</v>
      </c>
      <c r="D123" s="65" t="s">
        <v>226</v>
      </c>
      <c r="E123" s="65" t="s">
        <v>44</v>
      </c>
      <c r="F123" s="66">
        <v>5.8</v>
      </c>
      <c r="G123">
        <f t="shared" si="4"/>
        <v>1</v>
      </c>
      <c r="H123">
        <f t="shared" si="5"/>
        <v>1</v>
      </c>
      <c r="I123">
        <f t="shared" si="6"/>
        <v>1</v>
      </c>
    </row>
    <row r="124" spans="1:9" ht="18.75">
      <c r="A124" s="62" t="s">
        <v>227</v>
      </c>
      <c r="B124" s="83" t="s">
        <v>44</v>
      </c>
      <c r="C124" s="74">
        <v>2.5</v>
      </c>
      <c r="D124" s="65" t="s">
        <v>227</v>
      </c>
      <c r="E124" s="65" t="s">
        <v>44</v>
      </c>
      <c r="F124" s="66">
        <v>2.5</v>
      </c>
      <c r="G124">
        <f t="shared" si="4"/>
        <v>1</v>
      </c>
      <c r="H124">
        <f t="shared" si="5"/>
        <v>1</v>
      </c>
      <c r="I124">
        <f t="shared" si="6"/>
        <v>1</v>
      </c>
    </row>
    <row r="125" spans="1:9" ht="18.75">
      <c r="A125" s="62" t="s">
        <v>228</v>
      </c>
      <c r="B125" s="83" t="s">
        <v>44</v>
      </c>
      <c r="C125" s="74">
        <v>4.4000000000000004</v>
      </c>
      <c r="D125" s="65" t="s">
        <v>228</v>
      </c>
      <c r="E125" s="65" t="s">
        <v>44</v>
      </c>
      <c r="F125" s="66">
        <v>4.4000000000000004</v>
      </c>
      <c r="G125">
        <f t="shared" si="4"/>
        <v>1</v>
      </c>
      <c r="H125">
        <f t="shared" si="5"/>
        <v>1</v>
      </c>
      <c r="I125">
        <f t="shared" si="6"/>
        <v>1</v>
      </c>
    </row>
    <row r="126" spans="1:9" ht="18.75">
      <c r="A126" s="62" t="s">
        <v>229</v>
      </c>
      <c r="B126" s="83" t="s">
        <v>44</v>
      </c>
      <c r="C126" s="74">
        <v>18.55</v>
      </c>
      <c r="D126" s="65" t="s">
        <v>229</v>
      </c>
      <c r="E126" s="65" t="s">
        <v>44</v>
      </c>
      <c r="F126" s="66">
        <v>18.55</v>
      </c>
      <c r="G126">
        <f t="shared" si="4"/>
        <v>1</v>
      </c>
      <c r="H126">
        <f t="shared" si="5"/>
        <v>1</v>
      </c>
      <c r="I126">
        <f t="shared" si="6"/>
        <v>1</v>
      </c>
    </row>
    <row r="127" spans="1:9" ht="18.75">
      <c r="A127" s="140" t="s">
        <v>230</v>
      </c>
      <c r="B127" s="141" t="s">
        <v>44</v>
      </c>
      <c r="C127" s="143">
        <v>7.37</v>
      </c>
      <c r="D127" s="148" t="s">
        <v>230</v>
      </c>
      <c r="E127" s="148" t="s">
        <v>44</v>
      </c>
      <c r="F127" s="145">
        <v>7.37</v>
      </c>
      <c r="G127">
        <f t="shared" si="4"/>
        <v>1</v>
      </c>
      <c r="H127">
        <f t="shared" si="5"/>
        <v>1</v>
      </c>
      <c r="I127">
        <f t="shared" si="6"/>
        <v>1</v>
      </c>
    </row>
    <row r="128" spans="1:9" ht="18.75">
      <c r="A128" s="86" t="s">
        <v>231</v>
      </c>
      <c r="B128" s="87" t="s">
        <v>44</v>
      </c>
      <c r="C128" s="68">
        <v>3.73</v>
      </c>
      <c r="D128" s="65" t="s">
        <v>231</v>
      </c>
      <c r="E128" s="65" t="s">
        <v>44</v>
      </c>
      <c r="F128" s="66">
        <v>3.73</v>
      </c>
      <c r="G128">
        <f t="shared" si="4"/>
        <v>1</v>
      </c>
      <c r="H128">
        <f t="shared" si="5"/>
        <v>1</v>
      </c>
      <c r="I128">
        <f t="shared" si="6"/>
        <v>1</v>
      </c>
    </row>
    <row r="129" spans="1:9" ht="18.75">
      <c r="A129" s="90" t="s">
        <v>232</v>
      </c>
      <c r="B129" s="91" t="s">
        <v>44</v>
      </c>
      <c r="C129" s="93">
        <v>4.62</v>
      </c>
      <c r="D129" s="65" t="s">
        <v>232</v>
      </c>
      <c r="E129" s="65" t="s">
        <v>44</v>
      </c>
      <c r="F129" s="66">
        <v>4.62</v>
      </c>
      <c r="G129">
        <f t="shared" si="4"/>
        <v>1</v>
      </c>
      <c r="H129">
        <f t="shared" si="5"/>
        <v>1</v>
      </c>
      <c r="I129">
        <f t="shared" si="6"/>
        <v>1</v>
      </c>
    </row>
    <row r="130" spans="1:9" ht="18.75">
      <c r="A130" s="172" t="s">
        <v>233</v>
      </c>
      <c r="B130" s="173" t="s">
        <v>44</v>
      </c>
      <c r="C130" s="175">
        <v>4.37</v>
      </c>
      <c r="D130" s="65" t="s">
        <v>233</v>
      </c>
      <c r="E130" s="65" t="s">
        <v>44</v>
      </c>
      <c r="F130" s="66">
        <v>4.37</v>
      </c>
      <c r="G130">
        <f t="shared" si="4"/>
        <v>1</v>
      </c>
      <c r="H130">
        <f t="shared" si="5"/>
        <v>1</v>
      </c>
      <c r="I130">
        <f t="shared" si="6"/>
        <v>1</v>
      </c>
    </row>
    <row r="131" spans="1:9" ht="18.75">
      <c r="A131" s="184" t="s">
        <v>234</v>
      </c>
      <c r="B131" s="185" t="s">
        <v>44</v>
      </c>
      <c r="C131" s="187">
        <v>3.65</v>
      </c>
      <c r="D131" s="65" t="s">
        <v>234</v>
      </c>
      <c r="E131" s="65" t="s">
        <v>44</v>
      </c>
      <c r="F131" s="66">
        <v>3.65</v>
      </c>
      <c r="G131">
        <f t="shared" si="4"/>
        <v>1</v>
      </c>
      <c r="H131">
        <f t="shared" si="5"/>
        <v>1</v>
      </c>
      <c r="I131">
        <f t="shared" si="6"/>
        <v>1</v>
      </c>
    </row>
  </sheetData>
  <dataValidations count="2">
    <dataValidation type="textLength" operator="equal" allowBlank="1" showInputMessage="1" showErrorMessage="1" error="กรอกรหัสเกิน 9 หลัก" sqref="A10:A131 D21 D96:D98">
      <formula1>9</formula1>
    </dataValidation>
    <dataValidation type="textLength" operator="equal" allowBlank="1" showInputMessage="1" showErrorMessage="1" error="กรอกรหัสผิดพลาด" sqref="D10:D20 D22:D95 D99:D131">
      <formula1>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Sheet1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2015-08-04T04:13:30Z</cp:lastPrinted>
  <dcterms:created xsi:type="dcterms:W3CDTF">2015-04-23T11:57:55Z</dcterms:created>
  <dcterms:modified xsi:type="dcterms:W3CDTF">2015-12-17T08:38:47Z</dcterms:modified>
</cp:coreProperties>
</file>