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Area" localSheetId="3">การจัดการไม้ยางพารา!$A$1:$AZ$28</definedName>
    <definedName name="_xlnm.Print_Area" localSheetId="1">'มาตรา 22 25'!$A$1:$AV$28</definedName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L9" i="1"/>
  <c r="M9"/>
  <c r="N9"/>
  <c r="K9"/>
  <c r="O9" i="13"/>
  <c r="M9"/>
  <c r="K9"/>
  <c r="J9"/>
  <c r="H9"/>
  <c r="G9"/>
  <c r="F9"/>
  <c r="K4" i="1" l="1"/>
  <c r="N9" i="11"/>
  <c r="H9"/>
  <c r="L9" l="1"/>
  <c r="K9" l="1"/>
  <c r="L9" i="10"/>
  <c r="K9"/>
  <c r="A28" i="1"/>
  <c r="A27"/>
  <c r="A10" i="10" l="1"/>
  <c r="A10" i="11"/>
  <c r="A10" i="1"/>
  <c r="AY9" i="11" l="1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M9"/>
  <c r="I9"/>
  <c r="AY9" i="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I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I9"/>
  <c r="H9"/>
  <c r="G9" i="11" l="1"/>
  <c r="G9" i="10"/>
  <c r="G9" i="1"/>
</calcChain>
</file>

<file path=xl/sharedStrings.xml><?xml version="1.0" encoding="utf-8"?>
<sst xmlns="http://schemas.openxmlformats.org/spreadsheetml/2006/main" count="589" uniqueCount="140">
  <si>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</si>
  <si>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</si>
  <si>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</si>
  <si>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</si>
  <si>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</si>
  <si>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</si>
  <si>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</si>
  <si>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</si>
  <si>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</si>
  <si>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</si>
  <si>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</si>
  <si>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</si>
  <si>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</si>
  <si>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</si>
  <si>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</si>
  <si>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พ.ค. 58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</si>
  <si>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</si>
  <si>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</si>
  <si>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</si>
  <si>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</si>
  <si>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</si>
  <si>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</si>
  <si>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</si>
  <si>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</si>
  <si>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</si>
  <si>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</si>
  <si>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</si>
  <si>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</si>
  <si>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</si>
  <si>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</si>
  <si>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</si>
  <si>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</si>
  <si>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</si>
  <si>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</si>
  <si>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</si>
  <si>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</si>
  <si>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</si>
  <si>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</si>
  <si>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</si>
  <si>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</si>
  <si>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</si>
  <si>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</si>
  <si>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</si>
  <si>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</si>
  <si>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</si>
  <si>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</si>
  <si>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</si>
  <si>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</si>
  <si>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</si>
  <si>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</si>
  <si>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</si>
  <si>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</si>
  <si>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</si>
  <si>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</si>
  <si>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</si>
  <si>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</si>
  <si>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</si>
  <si>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</si>
  <si>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</si>
  <si>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</si>
  <si>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</si>
  <si>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</si>
  <si>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</si>
  <si>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</si>
  <si>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</si>
  <si>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</si>
  <si>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</si>
  <si>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</si>
  <si>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</si>
  <si>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</si>
  <si>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</si>
  <si>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</si>
  <si>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</si>
  <si>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</si>
  <si>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</si>
  <si>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</si>
  <si>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</si>
  <si>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</si>
  <si>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</si>
  <si>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</si>
  <si>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</si>
  <si>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</si>
  <si>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</si>
  <si>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</si>
  <si>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</si>
  <si>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</si>
  <si>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</si>
  <si>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</si>
  <si>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</si>
  <si>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</si>
  <si>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</si>
  <si>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</si>
  <si>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</si>
  <si>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</si>
  <si>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</si>
  <si>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</si>
  <si>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</si>
  <si>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</si>
  <si>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</si>
  <si>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</si>
  <si>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</si>
  <si>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</si>
  <si>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</si>
  <si>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</si>
  <si>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</si>
  <si>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</si>
  <si>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</si>
  <si>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</si>
  <si>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</si>
  <si>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</si>
  <si>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</si>
  <si>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</si>
  <si>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</si>
  <si>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</si>
  <si>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</si>
  <si>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</si>
  <si>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</si>
  <si>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</si>
  <si>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</si>
  <si>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</si>
  <si>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เขตห้ามล่าสัตว์ป่าเขาท่าเพชร</t>
  </si>
  <si>
    <t>R30080002</t>
  </si>
  <si>
    <t>จ.สุราษฎร์ธานี</t>
  </si>
  <si>
    <t>04A</t>
  </si>
  <si>
    <t>R30080003</t>
  </si>
  <si>
    <t>R30080004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</si>
  <si>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</si>
  <si>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</si>
  <si>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แปลงดังกล่าวเป็นพื้นที่ ที่มหาวิทยาลัยสงขลานครินทร์สุราษฎร์ธานีขอใช้พื้นที่</t>
  </si>
  <si>
    <t>มหาวิทยาลัยสงขลานครินทร์ได้ขออนุญาติใช้พื้นที่จากกรมป่าไม้</t>
  </si>
  <si>
    <t>สถานีวนวัฒน์วิจัยสุราษฏร์ธานีได้ขออนุญาติใช้พื้นที่จากกรมป่าไม้</t>
  </si>
  <si>
    <t>พื้นที่นอกแปลงตามมติ ครม. 30 มิ.ย.41 เป็นพื้นที่ ที่หาวิทยาลัยสงขลานครินทร์และ สถานีวนวัฒน์สุราษฎร์ธานีขอใช้พื้นที่ จำนวน 955.45 ไร่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</si>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</sst>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0000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1"/>
      <color theme="1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/>
    <xf numFmtId="0" fontId="13" fillId="0" borderId="0" xfId="0" quotePrefix="1" applyFont="1" applyFill="1" applyBorder="1" applyAlignment="1">
      <alignment horizontal="center"/>
    </xf>
    <xf numFmtId="0" fontId="10" fillId="0" borderId="0" xfId="0" applyFont="1" applyFill="1"/>
    <xf numFmtId="0" fontId="13" fillId="0" borderId="0" xfId="0" applyFont="1" applyAlignment="1">
      <alignment horizontal="center"/>
    </xf>
    <xf numFmtId="0" fontId="16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indent="3"/>
    </xf>
    <xf numFmtId="49" fontId="13" fillId="0" borderId="0" xfId="0" applyNumberFormat="1" applyFont="1"/>
    <xf numFmtId="0" fontId="13" fillId="0" borderId="0" xfId="0" applyFont="1" applyAlignment="1">
      <alignment horizontal="left" indent="2"/>
    </xf>
    <xf numFmtId="0" fontId="18" fillId="0" borderId="0" xfId="0" applyFont="1"/>
    <xf numFmtId="0" fontId="17" fillId="0" borderId="0" xfId="0" applyFont="1" applyAlignment="1">
      <alignment horizontal="center"/>
    </xf>
    <xf numFmtId="43" fontId="13" fillId="0" borderId="0" xfId="0" applyNumberFormat="1" applyFont="1" applyFill="1" applyAlignment="1">
      <alignment horizontal="left"/>
    </xf>
    <xf numFmtId="43" fontId="19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43" fontId="13" fillId="0" borderId="0" xfId="0" applyNumberFormat="1" applyFont="1" applyFill="1"/>
    <xf numFmtId="49" fontId="13" fillId="0" borderId="0" xfId="0" applyNumberFormat="1" applyFont="1" applyFill="1" applyBorder="1" applyAlignment="1">
      <alignment horizontal="center"/>
    </xf>
    <xf numFmtId="0" fontId="19" fillId="0" borderId="0" xfId="0" applyFont="1"/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6" fillId="5" borderId="5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43" fontId="6" fillId="2" borderId="5" xfId="0" applyNumberFormat="1" applyFont="1" applyFill="1" applyBorder="1"/>
    <xf numFmtId="43" fontId="6" fillId="5" borderId="5" xfId="0" applyNumberFormat="1" applyFont="1" applyFill="1" applyBorder="1"/>
    <xf numFmtId="43" fontId="6" fillId="2" borderId="5" xfId="1" applyFont="1" applyFill="1" applyBorder="1"/>
    <xf numFmtId="0" fontId="4" fillId="0" borderId="5" xfId="0" quotePrefix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2" fontId="4" fillId="0" borderId="5" xfId="1" applyNumberFormat="1" applyFont="1" applyFill="1" applyBorder="1" applyAlignment="1">
      <alignment horizontal="left"/>
    </xf>
    <xf numFmtId="2" fontId="4" fillId="0" borderId="5" xfId="1" applyNumberFormat="1" applyFont="1" applyFill="1" applyBorder="1" applyAlignment="1">
      <alignment horizontal="right"/>
    </xf>
    <xf numFmtId="2" fontId="4" fillId="0" borderId="5" xfId="1" applyNumberFormat="1" applyFont="1" applyFill="1" applyBorder="1" applyAlignment="1"/>
    <xf numFmtId="2" fontId="4" fillId="0" borderId="5" xfId="0" applyNumberFormat="1" applyFont="1" applyFill="1" applyBorder="1" applyAlignment="1"/>
    <xf numFmtId="1" fontId="4" fillId="0" borderId="5" xfId="1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right"/>
    </xf>
    <xf numFmtId="1" fontId="4" fillId="0" borderId="5" xfId="1" applyNumberFormat="1" applyFont="1" applyFill="1" applyBorder="1" applyAlignment="1">
      <alignment horizontal="right"/>
    </xf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Border="1"/>
    <xf numFmtId="0" fontId="6" fillId="5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2" fontId="4" fillId="0" borderId="5" xfId="0" applyNumberFormat="1" applyFont="1" applyFill="1" applyBorder="1"/>
    <xf numFmtId="1" fontId="4" fillId="0" borderId="5" xfId="0" applyNumberFormat="1" applyFont="1" applyFill="1" applyBorder="1" applyAlignment="1">
      <alignment horizontal="right"/>
    </xf>
    <xf numFmtId="43" fontId="6" fillId="2" borderId="6" xfId="0" applyNumberFormat="1" applyFont="1" applyFill="1" applyBorder="1"/>
    <xf numFmtId="43" fontId="6" fillId="5" borderId="6" xfId="0" applyNumberFormat="1" applyFont="1" applyFill="1" applyBorder="1"/>
    <xf numFmtId="43" fontId="6" fillId="5" borderId="6" xfId="0" applyNumberFormat="1" applyFont="1" applyFill="1" applyBorder="1" applyAlignment="1">
      <alignment horizontal="right"/>
    </xf>
    <xf numFmtId="43" fontId="6" fillId="2" borderId="6" xfId="1" applyFont="1" applyFill="1" applyBorder="1"/>
    <xf numFmtId="188" fontId="4" fillId="0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19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19" fillId="0" borderId="0" xfId="1" applyNumberFormat="1" applyFont="1" applyFill="1" applyBorder="1" applyAlignment="1"/>
    <xf numFmtId="0" fontId="19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43" fontId="21" fillId="5" borderId="5" xfId="1" applyFont="1" applyFill="1" applyBorder="1" applyAlignment="1">
      <alignment horizontal="center"/>
    </xf>
    <xf numFmtId="43" fontId="21" fillId="2" borderId="5" xfId="1" applyFont="1" applyFill="1" applyBorder="1" applyAlignment="1">
      <alignment horizontal="center"/>
    </xf>
    <xf numFmtId="0" fontId="21" fillId="13" borderId="5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/>
    </xf>
    <xf numFmtId="43" fontId="21" fillId="5" borderId="6" xfId="0" applyNumberFormat="1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2" fontId="11" fillId="0" borderId="5" xfId="0" applyNumberFormat="1" applyFont="1" applyFill="1" applyBorder="1"/>
    <xf numFmtId="1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0" fillId="0" borderId="5" xfId="0" applyFont="1" applyBorder="1"/>
    <xf numFmtId="1" fontId="11" fillId="0" borderId="5" xfId="1" applyNumberFormat="1" applyFont="1" applyFill="1" applyBorder="1" applyAlignment="1">
      <alignment horizontal="center"/>
    </xf>
    <xf numFmtId="4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49" fontId="22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0" fontId="11" fillId="0" borderId="5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43" fontId="6" fillId="6" borderId="5" xfId="1" applyFont="1" applyFill="1" applyBorder="1" applyAlignment="1">
      <alignment horizontal="center" vertical="center" wrapText="1"/>
    </xf>
    <xf numFmtId="43" fontId="6" fillId="4" borderId="5" xfId="1" applyFont="1" applyFill="1" applyBorder="1" applyAlignment="1">
      <alignment horizontal="center" vertical="center" wrapText="1"/>
    </xf>
    <xf numFmtId="43" fontId="6" fillId="12" borderId="5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187" fontId="6" fillId="3" borderId="5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 vertical="center"/>
    </xf>
    <xf numFmtId="187" fontId="6" fillId="3" borderId="2" xfId="0" applyNumberFormat="1" applyFont="1" applyFill="1" applyBorder="1" applyAlignment="1">
      <alignment horizontal="center" vertical="center" wrapText="1"/>
    </xf>
    <xf numFmtId="187" fontId="6" fillId="3" borderId="6" xfId="0" applyNumberFormat="1" applyFont="1" applyFill="1" applyBorder="1" applyAlignment="1">
      <alignment horizontal="center" vertical="center" wrapText="1"/>
    </xf>
    <xf numFmtId="187" fontId="6" fillId="3" borderId="9" xfId="0" applyNumberFormat="1" applyFont="1" applyFill="1" applyBorder="1" applyAlignment="1">
      <alignment horizontal="center" vertical="center" wrapText="1"/>
    </xf>
    <xf numFmtId="43" fontId="6" fillId="5" borderId="2" xfId="1" applyFont="1" applyFill="1" applyBorder="1" applyAlignment="1">
      <alignment horizontal="center" vertical="center" wrapText="1"/>
    </xf>
    <xf numFmtId="43" fontId="6" fillId="5" borderId="6" xfId="1" applyFont="1" applyFill="1" applyBorder="1" applyAlignment="1">
      <alignment horizontal="center" vertical="center" wrapText="1"/>
    </xf>
    <xf numFmtId="43" fontId="6" fillId="5" borderId="9" xfId="1" applyFont="1" applyFill="1" applyBorder="1" applyAlignment="1">
      <alignment horizontal="center" vertical="center" wrapText="1"/>
    </xf>
    <xf numFmtId="187" fontId="6" fillId="4" borderId="2" xfId="0" applyNumberFormat="1" applyFont="1" applyFill="1" applyBorder="1" applyAlignment="1">
      <alignment horizontal="center" vertical="center" wrapText="1"/>
    </xf>
    <xf numFmtId="187" fontId="6" fillId="4" borderId="6" xfId="0" applyNumberFormat="1" applyFont="1" applyFill="1" applyBorder="1" applyAlignment="1">
      <alignment horizontal="center" vertical="center" wrapText="1"/>
    </xf>
    <xf numFmtId="187" fontId="6" fillId="4" borderId="9" xfId="0" applyNumberFormat="1" applyFont="1" applyFill="1" applyBorder="1" applyAlignment="1">
      <alignment horizontal="center" vertical="center" wrapText="1"/>
    </xf>
    <xf numFmtId="187" fontId="6" fillId="8" borderId="2" xfId="0" applyNumberFormat="1" applyFont="1" applyFill="1" applyBorder="1" applyAlignment="1">
      <alignment horizontal="center" vertical="center" wrapText="1"/>
    </xf>
    <xf numFmtId="187" fontId="6" fillId="8" borderId="6" xfId="0" applyNumberFormat="1" applyFont="1" applyFill="1" applyBorder="1" applyAlignment="1">
      <alignment horizontal="center" vertical="center" wrapText="1"/>
    </xf>
    <xf numFmtId="187" fontId="6" fillId="8" borderId="9" xfId="0" applyNumberFormat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1" fillId="1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21" fillId="13" borderId="5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6" xfId="0" applyFont="1" applyFill="1" applyBorder="1" applyAlignment="1">
      <alignment horizontal="center" vertical="center" wrapText="1"/>
    </xf>
    <xf numFmtId="0" fontId="21" fillId="15" borderId="9" xfId="0" applyFont="1" applyFill="1" applyBorder="1" applyAlignment="1">
      <alignment horizontal="center" vertical="center" wrapText="1"/>
    </xf>
    <xf numFmtId="43" fontId="21" fillId="2" borderId="5" xfId="1" applyFont="1" applyFill="1" applyBorder="1" applyAlignment="1">
      <alignment horizontal="center" vertical="center" wrapText="1"/>
    </xf>
    <xf numFmtId="187" fontId="21" fillId="3" borderId="5" xfId="0" applyNumberFormat="1" applyFont="1" applyFill="1" applyBorder="1" applyAlignment="1">
      <alignment horizontal="center" vertical="center" wrapText="1"/>
    </xf>
    <xf numFmtId="43" fontId="21" fillId="5" borderId="5" xfId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9" xfId="1" applyNumberFormat="1" applyFont="1" applyFill="1" applyBorder="1" applyAlignment="1">
      <alignment horizontal="center" vertical="center"/>
    </xf>
    <xf numFmtId="43" fontId="21" fillId="6" borderId="5" xfId="1" applyFont="1" applyFill="1" applyBorder="1" applyAlignment="1">
      <alignment horizontal="center" vertical="center" wrapText="1"/>
    </xf>
    <xf numFmtId="43" fontId="21" fillId="4" borderId="5" xfId="1" applyFont="1" applyFill="1" applyBorder="1" applyAlignment="1">
      <alignment horizontal="center" vertical="center" wrapText="1"/>
    </xf>
    <xf numFmtId="43" fontId="21" fillId="12" borderId="5" xfId="1" applyFont="1" applyFill="1" applyBorder="1" applyAlignment="1">
      <alignment horizontal="center" vertical="center" wrapText="1"/>
    </xf>
    <xf numFmtId="187" fontId="21" fillId="3" borderId="2" xfId="0" applyNumberFormat="1" applyFont="1" applyFill="1" applyBorder="1" applyAlignment="1">
      <alignment horizontal="center" vertical="center" wrapText="1"/>
    </xf>
    <xf numFmtId="187" fontId="21" fillId="3" borderId="6" xfId="0" applyNumberFormat="1" applyFont="1" applyFill="1" applyBorder="1" applyAlignment="1">
      <alignment horizontal="center" vertical="center" wrapText="1"/>
    </xf>
    <xf numFmtId="187" fontId="21" fillId="3" borderId="9" xfId="0" applyNumberFormat="1" applyFont="1" applyFill="1" applyBorder="1" applyAlignment="1">
      <alignment horizontal="center" vertical="center" wrapText="1"/>
    </xf>
    <xf numFmtId="43" fontId="21" fillId="5" borderId="2" xfId="1" applyFont="1" applyFill="1" applyBorder="1" applyAlignment="1">
      <alignment horizontal="center" vertical="center" wrapText="1"/>
    </xf>
    <xf numFmtId="43" fontId="21" fillId="5" borderId="6" xfId="1" applyFont="1" applyFill="1" applyBorder="1" applyAlignment="1">
      <alignment horizontal="center" vertical="center" wrapText="1"/>
    </xf>
    <xf numFmtId="43" fontId="21" fillId="5" borderId="9" xfId="1" applyFont="1" applyFill="1" applyBorder="1" applyAlignment="1">
      <alignment horizontal="center" vertical="center" wrapText="1"/>
    </xf>
    <xf numFmtId="187" fontId="21" fillId="4" borderId="2" xfId="0" applyNumberFormat="1" applyFont="1" applyFill="1" applyBorder="1" applyAlignment="1">
      <alignment horizontal="center" vertical="center" wrapText="1"/>
    </xf>
    <xf numFmtId="187" fontId="21" fillId="4" borderId="6" xfId="0" applyNumberFormat="1" applyFont="1" applyFill="1" applyBorder="1" applyAlignment="1">
      <alignment horizontal="center" vertical="center" wrapText="1"/>
    </xf>
    <xf numFmtId="187" fontId="21" fillId="4" borderId="9" xfId="0" applyNumberFormat="1" applyFont="1" applyFill="1" applyBorder="1" applyAlignment="1">
      <alignment horizontal="center" vertical="center" wrapText="1"/>
    </xf>
    <xf numFmtId="187" fontId="21" fillId="8" borderId="2" xfId="0" applyNumberFormat="1" applyFont="1" applyFill="1" applyBorder="1" applyAlignment="1">
      <alignment horizontal="center" vertical="center" wrapText="1"/>
    </xf>
    <xf numFmtId="187" fontId="21" fillId="8" borderId="6" xfId="0" applyNumberFormat="1" applyFont="1" applyFill="1" applyBorder="1" applyAlignment="1">
      <alignment horizontal="center" vertical="center" wrapText="1"/>
    </xf>
    <xf numFmtId="187" fontId="21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3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zoomScale="70" zoomScaleNormal="70" workbookViewId="0">
      <selection activeCell="D8" sqref="D8"/>
    </sheetView>
  </sheetViews>
  <sheetFormatPr defaultColWidth="9.125" defaultRowHeight="21.75"/>
  <cols>
    <col min="1" max="1" width="3.375" style="19" customWidth="1"/>
    <col min="2" max="2" width="17.625" style="21" customWidth="1"/>
    <col min="3" max="3" width="29.75" style="21" customWidth="1"/>
    <col min="4" max="4" width="45.375" style="21" customWidth="1"/>
    <col min="5" max="16384" width="9.125" style="21"/>
  </cols>
  <sheetData>
    <row r="1" spans="1:4">
      <c r="B1" s="20" t="s">
        <v>50</v>
      </c>
    </row>
    <row r="2" spans="1:4">
      <c r="A2" s="19">
        <v>1</v>
      </c>
      <c r="B2" s="21" t="s">
        <v>8</v>
      </c>
      <c r="C2" s="21" t="s">
        <v>53</v>
      </c>
    </row>
    <row r="3" spans="1:4">
      <c r="C3" s="21" t="s">
        <v>112</v>
      </c>
    </row>
    <row r="4" spans="1:4" s="24" customFormat="1">
      <c r="A4" s="22">
        <v>2</v>
      </c>
      <c r="B4" s="23" t="s">
        <v>9</v>
      </c>
      <c r="C4" s="24" t="s">
        <v>54</v>
      </c>
    </row>
    <row r="5" spans="1:4">
      <c r="C5" s="21" t="s">
        <v>55</v>
      </c>
    </row>
    <row r="6" spans="1:4">
      <c r="A6" s="19">
        <v>3</v>
      </c>
      <c r="B6" s="21" t="s">
        <v>10</v>
      </c>
      <c r="C6" s="21" t="s">
        <v>110</v>
      </c>
    </row>
    <row r="7" spans="1:4">
      <c r="A7" s="19">
        <v>4</v>
      </c>
      <c r="B7" s="21" t="s">
        <v>56</v>
      </c>
      <c r="C7" s="21" t="s">
        <v>57</v>
      </c>
    </row>
    <row r="8" spans="1:4" s="24" customFormat="1">
      <c r="A8" s="22">
        <v>5</v>
      </c>
      <c r="B8" s="25" t="s">
        <v>3</v>
      </c>
      <c r="C8" s="24" t="s">
        <v>58</v>
      </c>
    </row>
    <row r="9" spans="1:4" s="24" customFormat="1">
      <c r="A9" s="22"/>
      <c r="B9" s="25"/>
      <c r="C9" s="26" t="s">
        <v>59</v>
      </c>
    </row>
    <row r="10" spans="1:4" s="24" customFormat="1">
      <c r="A10" s="22"/>
      <c r="B10" s="25"/>
      <c r="C10" s="27" t="s">
        <v>60</v>
      </c>
    </row>
    <row r="11" spans="1:4" s="24" customFormat="1">
      <c r="A11" s="22"/>
      <c r="B11" s="25"/>
      <c r="C11" s="26" t="s">
        <v>111</v>
      </c>
    </row>
    <row r="12" spans="1:4">
      <c r="A12" s="19">
        <v>6</v>
      </c>
      <c r="B12" s="21" t="s">
        <v>61</v>
      </c>
    </row>
    <row r="13" spans="1:4">
      <c r="C13" s="21" t="s">
        <v>23</v>
      </c>
      <c r="D13" s="21" t="s">
        <v>62</v>
      </c>
    </row>
    <row r="14" spans="1:4">
      <c r="C14" s="21" t="s">
        <v>24</v>
      </c>
      <c r="D14" s="21" t="s">
        <v>63</v>
      </c>
    </row>
    <row r="15" spans="1:4">
      <c r="A15" s="19">
        <v>7</v>
      </c>
      <c r="B15" s="21" t="s">
        <v>12</v>
      </c>
      <c r="C15" s="21" t="s">
        <v>64</v>
      </c>
    </row>
    <row r="16" spans="1:4">
      <c r="C16" s="28" t="s">
        <v>65</v>
      </c>
    </row>
    <row r="17" spans="1:5">
      <c r="C17" s="28" t="s">
        <v>66</v>
      </c>
    </row>
    <row r="18" spans="1:5">
      <c r="C18" s="28" t="s">
        <v>67</v>
      </c>
    </row>
    <row r="19" spans="1:5">
      <c r="C19" s="28" t="s">
        <v>68</v>
      </c>
    </row>
    <row r="20" spans="1:5">
      <c r="C20" s="28" t="s">
        <v>69</v>
      </c>
    </row>
    <row r="21" spans="1:5">
      <c r="A21" s="19">
        <v>8</v>
      </c>
      <c r="B21" s="21" t="s">
        <v>103</v>
      </c>
      <c r="E21" s="21" t="s">
        <v>70</v>
      </c>
    </row>
    <row r="22" spans="1:5">
      <c r="C22" s="21" t="s">
        <v>41</v>
      </c>
      <c r="D22" s="21" t="s">
        <v>71</v>
      </c>
    </row>
    <row r="23" spans="1:5">
      <c r="C23" s="29" t="s">
        <v>42</v>
      </c>
      <c r="D23" s="21" t="s">
        <v>72</v>
      </c>
    </row>
    <row r="24" spans="1:5">
      <c r="C24" s="21" t="s">
        <v>73</v>
      </c>
      <c r="D24" s="21" t="s">
        <v>74</v>
      </c>
    </row>
    <row r="25" spans="1:5">
      <c r="C25" s="21" t="s">
        <v>44</v>
      </c>
      <c r="D25" s="21" t="s">
        <v>75</v>
      </c>
    </row>
    <row r="26" spans="1:5">
      <c r="C26" s="21" t="s">
        <v>13</v>
      </c>
      <c r="D26" s="21" t="s">
        <v>76</v>
      </c>
    </row>
    <row r="27" spans="1:5">
      <c r="C27" s="21" t="s">
        <v>5</v>
      </c>
      <c r="D27" s="21" t="s">
        <v>77</v>
      </c>
    </row>
    <row r="28" spans="1:5">
      <c r="C28" s="21" t="s">
        <v>32</v>
      </c>
      <c r="D28" s="21" t="s">
        <v>78</v>
      </c>
    </row>
    <row r="29" spans="1:5">
      <c r="D29" s="30" t="s">
        <v>79</v>
      </c>
    </row>
    <row r="30" spans="1:5">
      <c r="D30" s="30" t="s">
        <v>80</v>
      </c>
    </row>
    <row r="31" spans="1:5">
      <c r="D31" s="30" t="s">
        <v>81</v>
      </c>
    </row>
    <row r="32" spans="1:5">
      <c r="C32" s="21" t="s">
        <v>82</v>
      </c>
      <c r="D32" s="21" t="s">
        <v>83</v>
      </c>
    </row>
    <row r="33" spans="1:4">
      <c r="D33" s="30" t="s">
        <v>84</v>
      </c>
    </row>
    <row r="34" spans="1:4">
      <c r="D34" s="30" t="s">
        <v>85</v>
      </c>
    </row>
    <row r="35" spans="1:4">
      <c r="C35" s="21" t="s">
        <v>86</v>
      </c>
      <c r="D35" s="21" t="s">
        <v>87</v>
      </c>
    </row>
    <row r="36" spans="1:4">
      <c r="D36" s="30" t="s">
        <v>88</v>
      </c>
    </row>
    <row r="37" spans="1:4">
      <c r="D37" s="30" t="s">
        <v>89</v>
      </c>
    </row>
    <row r="38" spans="1:4">
      <c r="D38" s="30" t="s">
        <v>90</v>
      </c>
    </row>
    <row r="39" spans="1:4">
      <c r="A39" s="19">
        <v>9</v>
      </c>
      <c r="B39" s="21" t="s">
        <v>14</v>
      </c>
      <c r="C39" s="21" t="s">
        <v>104</v>
      </c>
    </row>
    <row r="40" spans="1:4">
      <c r="A40" s="19">
        <v>10</v>
      </c>
      <c r="B40" s="21" t="s">
        <v>91</v>
      </c>
    </row>
    <row r="41" spans="1:4">
      <c r="C41" s="21" t="s">
        <v>34</v>
      </c>
      <c r="D41" s="21" t="s">
        <v>92</v>
      </c>
    </row>
    <row r="42" spans="1:4">
      <c r="C42" s="21" t="s">
        <v>35</v>
      </c>
      <c r="D42" s="21" t="s">
        <v>93</v>
      </c>
    </row>
    <row r="43" spans="1:4">
      <c r="C43" s="21" t="s">
        <v>36</v>
      </c>
      <c r="D43" s="21" t="s">
        <v>94</v>
      </c>
    </row>
    <row r="44" spans="1:4">
      <c r="C44" s="21" t="s">
        <v>95</v>
      </c>
      <c r="D44" s="21" t="s">
        <v>96</v>
      </c>
    </row>
    <row r="45" spans="1:4">
      <c r="A45" s="19">
        <v>11</v>
      </c>
      <c r="B45" s="21" t="s">
        <v>49</v>
      </c>
      <c r="C45" s="21" t="s">
        <v>97</v>
      </c>
    </row>
    <row r="46" spans="1:4">
      <c r="C46" s="21" t="s">
        <v>98</v>
      </c>
    </row>
    <row r="47" spans="1:4">
      <c r="C47" s="21" t="s">
        <v>99</v>
      </c>
    </row>
    <row r="48" spans="1:4" ht="13.5" customHeight="1">
      <c r="B48" s="31" t="s">
        <v>100</v>
      </c>
    </row>
    <row r="49" spans="1:7">
      <c r="A49" s="32" t="s">
        <v>101</v>
      </c>
      <c r="B49" s="21" t="s">
        <v>102</v>
      </c>
    </row>
    <row r="50" spans="1:7">
      <c r="A50" s="19">
        <v>12</v>
      </c>
      <c r="B50" s="21" t="s">
        <v>51</v>
      </c>
      <c r="C50" s="21" t="s">
        <v>52</v>
      </c>
    </row>
    <row r="51" spans="1:7">
      <c r="B51" s="52">
        <v>0</v>
      </c>
      <c r="C51" s="53" t="s">
        <v>105</v>
      </c>
    </row>
    <row r="52" spans="1:7">
      <c r="B52" s="52">
        <v>11</v>
      </c>
      <c r="C52" s="53" t="s">
        <v>106</v>
      </c>
    </row>
    <row r="53" spans="1:7">
      <c r="B53" s="52">
        <v>22</v>
      </c>
      <c r="C53" s="53" t="s">
        <v>108</v>
      </c>
    </row>
    <row r="54" spans="1:7">
      <c r="B54" s="52">
        <v>33</v>
      </c>
      <c r="C54" s="53" t="s">
        <v>107</v>
      </c>
    </row>
    <row r="55" spans="1:7">
      <c r="B55" s="52">
        <v>44</v>
      </c>
      <c r="C55" s="53" t="s">
        <v>109</v>
      </c>
    </row>
    <row r="56" spans="1:7">
      <c r="B56" s="52">
        <v>55</v>
      </c>
      <c r="C56" s="53" t="s">
        <v>126</v>
      </c>
      <c r="E56" s="33"/>
      <c r="F56" s="34"/>
      <c r="G56" s="33"/>
    </row>
    <row r="57" spans="1:7">
      <c r="B57" s="52">
        <v>66</v>
      </c>
      <c r="C57" s="53" t="s">
        <v>127</v>
      </c>
      <c r="E57" s="36"/>
      <c r="F57" s="35"/>
      <c r="G57" s="36"/>
    </row>
    <row r="58" spans="1:7">
      <c r="B58" s="52">
        <v>77</v>
      </c>
      <c r="C58" s="53" t="s">
        <v>117</v>
      </c>
      <c r="E58" s="36"/>
      <c r="F58" s="37"/>
      <c r="G58" s="36"/>
    </row>
    <row r="59" spans="1:7">
      <c r="B59" s="52">
        <v>88</v>
      </c>
      <c r="C59" s="53" t="s">
        <v>116</v>
      </c>
      <c r="F59" s="35"/>
      <c r="G59" s="36"/>
    </row>
    <row r="60" spans="1:7">
      <c r="B60" s="52">
        <v>99</v>
      </c>
      <c r="C60" s="53" t="s">
        <v>115</v>
      </c>
      <c r="F60" s="38"/>
    </row>
    <row r="61" spans="1:7">
      <c r="A61" s="21"/>
      <c r="B61" s="52" t="s">
        <v>114</v>
      </c>
      <c r="C61" s="53" t="s">
        <v>113</v>
      </c>
      <c r="F61" s="19"/>
    </row>
    <row r="62" spans="1:7">
      <c r="A62" s="21"/>
      <c r="F62" s="19"/>
    </row>
    <row r="63" spans="1:7">
      <c r="A63" s="21"/>
      <c r="B63" s="54"/>
      <c r="C63" s="19"/>
      <c r="F63" s="19"/>
    </row>
    <row r="64" spans="1:7">
      <c r="A64" s="21"/>
      <c r="B64" s="54"/>
      <c r="C64" s="19"/>
    </row>
    <row r="65" spans="1:2">
      <c r="A65" s="21"/>
      <c r="B65" s="55"/>
    </row>
  </sheetData>
  <pageMargins left="0.23622047244094491" right="7.874015748031496E-2" top="0.74803149606299213" bottom="0.59055118110236227" header="0.31496062992125984" footer="0.31496062992125984"/>
  <pageSetup paperSize="9" scale="83" orientation="landscape" horizontalDpi="4294967293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28"/>
  <sheetViews>
    <sheetView tabSelected="1" topLeftCell="O1" zoomScale="70" zoomScaleNormal="70" zoomScaleSheetLayoutView="100" workbookViewId="0">
      <selection activeCell="Z3" sqref="Z3"/>
    </sheetView>
  </sheetViews>
  <sheetFormatPr defaultColWidth="8.875" defaultRowHeight="17.25"/>
  <cols>
    <col min="1" max="1" width="9.125" style="11" customWidth="1"/>
    <col min="2" max="2" width="7.875" style="12" bestFit="1" customWidth="1"/>
    <col min="3" max="3" width="12.25" style="12" customWidth="1"/>
    <col min="4" max="4" width="10.625" style="11" customWidth="1"/>
    <col min="5" max="5" width="12.75" style="11" customWidth="1"/>
    <col min="6" max="6" width="7" style="11" customWidth="1"/>
    <col min="7" max="7" width="10.875" style="11" customWidth="1"/>
    <col min="8" max="8" width="9.125" style="11" customWidth="1"/>
    <col min="9" max="9" width="10" style="11" customWidth="1"/>
    <col min="10" max="10" width="7.25" style="11" customWidth="1"/>
    <col min="11" max="11" width="10.5" style="8" customWidth="1"/>
    <col min="12" max="12" width="10.625" style="8" customWidth="1"/>
    <col min="13" max="13" width="40.125" style="8" customWidth="1"/>
    <col min="14" max="14" width="11.25" style="8" customWidth="1"/>
    <col min="15" max="15" width="8.375" style="12" customWidth="1"/>
    <col min="16" max="16" width="9.875" style="11" customWidth="1"/>
    <col min="17" max="17" width="9.375" style="11" customWidth="1"/>
    <col min="18" max="18" width="13.75" style="11" customWidth="1"/>
    <col min="19" max="19" width="14.875" style="11" customWidth="1"/>
    <col min="20" max="47" width="4.875" style="11" customWidth="1"/>
    <col min="48" max="48" width="44.375" style="11" customWidth="1"/>
    <col min="49" max="16384" width="8.875" style="11"/>
  </cols>
  <sheetData>
    <row r="1" spans="1:50" customFormat="1" ht="33">
      <c r="C1" s="133" t="s">
        <v>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</row>
    <row r="2" spans="1:50" customFormat="1" ht="27.75">
      <c r="B2" s="137" t="s">
        <v>1</v>
      </c>
      <c r="C2" s="137"/>
      <c r="D2" s="137"/>
      <c r="E2" s="137"/>
      <c r="F2" s="138" t="s">
        <v>120</v>
      </c>
      <c r="G2" s="138"/>
      <c r="H2" s="138"/>
      <c r="I2" s="138"/>
      <c r="J2" s="138"/>
      <c r="K2" s="40">
        <v>253</v>
      </c>
      <c r="L2" s="41"/>
      <c r="M2" s="41"/>
      <c r="N2" s="42"/>
      <c r="O2" s="42"/>
      <c r="P2" s="43"/>
      <c r="Q2" s="42"/>
      <c r="R2" s="42"/>
      <c r="S2" s="4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5" t="s">
        <v>2</v>
      </c>
      <c r="AM2" s="135"/>
      <c r="AN2" s="135"/>
      <c r="AO2" s="135"/>
      <c r="AP2" s="135"/>
      <c r="AQ2" s="135"/>
      <c r="AR2" s="138">
        <v>3008</v>
      </c>
      <c r="AS2" s="138"/>
      <c r="AT2" s="138"/>
      <c r="AU2" s="3"/>
      <c r="AV2" s="3"/>
    </row>
    <row r="3" spans="1:50" customFormat="1" ht="27.75">
      <c r="B3" s="137"/>
      <c r="C3" s="137"/>
      <c r="D3" s="137"/>
      <c r="E3" s="137"/>
      <c r="F3" s="138"/>
      <c r="G3" s="138"/>
      <c r="H3" s="138"/>
      <c r="I3" s="138"/>
      <c r="J3" s="138"/>
      <c r="K3" s="40">
        <v>955.45</v>
      </c>
      <c r="L3" s="41"/>
      <c r="M3" s="41"/>
      <c r="N3" s="45"/>
      <c r="O3" s="45"/>
      <c r="P3" s="46"/>
      <c r="Q3" s="51"/>
      <c r="R3" s="51"/>
      <c r="S3" s="47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5" t="s">
        <v>118</v>
      </c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9">
        <v>253</v>
      </c>
      <c r="AS3" s="139"/>
      <c r="AT3" s="139"/>
      <c r="AU3" s="134" t="s">
        <v>4</v>
      </c>
      <c r="AV3" s="134"/>
    </row>
    <row r="4" spans="1:50" customFormat="1" ht="27.75">
      <c r="B4" s="137"/>
      <c r="C4" s="137"/>
      <c r="D4" s="137"/>
      <c r="E4" s="137"/>
      <c r="F4" s="138"/>
      <c r="G4" s="138"/>
      <c r="H4" s="138"/>
      <c r="I4" s="138"/>
      <c r="J4" s="138"/>
      <c r="K4" s="40">
        <f>SUM(K2:K3)</f>
        <v>1208.45</v>
      </c>
      <c r="L4" s="41"/>
      <c r="M4" s="41"/>
      <c r="N4" s="48"/>
      <c r="O4" s="48"/>
      <c r="P4" s="46"/>
      <c r="Q4" s="51"/>
      <c r="R4" s="51"/>
      <c r="S4" s="49"/>
      <c r="T4" s="50"/>
      <c r="U4" s="50"/>
      <c r="V4" s="5"/>
      <c r="W4" s="5"/>
      <c r="X4" s="5"/>
      <c r="Y4" s="5"/>
      <c r="Z4" s="5"/>
      <c r="AE4" s="135" t="s">
        <v>119</v>
      </c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6">
        <v>0</v>
      </c>
      <c r="AS4" s="136"/>
      <c r="AT4" s="136"/>
      <c r="AU4" s="134" t="s">
        <v>4</v>
      </c>
      <c r="AV4" s="134"/>
    </row>
    <row r="5" spans="1:50" customFormat="1" ht="18.75" customHeight="1">
      <c r="A5" s="17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39"/>
      <c r="AF5" s="39"/>
      <c r="AM5" s="39"/>
      <c r="AN5" s="39"/>
      <c r="AT5" s="166" t="s">
        <v>6</v>
      </c>
      <c r="AU5" s="166"/>
      <c r="AV5" s="166"/>
    </row>
    <row r="6" spans="1:50" ht="21" customHeight="1">
      <c r="A6" s="145" t="s">
        <v>46</v>
      </c>
      <c r="B6" s="167" t="s">
        <v>7</v>
      </c>
      <c r="C6" s="167" t="s">
        <v>8</v>
      </c>
      <c r="D6" s="167" t="s">
        <v>9</v>
      </c>
      <c r="E6" s="167" t="s">
        <v>10</v>
      </c>
      <c r="F6" s="167" t="s">
        <v>11</v>
      </c>
      <c r="G6" s="148" t="s">
        <v>48</v>
      </c>
      <c r="H6" s="149"/>
      <c r="I6" s="150"/>
      <c r="J6" s="154" t="s">
        <v>12</v>
      </c>
      <c r="K6" s="144" t="s">
        <v>38</v>
      </c>
      <c r="L6" s="144"/>
      <c r="M6" s="144"/>
      <c r="N6" s="144"/>
      <c r="O6" s="154" t="s">
        <v>13</v>
      </c>
      <c r="P6" s="157" t="s">
        <v>5</v>
      </c>
      <c r="Q6" s="154" t="s">
        <v>32</v>
      </c>
      <c r="R6" s="160" t="s">
        <v>39</v>
      </c>
      <c r="S6" s="163" t="s">
        <v>40</v>
      </c>
      <c r="T6" s="216" t="s">
        <v>14</v>
      </c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8"/>
      <c r="AV6" s="153" t="s">
        <v>49</v>
      </c>
    </row>
    <row r="7" spans="1:50" ht="18.75" customHeight="1">
      <c r="A7" s="145"/>
      <c r="B7" s="167"/>
      <c r="C7" s="167"/>
      <c r="D7" s="167"/>
      <c r="E7" s="167"/>
      <c r="F7" s="167"/>
      <c r="G7" s="151" t="s">
        <v>3</v>
      </c>
      <c r="H7" s="147" t="s">
        <v>47</v>
      </c>
      <c r="I7" s="147"/>
      <c r="J7" s="155"/>
      <c r="K7" s="174" t="s">
        <v>41</v>
      </c>
      <c r="L7" s="140" t="s">
        <v>42</v>
      </c>
      <c r="M7" s="142" t="s">
        <v>43</v>
      </c>
      <c r="N7" s="143" t="s">
        <v>44</v>
      </c>
      <c r="O7" s="155"/>
      <c r="P7" s="158"/>
      <c r="Q7" s="155"/>
      <c r="R7" s="161"/>
      <c r="S7" s="164"/>
      <c r="T7" s="171" t="s">
        <v>16</v>
      </c>
      <c r="U7" s="171"/>
      <c r="V7" s="171"/>
      <c r="W7" s="171"/>
      <c r="X7" s="172" t="s">
        <v>17</v>
      </c>
      <c r="Y7" s="172"/>
      <c r="Z7" s="172"/>
      <c r="AA7" s="172"/>
      <c r="AB7" s="173" t="s">
        <v>18</v>
      </c>
      <c r="AC7" s="173"/>
      <c r="AD7" s="173"/>
      <c r="AE7" s="173"/>
      <c r="AF7" s="152" t="s">
        <v>19</v>
      </c>
      <c r="AG7" s="152"/>
      <c r="AH7" s="152"/>
      <c r="AI7" s="152"/>
      <c r="AJ7" s="168" t="s">
        <v>20</v>
      </c>
      <c r="AK7" s="168"/>
      <c r="AL7" s="168"/>
      <c r="AM7" s="168"/>
      <c r="AN7" s="169" t="s">
        <v>21</v>
      </c>
      <c r="AO7" s="169"/>
      <c r="AP7" s="169"/>
      <c r="AQ7" s="169"/>
      <c r="AR7" s="170" t="s">
        <v>22</v>
      </c>
      <c r="AS7" s="170"/>
      <c r="AT7" s="170"/>
      <c r="AU7" s="170"/>
      <c r="AV7" s="153"/>
    </row>
    <row r="8" spans="1:50" ht="21.75" customHeight="1">
      <c r="A8" s="145"/>
      <c r="B8" s="167"/>
      <c r="C8" s="167"/>
      <c r="D8" s="167"/>
      <c r="E8" s="167"/>
      <c r="F8" s="167"/>
      <c r="G8" s="151"/>
      <c r="H8" s="56" t="s">
        <v>23</v>
      </c>
      <c r="I8" s="57" t="s">
        <v>24</v>
      </c>
      <c r="J8" s="156"/>
      <c r="K8" s="174"/>
      <c r="L8" s="141"/>
      <c r="M8" s="142"/>
      <c r="N8" s="143"/>
      <c r="O8" s="156"/>
      <c r="P8" s="159"/>
      <c r="Q8" s="156"/>
      <c r="R8" s="162"/>
      <c r="S8" s="165"/>
      <c r="T8" s="59" t="s">
        <v>25</v>
      </c>
      <c r="U8" s="59" t="s">
        <v>26</v>
      </c>
      <c r="V8" s="59" t="s">
        <v>27</v>
      </c>
      <c r="W8" s="59" t="s">
        <v>28</v>
      </c>
      <c r="X8" s="60" t="s">
        <v>25</v>
      </c>
      <c r="Y8" s="60" t="s">
        <v>26</v>
      </c>
      <c r="Z8" s="60" t="s">
        <v>27</v>
      </c>
      <c r="AA8" s="60" t="s">
        <v>28</v>
      </c>
      <c r="AB8" s="61" t="s">
        <v>25</v>
      </c>
      <c r="AC8" s="61" t="s">
        <v>26</v>
      </c>
      <c r="AD8" s="61" t="s">
        <v>27</v>
      </c>
      <c r="AE8" s="61" t="s">
        <v>28</v>
      </c>
      <c r="AF8" s="62" t="s">
        <v>25</v>
      </c>
      <c r="AG8" s="62" t="s">
        <v>26</v>
      </c>
      <c r="AH8" s="62" t="s">
        <v>27</v>
      </c>
      <c r="AI8" s="62" t="s">
        <v>28</v>
      </c>
      <c r="AJ8" s="63" t="s">
        <v>25</v>
      </c>
      <c r="AK8" s="63" t="s">
        <v>26</v>
      </c>
      <c r="AL8" s="63" t="s">
        <v>27</v>
      </c>
      <c r="AM8" s="63" t="s">
        <v>28</v>
      </c>
      <c r="AN8" s="58" t="s">
        <v>25</v>
      </c>
      <c r="AO8" s="58" t="s">
        <v>26</v>
      </c>
      <c r="AP8" s="58" t="s">
        <v>27</v>
      </c>
      <c r="AQ8" s="58" t="s">
        <v>28</v>
      </c>
      <c r="AR8" s="64" t="s">
        <v>25</v>
      </c>
      <c r="AS8" s="64" t="s">
        <v>26</v>
      </c>
      <c r="AT8" s="64" t="s">
        <v>27</v>
      </c>
      <c r="AU8" s="64" t="s">
        <v>28</v>
      </c>
      <c r="AV8" s="153"/>
    </row>
    <row r="9" spans="1:50" ht="24">
      <c r="A9" s="146" t="s">
        <v>29</v>
      </c>
      <c r="B9" s="146"/>
      <c r="C9" s="146"/>
      <c r="D9" s="146"/>
      <c r="E9" s="146"/>
      <c r="F9" s="146"/>
      <c r="G9" s="65">
        <f>I9+H9</f>
        <v>15.4518588689</v>
      </c>
      <c r="H9" s="66">
        <f>SUM(H10:H99739)</f>
        <v>15.4518588689</v>
      </c>
      <c r="I9" s="66">
        <f>SUM(I10:I99739)</f>
        <v>0</v>
      </c>
      <c r="J9" s="66"/>
      <c r="K9" s="66">
        <f>SUM(K10:K1000)</f>
        <v>0</v>
      </c>
      <c r="L9" s="66">
        <f t="shared" ref="L9:N9" si="0">SUM(L10:L1000)</f>
        <v>253</v>
      </c>
      <c r="M9" s="66">
        <f t="shared" si="0"/>
        <v>0</v>
      </c>
      <c r="N9" s="66">
        <f t="shared" si="0"/>
        <v>955.45185886889999</v>
      </c>
      <c r="O9" s="66"/>
      <c r="P9" s="66">
        <f>SUM(P10:P99739)</f>
        <v>0</v>
      </c>
      <c r="Q9" s="66"/>
      <c r="R9" s="66"/>
      <c r="S9" s="66"/>
      <c r="T9" s="66">
        <f t="shared" ref="T9:AU9" si="1">SUM(T10:T99739)</f>
        <v>0</v>
      </c>
      <c r="U9" s="66">
        <f t="shared" si="1"/>
        <v>0</v>
      </c>
      <c r="V9" s="66">
        <f t="shared" si="1"/>
        <v>0</v>
      </c>
      <c r="W9" s="66">
        <f t="shared" si="1"/>
        <v>0</v>
      </c>
      <c r="X9" s="66">
        <f t="shared" si="1"/>
        <v>0</v>
      </c>
      <c r="Y9" s="66">
        <f t="shared" si="1"/>
        <v>0</v>
      </c>
      <c r="Z9" s="66">
        <f t="shared" si="1"/>
        <v>0</v>
      </c>
      <c r="AA9" s="66">
        <f t="shared" si="1"/>
        <v>0</v>
      </c>
      <c r="AB9" s="66">
        <f t="shared" si="1"/>
        <v>0</v>
      </c>
      <c r="AC9" s="66">
        <f t="shared" si="1"/>
        <v>0</v>
      </c>
      <c r="AD9" s="66">
        <f t="shared" si="1"/>
        <v>0</v>
      </c>
      <c r="AE9" s="66">
        <f t="shared" si="1"/>
        <v>0</v>
      </c>
      <c r="AF9" s="66">
        <f t="shared" si="1"/>
        <v>0</v>
      </c>
      <c r="AG9" s="66">
        <f t="shared" si="1"/>
        <v>0</v>
      </c>
      <c r="AH9" s="66">
        <f t="shared" si="1"/>
        <v>0</v>
      </c>
      <c r="AI9" s="66">
        <f t="shared" si="1"/>
        <v>0</v>
      </c>
      <c r="AJ9" s="66">
        <f t="shared" si="1"/>
        <v>0</v>
      </c>
      <c r="AK9" s="66">
        <f t="shared" si="1"/>
        <v>0</v>
      </c>
      <c r="AL9" s="66">
        <f t="shared" si="1"/>
        <v>0</v>
      </c>
      <c r="AM9" s="66">
        <f t="shared" si="1"/>
        <v>0</v>
      </c>
      <c r="AN9" s="66">
        <f t="shared" si="1"/>
        <v>0</v>
      </c>
      <c r="AO9" s="66">
        <f t="shared" si="1"/>
        <v>0</v>
      </c>
      <c r="AP9" s="66">
        <f t="shared" si="1"/>
        <v>0</v>
      </c>
      <c r="AQ9" s="66">
        <f t="shared" si="1"/>
        <v>0</v>
      </c>
      <c r="AR9" s="66">
        <f t="shared" si="1"/>
        <v>0</v>
      </c>
      <c r="AS9" s="66">
        <f t="shared" si="1"/>
        <v>0</v>
      </c>
      <c r="AT9" s="66">
        <f t="shared" si="1"/>
        <v>0</v>
      </c>
      <c r="AU9" s="66">
        <f t="shared" si="1"/>
        <v>0</v>
      </c>
      <c r="AV9" s="67"/>
    </row>
    <row r="10" spans="1:50" s="13" customFormat="1" ht="24">
      <c r="A10" s="68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9">
        <v>1</v>
      </c>
      <c r="C10" s="70" t="s">
        <v>121</v>
      </c>
      <c r="D10" s="71" t="s">
        <v>45</v>
      </c>
      <c r="E10" s="72" t="s">
        <v>122</v>
      </c>
      <c r="F10" s="73" t="s">
        <v>123</v>
      </c>
      <c r="G10" s="74">
        <v>15.4518588689</v>
      </c>
      <c r="H10" s="75">
        <v>15.4518588689</v>
      </c>
      <c r="I10" s="76">
        <v>0</v>
      </c>
      <c r="J10" s="77">
        <v>2</v>
      </c>
      <c r="K10" s="74">
        <v>0</v>
      </c>
      <c r="L10" s="74">
        <v>0</v>
      </c>
      <c r="M10" s="93" t="s">
        <v>129</v>
      </c>
      <c r="N10" s="75">
        <v>15.4518588689</v>
      </c>
      <c r="O10" s="77">
        <v>0</v>
      </c>
      <c r="P10" s="74">
        <v>0</v>
      </c>
      <c r="Q10" s="79">
        <v>0</v>
      </c>
      <c r="R10" s="77">
        <v>0</v>
      </c>
      <c r="S10" s="80">
        <v>1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8">
        <v>0</v>
      </c>
      <c r="AN10" s="78">
        <v>0</v>
      </c>
      <c r="AO10" s="78">
        <v>0</v>
      </c>
      <c r="AP10" s="78">
        <v>0</v>
      </c>
      <c r="AQ10" s="78">
        <v>0</v>
      </c>
      <c r="AR10" s="78">
        <v>0</v>
      </c>
      <c r="AS10" s="78">
        <v>0</v>
      </c>
      <c r="AT10" s="78">
        <v>0</v>
      </c>
      <c r="AU10" s="78">
        <v>0</v>
      </c>
      <c r="AV10" s="92" t="s">
        <v>128</v>
      </c>
      <c r="AW10" s="14"/>
      <c r="AX10" s="14"/>
    </row>
    <row r="11" spans="1:50" ht="24">
      <c r="A11" s="68"/>
      <c r="B11" s="69">
        <v>2</v>
      </c>
      <c r="C11" s="70" t="s">
        <v>124</v>
      </c>
      <c r="D11" s="91">
        <v>1</v>
      </c>
      <c r="E11" s="72" t="s">
        <v>122</v>
      </c>
      <c r="F11" s="73" t="s">
        <v>123</v>
      </c>
      <c r="G11" s="74">
        <v>0</v>
      </c>
      <c r="H11" s="74">
        <v>0</v>
      </c>
      <c r="I11" s="74">
        <v>0</v>
      </c>
      <c r="J11" s="77">
        <v>1</v>
      </c>
      <c r="K11" s="74">
        <v>0</v>
      </c>
      <c r="L11" s="74">
        <v>47</v>
      </c>
      <c r="M11" s="94">
        <v>0</v>
      </c>
      <c r="N11" s="78">
        <v>0</v>
      </c>
      <c r="O11" s="77">
        <v>30</v>
      </c>
      <c r="P11" s="74">
        <v>0</v>
      </c>
      <c r="Q11" s="79">
        <v>0</v>
      </c>
      <c r="R11" s="77">
        <v>2</v>
      </c>
      <c r="S11" s="80">
        <v>1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130" t="s">
        <v>131</v>
      </c>
    </row>
    <row r="12" spans="1:50" ht="24" customHeight="1">
      <c r="A12" s="68"/>
      <c r="B12" s="69"/>
      <c r="C12" s="70" t="s">
        <v>124</v>
      </c>
      <c r="D12" s="91">
        <v>2</v>
      </c>
      <c r="E12" s="72" t="s">
        <v>122</v>
      </c>
      <c r="F12" s="73" t="s">
        <v>123</v>
      </c>
      <c r="G12" s="74">
        <v>0</v>
      </c>
      <c r="H12" s="74">
        <v>0</v>
      </c>
      <c r="I12" s="74">
        <v>0</v>
      </c>
      <c r="J12" s="77">
        <v>1</v>
      </c>
      <c r="K12" s="74">
        <v>0</v>
      </c>
      <c r="L12" s="74">
        <v>5</v>
      </c>
      <c r="M12" s="94">
        <v>0</v>
      </c>
      <c r="N12" s="78">
        <v>0</v>
      </c>
      <c r="O12" s="77">
        <v>30</v>
      </c>
      <c r="P12" s="74">
        <v>0</v>
      </c>
      <c r="Q12" s="79">
        <v>0</v>
      </c>
      <c r="R12" s="77">
        <v>2</v>
      </c>
      <c r="S12" s="80">
        <v>1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  <c r="AV12" s="131"/>
    </row>
    <row r="13" spans="1:50" ht="24">
      <c r="A13" s="68"/>
      <c r="B13" s="69"/>
      <c r="C13" s="70" t="s">
        <v>124</v>
      </c>
      <c r="D13" s="91">
        <v>3</v>
      </c>
      <c r="E13" s="72" t="s">
        <v>122</v>
      </c>
      <c r="F13" s="73" t="s">
        <v>123</v>
      </c>
      <c r="G13" s="74">
        <v>0</v>
      </c>
      <c r="H13" s="74">
        <v>0</v>
      </c>
      <c r="I13" s="74">
        <v>0</v>
      </c>
      <c r="J13" s="77">
        <v>1</v>
      </c>
      <c r="K13" s="74">
        <v>0</v>
      </c>
      <c r="L13" s="74">
        <v>4</v>
      </c>
      <c r="M13" s="94">
        <v>0</v>
      </c>
      <c r="N13" s="78">
        <v>0</v>
      </c>
      <c r="O13" s="77">
        <v>30</v>
      </c>
      <c r="P13" s="74">
        <v>0</v>
      </c>
      <c r="Q13" s="79">
        <v>0</v>
      </c>
      <c r="R13" s="77">
        <v>2</v>
      </c>
      <c r="S13" s="80">
        <v>1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132"/>
    </row>
    <row r="14" spans="1:50" ht="24">
      <c r="A14" s="68"/>
      <c r="B14" s="69"/>
      <c r="C14" s="70" t="s">
        <v>124</v>
      </c>
      <c r="D14" s="91">
        <v>4</v>
      </c>
      <c r="E14" s="72" t="s">
        <v>122</v>
      </c>
      <c r="F14" s="73" t="s">
        <v>123</v>
      </c>
      <c r="G14" s="74">
        <v>0</v>
      </c>
      <c r="H14" s="74">
        <v>0</v>
      </c>
      <c r="I14" s="74">
        <v>0</v>
      </c>
      <c r="J14" s="77">
        <v>1</v>
      </c>
      <c r="K14" s="74">
        <v>0</v>
      </c>
      <c r="L14" s="74">
        <v>41</v>
      </c>
      <c r="M14" s="94">
        <v>0</v>
      </c>
      <c r="N14" s="78">
        <v>0</v>
      </c>
      <c r="O14" s="77">
        <v>30</v>
      </c>
      <c r="P14" s="74">
        <v>0</v>
      </c>
      <c r="Q14" s="79">
        <v>0</v>
      </c>
      <c r="R14" s="77">
        <v>2</v>
      </c>
      <c r="S14" s="80">
        <v>1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0</v>
      </c>
      <c r="AR14" s="78">
        <v>0</v>
      </c>
      <c r="AS14" s="78">
        <v>0</v>
      </c>
      <c r="AT14" s="78">
        <v>0</v>
      </c>
      <c r="AU14" s="78">
        <v>0</v>
      </c>
      <c r="AV14" s="81"/>
    </row>
    <row r="15" spans="1:50" ht="24">
      <c r="A15" s="68"/>
      <c r="B15" s="69"/>
      <c r="C15" s="70" t="s">
        <v>124</v>
      </c>
      <c r="D15" s="91">
        <v>5</v>
      </c>
      <c r="E15" s="72" t="s">
        <v>122</v>
      </c>
      <c r="F15" s="73" t="s">
        <v>123</v>
      </c>
      <c r="G15" s="74">
        <v>0</v>
      </c>
      <c r="H15" s="74">
        <v>0</v>
      </c>
      <c r="I15" s="74">
        <v>0</v>
      </c>
      <c r="J15" s="77">
        <v>1</v>
      </c>
      <c r="K15" s="74">
        <v>0</v>
      </c>
      <c r="L15" s="74">
        <v>4</v>
      </c>
      <c r="M15" s="94">
        <v>0</v>
      </c>
      <c r="N15" s="78">
        <v>0</v>
      </c>
      <c r="O15" s="77">
        <v>25</v>
      </c>
      <c r="P15" s="74">
        <v>0</v>
      </c>
      <c r="Q15" s="79">
        <v>0</v>
      </c>
      <c r="R15" s="77">
        <v>2</v>
      </c>
      <c r="S15" s="80">
        <v>1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>
        <v>0</v>
      </c>
      <c r="AS15" s="78">
        <v>0</v>
      </c>
      <c r="AT15" s="78">
        <v>0</v>
      </c>
      <c r="AU15" s="78">
        <v>0</v>
      </c>
      <c r="AV15" s="81"/>
    </row>
    <row r="16" spans="1:50" ht="24">
      <c r="A16" s="68"/>
      <c r="B16" s="69"/>
      <c r="C16" s="70" t="s">
        <v>124</v>
      </c>
      <c r="D16" s="91">
        <v>6</v>
      </c>
      <c r="E16" s="72" t="s">
        <v>122</v>
      </c>
      <c r="F16" s="73" t="s">
        <v>123</v>
      </c>
      <c r="G16" s="74">
        <v>0</v>
      </c>
      <c r="H16" s="74">
        <v>0</v>
      </c>
      <c r="I16" s="74">
        <v>0</v>
      </c>
      <c r="J16" s="77">
        <v>1</v>
      </c>
      <c r="K16" s="74">
        <v>0</v>
      </c>
      <c r="L16" s="74">
        <v>11</v>
      </c>
      <c r="M16" s="94">
        <v>0</v>
      </c>
      <c r="N16" s="78">
        <v>0</v>
      </c>
      <c r="O16" s="77">
        <v>25</v>
      </c>
      <c r="P16" s="74">
        <v>0</v>
      </c>
      <c r="Q16" s="79">
        <v>0</v>
      </c>
      <c r="R16" s="77">
        <v>2</v>
      </c>
      <c r="S16" s="80">
        <v>1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81"/>
    </row>
    <row r="17" spans="1:48" ht="24">
      <c r="A17" s="68"/>
      <c r="B17" s="69"/>
      <c r="C17" s="70" t="s">
        <v>124</v>
      </c>
      <c r="D17" s="91">
        <v>7</v>
      </c>
      <c r="E17" s="72" t="s">
        <v>122</v>
      </c>
      <c r="F17" s="73" t="s">
        <v>123</v>
      </c>
      <c r="G17" s="74">
        <v>0</v>
      </c>
      <c r="H17" s="74">
        <v>0</v>
      </c>
      <c r="I17" s="74">
        <v>0</v>
      </c>
      <c r="J17" s="77">
        <v>1</v>
      </c>
      <c r="K17" s="74">
        <v>0</v>
      </c>
      <c r="L17" s="74">
        <v>13</v>
      </c>
      <c r="M17" s="94">
        <v>0</v>
      </c>
      <c r="N17" s="78">
        <v>0</v>
      </c>
      <c r="O17" s="77">
        <v>28</v>
      </c>
      <c r="P17" s="74">
        <v>0</v>
      </c>
      <c r="Q17" s="79">
        <v>0</v>
      </c>
      <c r="R17" s="77">
        <v>2</v>
      </c>
      <c r="S17" s="80">
        <v>1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81"/>
    </row>
    <row r="18" spans="1:48" ht="24">
      <c r="A18" s="68"/>
      <c r="B18" s="69"/>
      <c r="C18" s="70" t="s">
        <v>124</v>
      </c>
      <c r="D18" s="91">
        <v>8</v>
      </c>
      <c r="E18" s="72" t="s">
        <v>122</v>
      </c>
      <c r="F18" s="73" t="s">
        <v>123</v>
      </c>
      <c r="G18" s="74">
        <v>0</v>
      </c>
      <c r="H18" s="74">
        <v>0</v>
      </c>
      <c r="I18" s="74">
        <v>0</v>
      </c>
      <c r="J18" s="77">
        <v>1</v>
      </c>
      <c r="K18" s="74">
        <v>0</v>
      </c>
      <c r="L18" s="74">
        <v>16</v>
      </c>
      <c r="M18" s="94">
        <v>0</v>
      </c>
      <c r="N18" s="78">
        <v>0</v>
      </c>
      <c r="O18" s="77">
        <v>28</v>
      </c>
      <c r="P18" s="74">
        <v>0</v>
      </c>
      <c r="Q18" s="79">
        <v>0</v>
      </c>
      <c r="R18" s="77">
        <v>2</v>
      </c>
      <c r="S18" s="80">
        <v>1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81"/>
    </row>
    <row r="19" spans="1:48" ht="24">
      <c r="A19" s="68"/>
      <c r="B19" s="69"/>
      <c r="C19" s="70" t="s">
        <v>124</v>
      </c>
      <c r="D19" s="91">
        <v>9</v>
      </c>
      <c r="E19" s="72" t="s">
        <v>122</v>
      </c>
      <c r="F19" s="73" t="s">
        <v>123</v>
      </c>
      <c r="G19" s="74">
        <v>0</v>
      </c>
      <c r="H19" s="74">
        <v>0</v>
      </c>
      <c r="I19" s="74">
        <v>0</v>
      </c>
      <c r="J19" s="77">
        <v>1</v>
      </c>
      <c r="K19" s="74">
        <v>0</v>
      </c>
      <c r="L19" s="74">
        <v>8</v>
      </c>
      <c r="M19" s="94">
        <v>0</v>
      </c>
      <c r="N19" s="78">
        <v>0</v>
      </c>
      <c r="O19" s="77">
        <v>30</v>
      </c>
      <c r="P19" s="74">
        <v>0</v>
      </c>
      <c r="Q19" s="79">
        <v>0</v>
      </c>
      <c r="R19" s="77">
        <v>2</v>
      </c>
      <c r="S19" s="80">
        <v>1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81"/>
    </row>
    <row r="20" spans="1:48" ht="24">
      <c r="A20" s="68"/>
      <c r="B20" s="69"/>
      <c r="C20" s="70" t="s">
        <v>124</v>
      </c>
      <c r="D20" s="91">
        <v>10</v>
      </c>
      <c r="E20" s="72" t="s">
        <v>122</v>
      </c>
      <c r="F20" s="73" t="s">
        <v>123</v>
      </c>
      <c r="G20" s="74">
        <v>0</v>
      </c>
      <c r="H20" s="74">
        <v>0</v>
      </c>
      <c r="I20" s="74">
        <v>0</v>
      </c>
      <c r="J20" s="77">
        <v>1</v>
      </c>
      <c r="K20" s="74">
        <v>0</v>
      </c>
      <c r="L20" s="74">
        <v>12</v>
      </c>
      <c r="M20" s="94">
        <v>0</v>
      </c>
      <c r="N20" s="78">
        <v>0</v>
      </c>
      <c r="O20" s="77">
        <v>29</v>
      </c>
      <c r="P20" s="74">
        <v>0</v>
      </c>
      <c r="Q20" s="79">
        <v>0</v>
      </c>
      <c r="R20" s="77">
        <v>2</v>
      </c>
      <c r="S20" s="80">
        <v>1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81"/>
    </row>
    <row r="21" spans="1:48" ht="24">
      <c r="A21" s="68"/>
      <c r="B21" s="69"/>
      <c r="C21" s="70" t="s">
        <v>124</v>
      </c>
      <c r="D21" s="91">
        <v>11</v>
      </c>
      <c r="E21" s="72" t="s">
        <v>122</v>
      </c>
      <c r="F21" s="73" t="s">
        <v>123</v>
      </c>
      <c r="G21" s="74">
        <v>0</v>
      </c>
      <c r="H21" s="74">
        <v>0</v>
      </c>
      <c r="I21" s="74">
        <v>0</v>
      </c>
      <c r="J21" s="77">
        <v>1</v>
      </c>
      <c r="K21" s="74">
        <v>0</v>
      </c>
      <c r="L21" s="74">
        <v>24</v>
      </c>
      <c r="M21" s="94">
        <v>0</v>
      </c>
      <c r="N21" s="78">
        <v>0</v>
      </c>
      <c r="O21" s="77">
        <v>28</v>
      </c>
      <c r="P21" s="74">
        <v>0</v>
      </c>
      <c r="Q21" s="79">
        <v>0</v>
      </c>
      <c r="R21" s="77">
        <v>2</v>
      </c>
      <c r="S21" s="80">
        <v>1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81"/>
    </row>
    <row r="22" spans="1:48" ht="24">
      <c r="A22" s="68"/>
      <c r="B22" s="69"/>
      <c r="C22" s="70" t="s">
        <v>124</v>
      </c>
      <c r="D22" s="91">
        <v>12</v>
      </c>
      <c r="E22" s="72" t="s">
        <v>122</v>
      </c>
      <c r="F22" s="73" t="s">
        <v>123</v>
      </c>
      <c r="G22" s="74">
        <v>0</v>
      </c>
      <c r="H22" s="74">
        <v>0</v>
      </c>
      <c r="I22" s="74">
        <v>0</v>
      </c>
      <c r="J22" s="77">
        <v>1</v>
      </c>
      <c r="K22" s="74">
        <v>0</v>
      </c>
      <c r="L22" s="74">
        <v>12</v>
      </c>
      <c r="M22" s="94">
        <v>0</v>
      </c>
      <c r="N22" s="78">
        <v>0</v>
      </c>
      <c r="O22" s="77">
        <v>25</v>
      </c>
      <c r="P22" s="74">
        <v>0</v>
      </c>
      <c r="Q22" s="79">
        <v>0</v>
      </c>
      <c r="R22" s="77">
        <v>2</v>
      </c>
      <c r="S22" s="80">
        <v>1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8">
        <v>0</v>
      </c>
      <c r="AN22" s="78">
        <v>0</v>
      </c>
      <c r="AO22" s="78">
        <v>0</v>
      </c>
      <c r="AP22" s="78">
        <v>0</v>
      </c>
      <c r="AQ22" s="78">
        <v>0</v>
      </c>
      <c r="AR22" s="78">
        <v>0</v>
      </c>
      <c r="AS22" s="78">
        <v>0</v>
      </c>
      <c r="AT22" s="78">
        <v>0</v>
      </c>
      <c r="AU22" s="78">
        <v>0</v>
      </c>
      <c r="AV22" s="81"/>
    </row>
    <row r="23" spans="1:48" ht="24">
      <c r="A23" s="68"/>
      <c r="B23" s="69"/>
      <c r="C23" s="70" t="s">
        <v>124</v>
      </c>
      <c r="D23" s="91">
        <v>13</v>
      </c>
      <c r="E23" s="72" t="s">
        <v>122</v>
      </c>
      <c r="F23" s="73" t="s">
        <v>123</v>
      </c>
      <c r="G23" s="74">
        <v>0</v>
      </c>
      <c r="H23" s="74">
        <v>0</v>
      </c>
      <c r="I23" s="74">
        <v>0</v>
      </c>
      <c r="J23" s="77">
        <v>1</v>
      </c>
      <c r="K23" s="74">
        <v>0</v>
      </c>
      <c r="L23" s="74">
        <v>41</v>
      </c>
      <c r="M23" s="94">
        <v>0</v>
      </c>
      <c r="N23" s="78">
        <v>0</v>
      </c>
      <c r="O23" s="77">
        <v>30</v>
      </c>
      <c r="P23" s="74">
        <v>0</v>
      </c>
      <c r="Q23" s="79">
        <v>0</v>
      </c>
      <c r="R23" s="77">
        <v>2</v>
      </c>
      <c r="S23" s="80">
        <v>1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8">
        <v>0</v>
      </c>
      <c r="AN23" s="78">
        <v>0</v>
      </c>
      <c r="AO23" s="78">
        <v>0</v>
      </c>
      <c r="AP23" s="78">
        <v>0</v>
      </c>
      <c r="AQ23" s="78">
        <v>0</v>
      </c>
      <c r="AR23" s="78">
        <v>0</v>
      </c>
      <c r="AS23" s="78">
        <v>0</v>
      </c>
      <c r="AT23" s="78">
        <v>0</v>
      </c>
      <c r="AU23" s="78">
        <v>0</v>
      </c>
      <c r="AV23" s="81"/>
    </row>
    <row r="24" spans="1:48" ht="24">
      <c r="A24" s="68"/>
      <c r="B24" s="69"/>
      <c r="C24" s="70" t="s">
        <v>124</v>
      </c>
      <c r="D24" s="91">
        <v>14</v>
      </c>
      <c r="E24" s="72" t="s">
        <v>122</v>
      </c>
      <c r="F24" s="73" t="s">
        <v>123</v>
      </c>
      <c r="G24" s="74">
        <v>0</v>
      </c>
      <c r="H24" s="74">
        <v>0</v>
      </c>
      <c r="I24" s="74">
        <v>0</v>
      </c>
      <c r="J24" s="77">
        <v>1</v>
      </c>
      <c r="K24" s="74">
        <v>0</v>
      </c>
      <c r="L24" s="74">
        <v>2</v>
      </c>
      <c r="M24" s="94">
        <v>0</v>
      </c>
      <c r="N24" s="78">
        <v>0</v>
      </c>
      <c r="O24" s="77">
        <v>25</v>
      </c>
      <c r="P24" s="74">
        <v>0</v>
      </c>
      <c r="Q24" s="79">
        <v>0</v>
      </c>
      <c r="R24" s="77">
        <v>2</v>
      </c>
      <c r="S24" s="80">
        <v>1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78">
        <v>0</v>
      </c>
      <c r="AC24" s="78">
        <v>0</v>
      </c>
      <c r="AD24" s="78">
        <v>0</v>
      </c>
      <c r="AE24" s="78">
        <v>0</v>
      </c>
      <c r="AF24" s="78">
        <v>0</v>
      </c>
      <c r="AG24" s="78">
        <v>0</v>
      </c>
      <c r="AH24" s="78">
        <v>0</v>
      </c>
      <c r="AI24" s="78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8">
        <v>0</v>
      </c>
      <c r="AU24" s="78">
        <v>0</v>
      </c>
      <c r="AV24" s="81"/>
    </row>
    <row r="25" spans="1:48" ht="24">
      <c r="A25" s="68"/>
      <c r="B25" s="69"/>
      <c r="C25" s="70" t="s">
        <v>124</v>
      </c>
      <c r="D25" s="91">
        <v>15</v>
      </c>
      <c r="E25" s="72" t="s">
        <v>122</v>
      </c>
      <c r="F25" s="73" t="s">
        <v>123</v>
      </c>
      <c r="G25" s="74">
        <v>0</v>
      </c>
      <c r="H25" s="74">
        <v>0</v>
      </c>
      <c r="I25" s="74">
        <v>0</v>
      </c>
      <c r="J25" s="77">
        <v>2</v>
      </c>
      <c r="K25" s="74">
        <v>0</v>
      </c>
      <c r="L25" s="74">
        <v>0</v>
      </c>
      <c r="M25" s="93" t="s">
        <v>129</v>
      </c>
      <c r="N25" s="78">
        <v>440</v>
      </c>
      <c r="O25" s="77">
        <v>0</v>
      </c>
      <c r="P25" s="74">
        <v>0</v>
      </c>
      <c r="Q25" s="79">
        <v>0</v>
      </c>
      <c r="R25" s="77">
        <v>0</v>
      </c>
      <c r="S25" s="80">
        <v>1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81"/>
    </row>
    <row r="26" spans="1:48" ht="24">
      <c r="A26" s="68"/>
      <c r="B26" s="69"/>
      <c r="C26" s="70" t="s">
        <v>124</v>
      </c>
      <c r="D26" s="91">
        <v>16</v>
      </c>
      <c r="E26" s="72" t="s">
        <v>122</v>
      </c>
      <c r="F26" s="73" t="s">
        <v>123</v>
      </c>
      <c r="G26" s="74">
        <v>0</v>
      </c>
      <c r="H26" s="74">
        <v>0</v>
      </c>
      <c r="I26" s="74">
        <v>0</v>
      </c>
      <c r="J26" s="77">
        <v>2</v>
      </c>
      <c r="K26" s="74">
        <v>0</v>
      </c>
      <c r="L26" s="74">
        <v>0</v>
      </c>
      <c r="M26" s="93" t="s">
        <v>130</v>
      </c>
      <c r="N26" s="78">
        <v>500</v>
      </c>
      <c r="O26" s="77">
        <v>0</v>
      </c>
      <c r="P26" s="74">
        <v>0</v>
      </c>
      <c r="Q26" s="79">
        <v>0</v>
      </c>
      <c r="R26" s="77">
        <v>0</v>
      </c>
      <c r="S26" s="80">
        <v>1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81"/>
    </row>
    <row r="27" spans="1:48" ht="24">
      <c r="A27" s="68" t="str">
        <f t="shared" ref="A27:A28" si="2">IF(J27=1,IF(K27&gt;0,IF(L27&gt;0,IF(N27&gt;0,11,11),IF(N27&gt;0,11,"")),IF(L27&gt;0,IF(N27&gt;0,11,""),IF(N27=0,22,""))),IF(L27&gt;0,IF(N27&gt;0,IF(P27&gt;0,66,""),IF(P27&gt;0,66,"")),IF(P27&gt;0,66,"")))&amp;" "&amp;IF(J27=1,IF(K27=0,IF(L27&gt;0,IF(N27&gt;0,IF(P27&gt;0,66,""),IF(P27&gt;0,66,"")),IF(P27&gt;0,66,"")),""),IF(P27&gt;0,66,""))&amp;" "&amp;IF(J27=1,IF(K27&gt;0,IF(P27&gt;0,IF(O27&lt;=7,IF(Q27=100,"","33"),IF(O27&lt;=25,IF(Q27&gt;0,IF(Q27&lt;100,"",33),IF(Q27=0,"","33")))),IF(O27&gt;25,"",33)),""),IF(J27&gt;1,IF(P27&gt;0,"55",""),IF(J27=0,IF(P27&gt;0,"55","00"))))&amp;" "&amp;IF(P27&gt;0,IF(R27&gt;0,IF(S27&gt;0,"",88),77),"")</f>
        <v xml:space="preserve">   </v>
      </c>
      <c r="B27" s="69">
        <v>3</v>
      </c>
      <c r="C27" s="70" t="s">
        <v>125</v>
      </c>
      <c r="D27" s="91">
        <v>1</v>
      </c>
      <c r="E27" s="72" t="s">
        <v>122</v>
      </c>
      <c r="F27" s="73" t="s">
        <v>123</v>
      </c>
      <c r="G27" s="74">
        <v>0</v>
      </c>
      <c r="H27" s="74">
        <v>0</v>
      </c>
      <c r="I27" s="74">
        <v>0</v>
      </c>
      <c r="J27" s="77">
        <v>1</v>
      </c>
      <c r="K27" s="74">
        <v>0</v>
      </c>
      <c r="L27" s="74">
        <v>8</v>
      </c>
      <c r="M27" s="94">
        <v>0</v>
      </c>
      <c r="N27" s="78">
        <v>0</v>
      </c>
      <c r="O27" s="77">
        <v>25</v>
      </c>
      <c r="P27" s="74">
        <v>0</v>
      </c>
      <c r="Q27" s="79">
        <v>0</v>
      </c>
      <c r="R27" s="77">
        <v>2</v>
      </c>
      <c r="S27" s="80">
        <v>1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8">
        <v>0</v>
      </c>
      <c r="AF27" s="78">
        <v>0</v>
      </c>
      <c r="AG27" s="78">
        <v>0</v>
      </c>
      <c r="AH27" s="78">
        <v>0</v>
      </c>
      <c r="AI27" s="78">
        <v>0</v>
      </c>
      <c r="AJ27" s="78">
        <v>0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78">
        <v>0</v>
      </c>
      <c r="AS27" s="78">
        <v>0</v>
      </c>
      <c r="AT27" s="78">
        <v>0</v>
      </c>
      <c r="AU27" s="78">
        <v>0</v>
      </c>
      <c r="AV27" s="81"/>
    </row>
    <row r="28" spans="1:48" ht="24">
      <c r="A28" s="68" t="str">
        <f t="shared" si="2"/>
        <v xml:space="preserve">   </v>
      </c>
      <c r="B28" s="69"/>
      <c r="C28" s="70" t="s">
        <v>125</v>
      </c>
      <c r="D28" s="91">
        <v>2</v>
      </c>
      <c r="E28" s="72" t="s">
        <v>122</v>
      </c>
      <c r="F28" s="73" t="s">
        <v>123</v>
      </c>
      <c r="G28" s="74">
        <v>0</v>
      </c>
      <c r="H28" s="74">
        <v>0</v>
      </c>
      <c r="I28" s="74">
        <v>0</v>
      </c>
      <c r="J28" s="77">
        <v>1</v>
      </c>
      <c r="K28" s="74">
        <v>0</v>
      </c>
      <c r="L28" s="74">
        <v>5</v>
      </c>
      <c r="M28" s="94">
        <v>0</v>
      </c>
      <c r="N28" s="78">
        <v>0</v>
      </c>
      <c r="O28" s="77">
        <v>25</v>
      </c>
      <c r="P28" s="74">
        <v>0</v>
      </c>
      <c r="Q28" s="79">
        <v>0</v>
      </c>
      <c r="R28" s="77">
        <v>2</v>
      </c>
      <c r="S28" s="80">
        <v>1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  <c r="AL28" s="78">
        <v>0</v>
      </c>
      <c r="AM28" s="78">
        <v>0</v>
      </c>
      <c r="AN28" s="78">
        <v>0</v>
      </c>
      <c r="AO28" s="78">
        <v>0</v>
      </c>
      <c r="AP28" s="78">
        <v>0</v>
      </c>
      <c r="AQ28" s="78">
        <v>0</v>
      </c>
      <c r="AR28" s="78">
        <v>0</v>
      </c>
      <c r="AS28" s="78">
        <v>0</v>
      </c>
      <c r="AT28" s="78">
        <v>0</v>
      </c>
      <c r="AU28" s="78">
        <v>0</v>
      </c>
      <c r="AV28" s="81"/>
    </row>
  </sheetData>
  <sheetProtection selectLockedCells="1"/>
  <mergeCells count="43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K7:K8"/>
    <mergeCell ref="AF7:AI7"/>
    <mergeCell ref="AV6:AV8"/>
    <mergeCell ref="O6:O8"/>
    <mergeCell ref="P6:P8"/>
    <mergeCell ref="Q6:Q8"/>
    <mergeCell ref="R6:R8"/>
    <mergeCell ref="S6:S8"/>
    <mergeCell ref="T6:AU6"/>
    <mergeCell ref="A6:A8"/>
    <mergeCell ref="A9:F9"/>
    <mergeCell ref="H7:I7"/>
    <mergeCell ref="G6:I6"/>
    <mergeCell ref="G7:G8"/>
    <mergeCell ref="AV11:AV13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K6:N6"/>
  </mergeCells>
  <dataValidations count="8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28">
      <formula1>0</formula1>
      <formula2>9</formula2>
    </dataValidation>
    <dataValidation type="whole" allowBlank="1" showInputMessage="1" showErrorMessage="1" error="กรอกเฉพาะจำนวนเต็ม" sqref="O5:O2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textLength" operator="equal" allowBlank="1" showInputMessage="1" showErrorMessage="1" sqref="C10:C28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9" scale="84" fitToWidth="0" fitToHeight="0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28"/>
  <sheetViews>
    <sheetView topLeftCell="N1" zoomScale="90" zoomScaleNormal="90" zoomScaleSheetLayoutView="85" zoomScalePageLayoutView="40" workbookViewId="0">
      <selection activeCell="W2" sqref="T1:W1048576"/>
    </sheetView>
  </sheetViews>
  <sheetFormatPr defaultColWidth="8.875" defaultRowHeight="17.25"/>
  <cols>
    <col min="1" max="1" width="8.75" style="11" customWidth="1"/>
    <col min="2" max="2" width="7.625" style="12" customWidth="1"/>
    <col min="3" max="3" width="11.125" style="12" customWidth="1"/>
    <col min="4" max="4" width="9.625" style="12" customWidth="1"/>
    <col min="5" max="5" width="11.875" style="11" customWidth="1"/>
    <col min="6" max="6" width="6.125" style="11" customWidth="1"/>
    <col min="7" max="7" width="9.25" style="11" customWidth="1"/>
    <col min="8" max="8" width="8.25" style="11" customWidth="1"/>
    <col min="9" max="9" width="9" style="11" customWidth="1"/>
    <col min="10" max="10" width="7.625" style="11" customWidth="1"/>
    <col min="11" max="11" width="10.25" style="8" customWidth="1"/>
    <col min="12" max="12" width="10.5" style="8" customWidth="1"/>
    <col min="13" max="13" width="40.125" style="8" customWidth="1"/>
    <col min="14" max="14" width="9.125" style="8" customWidth="1"/>
    <col min="15" max="15" width="10.125" style="12" customWidth="1"/>
    <col min="16" max="16" width="10" style="11" customWidth="1"/>
    <col min="17" max="17" width="10.625" style="11" customWidth="1"/>
    <col min="18" max="18" width="13.5" style="11" customWidth="1"/>
    <col min="19" max="19" width="14.5" style="11" customWidth="1"/>
    <col min="20" max="47" width="4.875" style="11" customWidth="1"/>
    <col min="48" max="48" width="6.625" style="11" customWidth="1"/>
    <col min="49" max="49" width="7.75" style="11" customWidth="1"/>
    <col min="50" max="50" width="9.75" style="11" customWidth="1"/>
    <col min="51" max="51" width="6.625" style="11" customWidth="1"/>
    <col min="52" max="52" width="41.75" style="11" customWidth="1"/>
    <col min="53" max="16384" width="8.875" style="11"/>
  </cols>
  <sheetData>
    <row r="1" spans="1:54" s="1" customFormat="1" ht="33">
      <c r="B1" s="133" t="s">
        <v>30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5"/>
      <c r="AW1" s="15"/>
      <c r="AX1" s="15"/>
      <c r="AY1" s="15"/>
    </row>
    <row r="2" spans="1:54" customFormat="1" ht="27.75">
      <c r="B2" s="137" t="s">
        <v>1</v>
      </c>
      <c r="C2" s="137"/>
      <c r="D2" s="137"/>
      <c r="E2" s="137"/>
      <c r="F2" s="138" t="s">
        <v>120</v>
      </c>
      <c r="G2" s="138"/>
      <c r="H2" s="138"/>
      <c r="I2" s="138"/>
      <c r="J2" s="138"/>
      <c r="K2" s="40"/>
      <c r="L2" s="41"/>
      <c r="M2" s="41"/>
      <c r="N2" s="42"/>
      <c r="O2" s="42"/>
      <c r="P2" s="43"/>
      <c r="Q2" s="42"/>
      <c r="R2" s="42"/>
      <c r="S2" s="4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5" t="s">
        <v>2</v>
      </c>
      <c r="AM2" s="135"/>
      <c r="AN2" s="135"/>
      <c r="AO2" s="135"/>
      <c r="AP2" s="135"/>
      <c r="AQ2" s="135"/>
      <c r="AR2" s="182">
        <v>3008</v>
      </c>
      <c r="AS2" s="182"/>
      <c r="AT2" s="182"/>
      <c r="AU2" s="3"/>
      <c r="AV2" s="3"/>
    </row>
    <row r="3" spans="1:54" customFormat="1" ht="27.75">
      <c r="B3" s="137"/>
      <c r="C3" s="137"/>
      <c r="D3" s="137"/>
      <c r="E3" s="137"/>
      <c r="F3" s="138"/>
      <c r="G3" s="138"/>
      <c r="H3" s="138"/>
      <c r="I3" s="138"/>
      <c r="J3" s="138"/>
      <c r="K3" s="40"/>
      <c r="L3" s="41"/>
      <c r="M3" s="41"/>
      <c r="N3" s="45"/>
      <c r="O3" s="45"/>
      <c r="P3" s="46"/>
      <c r="Q3" s="51"/>
      <c r="R3" s="51"/>
      <c r="S3" s="47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5" t="s">
        <v>118</v>
      </c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9">
        <v>253</v>
      </c>
      <c r="AS3" s="139"/>
      <c r="AT3" s="139"/>
      <c r="AU3" s="134" t="s">
        <v>4</v>
      </c>
      <c r="AV3" s="134"/>
    </row>
    <row r="4" spans="1:54" customFormat="1" ht="27.75">
      <c r="B4" s="137"/>
      <c r="C4" s="137"/>
      <c r="D4" s="137"/>
      <c r="E4" s="137"/>
      <c r="F4" s="138"/>
      <c r="G4" s="138"/>
      <c r="H4" s="138"/>
      <c r="I4" s="138"/>
      <c r="J4" s="138"/>
      <c r="K4" s="40"/>
      <c r="L4" s="41"/>
      <c r="M4" s="41"/>
      <c r="N4" s="48"/>
      <c r="O4" s="48"/>
      <c r="P4" s="46"/>
      <c r="Q4" s="51"/>
      <c r="R4" s="51"/>
      <c r="S4" s="49"/>
      <c r="T4" s="50"/>
      <c r="U4" s="50"/>
      <c r="V4" s="5"/>
      <c r="W4" s="5"/>
      <c r="X4" s="5"/>
      <c r="Y4" s="5"/>
      <c r="Z4" s="5"/>
      <c r="AE4" s="135" t="s">
        <v>119</v>
      </c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6">
        <v>0</v>
      </c>
      <c r="AS4" s="136"/>
      <c r="AT4" s="136"/>
      <c r="AU4" s="134" t="s">
        <v>4</v>
      </c>
      <c r="AV4" s="134"/>
    </row>
    <row r="5" spans="1:54" customFormat="1" ht="18.75" customHeight="1">
      <c r="A5" s="17"/>
      <c r="B5" s="6"/>
      <c r="C5" s="6"/>
      <c r="D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5" t="s">
        <v>6</v>
      </c>
      <c r="AR5" s="175"/>
      <c r="AS5" s="175"/>
      <c r="AT5" s="175"/>
      <c r="AU5" s="175"/>
      <c r="AV5" s="11"/>
      <c r="AW5" s="11"/>
      <c r="AX5" s="11"/>
      <c r="AY5" s="11"/>
      <c r="AZ5" s="11"/>
    </row>
    <row r="6" spans="1:54" ht="21" customHeight="1">
      <c r="A6" s="145" t="s">
        <v>46</v>
      </c>
      <c r="B6" s="167" t="s">
        <v>7</v>
      </c>
      <c r="C6" s="167" t="s">
        <v>8</v>
      </c>
      <c r="D6" s="167" t="s">
        <v>9</v>
      </c>
      <c r="E6" s="167" t="s">
        <v>10</v>
      </c>
      <c r="F6" s="167" t="s">
        <v>11</v>
      </c>
      <c r="G6" s="148" t="s">
        <v>48</v>
      </c>
      <c r="H6" s="149"/>
      <c r="I6" s="150"/>
      <c r="J6" s="154" t="s">
        <v>12</v>
      </c>
      <c r="K6" s="144" t="s">
        <v>38</v>
      </c>
      <c r="L6" s="144"/>
      <c r="M6" s="144"/>
      <c r="N6" s="144"/>
      <c r="O6" s="154" t="s">
        <v>13</v>
      </c>
      <c r="P6" s="157" t="s">
        <v>5</v>
      </c>
      <c r="Q6" s="154" t="s">
        <v>32</v>
      </c>
      <c r="R6" s="160" t="s">
        <v>39</v>
      </c>
      <c r="S6" s="163" t="s">
        <v>40</v>
      </c>
      <c r="T6" s="216" t="s">
        <v>14</v>
      </c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8"/>
      <c r="AV6" s="176" t="s">
        <v>33</v>
      </c>
      <c r="AW6" s="177"/>
      <c r="AX6" s="177"/>
      <c r="AY6" s="178"/>
      <c r="AZ6" s="153" t="s">
        <v>49</v>
      </c>
    </row>
    <row r="7" spans="1:54" ht="18.75" customHeight="1">
      <c r="A7" s="145"/>
      <c r="B7" s="167"/>
      <c r="C7" s="167"/>
      <c r="D7" s="167"/>
      <c r="E7" s="167"/>
      <c r="F7" s="167"/>
      <c r="G7" s="151" t="s">
        <v>3</v>
      </c>
      <c r="H7" s="147" t="s">
        <v>47</v>
      </c>
      <c r="I7" s="147"/>
      <c r="J7" s="155"/>
      <c r="K7" s="174" t="s">
        <v>41</v>
      </c>
      <c r="L7" s="140" t="s">
        <v>42</v>
      </c>
      <c r="M7" s="142" t="s">
        <v>43</v>
      </c>
      <c r="N7" s="143" t="s">
        <v>44</v>
      </c>
      <c r="O7" s="155"/>
      <c r="P7" s="158"/>
      <c r="Q7" s="155"/>
      <c r="R7" s="161"/>
      <c r="S7" s="164"/>
      <c r="T7" s="171" t="s">
        <v>16</v>
      </c>
      <c r="U7" s="171"/>
      <c r="V7" s="171"/>
      <c r="W7" s="171"/>
      <c r="X7" s="172" t="s">
        <v>17</v>
      </c>
      <c r="Y7" s="172"/>
      <c r="Z7" s="172"/>
      <c r="AA7" s="172"/>
      <c r="AB7" s="173" t="s">
        <v>18</v>
      </c>
      <c r="AC7" s="173"/>
      <c r="AD7" s="173"/>
      <c r="AE7" s="173"/>
      <c r="AF7" s="152" t="s">
        <v>19</v>
      </c>
      <c r="AG7" s="152"/>
      <c r="AH7" s="152"/>
      <c r="AI7" s="152"/>
      <c r="AJ7" s="168" t="s">
        <v>20</v>
      </c>
      <c r="AK7" s="168"/>
      <c r="AL7" s="168"/>
      <c r="AM7" s="168"/>
      <c r="AN7" s="169" t="s">
        <v>21</v>
      </c>
      <c r="AO7" s="169"/>
      <c r="AP7" s="169"/>
      <c r="AQ7" s="169"/>
      <c r="AR7" s="170" t="s">
        <v>22</v>
      </c>
      <c r="AS7" s="170"/>
      <c r="AT7" s="170"/>
      <c r="AU7" s="170"/>
      <c r="AV7" s="179"/>
      <c r="AW7" s="180"/>
      <c r="AX7" s="180"/>
      <c r="AY7" s="181"/>
      <c r="AZ7" s="153"/>
    </row>
    <row r="8" spans="1:54" ht="21.75" customHeight="1">
      <c r="A8" s="145"/>
      <c r="B8" s="167"/>
      <c r="C8" s="167"/>
      <c r="D8" s="167"/>
      <c r="E8" s="167"/>
      <c r="F8" s="167"/>
      <c r="G8" s="151"/>
      <c r="H8" s="56" t="s">
        <v>23</v>
      </c>
      <c r="I8" s="57" t="s">
        <v>24</v>
      </c>
      <c r="J8" s="156"/>
      <c r="K8" s="174"/>
      <c r="L8" s="141"/>
      <c r="M8" s="142"/>
      <c r="N8" s="143"/>
      <c r="O8" s="156"/>
      <c r="P8" s="159"/>
      <c r="Q8" s="156"/>
      <c r="R8" s="162"/>
      <c r="S8" s="165"/>
      <c r="T8" s="59" t="s">
        <v>25</v>
      </c>
      <c r="U8" s="59" t="s">
        <v>26</v>
      </c>
      <c r="V8" s="59" t="s">
        <v>27</v>
      </c>
      <c r="W8" s="59" t="s">
        <v>28</v>
      </c>
      <c r="X8" s="60" t="s">
        <v>25</v>
      </c>
      <c r="Y8" s="60" t="s">
        <v>26</v>
      </c>
      <c r="Z8" s="60" t="s">
        <v>27</v>
      </c>
      <c r="AA8" s="60" t="s">
        <v>28</v>
      </c>
      <c r="AB8" s="61" t="s">
        <v>25</v>
      </c>
      <c r="AC8" s="61" t="s">
        <v>26</v>
      </c>
      <c r="AD8" s="61" t="s">
        <v>27</v>
      </c>
      <c r="AE8" s="61" t="s">
        <v>28</v>
      </c>
      <c r="AF8" s="62" t="s">
        <v>25</v>
      </c>
      <c r="AG8" s="62" t="s">
        <v>26</v>
      </c>
      <c r="AH8" s="62" t="s">
        <v>27</v>
      </c>
      <c r="AI8" s="62" t="s">
        <v>28</v>
      </c>
      <c r="AJ8" s="63" t="s">
        <v>25</v>
      </c>
      <c r="AK8" s="63" t="s">
        <v>26</v>
      </c>
      <c r="AL8" s="63" t="s">
        <v>27</v>
      </c>
      <c r="AM8" s="63" t="s">
        <v>28</v>
      </c>
      <c r="AN8" s="58" t="s">
        <v>25</v>
      </c>
      <c r="AO8" s="58" t="s">
        <v>26</v>
      </c>
      <c r="AP8" s="58" t="s">
        <v>27</v>
      </c>
      <c r="AQ8" s="58" t="s">
        <v>28</v>
      </c>
      <c r="AR8" s="64" t="s">
        <v>25</v>
      </c>
      <c r="AS8" s="64" t="s">
        <v>26</v>
      </c>
      <c r="AT8" s="64" t="s">
        <v>27</v>
      </c>
      <c r="AU8" s="64" t="s">
        <v>28</v>
      </c>
      <c r="AV8" s="82" t="s">
        <v>34</v>
      </c>
      <c r="AW8" s="59" t="s">
        <v>35</v>
      </c>
      <c r="AX8" s="58" t="s">
        <v>36</v>
      </c>
      <c r="AY8" s="64" t="s">
        <v>37</v>
      </c>
      <c r="AZ8" s="153"/>
    </row>
    <row r="9" spans="1:54" ht="24">
      <c r="A9" s="146" t="s">
        <v>29</v>
      </c>
      <c r="B9" s="146"/>
      <c r="C9" s="146"/>
      <c r="D9" s="146"/>
      <c r="E9" s="146"/>
      <c r="F9" s="146"/>
      <c r="G9" s="65">
        <f>I9+H9</f>
        <v>15.4518588689</v>
      </c>
      <c r="H9" s="66">
        <f>SUM(H10:H99761)</f>
        <v>15.4518588689</v>
      </c>
      <c r="I9" s="66">
        <f>SUM(I10:I99761)</f>
        <v>0</v>
      </c>
      <c r="J9" s="66"/>
      <c r="K9" s="66">
        <f>SUM(K10:K99739)</f>
        <v>0</v>
      </c>
      <c r="L9" s="66">
        <f>L11+L12+L13+L14+L15+L16+L17+L18+L19+L20+L21+L22+L23+L24+L27+L28</f>
        <v>253</v>
      </c>
      <c r="M9" s="66">
        <f>SUM(M10:M99761)</f>
        <v>0</v>
      </c>
      <c r="N9" s="66">
        <f>SUM(N10:N99761)</f>
        <v>955.45185886889999</v>
      </c>
      <c r="O9" s="66"/>
      <c r="P9" s="66">
        <f>SUM(P10:P99761)</f>
        <v>0</v>
      </c>
      <c r="Q9" s="66"/>
      <c r="R9" s="66"/>
      <c r="S9" s="66"/>
      <c r="T9" s="66">
        <f t="shared" ref="T9:AY9" si="0">SUM(T10:T99761)</f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66">
        <f t="shared" si="0"/>
        <v>0</v>
      </c>
      <c r="AH9" s="66">
        <f t="shared" si="0"/>
        <v>0</v>
      </c>
      <c r="AI9" s="66">
        <f t="shared" si="0"/>
        <v>0</v>
      </c>
      <c r="AJ9" s="66">
        <f t="shared" si="0"/>
        <v>0</v>
      </c>
      <c r="AK9" s="66">
        <f t="shared" si="0"/>
        <v>0</v>
      </c>
      <c r="AL9" s="66">
        <f t="shared" si="0"/>
        <v>0</v>
      </c>
      <c r="AM9" s="66">
        <f t="shared" si="0"/>
        <v>0</v>
      </c>
      <c r="AN9" s="66">
        <f t="shared" si="0"/>
        <v>0</v>
      </c>
      <c r="AO9" s="66">
        <f t="shared" si="0"/>
        <v>0</v>
      </c>
      <c r="AP9" s="66">
        <f t="shared" si="0"/>
        <v>0</v>
      </c>
      <c r="AQ9" s="66">
        <f t="shared" si="0"/>
        <v>0</v>
      </c>
      <c r="AR9" s="66">
        <f t="shared" si="0"/>
        <v>0</v>
      </c>
      <c r="AS9" s="66">
        <f t="shared" si="0"/>
        <v>0</v>
      </c>
      <c r="AT9" s="66">
        <f t="shared" si="0"/>
        <v>0</v>
      </c>
      <c r="AU9" s="66">
        <f t="shared" si="0"/>
        <v>0</v>
      </c>
      <c r="AV9" s="66">
        <f t="shared" si="0"/>
        <v>0</v>
      </c>
      <c r="AW9" s="66">
        <f t="shared" si="0"/>
        <v>0</v>
      </c>
      <c r="AX9" s="66">
        <f t="shared" si="0"/>
        <v>0</v>
      </c>
      <c r="AY9" s="66">
        <f t="shared" si="0"/>
        <v>0</v>
      </c>
      <c r="AZ9" s="67"/>
    </row>
    <row r="10" spans="1:54" s="13" customFormat="1" ht="24">
      <c r="A10" s="68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3">
        <v>1</v>
      </c>
      <c r="C10" s="84" t="s">
        <v>121</v>
      </c>
      <c r="D10" s="83" t="s">
        <v>45</v>
      </c>
      <c r="E10" s="84" t="s">
        <v>122</v>
      </c>
      <c r="F10" s="84" t="s">
        <v>123</v>
      </c>
      <c r="G10" s="85">
        <v>15.4518588689</v>
      </c>
      <c r="H10" s="85">
        <v>15.4518588689</v>
      </c>
      <c r="I10" s="85">
        <v>0</v>
      </c>
      <c r="J10" s="80">
        <v>2</v>
      </c>
      <c r="K10" s="74">
        <v>0</v>
      </c>
      <c r="L10" s="74">
        <v>0</v>
      </c>
      <c r="M10" s="93" t="s">
        <v>129</v>
      </c>
      <c r="N10" s="85">
        <v>15.4518588689</v>
      </c>
      <c r="O10" s="80">
        <v>0</v>
      </c>
      <c r="P10" s="78">
        <v>0</v>
      </c>
      <c r="Q10" s="86">
        <v>0</v>
      </c>
      <c r="R10" s="80">
        <v>0</v>
      </c>
      <c r="S10" s="80">
        <v>1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0</v>
      </c>
      <c r="AF10" s="85">
        <v>0</v>
      </c>
      <c r="AG10" s="85">
        <v>0</v>
      </c>
      <c r="AH10" s="85">
        <v>0</v>
      </c>
      <c r="AI10" s="85">
        <v>0</v>
      </c>
      <c r="AJ10" s="85">
        <v>0</v>
      </c>
      <c r="AK10" s="85">
        <v>0</v>
      </c>
      <c r="AL10" s="85">
        <v>0</v>
      </c>
      <c r="AM10" s="85">
        <v>0</v>
      </c>
      <c r="AN10" s="85">
        <v>0</v>
      </c>
      <c r="AO10" s="85">
        <v>0</v>
      </c>
      <c r="AP10" s="85">
        <v>0</v>
      </c>
      <c r="AQ10" s="85">
        <v>0</v>
      </c>
      <c r="AR10" s="85">
        <v>0</v>
      </c>
      <c r="AS10" s="85">
        <v>0</v>
      </c>
      <c r="AT10" s="85">
        <v>0</v>
      </c>
      <c r="AU10" s="85">
        <v>0</v>
      </c>
      <c r="AV10" s="85">
        <v>0</v>
      </c>
      <c r="AW10" s="85">
        <v>0</v>
      </c>
      <c r="AX10" s="85">
        <v>0</v>
      </c>
      <c r="AY10" s="85">
        <v>0</v>
      </c>
      <c r="AZ10" s="92" t="s">
        <v>128</v>
      </c>
      <c r="BA10" s="14"/>
      <c r="BB10" s="14"/>
    </row>
    <row r="11" spans="1:54" ht="24">
      <c r="A11" s="68"/>
      <c r="B11" s="83">
        <v>2</v>
      </c>
      <c r="C11" s="84" t="s">
        <v>124</v>
      </c>
      <c r="D11" s="91">
        <v>1</v>
      </c>
      <c r="E11" s="84" t="s">
        <v>122</v>
      </c>
      <c r="F11" s="84" t="s">
        <v>123</v>
      </c>
      <c r="G11" s="85">
        <v>0</v>
      </c>
      <c r="H11" s="85">
        <v>0</v>
      </c>
      <c r="I11" s="85">
        <v>0</v>
      </c>
      <c r="J11" s="77">
        <v>1</v>
      </c>
      <c r="K11" s="74">
        <v>0</v>
      </c>
      <c r="L11" s="74">
        <v>47</v>
      </c>
      <c r="M11" s="94">
        <v>0</v>
      </c>
      <c r="N11" s="78">
        <v>0</v>
      </c>
      <c r="O11" s="77">
        <v>30</v>
      </c>
      <c r="P11" s="74">
        <v>0</v>
      </c>
      <c r="Q11" s="79">
        <v>0</v>
      </c>
      <c r="R11" s="77">
        <v>2</v>
      </c>
      <c r="S11" s="80">
        <v>1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85">
        <v>0</v>
      </c>
      <c r="AW11" s="85">
        <v>0</v>
      </c>
      <c r="AX11" s="85">
        <v>0</v>
      </c>
      <c r="AY11" s="85">
        <v>0</v>
      </c>
      <c r="AZ11" s="130" t="s">
        <v>131</v>
      </c>
    </row>
    <row r="12" spans="1:54" ht="24">
      <c r="A12" s="68"/>
      <c r="B12" s="83"/>
      <c r="C12" s="84" t="s">
        <v>124</v>
      </c>
      <c r="D12" s="91">
        <v>2</v>
      </c>
      <c r="E12" s="84" t="s">
        <v>122</v>
      </c>
      <c r="F12" s="84" t="s">
        <v>123</v>
      </c>
      <c r="G12" s="85">
        <v>0</v>
      </c>
      <c r="H12" s="85">
        <v>0</v>
      </c>
      <c r="I12" s="85">
        <v>0</v>
      </c>
      <c r="J12" s="77">
        <v>1</v>
      </c>
      <c r="K12" s="74">
        <v>0</v>
      </c>
      <c r="L12" s="74">
        <v>5</v>
      </c>
      <c r="M12" s="94">
        <v>0</v>
      </c>
      <c r="N12" s="78">
        <v>0</v>
      </c>
      <c r="O12" s="77">
        <v>30</v>
      </c>
      <c r="P12" s="74">
        <v>0</v>
      </c>
      <c r="Q12" s="79">
        <v>0</v>
      </c>
      <c r="R12" s="77">
        <v>2</v>
      </c>
      <c r="S12" s="80">
        <v>1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  <c r="AV12" s="85">
        <v>0</v>
      </c>
      <c r="AW12" s="85">
        <v>0</v>
      </c>
      <c r="AX12" s="85">
        <v>0</v>
      </c>
      <c r="AY12" s="85">
        <v>0</v>
      </c>
      <c r="AZ12" s="131"/>
    </row>
    <row r="13" spans="1:54" ht="24">
      <c r="A13" s="68"/>
      <c r="B13" s="83"/>
      <c r="C13" s="84" t="s">
        <v>124</v>
      </c>
      <c r="D13" s="91">
        <v>3</v>
      </c>
      <c r="E13" s="84" t="s">
        <v>122</v>
      </c>
      <c r="F13" s="84" t="s">
        <v>123</v>
      </c>
      <c r="G13" s="85">
        <v>0</v>
      </c>
      <c r="H13" s="85">
        <v>0</v>
      </c>
      <c r="I13" s="85">
        <v>0</v>
      </c>
      <c r="J13" s="77">
        <v>1</v>
      </c>
      <c r="K13" s="74">
        <v>0</v>
      </c>
      <c r="L13" s="74">
        <v>4</v>
      </c>
      <c r="M13" s="94">
        <v>0</v>
      </c>
      <c r="N13" s="78">
        <v>0</v>
      </c>
      <c r="O13" s="77">
        <v>30</v>
      </c>
      <c r="P13" s="74">
        <v>0</v>
      </c>
      <c r="Q13" s="79">
        <v>0</v>
      </c>
      <c r="R13" s="77">
        <v>2</v>
      </c>
      <c r="S13" s="80">
        <v>1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85">
        <v>0</v>
      </c>
      <c r="AW13" s="85">
        <v>0</v>
      </c>
      <c r="AX13" s="85">
        <v>0</v>
      </c>
      <c r="AY13" s="85">
        <v>0</v>
      </c>
      <c r="AZ13" s="132"/>
    </row>
    <row r="14" spans="1:54" ht="24">
      <c r="A14" s="68"/>
      <c r="B14" s="83"/>
      <c r="C14" s="84" t="s">
        <v>124</v>
      </c>
      <c r="D14" s="91">
        <v>4</v>
      </c>
      <c r="E14" s="84" t="s">
        <v>122</v>
      </c>
      <c r="F14" s="84" t="s">
        <v>123</v>
      </c>
      <c r="G14" s="85">
        <v>0</v>
      </c>
      <c r="H14" s="85">
        <v>0</v>
      </c>
      <c r="I14" s="85">
        <v>0</v>
      </c>
      <c r="J14" s="77">
        <v>1</v>
      </c>
      <c r="K14" s="74">
        <v>0</v>
      </c>
      <c r="L14" s="74">
        <v>41</v>
      </c>
      <c r="M14" s="94">
        <v>0</v>
      </c>
      <c r="N14" s="78">
        <v>0</v>
      </c>
      <c r="O14" s="77">
        <v>30</v>
      </c>
      <c r="P14" s="74">
        <v>0</v>
      </c>
      <c r="Q14" s="79">
        <v>0</v>
      </c>
      <c r="R14" s="77">
        <v>2</v>
      </c>
      <c r="S14" s="80">
        <v>1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0</v>
      </c>
      <c r="AR14" s="78">
        <v>0</v>
      </c>
      <c r="AS14" s="78">
        <v>0</v>
      </c>
      <c r="AT14" s="78">
        <v>0</v>
      </c>
      <c r="AU14" s="78">
        <v>0</v>
      </c>
      <c r="AV14" s="85">
        <v>0</v>
      </c>
      <c r="AW14" s="85">
        <v>0</v>
      </c>
      <c r="AX14" s="85">
        <v>0</v>
      </c>
      <c r="AY14" s="85">
        <v>0</v>
      </c>
      <c r="AZ14" s="85"/>
    </row>
    <row r="15" spans="1:54" ht="24">
      <c r="A15" s="68"/>
      <c r="B15" s="83"/>
      <c r="C15" s="84" t="s">
        <v>124</v>
      </c>
      <c r="D15" s="91">
        <v>5</v>
      </c>
      <c r="E15" s="84" t="s">
        <v>122</v>
      </c>
      <c r="F15" s="84" t="s">
        <v>123</v>
      </c>
      <c r="G15" s="85">
        <v>0</v>
      </c>
      <c r="H15" s="85">
        <v>0</v>
      </c>
      <c r="I15" s="85">
        <v>0</v>
      </c>
      <c r="J15" s="77">
        <v>1</v>
      </c>
      <c r="K15" s="74">
        <v>0</v>
      </c>
      <c r="L15" s="74">
        <v>4</v>
      </c>
      <c r="M15" s="94">
        <v>0</v>
      </c>
      <c r="N15" s="78">
        <v>0</v>
      </c>
      <c r="O15" s="77">
        <v>25</v>
      </c>
      <c r="P15" s="74">
        <v>0</v>
      </c>
      <c r="Q15" s="79">
        <v>0</v>
      </c>
      <c r="R15" s="77">
        <v>2</v>
      </c>
      <c r="S15" s="80">
        <v>1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>
        <v>0</v>
      </c>
      <c r="AS15" s="78">
        <v>0</v>
      </c>
      <c r="AT15" s="78">
        <v>0</v>
      </c>
      <c r="AU15" s="78">
        <v>0</v>
      </c>
      <c r="AV15" s="85">
        <v>0</v>
      </c>
      <c r="AW15" s="85">
        <v>0</v>
      </c>
      <c r="AX15" s="85">
        <v>0</v>
      </c>
      <c r="AY15" s="85">
        <v>0</v>
      </c>
      <c r="AZ15" s="85"/>
    </row>
    <row r="16" spans="1:54" ht="24">
      <c r="A16" s="68"/>
      <c r="B16" s="83"/>
      <c r="C16" s="84" t="s">
        <v>124</v>
      </c>
      <c r="D16" s="91">
        <v>6</v>
      </c>
      <c r="E16" s="84" t="s">
        <v>122</v>
      </c>
      <c r="F16" s="84" t="s">
        <v>123</v>
      </c>
      <c r="G16" s="85">
        <v>0</v>
      </c>
      <c r="H16" s="85">
        <v>0</v>
      </c>
      <c r="I16" s="85">
        <v>0</v>
      </c>
      <c r="J16" s="77">
        <v>1</v>
      </c>
      <c r="K16" s="74">
        <v>0</v>
      </c>
      <c r="L16" s="74">
        <v>11</v>
      </c>
      <c r="M16" s="94">
        <v>0</v>
      </c>
      <c r="N16" s="78">
        <v>0</v>
      </c>
      <c r="O16" s="77">
        <v>25</v>
      </c>
      <c r="P16" s="74">
        <v>0</v>
      </c>
      <c r="Q16" s="79">
        <v>0</v>
      </c>
      <c r="R16" s="77">
        <v>2</v>
      </c>
      <c r="S16" s="80">
        <v>1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85">
        <v>0</v>
      </c>
      <c r="AW16" s="85">
        <v>0</v>
      </c>
      <c r="AX16" s="85">
        <v>0</v>
      </c>
      <c r="AY16" s="85">
        <v>0</v>
      </c>
      <c r="AZ16" s="85"/>
    </row>
    <row r="17" spans="1:52" ht="24">
      <c r="A17" s="68"/>
      <c r="B17" s="83"/>
      <c r="C17" s="84" t="s">
        <v>124</v>
      </c>
      <c r="D17" s="91">
        <v>7</v>
      </c>
      <c r="E17" s="84" t="s">
        <v>122</v>
      </c>
      <c r="F17" s="84" t="s">
        <v>123</v>
      </c>
      <c r="G17" s="85">
        <v>0</v>
      </c>
      <c r="H17" s="85">
        <v>0</v>
      </c>
      <c r="I17" s="85">
        <v>0</v>
      </c>
      <c r="J17" s="77">
        <v>1</v>
      </c>
      <c r="K17" s="74">
        <v>0</v>
      </c>
      <c r="L17" s="74">
        <v>13</v>
      </c>
      <c r="M17" s="94">
        <v>0</v>
      </c>
      <c r="N17" s="78">
        <v>0</v>
      </c>
      <c r="O17" s="77">
        <v>28</v>
      </c>
      <c r="P17" s="74">
        <v>0</v>
      </c>
      <c r="Q17" s="79">
        <v>0</v>
      </c>
      <c r="R17" s="77">
        <v>2</v>
      </c>
      <c r="S17" s="80">
        <v>1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85">
        <v>0</v>
      </c>
      <c r="AW17" s="85">
        <v>0</v>
      </c>
      <c r="AX17" s="85">
        <v>0</v>
      </c>
      <c r="AY17" s="85">
        <v>0</v>
      </c>
      <c r="AZ17" s="85"/>
    </row>
    <row r="18" spans="1:52" ht="24">
      <c r="A18" s="68"/>
      <c r="B18" s="83"/>
      <c r="C18" s="84" t="s">
        <v>124</v>
      </c>
      <c r="D18" s="91">
        <v>8</v>
      </c>
      <c r="E18" s="84" t="s">
        <v>122</v>
      </c>
      <c r="F18" s="84" t="s">
        <v>123</v>
      </c>
      <c r="G18" s="85">
        <v>0</v>
      </c>
      <c r="H18" s="85">
        <v>0</v>
      </c>
      <c r="I18" s="85">
        <v>0</v>
      </c>
      <c r="J18" s="77">
        <v>1</v>
      </c>
      <c r="K18" s="74">
        <v>0</v>
      </c>
      <c r="L18" s="74">
        <v>16</v>
      </c>
      <c r="M18" s="94">
        <v>0</v>
      </c>
      <c r="N18" s="78">
        <v>0</v>
      </c>
      <c r="O18" s="77">
        <v>28</v>
      </c>
      <c r="P18" s="74">
        <v>0</v>
      </c>
      <c r="Q18" s="79">
        <v>0</v>
      </c>
      <c r="R18" s="77">
        <v>2</v>
      </c>
      <c r="S18" s="80">
        <v>1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85">
        <v>0</v>
      </c>
      <c r="AW18" s="85">
        <v>0</v>
      </c>
      <c r="AX18" s="85">
        <v>0</v>
      </c>
      <c r="AY18" s="85">
        <v>0</v>
      </c>
      <c r="AZ18" s="85"/>
    </row>
    <row r="19" spans="1:52" ht="24">
      <c r="A19" s="68"/>
      <c r="B19" s="83"/>
      <c r="C19" s="84" t="s">
        <v>124</v>
      </c>
      <c r="D19" s="91">
        <v>9</v>
      </c>
      <c r="E19" s="84" t="s">
        <v>122</v>
      </c>
      <c r="F19" s="84" t="s">
        <v>123</v>
      </c>
      <c r="G19" s="85">
        <v>0</v>
      </c>
      <c r="H19" s="85">
        <v>0</v>
      </c>
      <c r="I19" s="85">
        <v>0</v>
      </c>
      <c r="J19" s="77">
        <v>1</v>
      </c>
      <c r="K19" s="74">
        <v>0</v>
      </c>
      <c r="L19" s="74">
        <v>8</v>
      </c>
      <c r="M19" s="94">
        <v>0</v>
      </c>
      <c r="N19" s="78">
        <v>0</v>
      </c>
      <c r="O19" s="77">
        <v>30</v>
      </c>
      <c r="P19" s="74">
        <v>0</v>
      </c>
      <c r="Q19" s="79">
        <v>0</v>
      </c>
      <c r="R19" s="77">
        <v>2</v>
      </c>
      <c r="S19" s="80">
        <v>1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85">
        <v>0</v>
      </c>
      <c r="AW19" s="85">
        <v>0</v>
      </c>
      <c r="AX19" s="85">
        <v>0</v>
      </c>
      <c r="AY19" s="85">
        <v>0</v>
      </c>
      <c r="AZ19" s="85"/>
    </row>
    <row r="20" spans="1:52" ht="24">
      <c r="A20" s="68"/>
      <c r="B20" s="83"/>
      <c r="C20" s="84" t="s">
        <v>124</v>
      </c>
      <c r="D20" s="91">
        <v>10</v>
      </c>
      <c r="E20" s="84" t="s">
        <v>122</v>
      </c>
      <c r="F20" s="84" t="s">
        <v>123</v>
      </c>
      <c r="G20" s="85">
        <v>0</v>
      </c>
      <c r="H20" s="85">
        <v>0</v>
      </c>
      <c r="I20" s="85">
        <v>0</v>
      </c>
      <c r="J20" s="77">
        <v>1</v>
      </c>
      <c r="K20" s="74">
        <v>0</v>
      </c>
      <c r="L20" s="74">
        <v>12</v>
      </c>
      <c r="M20" s="94">
        <v>0</v>
      </c>
      <c r="N20" s="78">
        <v>0</v>
      </c>
      <c r="O20" s="77">
        <v>29</v>
      </c>
      <c r="P20" s="74">
        <v>0</v>
      </c>
      <c r="Q20" s="79">
        <v>0</v>
      </c>
      <c r="R20" s="77">
        <v>2</v>
      </c>
      <c r="S20" s="80">
        <v>1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85">
        <v>0</v>
      </c>
      <c r="AW20" s="85">
        <v>0</v>
      </c>
      <c r="AX20" s="85">
        <v>0</v>
      </c>
      <c r="AY20" s="85">
        <v>0</v>
      </c>
      <c r="AZ20" s="85"/>
    </row>
    <row r="21" spans="1:52" ht="24">
      <c r="A21" s="68"/>
      <c r="B21" s="83"/>
      <c r="C21" s="84" t="s">
        <v>124</v>
      </c>
      <c r="D21" s="91">
        <v>11</v>
      </c>
      <c r="E21" s="84" t="s">
        <v>122</v>
      </c>
      <c r="F21" s="84" t="s">
        <v>123</v>
      </c>
      <c r="G21" s="85">
        <v>0</v>
      </c>
      <c r="H21" s="85">
        <v>0</v>
      </c>
      <c r="I21" s="85">
        <v>0</v>
      </c>
      <c r="J21" s="77">
        <v>1</v>
      </c>
      <c r="K21" s="74">
        <v>0</v>
      </c>
      <c r="L21" s="74">
        <v>24</v>
      </c>
      <c r="M21" s="94">
        <v>0</v>
      </c>
      <c r="N21" s="78">
        <v>0</v>
      </c>
      <c r="O21" s="77">
        <v>28</v>
      </c>
      <c r="P21" s="74">
        <v>0</v>
      </c>
      <c r="Q21" s="79">
        <v>0</v>
      </c>
      <c r="R21" s="77">
        <v>2</v>
      </c>
      <c r="S21" s="80">
        <v>1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85">
        <v>0</v>
      </c>
      <c r="AW21" s="85">
        <v>0</v>
      </c>
      <c r="AX21" s="85">
        <v>0</v>
      </c>
      <c r="AY21" s="85">
        <v>0</v>
      </c>
      <c r="AZ21" s="85"/>
    </row>
    <row r="22" spans="1:52" ht="24">
      <c r="A22" s="68"/>
      <c r="B22" s="83"/>
      <c r="C22" s="84" t="s">
        <v>124</v>
      </c>
      <c r="D22" s="91">
        <v>12</v>
      </c>
      <c r="E22" s="84" t="s">
        <v>122</v>
      </c>
      <c r="F22" s="84" t="s">
        <v>123</v>
      </c>
      <c r="G22" s="85">
        <v>0</v>
      </c>
      <c r="H22" s="85">
        <v>0</v>
      </c>
      <c r="I22" s="85">
        <v>0</v>
      </c>
      <c r="J22" s="77">
        <v>1</v>
      </c>
      <c r="K22" s="74">
        <v>0</v>
      </c>
      <c r="L22" s="74">
        <v>12</v>
      </c>
      <c r="M22" s="94">
        <v>0</v>
      </c>
      <c r="N22" s="78">
        <v>0</v>
      </c>
      <c r="O22" s="77">
        <v>25</v>
      </c>
      <c r="P22" s="74">
        <v>0</v>
      </c>
      <c r="Q22" s="79">
        <v>0</v>
      </c>
      <c r="R22" s="77">
        <v>2</v>
      </c>
      <c r="S22" s="80">
        <v>1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8">
        <v>0</v>
      </c>
      <c r="AN22" s="78">
        <v>0</v>
      </c>
      <c r="AO22" s="78">
        <v>0</v>
      </c>
      <c r="AP22" s="78">
        <v>0</v>
      </c>
      <c r="AQ22" s="78">
        <v>0</v>
      </c>
      <c r="AR22" s="78">
        <v>0</v>
      </c>
      <c r="AS22" s="78">
        <v>0</v>
      </c>
      <c r="AT22" s="78">
        <v>0</v>
      </c>
      <c r="AU22" s="78">
        <v>0</v>
      </c>
      <c r="AV22" s="85">
        <v>0</v>
      </c>
      <c r="AW22" s="85">
        <v>0</v>
      </c>
      <c r="AX22" s="85">
        <v>0</v>
      </c>
      <c r="AY22" s="85">
        <v>0</v>
      </c>
      <c r="AZ22" s="85"/>
    </row>
    <row r="23" spans="1:52" ht="24">
      <c r="A23" s="68"/>
      <c r="B23" s="83"/>
      <c r="C23" s="84" t="s">
        <v>124</v>
      </c>
      <c r="D23" s="91">
        <v>13</v>
      </c>
      <c r="E23" s="84" t="s">
        <v>122</v>
      </c>
      <c r="F23" s="84" t="s">
        <v>123</v>
      </c>
      <c r="G23" s="85">
        <v>0</v>
      </c>
      <c r="H23" s="85">
        <v>0</v>
      </c>
      <c r="I23" s="85">
        <v>0</v>
      </c>
      <c r="J23" s="77">
        <v>1</v>
      </c>
      <c r="K23" s="74">
        <v>0</v>
      </c>
      <c r="L23" s="74">
        <v>41</v>
      </c>
      <c r="M23" s="94">
        <v>0</v>
      </c>
      <c r="N23" s="78">
        <v>0</v>
      </c>
      <c r="O23" s="77">
        <v>30</v>
      </c>
      <c r="P23" s="74">
        <v>0</v>
      </c>
      <c r="Q23" s="79">
        <v>0</v>
      </c>
      <c r="R23" s="77">
        <v>2</v>
      </c>
      <c r="S23" s="80">
        <v>1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8">
        <v>0</v>
      </c>
      <c r="AN23" s="78">
        <v>0</v>
      </c>
      <c r="AO23" s="78">
        <v>0</v>
      </c>
      <c r="AP23" s="78">
        <v>0</v>
      </c>
      <c r="AQ23" s="78">
        <v>0</v>
      </c>
      <c r="AR23" s="78">
        <v>0</v>
      </c>
      <c r="AS23" s="78">
        <v>0</v>
      </c>
      <c r="AT23" s="78">
        <v>0</v>
      </c>
      <c r="AU23" s="78">
        <v>0</v>
      </c>
      <c r="AV23" s="85">
        <v>0</v>
      </c>
      <c r="AW23" s="85">
        <v>0</v>
      </c>
      <c r="AX23" s="85">
        <v>0</v>
      </c>
      <c r="AY23" s="85">
        <v>0</v>
      </c>
      <c r="AZ23" s="85"/>
    </row>
    <row r="24" spans="1:52" ht="24">
      <c r="A24" s="68"/>
      <c r="B24" s="83"/>
      <c r="C24" s="84" t="s">
        <v>124</v>
      </c>
      <c r="D24" s="91">
        <v>14</v>
      </c>
      <c r="E24" s="84" t="s">
        <v>122</v>
      </c>
      <c r="F24" s="84" t="s">
        <v>123</v>
      </c>
      <c r="G24" s="85">
        <v>0</v>
      </c>
      <c r="H24" s="85">
        <v>0</v>
      </c>
      <c r="I24" s="85">
        <v>0</v>
      </c>
      <c r="J24" s="77">
        <v>1</v>
      </c>
      <c r="K24" s="74">
        <v>0</v>
      </c>
      <c r="L24" s="74">
        <v>2</v>
      </c>
      <c r="M24" s="94">
        <v>0</v>
      </c>
      <c r="N24" s="78">
        <v>0</v>
      </c>
      <c r="O24" s="77">
        <v>25</v>
      </c>
      <c r="P24" s="74">
        <v>0</v>
      </c>
      <c r="Q24" s="79">
        <v>0</v>
      </c>
      <c r="R24" s="77">
        <v>2</v>
      </c>
      <c r="S24" s="80">
        <v>1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78">
        <v>0</v>
      </c>
      <c r="AC24" s="78">
        <v>0</v>
      </c>
      <c r="AD24" s="78">
        <v>0</v>
      </c>
      <c r="AE24" s="78">
        <v>0</v>
      </c>
      <c r="AF24" s="78">
        <v>0</v>
      </c>
      <c r="AG24" s="78">
        <v>0</v>
      </c>
      <c r="AH24" s="78">
        <v>0</v>
      </c>
      <c r="AI24" s="78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8">
        <v>0</v>
      </c>
      <c r="AU24" s="78">
        <v>0</v>
      </c>
      <c r="AV24" s="85">
        <v>0</v>
      </c>
      <c r="AW24" s="85">
        <v>0</v>
      </c>
      <c r="AX24" s="85">
        <v>0</v>
      </c>
      <c r="AY24" s="85">
        <v>0</v>
      </c>
      <c r="AZ24" s="85"/>
    </row>
    <row r="25" spans="1:52" ht="24">
      <c r="A25" s="68"/>
      <c r="B25" s="83"/>
      <c r="C25" s="84" t="s">
        <v>124</v>
      </c>
      <c r="D25" s="91">
        <v>15</v>
      </c>
      <c r="E25" s="84" t="s">
        <v>122</v>
      </c>
      <c r="F25" s="84" t="s">
        <v>123</v>
      </c>
      <c r="G25" s="85">
        <v>0</v>
      </c>
      <c r="H25" s="85">
        <v>0</v>
      </c>
      <c r="I25" s="85">
        <v>0</v>
      </c>
      <c r="J25" s="77">
        <v>2</v>
      </c>
      <c r="K25" s="74">
        <v>0</v>
      </c>
      <c r="L25" s="74">
        <v>0</v>
      </c>
      <c r="M25" s="93" t="s">
        <v>129</v>
      </c>
      <c r="N25" s="78">
        <v>440</v>
      </c>
      <c r="O25" s="77">
        <v>0</v>
      </c>
      <c r="P25" s="74">
        <v>0</v>
      </c>
      <c r="Q25" s="79">
        <v>0</v>
      </c>
      <c r="R25" s="77">
        <v>0</v>
      </c>
      <c r="S25" s="80">
        <v>1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85">
        <v>0</v>
      </c>
      <c r="AW25" s="85">
        <v>0</v>
      </c>
      <c r="AX25" s="85">
        <v>0</v>
      </c>
      <c r="AY25" s="85">
        <v>0</v>
      </c>
      <c r="AZ25" s="85"/>
    </row>
    <row r="26" spans="1:52" ht="24">
      <c r="A26" s="68"/>
      <c r="B26" s="83"/>
      <c r="C26" s="84" t="s">
        <v>124</v>
      </c>
      <c r="D26" s="91">
        <v>16</v>
      </c>
      <c r="E26" s="84" t="s">
        <v>122</v>
      </c>
      <c r="F26" s="84" t="s">
        <v>123</v>
      </c>
      <c r="G26" s="85">
        <v>0</v>
      </c>
      <c r="H26" s="85">
        <v>0</v>
      </c>
      <c r="I26" s="85">
        <v>0</v>
      </c>
      <c r="J26" s="77">
        <v>2</v>
      </c>
      <c r="K26" s="74">
        <v>0</v>
      </c>
      <c r="L26" s="74">
        <v>0</v>
      </c>
      <c r="M26" s="93" t="s">
        <v>130</v>
      </c>
      <c r="N26" s="78">
        <v>500</v>
      </c>
      <c r="O26" s="77">
        <v>0</v>
      </c>
      <c r="P26" s="74">
        <v>0</v>
      </c>
      <c r="Q26" s="79">
        <v>0</v>
      </c>
      <c r="R26" s="77">
        <v>0</v>
      </c>
      <c r="S26" s="80">
        <v>1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85">
        <v>0</v>
      </c>
      <c r="AW26" s="85">
        <v>0</v>
      </c>
      <c r="AX26" s="85">
        <v>0</v>
      </c>
      <c r="AY26" s="85">
        <v>0</v>
      </c>
      <c r="AZ26" s="85"/>
    </row>
    <row r="27" spans="1:52" ht="24">
      <c r="A27" s="68"/>
      <c r="B27" s="83">
        <v>3</v>
      </c>
      <c r="C27" s="84" t="s">
        <v>125</v>
      </c>
      <c r="D27" s="91">
        <v>1</v>
      </c>
      <c r="E27" s="84" t="s">
        <v>122</v>
      </c>
      <c r="F27" s="84" t="s">
        <v>123</v>
      </c>
      <c r="G27" s="85">
        <v>0</v>
      </c>
      <c r="H27" s="85">
        <v>0</v>
      </c>
      <c r="I27" s="85">
        <v>0</v>
      </c>
      <c r="J27" s="77">
        <v>1</v>
      </c>
      <c r="K27" s="74">
        <v>0</v>
      </c>
      <c r="L27" s="74">
        <v>8</v>
      </c>
      <c r="M27" s="94">
        <v>0</v>
      </c>
      <c r="N27" s="78">
        <v>0</v>
      </c>
      <c r="O27" s="77">
        <v>25</v>
      </c>
      <c r="P27" s="74">
        <v>0</v>
      </c>
      <c r="Q27" s="79">
        <v>0</v>
      </c>
      <c r="R27" s="77">
        <v>2</v>
      </c>
      <c r="S27" s="80">
        <v>1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8">
        <v>0</v>
      </c>
      <c r="AF27" s="78">
        <v>0</v>
      </c>
      <c r="AG27" s="78">
        <v>0</v>
      </c>
      <c r="AH27" s="78">
        <v>0</v>
      </c>
      <c r="AI27" s="78">
        <v>0</v>
      </c>
      <c r="AJ27" s="78">
        <v>0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78">
        <v>0</v>
      </c>
      <c r="AS27" s="78">
        <v>0</v>
      </c>
      <c r="AT27" s="78">
        <v>0</v>
      </c>
      <c r="AU27" s="78">
        <v>0</v>
      </c>
      <c r="AV27" s="85">
        <v>0</v>
      </c>
      <c r="AW27" s="85">
        <v>0</v>
      </c>
      <c r="AX27" s="85">
        <v>0</v>
      </c>
      <c r="AY27" s="85">
        <v>0</v>
      </c>
      <c r="AZ27" s="85"/>
    </row>
    <row r="28" spans="1:52" ht="24">
      <c r="A28" s="68"/>
      <c r="B28" s="83"/>
      <c r="C28" s="84" t="s">
        <v>125</v>
      </c>
      <c r="D28" s="91">
        <v>2</v>
      </c>
      <c r="E28" s="84" t="s">
        <v>122</v>
      </c>
      <c r="F28" s="84" t="s">
        <v>123</v>
      </c>
      <c r="G28" s="85">
        <v>0</v>
      </c>
      <c r="H28" s="85">
        <v>0</v>
      </c>
      <c r="I28" s="85">
        <v>0</v>
      </c>
      <c r="J28" s="77">
        <v>1</v>
      </c>
      <c r="K28" s="74">
        <v>0</v>
      </c>
      <c r="L28" s="74">
        <v>5</v>
      </c>
      <c r="M28" s="94">
        <v>0</v>
      </c>
      <c r="N28" s="78">
        <v>0</v>
      </c>
      <c r="O28" s="77">
        <v>25</v>
      </c>
      <c r="P28" s="74">
        <v>0</v>
      </c>
      <c r="Q28" s="79">
        <v>0</v>
      </c>
      <c r="R28" s="77">
        <v>2</v>
      </c>
      <c r="S28" s="80">
        <v>1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  <c r="AL28" s="78">
        <v>0</v>
      </c>
      <c r="AM28" s="78">
        <v>0</v>
      </c>
      <c r="AN28" s="78">
        <v>0</v>
      </c>
      <c r="AO28" s="78">
        <v>0</v>
      </c>
      <c r="AP28" s="78">
        <v>0</v>
      </c>
      <c r="AQ28" s="78">
        <v>0</v>
      </c>
      <c r="AR28" s="78">
        <v>0</v>
      </c>
      <c r="AS28" s="78">
        <v>0</v>
      </c>
      <c r="AT28" s="78">
        <v>0</v>
      </c>
      <c r="AU28" s="78">
        <v>0</v>
      </c>
      <c r="AV28" s="85">
        <v>0</v>
      </c>
      <c r="AW28" s="85">
        <v>0</v>
      </c>
      <c r="AX28" s="85">
        <v>0</v>
      </c>
      <c r="AY28" s="85">
        <v>0</v>
      </c>
      <c r="AZ28" s="85"/>
    </row>
  </sheetData>
  <sheetProtection selectLockedCells="1"/>
  <mergeCells count="44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T6:AU6"/>
    <mergeCell ref="AF7:AI7"/>
    <mergeCell ref="AJ7:AM7"/>
    <mergeCell ref="AN7:AQ7"/>
    <mergeCell ref="AR7:AU7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11:AZ13"/>
    <mergeCell ref="G6:I6"/>
    <mergeCell ref="AQ5:AU5"/>
    <mergeCell ref="AR4:AT4"/>
    <mergeCell ref="AU4:AV4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</mergeCells>
  <conditionalFormatting sqref="T10:AS28">
    <cfRule type="cellIs" dxfId="0" priority="2" operator="greaterThan">
      <formula>0</formula>
    </cfRule>
  </conditionalFormatting>
  <dataValidations count="6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0:O1048576">
      <formula1>0</formula1>
      <formula2>100</formula2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textLength" operator="equal" allowBlank="1" showInputMessage="1" showErrorMessage="1" error="กรอกรหัสผิดพลาด" sqref="C10:C1048576">
      <formula1>9</formula1>
    </dataValidation>
  </dataValidations>
  <printOptions horizontalCentered="1"/>
  <pageMargins left="0.23622047244094491" right="0.23622047244094491" top="0.74803149606299213" bottom="0" header="0.31496062992125984" footer="0.31496062992125984"/>
  <pageSetup paperSize="9" scale="88" fitToWidth="0" fitToHeight="0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Z28"/>
  <sheetViews>
    <sheetView topLeftCell="B1" zoomScale="80" zoomScaleNormal="80" zoomScaleSheetLayoutView="85" workbookViewId="0">
      <selection activeCell="M24" sqref="M24"/>
    </sheetView>
  </sheetViews>
  <sheetFormatPr defaultColWidth="8.875" defaultRowHeight="17.25"/>
  <cols>
    <col min="1" max="1" width="9.25" style="18" customWidth="1"/>
    <col min="2" max="2" width="6.875" style="12" customWidth="1"/>
    <col min="3" max="3" width="11.125" style="12" customWidth="1"/>
    <col min="4" max="4" width="6.75" style="12" customWidth="1"/>
    <col min="5" max="5" width="11.75" style="11" customWidth="1"/>
    <col min="6" max="6" width="5.5" style="11" customWidth="1"/>
    <col min="7" max="7" width="11" style="11" customWidth="1"/>
    <col min="8" max="8" width="10" style="11" customWidth="1"/>
    <col min="9" max="10" width="9.25" style="11" customWidth="1"/>
    <col min="11" max="11" width="10.375" style="8" customWidth="1"/>
    <col min="12" max="12" width="10.75" style="8" customWidth="1"/>
    <col min="13" max="13" width="40.125" style="8" customWidth="1"/>
    <col min="14" max="14" width="9.625" style="8" customWidth="1"/>
    <col min="15" max="15" width="8.5" style="12" customWidth="1"/>
    <col min="16" max="16" width="10.125" style="11" customWidth="1"/>
    <col min="17" max="17" width="9.625" style="11" customWidth="1"/>
    <col min="18" max="18" width="14.125" style="11" customWidth="1"/>
    <col min="19" max="19" width="16.5" style="11" customWidth="1"/>
    <col min="20" max="51" width="4.875" style="11" customWidth="1"/>
    <col min="52" max="52" width="41.75" style="11" customWidth="1"/>
    <col min="53" max="16384" width="8.875" style="11"/>
  </cols>
  <sheetData>
    <row r="1" spans="1:52" s="1" customFormat="1" ht="33">
      <c r="B1" s="133" t="s">
        <v>31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</row>
    <row r="2" spans="1:52" customFormat="1" ht="27.75">
      <c r="B2" s="137" t="s">
        <v>1</v>
      </c>
      <c r="C2" s="137"/>
      <c r="D2" s="137"/>
      <c r="E2" s="137"/>
      <c r="F2" s="138" t="s">
        <v>120</v>
      </c>
      <c r="G2" s="138"/>
      <c r="H2" s="138"/>
      <c r="I2" s="138"/>
      <c r="J2" s="138"/>
      <c r="K2" s="40"/>
      <c r="L2" s="41"/>
      <c r="M2" s="41"/>
      <c r="N2" s="42"/>
      <c r="O2" s="42"/>
      <c r="P2" s="43"/>
      <c r="Q2" s="42"/>
      <c r="R2" s="42"/>
      <c r="S2" s="44"/>
      <c r="T2" s="44"/>
      <c r="U2" s="2"/>
      <c r="V2" s="2"/>
      <c r="W2" s="2"/>
      <c r="X2" s="2"/>
      <c r="Y2" s="2"/>
      <c r="Z2" s="1"/>
      <c r="AA2" s="3"/>
      <c r="AB2" s="3"/>
      <c r="AC2" s="3"/>
      <c r="AD2" s="3"/>
      <c r="AE2" s="4"/>
      <c r="AF2" s="4"/>
      <c r="AI2" s="3"/>
      <c r="AJ2" s="3"/>
      <c r="AK2" s="3"/>
      <c r="AL2" s="3"/>
      <c r="AM2" s="3"/>
      <c r="AN2" s="11"/>
      <c r="AO2" s="11"/>
      <c r="AP2" s="135" t="s">
        <v>2</v>
      </c>
      <c r="AQ2" s="135"/>
      <c r="AR2" s="135"/>
      <c r="AS2" s="135"/>
      <c r="AT2" s="135"/>
      <c r="AU2" s="135"/>
      <c r="AV2" s="182">
        <v>3008</v>
      </c>
      <c r="AW2" s="182"/>
      <c r="AX2" s="182"/>
      <c r="AY2" s="3"/>
      <c r="AZ2" s="3"/>
    </row>
    <row r="3" spans="1:52" customFormat="1" ht="27.75">
      <c r="B3" s="137"/>
      <c r="C3" s="137"/>
      <c r="D3" s="137"/>
      <c r="E3" s="137"/>
      <c r="F3" s="138"/>
      <c r="G3" s="138"/>
      <c r="H3" s="138"/>
      <c r="I3" s="138"/>
      <c r="J3" s="138"/>
      <c r="K3" s="40"/>
      <c r="L3" s="41"/>
      <c r="M3" s="41"/>
      <c r="N3" s="45"/>
      <c r="O3" s="45"/>
      <c r="P3" s="46"/>
      <c r="Q3" s="51"/>
      <c r="R3" s="51"/>
      <c r="S3" s="47"/>
      <c r="T3" s="47"/>
      <c r="U3" s="4"/>
      <c r="V3" s="5"/>
      <c r="W3" s="5"/>
      <c r="X3" s="5"/>
      <c r="Y3" s="5"/>
      <c r="Z3" s="5"/>
      <c r="AA3" s="5"/>
      <c r="AB3" s="5"/>
      <c r="AC3" s="5"/>
      <c r="AD3" s="5"/>
      <c r="AE3" s="4"/>
      <c r="AF3" s="4"/>
      <c r="AI3" s="11"/>
      <c r="AJ3" s="3"/>
      <c r="AK3" s="135" t="s">
        <v>118</v>
      </c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>
        <v>253</v>
      </c>
      <c r="AW3" s="139"/>
      <c r="AX3" s="139"/>
      <c r="AY3" s="134" t="s">
        <v>4</v>
      </c>
      <c r="AZ3" s="134"/>
    </row>
    <row r="4" spans="1:52" customFormat="1" ht="27.75">
      <c r="B4" s="137"/>
      <c r="C4" s="137"/>
      <c r="D4" s="137"/>
      <c r="E4" s="137"/>
      <c r="F4" s="138"/>
      <c r="G4" s="138"/>
      <c r="H4" s="138"/>
      <c r="I4" s="138"/>
      <c r="J4" s="138"/>
      <c r="K4" s="40"/>
      <c r="L4" s="41"/>
      <c r="M4" s="41"/>
      <c r="N4" s="48"/>
      <c r="O4" s="48"/>
      <c r="P4" s="46"/>
      <c r="Q4" s="51"/>
      <c r="R4" s="51"/>
      <c r="S4" s="49"/>
      <c r="T4" s="49"/>
      <c r="V4" s="5"/>
      <c r="W4" s="5"/>
      <c r="X4" s="50"/>
      <c r="Y4" s="50"/>
      <c r="Z4" s="5"/>
      <c r="AA4" s="5"/>
      <c r="AB4" s="5"/>
      <c r="AC4" s="5"/>
      <c r="AD4" s="5"/>
      <c r="AI4" s="135" t="s">
        <v>119</v>
      </c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6">
        <v>0</v>
      </c>
      <c r="AW4" s="136"/>
      <c r="AX4" s="136"/>
      <c r="AY4" s="134" t="s">
        <v>4</v>
      </c>
      <c r="AZ4" s="134"/>
    </row>
    <row r="5" spans="1:52" customFormat="1" ht="18.75" customHeight="1">
      <c r="A5" s="17"/>
      <c r="B5" s="6"/>
      <c r="C5" s="6"/>
      <c r="D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0"/>
      <c r="AI5" s="10"/>
      <c r="AJ5" s="10"/>
      <c r="AK5" s="11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66" t="s">
        <v>6</v>
      </c>
      <c r="AW5" s="166"/>
      <c r="AX5" s="166"/>
      <c r="AY5" s="166"/>
      <c r="AZ5" s="166"/>
    </row>
    <row r="6" spans="1:52" ht="21" customHeight="1">
      <c r="A6" s="145" t="s">
        <v>46</v>
      </c>
      <c r="B6" s="167" t="s">
        <v>7</v>
      </c>
      <c r="C6" s="167" t="s">
        <v>8</v>
      </c>
      <c r="D6" s="167" t="s">
        <v>9</v>
      </c>
      <c r="E6" s="167" t="s">
        <v>10</v>
      </c>
      <c r="F6" s="167" t="s">
        <v>11</v>
      </c>
      <c r="G6" s="148" t="s">
        <v>48</v>
      </c>
      <c r="H6" s="149"/>
      <c r="I6" s="150"/>
      <c r="J6" s="154" t="s">
        <v>12</v>
      </c>
      <c r="K6" s="144" t="s">
        <v>38</v>
      </c>
      <c r="L6" s="144"/>
      <c r="M6" s="144"/>
      <c r="N6" s="144"/>
      <c r="O6" s="154" t="s">
        <v>13</v>
      </c>
      <c r="P6" s="157" t="s">
        <v>5</v>
      </c>
      <c r="Q6" s="154" t="s">
        <v>32</v>
      </c>
      <c r="R6" s="160" t="s">
        <v>39</v>
      </c>
      <c r="S6" s="163" t="s">
        <v>40</v>
      </c>
      <c r="T6" s="146" t="s">
        <v>14</v>
      </c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53" t="s">
        <v>49</v>
      </c>
    </row>
    <row r="7" spans="1:52" ht="18.75" customHeight="1">
      <c r="A7" s="145"/>
      <c r="B7" s="167"/>
      <c r="C7" s="167"/>
      <c r="D7" s="167"/>
      <c r="E7" s="167"/>
      <c r="F7" s="167"/>
      <c r="G7" s="151" t="s">
        <v>3</v>
      </c>
      <c r="H7" s="147" t="s">
        <v>47</v>
      </c>
      <c r="I7" s="147"/>
      <c r="J7" s="155"/>
      <c r="K7" s="174" t="s">
        <v>41</v>
      </c>
      <c r="L7" s="140" t="s">
        <v>42</v>
      </c>
      <c r="M7" s="142" t="s">
        <v>43</v>
      </c>
      <c r="N7" s="143" t="s">
        <v>44</v>
      </c>
      <c r="O7" s="155"/>
      <c r="P7" s="158"/>
      <c r="Q7" s="155"/>
      <c r="R7" s="161"/>
      <c r="S7" s="164"/>
      <c r="T7" s="169" t="s">
        <v>15</v>
      </c>
      <c r="U7" s="169"/>
      <c r="V7" s="169"/>
      <c r="W7" s="169"/>
      <c r="X7" s="171" t="s">
        <v>16</v>
      </c>
      <c r="Y7" s="171"/>
      <c r="Z7" s="171"/>
      <c r="AA7" s="171"/>
      <c r="AB7" s="172" t="s">
        <v>17</v>
      </c>
      <c r="AC7" s="172"/>
      <c r="AD7" s="172"/>
      <c r="AE7" s="172"/>
      <c r="AF7" s="173" t="s">
        <v>18</v>
      </c>
      <c r="AG7" s="173"/>
      <c r="AH7" s="173"/>
      <c r="AI7" s="173"/>
      <c r="AJ7" s="152" t="s">
        <v>19</v>
      </c>
      <c r="AK7" s="152"/>
      <c r="AL7" s="152"/>
      <c r="AM7" s="152"/>
      <c r="AN7" s="168" t="s">
        <v>20</v>
      </c>
      <c r="AO7" s="168"/>
      <c r="AP7" s="168"/>
      <c r="AQ7" s="168"/>
      <c r="AR7" s="169" t="s">
        <v>21</v>
      </c>
      <c r="AS7" s="169"/>
      <c r="AT7" s="169"/>
      <c r="AU7" s="169"/>
      <c r="AV7" s="170" t="s">
        <v>22</v>
      </c>
      <c r="AW7" s="170"/>
      <c r="AX7" s="170"/>
      <c r="AY7" s="170"/>
      <c r="AZ7" s="153"/>
    </row>
    <row r="8" spans="1:52" ht="21.75" customHeight="1">
      <c r="A8" s="145"/>
      <c r="B8" s="167"/>
      <c r="C8" s="167"/>
      <c r="D8" s="167"/>
      <c r="E8" s="167"/>
      <c r="F8" s="167"/>
      <c r="G8" s="151"/>
      <c r="H8" s="56" t="s">
        <v>23</v>
      </c>
      <c r="I8" s="57" t="s">
        <v>24</v>
      </c>
      <c r="J8" s="156"/>
      <c r="K8" s="174"/>
      <c r="L8" s="141"/>
      <c r="M8" s="142"/>
      <c r="N8" s="143"/>
      <c r="O8" s="156"/>
      <c r="P8" s="159"/>
      <c r="Q8" s="156"/>
      <c r="R8" s="162"/>
      <c r="S8" s="165"/>
      <c r="T8" s="58" t="s">
        <v>25</v>
      </c>
      <c r="U8" s="58" t="s">
        <v>26</v>
      </c>
      <c r="V8" s="58" t="s">
        <v>27</v>
      </c>
      <c r="W8" s="58" t="s">
        <v>28</v>
      </c>
      <c r="X8" s="59" t="s">
        <v>25</v>
      </c>
      <c r="Y8" s="59" t="s">
        <v>26</v>
      </c>
      <c r="Z8" s="59" t="s">
        <v>27</v>
      </c>
      <c r="AA8" s="59" t="s">
        <v>28</v>
      </c>
      <c r="AB8" s="60" t="s">
        <v>25</v>
      </c>
      <c r="AC8" s="60" t="s">
        <v>26</v>
      </c>
      <c r="AD8" s="60" t="s">
        <v>27</v>
      </c>
      <c r="AE8" s="60" t="s">
        <v>28</v>
      </c>
      <c r="AF8" s="61" t="s">
        <v>25</v>
      </c>
      <c r="AG8" s="61" t="s">
        <v>26</v>
      </c>
      <c r="AH8" s="61" t="s">
        <v>27</v>
      </c>
      <c r="AI8" s="61" t="s">
        <v>28</v>
      </c>
      <c r="AJ8" s="62" t="s">
        <v>25</v>
      </c>
      <c r="AK8" s="62" t="s">
        <v>26</v>
      </c>
      <c r="AL8" s="62" t="s">
        <v>27</v>
      </c>
      <c r="AM8" s="62" t="s">
        <v>28</v>
      </c>
      <c r="AN8" s="63" t="s">
        <v>25</v>
      </c>
      <c r="AO8" s="63" t="s">
        <v>26</v>
      </c>
      <c r="AP8" s="63" t="s">
        <v>27</v>
      </c>
      <c r="AQ8" s="63" t="s">
        <v>28</v>
      </c>
      <c r="AR8" s="58" t="s">
        <v>25</v>
      </c>
      <c r="AS8" s="58" t="s">
        <v>26</v>
      </c>
      <c r="AT8" s="58" t="s">
        <v>27</v>
      </c>
      <c r="AU8" s="58" t="s">
        <v>28</v>
      </c>
      <c r="AV8" s="64" t="s">
        <v>25</v>
      </c>
      <c r="AW8" s="64" t="s">
        <v>26</v>
      </c>
      <c r="AX8" s="64" t="s">
        <v>27</v>
      </c>
      <c r="AY8" s="64" t="s">
        <v>28</v>
      </c>
      <c r="AZ8" s="153"/>
    </row>
    <row r="9" spans="1:52" ht="24">
      <c r="A9" s="146" t="s">
        <v>29</v>
      </c>
      <c r="B9" s="146"/>
      <c r="C9" s="146"/>
      <c r="D9" s="146"/>
      <c r="E9" s="146"/>
      <c r="F9" s="146"/>
      <c r="G9" s="87">
        <f>I9+H9</f>
        <v>15.4518588689</v>
      </c>
      <c r="H9" s="88">
        <f>SUM(H10:H99620)</f>
        <v>15.4518588689</v>
      </c>
      <c r="I9" s="88">
        <f>SUM(I10:I99620)</f>
        <v>0</v>
      </c>
      <c r="J9" s="88"/>
      <c r="K9" s="66">
        <f>SUM(K10:K99739)</f>
        <v>0</v>
      </c>
      <c r="L9" s="66">
        <f>L11+L12+L13+L14+L15+L16+L17+L18+L19+L20+L21+L22+L23+L24+L27+L28</f>
        <v>253</v>
      </c>
      <c r="M9" s="88">
        <f>SUM(M10:M99620)</f>
        <v>0</v>
      </c>
      <c r="N9" s="88">
        <f>SUM(N10:N99620)</f>
        <v>955.45185886889999</v>
      </c>
      <c r="O9" s="89"/>
      <c r="P9" s="89">
        <f>SUM(P10:P99620)</f>
        <v>0</v>
      </c>
      <c r="Q9" s="89"/>
      <c r="R9" s="89"/>
      <c r="S9" s="89"/>
      <c r="T9" s="88">
        <f t="shared" ref="T9:AY9" si="0">SUM(T10:T99620)</f>
        <v>0</v>
      </c>
      <c r="U9" s="88">
        <f t="shared" si="0"/>
        <v>0</v>
      </c>
      <c r="V9" s="88">
        <f t="shared" si="0"/>
        <v>0</v>
      </c>
      <c r="W9" s="88">
        <f t="shared" si="0"/>
        <v>0</v>
      </c>
      <c r="X9" s="88">
        <f t="shared" si="0"/>
        <v>0</v>
      </c>
      <c r="Y9" s="88">
        <f t="shared" si="0"/>
        <v>0</v>
      </c>
      <c r="Z9" s="88">
        <f t="shared" si="0"/>
        <v>0</v>
      </c>
      <c r="AA9" s="88">
        <f t="shared" si="0"/>
        <v>0</v>
      </c>
      <c r="AB9" s="88">
        <f t="shared" si="0"/>
        <v>0</v>
      </c>
      <c r="AC9" s="88">
        <f t="shared" si="0"/>
        <v>0</v>
      </c>
      <c r="AD9" s="88">
        <f t="shared" si="0"/>
        <v>0</v>
      </c>
      <c r="AE9" s="88">
        <f t="shared" si="0"/>
        <v>0</v>
      </c>
      <c r="AF9" s="88">
        <f t="shared" si="0"/>
        <v>0</v>
      </c>
      <c r="AG9" s="88">
        <f t="shared" si="0"/>
        <v>0</v>
      </c>
      <c r="AH9" s="88">
        <f t="shared" si="0"/>
        <v>0</v>
      </c>
      <c r="AI9" s="88">
        <f t="shared" si="0"/>
        <v>0</v>
      </c>
      <c r="AJ9" s="88">
        <f t="shared" si="0"/>
        <v>0</v>
      </c>
      <c r="AK9" s="88">
        <f t="shared" si="0"/>
        <v>0</v>
      </c>
      <c r="AL9" s="88">
        <f t="shared" si="0"/>
        <v>0</v>
      </c>
      <c r="AM9" s="88">
        <f t="shared" si="0"/>
        <v>0</v>
      </c>
      <c r="AN9" s="88">
        <f t="shared" si="0"/>
        <v>0</v>
      </c>
      <c r="AO9" s="88">
        <f t="shared" si="0"/>
        <v>0</v>
      </c>
      <c r="AP9" s="88">
        <f t="shared" si="0"/>
        <v>0</v>
      </c>
      <c r="AQ9" s="88">
        <f t="shared" si="0"/>
        <v>0</v>
      </c>
      <c r="AR9" s="88">
        <f t="shared" si="0"/>
        <v>0</v>
      </c>
      <c r="AS9" s="88">
        <f t="shared" si="0"/>
        <v>0</v>
      </c>
      <c r="AT9" s="88">
        <f t="shared" si="0"/>
        <v>0</v>
      </c>
      <c r="AU9" s="88">
        <f t="shared" si="0"/>
        <v>0</v>
      </c>
      <c r="AV9" s="88">
        <f t="shared" si="0"/>
        <v>0</v>
      </c>
      <c r="AW9" s="88">
        <f t="shared" si="0"/>
        <v>0</v>
      </c>
      <c r="AX9" s="88">
        <f t="shared" si="0"/>
        <v>0</v>
      </c>
      <c r="AY9" s="88">
        <f t="shared" si="0"/>
        <v>0</v>
      </c>
      <c r="AZ9" s="90"/>
    </row>
    <row r="10" spans="1:52" s="16" customFormat="1" ht="24">
      <c r="A10" s="68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3">
        <v>1</v>
      </c>
      <c r="C10" s="84" t="s">
        <v>121</v>
      </c>
      <c r="D10" s="83" t="s">
        <v>45</v>
      </c>
      <c r="E10" s="84" t="s">
        <v>122</v>
      </c>
      <c r="F10" s="84" t="s">
        <v>123</v>
      </c>
      <c r="G10" s="85">
        <v>15.4518588689</v>
      </c>
      <c r="H10" s="85">
        <v>15.4518588689</v>
      </c>
      <c r="I10" s="85">
        <v>0</v>
      </c>
      <c r="J10" s="80">
        <v>2</v>
      </c>
      <c r="K10" s="74">
        <v>0</v>
      </c>
      <c r="L10" s="74">
        <v>0</v>
      </c>
      <c r="M10" s="93" t="s">
        <v>129</v>
      </c>
      <c r="N10" s="85">
        <v>15.4518588689</v>
      </c>
      <c r="O10" s="80">
        <v>0</v>
      </c>
      <c r="P10" s="78">
        <v>0</v>
      </c>
      <c r="Q10" s="86">
        <v>0</v>
      </c>
      <c r="R10" s="80">
        <v>0</v>
      </c>
      <c r="S10" s="80">
        <v>1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0</v>
      </c>
      <c r="AF10" s="85">
        <v>0</v>
      </c>
      <c r="AG10" s="85">
        <v>0</v>
      </c>
      <c r="AH10" s="85">
        <v>0</v>
      </c>
      <c r="AI10" s="85">
        <v>0</v>
      </c>
      <c r="AJ10" s="85">
        <v>0</v>
      </c>
      <c r="AK10" s="85">
        <v>0</v>
      </c>
      <c r="AL10" s="85">
        <v>0</v>
      </c>
      <c r="AM10" s="85">
        <v>0</v>
      </c>
      <c r="AN10" s="85">
        <v>0</v>
      </c>
      <c r="AO10" s="85">
        <v>0</v>
      </c>
      <c r="AP10" s="85">
        <v>0</v>
      </c>
      <c r="AQ10" s="85">
        <v>0</v>
      </c>
      <c r="AR10" s="85">
        <v>0</v>
      </c>
      <c r="AS10" s="85">
        <v>0</v>
      </c>
      <c r="AT10" s="85">
        <v>0</v>
      </c>
      <c r="AU10" s="85">
        <v>0</v>
      </c>
      <c r="AV10" s="85">
        <v>0</v>
      </c>
      <c r="AW10" s="85">
        <v>0</v>
      </c>
      <c r="AX10" s="85">
        <v>0</v>
      </c>
      <c r="AY10" s="85">
        <v>0</v>
      </c>
      <c r="AZ10" s="92" t="s">
        <v>128</v>
      </c>
    </row>
    <row r="11" spans="1:52" ht="24">
      <c r="A11" s="68"/>
      <c r="B11" s="83">
        <v>2</v>
      </c>
      <c r="C11" s="84" t="s">
        <v>124</v>
      </c>
      <c r="D11" s="91">
        <v>1</v>
      </c>
      <c r="E11" s="84" t="s">
        <v>122</v>
      </c>
      <c r="F11" s="84" t="s">
        <v>123</v>
      </c>
      <c r="G11" s="85">
        <v>0</v>
      </c>
      <c r="H11" s="85">
        <v>0</v>
      </c>
      <c r="I11" s="85">
        <v>0</v>
      </c>
      <c r="J11" s="80">
        <v>1</v>
      </c>
      <c r="K11" s="74">
        <v>0</v>
      </c>
      <c r="L11" s="74">
        <v>47</v>
      </c>
      <c r="M11" s="94">
        <v>0</v>
      </c>
      <c r="N11" s="78">
        <v>0</v>
      </c>
      <c r="O11" s="77">
        <v>30</v>
      </c>
      <c r="P11" s="74">
        <v>0</v>
      </c>
      <c r="Q11" s="79">
        <v>0</v>
      </c>
      <c r="R11" s="77">
        <v>2</v>
      </c>
      <c r="S11" s="80">
        <v>1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78">
        <v>0</v>
      </c>
      <c r="AW11" s="78">
        <v>0</v>
      </c>
      <c r="AX11" s="78">
        <v>0</v>
      </c>
      <c r="AY11" s="78">
        <v>0</v>
      </c>
      <c r="AZ11" s="130" t="s">
        <v>131</v>
      </c>
    </row>
    <row r="12" spans="1:52" ht="24">
      <c r="A12" s="68"/>
      <c r="B12" s="83"/>
      <c r="C12" s="84" t="s">
        <v>124</v>
      </c>
      <c r="D12" s="91">
        <v>2</v>
      </c>
      <c r="E12" s="84" t="s">
        <v>122</v>
      </c>
      <c r="F12" s="84" t="s">
        <v>123</v>
      </c>
      <c r="G12" s="85">
        <v>0</v>
      </c>
      <c r="H12" s="85">
        <v>0</v>
      </c>
      <c r="I12" s="85">
        <v>0</v>
      </c>
      <c r="J12" s="80">
        <v>1</v>
      </c>
      <c r="K12" s="74">
        <v>0</v>
      </c>
      <c r="L12" s="74">
        <v>5</v>
      </c>
      <c r="M12" s="94">
        <v>0</v>
      </c>
      <c r="N12" s="78">
        <v>0</v>
      </c>
      <c r="O12" s="77">
        <v>30</v>
      </c>
      <c r="P12" s="74">
        <v>0</v>
      </c>
      <c r="Q12" s="79">
        <v>0</v>
      </c>
      <c r="R12" s="77">
        <v>2</v>
      </c>
      <c r="S12" s="80">
        <v>1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  <c r="AV12" s="78">
        <v>0</v>
      </c>
      <c r="AW12" s="78">
        <v>0</v>
      </c>
      <c r="AX12" s="78">
        <v>0</v>
      </c>
      <c r="AY12" s="78">
        <v>0</v>
      </c>
      <c r="AZ12" s="131"/>
    </row>
    <row r="13" spans="1:52" ht="24">
      <c r="A13" s="68"/>
      <c r="B13" s="83"/>
      <c r="C13" s="84" t="s">
        <v>124</v>
      </c>
      <c r="D13" s="91">
        <v>3</v>
      </c>
      <c r="E13" s="84" t="s">
        <v>122</v>
      </c>
      <c r="F13" s="84" t="s">
        <v>123</v>
      </c>
      <c r="G13" s="85">
        <v>0</v>
      </c>
      <c r="H13" s="85">
        <v>0</v>
      </c>
      <c r="I13" s="85">
        <v>0</v>
      </c>
      <c r="J13" s="80">
        <v>1</v>
      </c>
      <c r="K13" s="74">
        <v>0</v>
      </c>
      <c r="L13" s="74">
        <v>4</v>
      </c>
      <c r="M13" s="94">
        <v>0</v>
      </c>
      <c r="N13" s="78">
        <v>0</v>
      </c>
      <c r="O13" s="77">
        <v>30</v>
      </c>
      <c r="P13" s="74">
        <v>0</v>
      </c>
      <c r="Q13" s="79">
        <v>0</v>
      </c>
      <c r="R13" s="77">
        <v>2</v>
      </c>
      <c r="S13" s="80">
        <v>1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78">
        <v>0</v>
      </c>
      <c r="AW13" s="78">
        <v>0</v>
      </c>
      <c r="AX13" s="78">
        <v>0</v>
      </c>
      <c r="AY13" s="78">
        <v>0</v>
      </c>
      <c r="AZ13" s="132"/>
    </row>
    <row r="14" spans="1:52" ht="24">
      <c r="A14" s="68"/>
      <c r="B14" s="83"/>
      <c r="C14" s="84" t="s">
        <v>124</v>
      </c>
      <c r="D14" s="91">
        <v>4</v>
      </c>
      <c r="E14" s="84" t="s">
        <v>122</v>
      </c>
      <c r="F14" s="84" t="s">
        <v>123</v>
      </c>
      <c r="G14" s="85">
        <v>0</v>
      </c>
      <c r="H14" s="85">
        <v>0</v>
      </c>
      <c r="I14" s="85">
        <v>0</v>
      </c>
      <c r="J14" s="80">
        <v>1</v>
      </c>
      <c r="K14" s="74">
        <v>0</v>
      </c>
      <c r="L14" s="74">
        <v>41</v>
      </c>
      <c r="M14" s="94">
        <v>0</v>
      </c>
      <c r="N14" s="78">
        <v>0</v>
      </c>
      <c r="O14" s="77">
        <v>30</v>
      </c>
      <c r="P14" s="74">
        <v>0</v>
      </c>
      <c r="Q14" s="79">
        <v>0</v>
      </c>
      <c r="R14" s="77">
        <v>2</v>
      </c>
      <c r="S14" s="80">
        <v>1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0</v>
      </c>
      <c r="AR14" s="78">
        <v>0</v>
      </c>
      <c r="AS14" s="78">
        <v>0</v>
      </c>
      <c r="AT14" s="78">
        <v>0</v>
      </c>
      <c r="AU14" s="78">
        <v>0</v>
      </c>
      <c r="AV14" s="78">
        <v>0</v>
      </c>
      <c r="AW14" s="78">
        <v>0</v>
      </c>
      <c r="AX14" s="78">
        <v>0</v>
      </c>
      <c r="AY14" s="78">
        <v>0</v>
      </c>
      <c r="AZ14" s="85"/>
    </row>
    <row r="15" spans="1:52" ht="24">
      <c r="A15" s="68"/>
      <c r="B15" s="83"/>
      <c r="C15" s="84" t="s">
        <v>124</v>
      </c>
      <c r="D15" s="91">
        <v>5</v>
      </c>
      <c r="E15" s="84" t="s">
        <v>122</v>
      </c>
      <c r="F15" s="84" t="s">
        <v>123</v>
      </c>
      <c r="G15" s="85">
        <v>0</v>
      </c>
      <c r="H15" s="85">
        <v>0</v>
      </c>
      <c r="I15" s="85">
        <v>0</v>
      </c>
      <c r="J15" s="80">
        <v>1</v>
      </c>
      <c r="K15" s="74">
        <v>0</v>
      </c>
      <c r="L15" s="74">
        <v>4</v>
      </c>
      <c r="M15" s="94">
        <v>0</v>
      </c>
      <c r="N15" s="78">
        <v>0</v>
      </c>
      <c r="O15" s="77">
        <v>25</v>
      </c>
      <c r="P15" s="74">
        <v>0</v>
      </c>
      <c r="Q15" s="79">
        <v>0</v>
      </c>
      <c r="R15" s="77">
        <v>2</v>
      </c>
      <c r="S15" s="80">
        <v>1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>
        <v>0</v>
      </c>
      <c r="AS15" s="78">
        <v>0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85"/>
    </row>
    <row r="16" spans="1:52" ht="24">
      <c r="A16" s="68"/>
      <c r="B16" s="83"/>
      <c r="C16" s="84" t="s">
        <v>124</v>
      </c>
      <c r="D16" s="91">
        <v>6</v>
      </c>
      <c r="E16" s="84" t="s">
        <v>122</v>
      </c>
      <c r="F16" s="84" t="s">
        <v>123</v>
      </c>
      <c r="G16" s="85">
        <v>0</v>
      </c>
      <c r="H16" s="85">
        <v>0</v>
      </c>
      <c r="I16" s="85">
        <v>0</v>
      </c>
      <c r="J16" s="80">
        <v>1</v>
      </c>
      <c r="K16" s="74">
        <v>0</v>
      </c>
      <c r="L16" s="74">
        <v>11</v>
      </c>
      <c r="M16" s="94">
        <v>0</v>
      </c>
      <c r="N16" s="78">
        <v>0</v>
      </c>
      <c r="O16" s="77">
        <v>25</v>
      </c>
      <c r="P16" s="74">
        <v>0</v>
      </c>
      <c r="Q16" s="79">
        <v>0</v>
      </c>
      <c r="R16" s="77">
        <v>2</v>
      </c>
      <c r="S16" s="80">
        <v>1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85"/>
    </row>
    <row r="17" spans="1:52" ht="24">
      <c r="A17" s="68"/>
      <c r="B17" s="83"/>
      <c r="C17" s="84" t="s">
        <v>124</v>
      </c>
      <c r="D17" s="91">
        <v>7</v>
      </c>
      <c r="E17" s="84" t="s">
        <v>122</v>
      </c>
      <c r="F17" s="84" t="s">
        <v>123</v>
      </c>
      <c r="G17" s="85">
        <v>0</v>
      </c>
      <c r="H17" s="85">
        <v>0</v>
      </c>
      <c r="I17" s="85">
        <v>0</v>
      </c>
      <c r="J17" s="80">
        <v>1</v>
      </c>
      <c r="K17" s="74">
        <v>0</v>
      </c>
      <c r="L17" s="74">
        <v>13</v>
      </c>
      <c r="M17" s="94">
        <v>0</v>
      </c>
      <c r="N17" s="78">
        <v>0</v>
      </c>
      <c r="O17" s="77">
        <v>28</v>
      </c>
      <c r="P17" s="74">
        <v>0</v>
      </c>
      <c r="Q17" s="79">
        <v>0</v>
      </c>
      <c r="R17" s="77">
        <v>2</v>
      </c>
      <c r="S17" s="80">
        <v>1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85"/>
    </row>
    <row r="18" spans="1:52" ht="24">
      <c r="A18" s="68"/>
      <c r="B18" s="83"/>
      <c r="C18" s="84" t="s">
        <v>124</v>
      </c>
      <c r="D18" s="91">
        <v>8</v>
      </c>
      <c r="E18" s="84" t="s">
        <v>122</v>
      </c>
      <c r="F18" s="84" t="s">
        <v>123</v>
      </c>
      <c r="G18" s="85">
        <v>0</v>
      </c>
      <c r="H18" s="85">
        <v>0</v>
      </c>
      <c r="I18" s="85">
        <v>0</v>
      </c>
      <c r="J18" s="80">
        <v>1</v>
      </c>
      <c r="K18" s="74">
        <v>0</v>
      </c>
      <c r="L18" s="74">
        <v>16</v>
      </c>
      <c r="M18" s="94">
        <v>0</v>
      </c>
      <c r="N18" s="78">
        <v>0</v>
      </c>
      <c r="O18" s="77">
        <v>28</v>
      </c>
      <c r="P18" s="74">
        <v>0</v>
      </c>
      <c r="Q18" s="79">
        <v>0</v>
      </c>
      <c r="R18" s="77">
        <v>2</v>
      </c>
      <c r="S18" s="80">
        <v>1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78">
        <v>0</v>
      </c>
      <c r="AY18" s="78">
        <v>0</v>
      </c>
      <c r="AZ18" s="85"/>
    </row>
    <row r="19" spans="1:52" ht="24">
      <c r="A19" s="68"/>
      <c r="B19" s="83"/>
      <c r="C19" s="84" t="s">
        <v>124</v>
      </c>
      <c r="D19" s="91">
        <v>9</v>
      </c>
      <c r="E19" s="84" t="s">
        <v>122</v>
      </c>
      <c r="F19" s="84" t="s">
        <v>123</v>
      </c>
      <c r="G19" s="85">
        <v>0</v>
      </c>
      <c r="H19" s="85">
        <v>0</v>
      </c>
      <c r="I19" s="85">
        <v>0</v>
      </c>
      <c r="J19" s="80">
        <v>1</v>
      </c>
      <c r="K19" s="74">
        <v>0</v>
      </c>
      <c r="L19" s="74">
        <v>8</v>
      </c>
      <c r="M19" s="94">
        <v>0</v>
      </c>
      <c r="N19" s="78">
        <v>0</v>
      </c>
      <c r="O19" s="77">
        <v>30</v>
      </c>
      <c r="P19" s="74">
        <v>0</v>
      </c>
      <c r="Q19" s="79">
        <v>0</v>
      </c>
      <c r="R19" s="77">
        <v>2</v>
      </c>
      <c r="S19" s="80">
        <v>1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85"/>
    </row>
    <row r="20" spans="1:52" ht="24">
      <c r="A20" s="68"/>
      <c r="B20" s="83"/>
      <c r="C20" s="84" t="s">
        <v>124</v>
      </c>
      <c r="D20" s="91">
        <v>10</v>
      </c>
      <c r="E20" s="84" t="s">
        <v>122</v>
      </c>
      <c r="F20" s="84" t="s">
        <v>123</v>
      </c>
      <c r="G20" s="85">
        <v>0</v>
      </c>
      <c r="H20" s="85">
        <v>0</v>
      </c>
      <c r="I20" s="85">
        <v>0</v>
      </c>
      <c r="J20" s="80">
        <v>1</v>
      </c>
      <c r="K20" s="74">
        <v>0</v>
      </c>
      <c r="L20" s="74">
        <v>12</v>
      </c>
      <c r="M20" s="94">
        <v>0</v>
      </c>
      <c r="N20" s="78">
        <v>0</v>
      </c>
      <c r="O20" s="77">
        <v>29</v>
      </c>
      <c r="P20" s="74">
        <v>0</v>
      </c>
      <c r="Q20" s="79">
        <v>0</v>
      </c>
      <c r="R20" s="77">
        <v>2</v>
      </c>
      <c r="S20" s="80">
        <v>1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85"/>
    </row>
    <row r="21" spans="1:52" ht="24">
      <c r="A21" s="68"/>
      <c r="B21" s="83"/>
      <c r="C21" s="84" t="s">
        <v>124</v>
      </c>
      <c r="D21" s="91">
        <v>11</v>
      </c>
      <c r="E21" s="84" t="s">
        <v>122</v>
      </c>
      <c r="F21" s="84" t="s">
        <v>123</v>
      </c>
      <c r="G21" s="85">
        <v>0</v>
      </c>
      <c r="H21" s="85">
        <v>0</v>
      </c>
      <c r="I21" s="85">
        <v>0</v>
      </c>
      <c r="J21" s="80">
        <v>1</v>
      </c>
      <c r="K21" s="74">
        <v>0</v>
      </c>
      <c r="L21" s="74">
        <v>24</v>
      </c>
      <c r="M21" s="94">
        <v>0</v>
      </c>
      <c r="N21" s="78">
        <v>0</v>
      </c>
      <c r="O21" s="77">
        <v>28</v>
      </c>
      <c r="P21" s="74">
        <v>0</v>
      </c>
      <c r="Q21" s="79">
        <v>0</v>
      </c>
      <c r="R21" s="77">
        <v>2</v>
      </c>
      <c r="S21" s="80">
        <v>1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85"/>
    </row>
    <row r="22" spans="1:52" ht="24">
      <c r="A22" s="68"/>
      <c r="B22" s="83"/>
      <c r="C22" s="84" t="s">
        <v>124</v>
      </c>
      <c r="D22" s="91">
        <v>12</v>
      </c>
      <c r="E22" s="84" t="s">
        <v>122</v>
      </c>
      <c r="F22" s="84" t="s">
        <v>123</v>
      </c>
      <c r="G22" s="85">
        <v>0</v>
      </c>
      <c r="H22" s="85">
        <v>0</v>
      </c>
      <c r="I22" s="85">
        <v>0</v>
      </c>
      <c r="J22" s="80">
        <v>1</v>
      </c>
      <c r="K22" s="74">
        <v>0</v>
      </c>
      <c r="L22" s="74">
        <v>12</v>
      </c>
      <c r="M22" s="94">
        <v>0</v>
      </c>
      <c r="N22" s="78">
        <v>0</v>
      </c>
      <c r="O22" s="77">
        <v>25</v>
      </c>
      <c r="P22" s="74">
        <v>0</v>
      </c>
      <c r="Q22" s="79">
        <v>0</v>
      </c>
      <c r="R22" s="77">
        <v>2</v>
      </c>
      <c r="S22" s="80">
        <v>1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8">
        <v>0</v>
      </c>
      <c r="AN22" s="78">
        <v>0</v>
      </c>
      <c r="AO22" s="78">
        <v>0</v>
      </c>
      <c r="AP22" s="78">
        <v>0</v>
      </c>
      <c r="AQ22" s="78">
        <v>0</v>
      </c>
      <c r="AR22" s="78">
        <v>0</v>
      </c>
      <c r="AS22" s="78">
        <v>0</v>
      </c>
      <c r="AT22" s="78">
        <v>0</v>
      </c>
      <c r="AU22" s="78">
        <v>0</v>
      </c>
      <c r="AV22" s="78">
        <v>0</v>
      </c>
      <c r="AW22" s="78">
        <v>0</v>
      </c>
      <c r="AX22" s="78">
        <v>0</v>
      </c>
      <c r="AY22" s="78">
        <v>0</v>
      </c>
      <c r="AZ22" s="85"/>
    </row>
    <row r="23" spans="1:52" ht="24">
      <c r="A23" s="68"/>
      <c r="B23" s="83"/>
      <c r="C23" s="84" t="s">
        <v>124</v>
      </c>
      <c r="D23" s="91">
        <v>13</v>
      </c>
      <c r="E23" s="84" t="s">
        <v>122</v>
      </c>
      <c r="F23" s="84" t="s">
        <v>123</v>
      </c>
      <c r="G23" s="85">
        <v>0</v>
      </c>
      <c r="H23" s="85">
        <v>0</v>
      </c>
      <c r="I23" s="85">
        <v>0</v>
      </c>
      <c r="J23" s="80">
        <v>1</v>
      </c>
      <c r="K23" s="74">
        <v>0</v>
      </c>
      <c r="L23" s="74">
        <v>41</v>
      </c>
      <c r="M23" s="94">
        <v>0</v>
      </c>
      <c r="N23" s="78">
        <v>0</v>
      </c>
      <c r="O23" s="77">
        <v>30</v>
      </c>
      <c r="P23" s="74">
        <v>0</v>
      </c>
      <c r="Q23" s="79">
        <v>0</v>
      </c>
      <c r="R23" s="77">
        <v>2</v>
      </c>
      <c r="S23" s="80">
        <v>1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8">
        <v>0</v>
      </c>
      <c r="AN23" s="78">
        <v>0</v>
      </c>
      <c r="AO23" s="78">
        <v>0</v>
      </c>
      <c r="AP23" s="78">
        <v>0</v>
      </c>
      <c r="AQ23" s="78">
        <v>0</v>
      </c>
      <c r="AR23" s="78">
        <v>0</v>
      </c>
      <c r="AS23" s="78">
        <v>0</v>
      </c>
      <c r="AT23" s="78">
        <v>0</v>
      </c>
      <c r="AU23" s="78">
        <v>0</v>
      </c>
      <c r="AV23" s="78">
        <v>0</v>
      </c>
      <c r="AW23" s="78">
        <v>0</v>
      </c>
      <c r="AX23" s="78">
        <v>0</v>
      </c>
      <c r="AY23" s="78">
        <v>0</v>
      </c>
      <c r="AZ23" s="85"/>
    </row>
    <row r="24" spans="1:52" ht="24">
      <c r="A24" s="68"/>
      <c r="B24" s="83"/>
      <c r="C24" s="84" t="s">
        <v>124</v>
      </c>
      <c r="D24" s="91">
        <v>14</v>
      </c>
      <c r="E24" s="84" t="s">
        <v>122</v>
      </c>
      <c r="F24" s="84" t="s">
        <v>123</v>
      </c>
      <c r="G24" s="85">
        <v>0</v>
      </c>
      <c r="H24" s="85">
        <v>0</v>
      </c>
      <c r="I24" s="85">
        <v>0</v>
      </c>
      <c r="J24" s="80">
        <v>1</v>
      </c>
      <c r="K24" s="74">
        <v>0</v>
      </c>
      <c r="L24" s="74">
        <v>2</v>
      </c>
      <c r="M24" s="94">
        <v>0</v>
      </c>
      <c r="N24" s="78">
        <v>0</v>
      </c>
      <c r="O24" s="77">
        <v>25</v>
      </c>
      <c r="P24" s="74">
        <v>0</v>
      </c>
      <c r="Q24" s="79">
        <v>0</v>
      </c>
      <c r="R24" s="77">
        <v>2</v>
      </c>
      <c r="S24" s="80">
        <v>1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78">
        <v>0</v>
      </c>
      <c r="AC24" s="78">
        <v>0</v>
      </c>
      <c r="AD24" s="78">
        <v>0</v>
      </c>
      <c r="AE24" s="78">
        <v>0</v>
      </c>
      <c r="AF24" s="78">
        <v>0</v>
      </c>
      <c r="AG24" s="78">
        <v>0</v>
      </c>
      <c r="AH24" s="78">
        <v>0</v>
      </c>
      <c r="AI24" s="78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8">
        <v>0</v>
      </c>
      <c r="AU24" s="78">
        <v>0</v>
      </c>
      <c r="AV24" s="78">
        <v>0</v>
      </c>
      <c r="AW24" s="78">
        <v>0</v>
      </c>
      <c r="AX24" s="78">
        <v>0</v>
      </c>
      <c r="AY24" s="78">
        <v>0</v>
      </c>
      <c r="AZ24" s="85"/>
    </row>
    <row r="25" spans="1:52" ht="24">
      <c r="A25" s="68"/>
      <c r="B25" s="83"/>
      <c r="C25" s="84" t="s">
        <v>124</v>
      </c>
      <c r="D25" s="91">
        <v>15</v>
      </c>
      <c r="E25" s="84" t="s">
        <v>122</v>
      </c>
      <c r="F25" s="84" t="s">
        <v>123</v>
      </c>
      <c r="G25" s="85">
        <v>0</v>
      </c>
      <c r="H25" s="85">
        <v>0</v>
      </c>
      <c r="I25" s="85">
        <v>0</v>
      </c>
      <c r="J25" s="80">
        <v>2</v>
      </c>
      <c r="K25" s="74">
        <v>0</v>
      </c>
      <c r="L25" s="74">
        <v>0</v>
      </c>
      <c r="M25" s="93" t="s">
        <v>129</v>
      </c>
      <c r="N25" s="78">
        <v>440</v>
      </c>
      <c r="O25" s="77">
        <v>0</v>
      </c>
      <c r="P25" s="74">
        <v>0</v>
      </c>
      <c r="Q25" s="79">
        <v>0</v>
      </c>
      <c r="R25" s="77">
        <v>0</v>
      </c>
      <c r="S25" s="80">
        <v>1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85"/>
    </row>
    <row r="26" spans="1:52" ht="24">
      <c r="A26" s="68"/>
      <c r="B26" s="83"/>
      <c r="C26" s="84" t="s">
        <v>124</v>
      </c>
      <c r="D26" s="91">
        <v>16</v>
      </c>
      <c r="E26" s="84" t="s">
        <v>122</v>
      </c>
      <c r="F26" s="84" t="s">
        <v>123</v>
      </c>
      <c r="G26" s="85">
        <v>0</v>
      </c>
      <c r="H26" s="85">
        <v>0</v>
      </c>
      <c r="I26" s="85">
        <v>0</v>
      </c>
      <c r="J26" s="80">
        <v>2</v>
      </c>
      <c r="K26" s="74">
        <v>0</v>
      </c>
      <c r="L26" s="74">
        <v>0</v>
      </c>
      <c r="M26" s="93" t="s">
        <v>130</v>
      </c>
      <c r="N26" s="78">
        <v>500</v>
      </c>
      <c r="O26" s="77">
        <v>0</v>
      </c>
      <c r="P26" s="74">
        <v>0</v>
      </c>
      <c r="Q26" s="79">
        <v>0</v>
      </c>
      <c r="R26" s="77">
        <v>0</v>
      </c>
      <c r="S26" s="80">
        <v>1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0</v>
      </c>
      <c r="AY26" s="78">
        <v>0</v>
      </c>
      <c r="AZ26" s="85"/>
    </row>
    <row r="27" spans="1:52" ht="24">
      <c r="A27" s="68"/>
      <c r="B27" s="83">
        <v>3</v>
      </c>
      <c r="C27" s="84" t="s">
        <v>125</v>
      </c>
      <c r="D27" s="91">
        <v>1</v>
      </c>
      <c r="E27" s="84" t="s">
        <v>122</v>
      </c>
      <c r="F27" s="84" t="s">
        <v>123</v>
      </c>
      <c r="G27" s="85">
        <v>0</v>
      </c>
      <c r="H27" s="85">
        <v>0</v>
      </c>
      <c r="I27" s="85">
        <v>0</v>
      </c>
      <c r="J27" s="80">
        <v>1</v>
      </c>
      <c r="K27" s="74">
        <v>0</v>
      </c>
      <c r="L27" s="74">
        <v>8</v>
      </c>
      <c r="M27" s="94">
        <v>0</v>
      </c>
      <c r="N27" s="78">
        <v>0</v>
      </c>
      <c r="O27" s="77">
        <v>25</v>
      </c>
      <c r="P27" s="74">
        <v>0</v>
      </c>
      <c r="Q27" s="79">
        <v>0</v>
      </c>
      <c r="R27" s="77">
        <v>2</v>
      </c>
      <c r="S27" s="80">
        <v>1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8">
        <v>0</v>
      </c>
      <c r="AF27" s="78">
        <v>0</v>
      </c>
      <c r="AG27" s="78">
        <v>0</v>
      </c>
      <c r="AH27" s="78">
        <v>0</v>
      </c>
      <c r="AI27" s="78">
        <v>0</v>
      </c>
      <c r="AJ27" s="78">
        <v>0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78">
        <v>0</v>
      </c>
      <c r="AS27" s="78">
        <v>0</v>
      </c>
      <c r="AT27" s="78">
        <v>0</v>
      </c>
      <c r="AU27" s="78">
        <v>0</v>
      </c>
      <c r="AV27" s="78">
        <v>0</v>
      </c>
      <c r="AW27" s="78">
        <v>0</v>
      </c>
      <c r="AX27" s="78">
        <v>0</v>
      </c>
      <c r="AY27" s="78">
        <v>0</v>
      </c>
      <c r="AZ27" s="85"/>
    </row>
    <row r="28" spans="1:52" ht="24">
      <c r="A28" s="68"/>
      <c r="B28" s="83"/>
      <c r="C28" s="84" t="s">
        <v>125</v>
      </c>
      <c r="D28" s="91">
        <v>2</v>
      </c>
      <c r="E28" s="84" t="s">
        <v>122</v>
      </c>
      <c r="F28" s="84" t="s">
        <v>123</v>
      </c>
      <c r="G28" s="85">
        <v>0</v>
      </c>
      <c r="H28" s="85">
        <v>0</v>
      </c>
      <c r="I28" s="85">
        <v>0</v>
      </c>
      <c r="J28" s="80">
        <v>1</v>
      </c>
      <c r="K28" s="74">
        <v>0</v>
      </c>
      <c r="L28" s="74">
        <v>5</v>
      </c>
      <c r="M28" s="94">
        <v>0</v>
      </c>
      <c r="N28" s="78">
        <v>0</v>
      </c>
      <c r="O28" s="77">
        <v>25</v>
      </c>
      <c r="P28" s="74">
        <v>0</v>
      </c>
      <c r="Q28" s="79">
        <v>0</v>
      </c>
      <c r="R28" s="77">
        <v>2</v>
      </c>
      <c r="S28" s="80">
        <v>1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  <c r="AL28" s="78">
        <v>0</v>
      </c>
      <c r="AM28" s="78">
        <v>0</v>
      </c>
      <c r="AN28" s="78">
        <v>0</v>
      </c>
      <c r="AO28" s="78">
        <v>0</v>
      </c>
      <c r="AP28" s="78">
        <v>0</v>
      </c>
      <c r="AQ28" s="78">
        <v>0</v>
      </c>
      <c r="AR28" s="78">
        <v>0</v>
      </c>
      <c r="AS28" s="78">
        <v>0</v>
      </c>
      <c r="AT28" s="78">
        <v>0</v>
      </c>
      <c r="AU28" s="78">
        <v>0</v>
      </c>
      <c r="AV28" s="78">
        <v>0</v>
      </c>
      <c r="AW28" s="78">
        <v>0</v>
      </c>
      <c r="AX28" s="78">
        <v>0</v>
      </c>
      <c r="AY28" s="78">
        <v>0</v>
      </c>
      <c r="AZ28" s="85"/>
    </row>
  </sheetData>
  <sheetProtection selectLockedCells="1"/>
  <mergeCells count="44">
    <mergeCell ref="AB7:AE7"/>
    <mergeCell ref="AF7:AI7"/>
    <mergeCell ref="AJ7:AM7"/>
    <mergeCell ref="AN7:AQ7"/>
    <mergeCell ref="AZ11:AZ13"/>
    <mergeCell ref="A9:F9"/>
    <mergeCell ref="L7:L8"/>
    <mergeCell ref="M7:M8"/>
    <mergeCell ref="N7:N8"/>
    <mergeCell ref="T7:W7"/>
    <mergeCell ref="K7:K8"/>
    <mergeCell ref="R6:R8"/>
    <mergeCell ref="S6:S8"/>
    <mergeCell ref="K6:N6"/>
    <mergeCell ref="O6:O8"/>
    <mergeCell ref="P6:P8"/>
    <mergeCell ref="Q6:Q8"/>
    <mergeCell ref="X7:AA7"/>
    <mergeCell ref="AV5:AZ5"/>
    <mergeCell ref="A6:A8"/>
    <mergeCell ref="B6:B8"/>
    <mergeCell ref="C6:C8"/>
    <mergeCell ref="D6:D8"/>
    <mergeCell ref="E6:E8"/>
    <mergeCell ref="F6:F8"/>
    <mergeCell ref="G6:I6"/>
    <mergeCell ref="J6:J8"/>
    <mergeCell ref="AR7:AU7"/>
    <mergeCell ref="AV7:AY7"/>
    <mergeCell ref="T6:AY6"/>
    <mergeCell ref="AZ6:AZ8"/>
    <mergeCell ref="G7:G8"/>
    <mergeCell ref="H7:I7"/>
    <mergeCell ref="B1:AY1"/>
    <mergeCell ref="B2:E4"/>
    <mergeCell ref="AY3:AZ3"/>
    <mergeCell ref="AY4:AZ4"/>
    <mergeCell ref="AV2:AX2"/>
    <mergeCell ref="AV3:AX3"/>
    <mergeCell ref="F2:J4"/>
    <mergeCell ref="AP2:AU2"/>
    <mergeCell ref="AK3:AU3"/>
    <mergeCell ref="AI4:AU4"/>
    <mergeCell ref="AV4:AX4"/>
  </mergeCells>
  <conditionalFormatting sqref="T10:AY26">
    <cfRule type="cellIs" dxfId="2" priority="2" operator="greaterThan">
      <formula>0</formula>
    </cfRule>
  </conditionalFormatting>
  <conditionalFormatting sqref="T27:AY28">
    <cfRule type="cellIs" dxfId="1" priority="1" operator="greaterThan">
      <formula>0</formula>
    </cfRule>
  </conditionalFormatting>
  <dataValidations count="6">
    <dataValidation type="whole" allowBlank="1" showInputMessage="1" showErrorMessage="1" error="กรอกเฉพาะ 0 1 2 3" sqref="S1 T2:T4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1048576">
      <formula1>0</formula1>
      <formula2>100</formula2>
    </dataValidation>
    <dataValidation type="whole" allowBlank="1" showInputMessage="1" showErrorMessage="1" error="กรอกเฉพาะ 0 1 2 3 9" sqref="J1 J5:J1048576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C10:C28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9" scale="86" fitToWidth="0" fitToHeight="0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28"/>
  <sheetViews>
    <sheetView topLeftCell="A20" workbookViewId="0">
      <selection activeCell="K40" sqref="K40"/>
    </sheetView>
  </sheetViews>
  <sheetFormatPr defaultRowHeight="14.25"/>
  <sheetData>
    <row r="1" spans="1:28" s="11" customFormat="1" ht="27.75">
      <c r="A1" s="210" t="s">
        <v>132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16"/>
      <c r="Y1" s="16"/>
      <c r="Z1" s="16"/>
      <c r="AA1" s="16"/>
      <c r="AB1" s="16"/>
    </row>
    <row r="2" spans="1:28" s="11" customFormat="1" ht="27.75">
      <c r="A2" s="211" t="s">
        <v>1</v>
      </c>
      <c r="B2" s="211"/>
      <c r="C2" s="211"/>
      <c r="D2" s="211"/>
      <c r="E2" s="211" t="s">
        <v>120</v>
      </c>
      <c r="F2" s="211"/>
      <c r="G2" s="211"/>
      <c r="H2" s="211"/>
      <c r="I2" s="211"/>
      <c r="J2"/>
      <c r="K2" s="3"/>
      <c r="L2" s="3"/>
      <c r="M2" s="3"/>
      <c r="N2" s="3"/>
      <c r="O2" s="3"/>
      <c r="T2" s="3"/>
      <c r="X2" s="16"/>
      <c r="Y2" s="95"/>
      <c r="Z2" s="95"/>
      <c r="AA2" s="96"/>
      <c r="AB2" s="96"/>
    </row>
    <row r="3" spans="1:28" s="11" customFormat="1" ht="27.75">
      <c r="A3" s="211"/>
      <c r="B3" s="211"/>
      <c r="C3" s="211"/>
      <c r="D3" s="211"/>
      <c r="E3" s="211"/>
      <c r="F3" s="211"/>
      <c r="G3" s="211"/>
      <c r="H3" s="211"/>
      <c r="I3" s="211"/>
      <c r="J3"/>
      <c r="L3" s="3"/>
      <c r="M3" s="8"/>
      <c r="N3" s="3"/>
      <c r="O3" s="3"/>
      <c r="P3" s="3"/>
      <c r="Q3" s="3"/>
      <c r="R3" s="3"/>
      <c r="S3" s="3"/>
      <c r="T3" s="3"/>
      <c r="U3" s="97"/>
      <c r="V3" s="97" t="s">
        <v>2</v>
      </c>
      <c r="W3" s="98">
        <v>3008</v>
      </c>
      <c r="X3" s="16"/>
      <c r="Y3" s="99"/>
      <c r="Z3" s="99"/>
      <c r="AA3" s="16"/>
      <c r="AB3" s="100"/>
    </row>
    <row r="4" spans="1:28" s="11" customFormat="1" ht="27.75">
      <c r="A4" s="211"/>
      <c r="B4" s="211"/>
      <c r="C4" s="211"/>
      <c r="D4" s="211"/>
      <c r="E4" s="211"/>
      <c r="F4" s="211"/>
      <c r="G4" s="211"/>
      <c r="H4" s="211"/>
      <c r="I4" s="211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97"/>
      <c r="V4" s="101"/>
      <c r="W4" s="102"/>
      <c r="X4" s="16"/>
      <c r="Y4" s="103"/>
      <c r="Z4" s="103"/>
      <c r="AA4" s="16"/>
      <c r="AB4" s="100"/>
    </row>
    <row r="5" spans="1:28" s="11" customFormat="1" ht="18.75">
      <c r="A5" s="12"/>
      <c r="B5" s="12"/>
      <c r="F5" s="104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05" t="s">
        <v>6</v>
      </c>
      <c r="X5" s="16"/>
      <c r="Y5" s="106"/>
      <c r="Z5" s="106"/>
      <c r="AA5" s="106"/>
      <c r="AB5" s="106"/>
    </row>
    <row r="6" spans="1:28" s="11" customFormat="1" ht="17.25">
      <c r="A6" s="212" t="s">
        <v>7</v>
      </c>
      <c r="B6" s="212" t="s">
        <v>8</v>
      </c>
      <c r="C6" s="212" t="s">
        <v>9</v>
      </c>
      <c r="D6" s="212" t="s">
        <v>10</v>
      </c>
      <c r="E6" s="212" t="s">
        <v>11</v>
      </c>
      <c r="F6" s="213" t="s">
        <v>48</v>
      </c>
      <c r="G6" s="214"/>
      <c r="H6" s="215"/>
      <c r="I6" s="198" t="s">
        <v>12</v>
      </c>
      <c r="J6" s="197" t="s">
        <v>38</v>
      </c>
      <c r="K6" s="197"/>
      <c r="L6" s="197"/>
      <c r="M6" s="197"/>
      <c r="N6" s="198" t="s">
        <v>13</v>
      </c>
      <c r="O6" s="201" t="s">
        <v>5</v>
      </c>
      <c r="P6" s="198" t="s">
        <v>32</v>
      </c>
      <c r="Q6" s="204" t="s">
        <v>39</v>
      </c>
      <c r="R6" s="207" t="s">
        <v>40</v>
      </c>
      <c r="S6" s="185" t="s">
        <v>133</v>
      </c>
      <c r="T6" s="185"/>
      <c r="U6" s="185"/>
      <c r="V6" s="186" t="s">
        <v>134</v>
      </c>
      <c r="W6" s="187" t="s">
        <v>135</v>
      </c>
      <c r="X6" s="16"/>
      <c r="Y6" s="16"/>
      <c r="Z6" s="16"/>
      <c r="AA6" s="16"/>
      <c r="AB6" s="16"/>
    </row>
    <row r="7" spans="1:28" s="11" customFormat="1" ht="15" customHeight="1">
      <c r="A7" s="212"/>
      <c r="B7" s="212"/>
      <c r="C7" s="212"/>
      <c r="D7" s="212"/>
      <c r="E7" s="212"/>
      <c r="F7" s="190" t="s">
        <v>3</v>
      </c>
      <c r="G7" s="191" t="s">
        <v>47</v>
      </c>
      <c r="H7" s="191"/>
      <c r="I7" s="199"/>
      <c r="J7" s="192" t="s">
        <v>41</v>
      </c>
      <c r="K7" s="193" t="s">
        <v>42</v>
      </c>
      <c r="L7" s="195" t="s">
        <v>43</v>
      </c>
      <c r="M7" s="196" t="s">
        <v>44</v>
      </c>
      <c r="N7" s="199"/>
      <c r="O7" s="202"/>
      <c r="P7" s="199"/>
      <c r="Q7" s="205"/>
      <c r="R7" s="208"/>
      <c r="S7" s="183" t="s">
        <v>136</v>
      </c>
      <c r="T7" s="183" t="s">
        <v>137</v>
      </c>
      <c r="U7" s="183"/>
      <c r="V7" s="186"/>
      <c r="W7" s="188"/>
      <c r="X7" s="16"/>
      <c r="Y7" s="16"/>
      <c r="Z7" s="16"/>
      <c r="AA7" s="16"/>
      <c r="AB7" s="16"/>
    </row>
    <row r="8" spans="1:28" s="11" customFormat="1" ht="17.25">
      <c r="A8" s="212"/>
      <c r="B8" s="212"/>
      <c r="C8" s="212"/>
      <c r="D8" s="212"/>
      <c r="E8" s="212"/>
      <c r="F8" s="190"/>
      <c r="G8" s="107" t="s">
        <v>23</v>
      </c>
      <c r="H8" s="108" t="s">
        <v>24</v>
      </c>
      <c r="I8" s="200"/>
      <c r="J8" s="192"/>
      <c r="K8" s="194"/>
      <c r="L8" s="195"/>
      <c r="M8" s="196"/>
      <c r="N8" s="200"/>
      <c r="O8" s="203"/>
      <c r="P8" s="200"/>
      <c r="Q8" s="206"/>
      <c r="R8" s="209"/>
      <c r="S8" s="183"/>
      <c r="T8" s="109" t="s">
        <v>138</v>
      </c>
      <c r="U8" s="110" t="s">
        <v>139</v>
      </c>
      <c r="V8" s="186"/>
      <c r="W8" s="189"/>
      <c r="X8" s="16"/>
      <c r="Y8" s="16"/>
      <c r="Z8" s="16"/>
      <c r="AA8" s="16"/>
      <c r="AB8" s="16"/>
    </row>
    <row r="9" spans="1:28" s="11" customFormat="1" ht="17.25">
      <c r="A9" s="184" t="s">
        <v>29</v>
      </c>
      <c r="B9" s="184"/>
      <c r="C9" s="184"/>
      <c r="D9" s="184"/>
      <c r="E9" s="184"/>
      <c r="F9" s="111">
        <f>SUM(F10:F5000)</f>
        <v>15.4518588689</v>
      </c>
      <c r="G9" s="111">
        <f>SUM(G10:G5000)</f>
        <v>15.4518588689</v>
      </c>
      <c r="H9" s="111">
        <f>SUM(H10:H5000)</f>
        <v>0</v>
      </c>
      <c r="I9" s="111"/>
      <c r="J9" s="111">
        <f t="shared" ref="J9:K9" si="0">SUM(J10:J5000)</f>
        <v>0</v>
      </c>
      <c r="K9" s="111">
        <f t="shared" si="0"/>
        <v>253</v>
      </c>
      <c r="L9" s="111"/>
      <c r="M9" s="111">
        <f>SUM(M10:M5000)</f>
        <v>955.45185886889999</v>
      </c>
      <c r="N9" s="111"/>
      <c r="O9" s="111">
        <f>SUM(O10:O5000)</f>
        <v>0</v>
      </c>
      <c r="P9" s="111"/>
      <c r="Q9" s="111"/>
      <c r="R9" s="111"/>
      <c r="S9" s="111"/>
      <c r="T9" s="111"/>
      <c r="U9" s="111"/>
      <c r="V9" s="111"/>
      <c r="W9" s="111"/>
      <c r="X9" s="16"/>
      <c r="Y9" s="16"/>
      <c r="Z9" s="16"/>
      <c r="AA9" s="16"/>
      <c r="AB9" s="16"/>
    </row>
    <row r="10" spans="1:28" s="11" customFormat="1" ht="18.75">
      <c r="A10" s="112">
        <v>1</v>
      </c>
      <c r="B10" s="113" t="s">
        <v>121</v>
      </c>
      <c r="C10" s="114" t="s">
        <v>45</v>
      </c>
      <c r="D10" s="115" t="s">
        <v>122</v>
      </c>
      <c r="E10" s="116" t="s">
        <v>123</v>
      </c>
      <c r="F10" s="117">
        <v>15.4518588689</v>
      </c>
      <c r="G10" s="117">
        <v>15.4518588689</v>
      </c>
      <c r="H10" s="117">
        <v>0</v>
      </c>
      <c r="I10" s="118">
        <v>2</v>
      </c>
      <c r="J10" s="119">
        <v>0</v>
      </c>
      <c r="K10" s="119">
        <v>0</v>
      </c>
      <c r="L10" s="119" t="s">
        <v>129</v>
      </c>
      <c r="M10" s="119">
        <v>15.4518588689</v>
      </c>
      <c r="N10" s="118">
        <v>0</v>
      </c>
      <c r="O10" s="120">
        <v>0</v>
      </c>
      <c r="P10" s="121">
        <v>0</v>
      </c>
      <c r="Q10" s="118">
        <v>0</v>
      </c>
      <c r="R10" s="118">
        <v>1</v>
      </c>
      <c r="S10" s="128"/>
      <c r="T10" s="122"/>
      <c r="U10" s="122"/>
      <c r="V10" s="122"/>
      <c r="W10" s="122"/>
      <c r="X10" s="16"/>
      <c r="Y10" s="16"/>
      <c r="Z10" s="16"/>
      <c r="AA10" s="16"/>
      <c r="AB10" s="16"/>
    </row>
    <row r="11" spans="1:28" s="11" customFormat="1" ht="18.75">
      <c r="A11" s="112">
        <v>2</v>
      </c>
      <c r="B11" s="113" t="s">
        <v>124</v>
      </c>
      <c r="C11" s="114">
        <v>1</v>
      </c>
      <c r="D11" s="115" t="s">
        <v>122</v>
      </c>
      <c r="E11" s="116" t="s">
        <v>123</v>
      </c>
      <c r="F11" s="119">
        <v>0</v>
      </c>
      <c r="G11" s="117">
        <v>0</v>
      </c>
      <c r="H11" s="119">
        <v>0</v>
      </c>
      <c r="I11" s="123">
        <v>1</v>
      </c>
      <c r="J11" s="119">
        <v>0</v>
      </c>
      <c r="K11" s="119">
        <v>47</v>
      </c>
      <c r="L11" s="119">
        <v>0</v>
      </c>
      <c r="M11" s="119">
        <v>0</v>
      </c>
      <c r="N11" s="123">
        <v>30</v>
      </c>
      <c r="O11" s="124">
        <v>0</v>
      </c>
      <c r="P11" s="125">
        <v>0</v>
      </c>
      <c r="Q11" s="123">
        <v>2</v>
      </c>
      <c r="R11" s="118">
        <v>1</v>
      </c>
      <c r="S11" s="128"/>
      <c r="T11" s="122"/>
      <c r="U11" s="122"/>
      <c r="V11" s="122"/>
      <c r="W11" s="122"/>
      <c r="X11" s="16"/>
      <c r="Y11" s="16"/>
      <c r="Z11" s="16"/>
      <c r="AA11" s="16"/>
      <c r="AB11" s="16"/>
    </row>
    <row r="12" spans="1:28" s="11" customFormat="1" ht="18.75">
      <c r="A12" s="112"/>
      <c r="B12" s="113" t="s">
        <v>124</v>
      </c>
      <c r="C12" s="114">
        <v>2</v>
      </c>
      <c r="D12" s="115" t="s">
        <v>122</v>
      </c>
      <c r="E12" s="116" t="s">
        <v>123</v>
      </c>
      <c r="F12" s="119">
        <v>0</v>
      </c>
      <c r="G12" s="117">
        <v>0</v>
      </c>
      <c r="H12" s="119">
        <v>0</v>
      </c>
      <c r="I12" s="123">
        <v>1</v>
      </c>
      <c r="J12" s="119">
        <v>0</v>
      </c>
      <c r="K12" s="119">
        <v>5</v>
      </c>
      <c r="L12" s="119">
        <v>0</v>
      </c>
      <c r="M12" s="119">
        <v>0</v>
      </c>
      <c r="N12" s="123">
        <v>30</v>
      </c>
      <c r="O12" s="124">
        <v>0</v>
      </c>
      <c r="P12" s="125">
        <v>0</v>
      </c>
      <c r="Q12" s="123">
        <v>2</v>
      </c>
      <c r="R12" s="118">
        <v>1</v>
      </c>
      <c r="S12" s="128"/>
      <c r="T12" s="122"/>
      <c r="U12" s="122"/>
      <c r="V12" s="122"/>
      <c r="W12" s="122"/>
      <c r="X12" s="16"/>
      <c r="Y12" s="16"/>
      <c r="Z12" s="16"/>
      <c r="AA12" s="16"/>
      <c r="AB12" s="16"/>
    </row>
    <row r="13" spans="1:28" ht="18.75">
      <c r="A13" s="112"/>
      <c r="B13" s="113" t="s">
        <v>124</v>
      </c>
      <c r="C13" s="126">
        <v>3</v>
      </c>
      <c r="D13" s="115" t="s">
        <v>122</v>
      </c>
      <c r="E13" s="116" t="s">
        <v>123</v>
      </c>
      <c r="F13" s="119">
        <v>0</v>
      </c>
      <c r="G13" s="117">
        <v>0</v>
      </c>
      <c r="H13" s="119">
        <v>0</v>
      </c>
      <c r="I13" s="123">
        <v>1</v>
      </c>
      <c r="J13" s="119">
        <v>0</v>
      </c>
      <c r="K13" s="119">
        <v>4</v>
      </c>
      <c r="L13" s="119">
        <v>0</v>
      </c>
      <c r="M13" s="119">
        <v>0</v>
      </c>
      <c r="N13" s="123">
        <v>30</v>
      </c>
      <c r="O13" s="124">
        <v>0</v>
      </c>
      <c r="P13" s="125">
        <v>0</v>
      </c>
      <c r="Q13" s="123">
        <v>2</v>
      </c>
      <c r="R13" s="118">
        <v>1</v>
      </c>
      <c r="S13" s="128"/>
      <c r="T13" s="122"/>
      <c r="U13" s="122"/>
      <c r="V13" s="122"/>
      <c r="W13" s="122"/>
    </row>
    <row r="14" spans="1:28" ht="18.75">
      <c r="A14" s="112"/>
      <c r="B14" s="113" t="s">
        <v>124</v>
      </c>
      <c r="C14" s="126">
        <v>4</v>
      </c>
      <c r="D14" s="115" t="s">
        <v>122</v>
      </c>
      <c r="E14" s="116" t="s">
        <v>123</v>
      </c>
      <c r="F14" s="119">
        <v>0</v>
      </c>
      <c r="G14" s="117">
        <v>0</v>
      </c>
      <c r="H14" s="119">
        <v>0</v>
      </c>
      <c r="I14" s="123">
        <v>1</v>
      </c>
      <c r="J14" s="119">
        <v>0</v>
      </c>
      <c r="K14" s="119">
        <v>41</v>
      </c>
      <c r="L14" s="119">
        <v>0</v>
      </c>
      <c r="M14" s="119">
        <v>0</v>
      </c>
      <c r="N14" s="123">
        <v>30</v>
      </c>
      <c r="O14" s="124">
        <v>0</v>
      </c>
      <c r="P14" s="125">
        <v>0</v>
      </c>
      <c r="Q14" s="123">
        <v>2</v>
      </c>
      <c r="R14" s="118">
        <v>1</v>
      </c>
      <c r="S14" s="128"/>
      <c r="T14" s="122"/>
      <c r="U14" s="122"/>
      <c r="V14" s="122"/>
      <c r="W14" s="122"/>
    </row>
    <row r="15" spans="1:28" ht="18.75">
      <c r="A15" s="112"/>
      <c r="B15" s="113" t="s">
        <v>124</v>
      </c>
      <c r="C15" s="114">
        <v>5</v>
      </c>
      <c r="D15" s="115" t="s">
        <v>122</v>
      </c>
      <c r="E15" s="116" t="s">
        <v>123</v>
      </c>
      <c r="F15" s="119">
        <v>0</v>
      </c>
      <c r="G15" s="117">
        <v>0</v>
      </c>
      <c r="H15" s="119">
        <v>0</v>
      </c>
      <c r="I15" s="123">
        <v>1</v>
      </c>
      <c r="J15" s="119">
        <v>0</v>
      </c>
      <c r="K15" s="119">
        <v>4</v>
      </c>
      <c r="L15" s="119">
        <v>0</v>
      </c>
      <c r="M15" s="119">
        <v>0</v>
      </c>
      <c r="N15" s="123">
        <v>25</v>
      </c>
      <c r="O15" s="124">
        <v>0</v>
      </c>
      <c r="P15" s="125">
        <v>0</v>
      </c>
      <c r="Q15" s="123">
        <v>2</v>
      </c>
      <c r="R15" s="118">
        <v>1</v>
      </c>
      <c r="S15" s="128"/>
      <c r="T15" s="122"/>
      <c r="U15" s="122"/>
      <c r="V15" s="122"/>
      <c r="W15" s="122"/>
    </row>
    <row r="16" spans="1:28" ht="18.75">
      <c r="A16" s="112"/>
      <c r="B16" s="113" t="s">
        <v>124</v>
      </c>
      <c r="C16" s="114">
        <v>6</v>
      </c>
      <c r="D16" s="115" t="s">
        <v>122</v>
      </c>
      <c r="E16" s="116" t="s">
        <v>123</v>
      </c>
      <c r="F16" s="119">
        <v>0</v>
      </c>
      <c r="G16" s="117">
        <v>0</v>
      </c>
      <c r="H16" s="119">
        <v>0</v>
      </c>
      <c r="I16" s="123">
        <v>1</v>
      </c>
      <c r="J16" s="119">
        <v>0</v>
      </c>
      <c r="K16" s="119">
        <v>11</v>
      </c>
      <c r="L16" s="119">
        <v>0</v>
      </c>
      <c r="M16" s="119">
        <v>0</v>
      </c>
      <c r="N16" s="123">
        <v>25</v>
      </c>
      <c r="O16" s="124">
        <v>0</v>
      </c>
      <c r="P16" s="125">
        <v>0</v>
      </c>
      <c r="Q16" s="123">
        <v>2</v>
      </c>
      <c r="R16" s="118">
        <v>1</v>
      </c>
      <c r="S16" s="128"/>
      <c r="T16" s="122"/>
      <c r="U16" s="122"/>
      <c r="V16" s="122"/>
      <c r="W16" s="122"/>
    </row>
    <row r="17" spans="1:23" ht="18.75">
      <c r="A17" s="112"/>
      <c r="B17" s="113" t="s">
        <v>124</v>
      </c>
      <c r="C17" s="114">
        <v>7</v>
      </c>
      <c r="D17" s="115" t="s">
        <v>122</v>
      </c>
      <c r="E17" s="116" t="s">
        <v>123</v>
      </c>
      <c r="F17" s="119">
        <v>0</v>
      </c>
      <c r="G17" s="117">
        <v>0</v>
      </c>
      <c r="H17" s="119">
        <v>0</v>
      </c>
      <c r="I17" s="123">
        <v>1</v>
      </c>
      <c r="J17" s="119">
        <v>0</v>
      </c>
      <c r="K17" s="119">
        <v>13</v>
      </c>
      <c r="L17" s="119">
        <v>0</v>
      </c>
      <c r="M17" s="119">
        <v>0</v>
      </c>
      <c r="N17" s="123">
        <v>28</v>
      </c>
      <c r="O17" s="124">
        <v>0</v>
      </c>
      <c r="P17" s="125">
        <v>0</v>
      </c>
      <c r="Q17" s="123">
        <v>2</v>
      </c>
      <c r="R17" s="118">
        <v>1</v>
      </c>
      <c r="S17" s="128"/>
      <c r="T17" s="122"/>
      <c r="U17" s="122"/>
      <c r="V17" s="122"/>
      <c r="W17" s="122"/>
    </row>
    <row r="18" spans="1:23" ht="18.75">
      <c r="A18" s="112"/>
      <c r="B18" s="113" t="s">
        <v>124</v>
      </c>
      <c r="C18" s="114">
        <v>8</v>
      </c>
      <c r="D18" s="115" t="s">
        <v>122</v>
      </c>
      <c r="E18" s="116" t="s">
        <v>123</v>
      </c>
      <c r="F18" s="119">
        <v>0</v>
      </c>
      <c r="G18" s="117">
        <v>0</v>
      </c>
      <c r="H18" s="119">
        <v>0</v>
      </c>
      <c r="I18" s="123">
        <v>1</v>
      </c>
      <c r="J18" s="119">
        <v>0</v>
      </c>
      <c r="K18" s="119">
        <v>16</v>
      </c>
      <c r="L18" s="119">
        <v>0</v>
      </c>
      <c r="M18" s="119">
        <v>0</v>
      </c>
      <c r="N18" s="123">
        <v>28</v>
      </c>
      <c r="O18" s="124">
        <v>0</v>
      </c>
      <c r="P18" s="125">
        <v>0</v>
      </c>
      <c r="Q18" s="123">
        <v>2</v>
      </c>
      <c r="R18" s="118">
        <v>1</v>
      </c>
      <c r="S18" s="128"/>
      <c r="T18" s="122"/>
      <c r="U18" s="122"/>
      <c r="V18" s="122"/>
      <c r="W18" s="122"/>
    </row>
    <row r="19" spans="1:23" ht="18.75">
      <c r="A19" s="112"/>
      <c r="B19" s="113" t="s">
        <v>124</v>
      </c>
      <c r="C19" s="114">
        <v>9</v>
      </c>
      <c r="D19" s="115" t="s">
        <v>122</v>
      </c>
      <c r="E19" s="116" t="s">
        <v>123</v>
      </c>
      <c r="F19" s="119">
        <v>0</v>
      </c>
      <c r="G19" s="117">
        <v>0</v>
      </c>
      <c r="H19" s="119">
        <v>0</v>
      </c>
      <c r="I19" s="123">
        <v>1</v>
      </c>
      <c r="J19" s="119">
        <v>0</v>
      </c>
      <c r="K19" s="119">
        <v>8</v>
      </c>
      <c r="L19" s="119">
        <v>0</v>
      </c>
      <c r="M19" s="119">
        <v>0</v>
      </c>
      <c r="N19" s="123">
        <v>30</v>
      </c>
      <c r="O19" s="124">
        <v>0</v>
      </c>
      <c r="P19" s="125">
        <v>0</v>
      </c>
      <c r="Q19" s="123">
        <v>2</v>
      </c>
      <c r="R19" s="118">
        <v>1</v>
      </c>
      <c r="S19" s="128"/>
      <c r="T19" s="122"/>
      <c r="U19" s="122"/>
      <c r="V19" s="122"/>
      <c r="W19" s="122"/>
    </row>
    <row r="20" spans="1:23" ht="18.75">
      <c r="A20" s="112"/>
      <c r="B20" s="113" t="s">
        <v>124</v>
      </c>
      <c r="C20" s="114">
        <v>10</v>
      </c>
      <c r="D20" s="115" t="s">
        <v>122</v>
      </c>
      <c r="E20" s="116" t="s">
        <v>123</v>
      </c>
      <c r="F20" s="119">
        <v>0</v>
      </c>
      <c r="G20" s="117">
        <v>0</v>
      </c>
      <c r="H20" s="119">
        <v>0</v>
      </c>
      <c r="I20" s="123">
        <v>1</v>
      </c>
      <c r="J20" s="119">
        <v>0</v>
      </c>
      <c r="K20" s="119">
        <v>12</v>
      </c>
      <c r="L20" s="119">
        <v>0</v>
      </c>
      <c r="M20" s="119">
        <v>0</v>
      </c>
      <c r="N20" s="123">
        <v>29</v>
      </c>
      <c r="O20" s="124">
        <v>0</v>
      </c>
      <c r="P20" s="125">
        <v>0</v>
      </c>
      <c r="Q20" s="123">
        <v>2</v>
      </c>
      <c r="R20" s="118">
        <v>1</v>
      </c>
      <c r="S20" s="128"/>
      <c r="T20" s="122"/>
      <c r="U20" s="122"/>
      <c r="V20" s="122"/>
      <c r="W20" s="122"/>
    </row>
    <row r="21" spans="1:23" ht="18.75">
      <c r="A21" s="112"/>
      <c r="B21" s="113" t="s">
        <v>124</v>
      </c>
      <c r="C21" s="114">
        <v>11</v>
      </c>
      <c r="D21" s="115" t="s">
        <v>122</v>
      </c>
      <c r="E21" s="116" t="s">
        <v>123</v>
      </c>
      <c r="F21" s="119">
        <v>0</v>
      </c>
      <c r="G21" s="117">
        <v>0</v>
      </c>
      <c r="H21" s="119">
        <v>0</v>
      </c>
      <c r="I21" s="123">
        <v>1</v>
      </c>
      <c r="J21" s="119">
        <v>0</v>
      </c>
      <c r="K21" s="119">
        <v>24</v>
      </c>
      <c r="L21" s="119">
        <v>0</v>
      </c>
      <c r="M21" s="119">
        <v>0</v>
      </c>
      <c r="N21" s="123">
        <v>28</v>
      </c>
      <c r="O21" s="124">
        <v>0</v>
      </c>
      <c r="P21" s="125">
        <v>0</v>
      </c>
      <c r="Q21" s="123">
        <v>2</v>
      </c>
      <c r="R21" s="118">
        <v>1</v>
      </c>
      <c r="S21" s="128"/>
      <c r="T21" s="122"/>
      <c r="U21" s="122"/>
      <c r="V21" s="122"/>
      <c r="W21" s="122"/>
    </row>
    <row r="22" spans="1:23" ht="18.75">
      <c r="A22" s="112"/>
      <c r="B22" s="113" t="s">
        <v>124</v>
      </c>
      <c r="C22" s="114">
        <v>12</v>
      </c>
      <c r="D22" s="115" t="s">
        <v>122</v>
      </c>
      <c r="E22" s="116" t="s">
        <v>123</v>
      </c>
      <c r="F22" s="119">
        <v>0</v>
      </c>
      <c r="G22" s="117">
        <v>0</v>
      </c>
      <c r="H22" s="119">
        <v>0</v>
      </c>
      <c r="I22" s="123">
        <v>1</v>
      </c>
      <c r="J22" s="119">
        <v>0</v>
      </c>
      <c r="K22" s="119">
        <v>12</v>
      </c>
      <c r="L22" s="119">
        <v>0</v>
      </c>
      <c r="M22" s="119">
        <v>0</v>
      </c>
      <c r="N22" s="123">
        <v>25</v>
      </c>
      <c r="O22" s="124">
        <v>0</v>
      </c>
      <c r="P22" s="125">
        <v>0</v>
      </c>
      <c r="Q22" s="123">
        <v>2</v>
      </c>
      <c r="R22" s="118">
        <v>1</v>
      </c>
      <c r="S22" s="128"/>
      <c r="T22" s="122"/>
      <c r="U22" s="122"/>
      <c r="V22" s="122"/>
      <c r="W22" s="122"/>
    </row>
    <row r="23" spans="1:23" ht="18.75">
      <c r="A23" s="112"/>
      <c r="B23" s="113" t="s">
        <v>124</v>
      </c>
      <c r="C23" s="114">
        <v>13</v>
      </c>
      <c r="D23" s="115" t="s">
        <v>122</v>
      </c>
      <c r="E23" s="116" t="s">
        <v>123</v>
      </c>
      <c r="F23" s="119">
        <v>0</v>
      </c>
      <c r="G23" s="117">
        <v>0</v>
      </c>
      <c r="H23" s="119">
        <v>0</v>
      </c>
      <c r="I23" s="123">
        <v>1</v>
      </c>
      <c r="J23" s="119">
        <v>0</v>
      </c>
      <c r="K23" s="119">
        <v>41</v>
      </c>
      <c r="L23" s="119">
        <v>0</v>
      </c>
      <c r="M23" s="119">
        <v>0</v>
      </c>
      <c r="N23" s="123">
        <v>30</v>
      </c>
      <c r="O23" s="124">
        <v>0</v>
      </c>
      <c r="P23" s="125">
        <v>0</v>
      </c>
      <c r="Q23" s="123">
        <v>2</v>
      </c>
      <c r="R23" s="118">
        <v>1</v>
      </c>
      <c r="S23" s="128"/>
      <c r="T23" s="122"/>
      <c r="U23" s="122"/>
      <c r="V23" s="122"/>
      <c r="W23" s="122"/>
    </row>
    <row r="24" spans="1:23" ht="18.75">
      <c r="A24" s="112"/>
      <c r="B24" s="113" t="s">
        <v>124</v>
      </c>
      <c r="C24" s="114">
        <v>14</v>
      </c>
      <c r="D24" s="115" t="s">
        <v>122</v>
      </c>
      <c r="E24" s="116" t="s">
        <v>123</v>
      </c>
      <c r="F24" s="119">
        <v>0</v>
      </c>
      <c r="G24" s="117">
        <v>0</v>
      </c>
      <c r="H24" s="119">
        <v>0</v>
      </c>
      <c r="I24" s="123">
        <v>1</v>
      </c>
      <c r="J24" s="119">
        <v>0</v>
      </c>
      <c r="K24" s="119">
        <v>2</v>
      </c>
      <c r="L24" s="119">
        <v>0</v>
      </c>
      <c r="M24" s="119">
        <v>0</v>
      </c>
      <c r="N24" s="123">
        <v>25</v>
      </c>
      <c r="O24" s="124">
        <v>0</v>
      </c>
      <c r="P24" s="125">
        <v>0</v>
      </c>
      <c r="Q24" s="123">
        <v>2</v>
      </c>
      <c r="R24" s="118">
        <v>1</v>
      </c>
      <c r="S24" s="128"/>
      <c r="T24" s="122"/>
      <c r="U24" s="122"/>
      <c r="V24" s="122"/>
      <c r="W24" s="122"/>
    </row>
    <row r="25" spans="1:23" ht="18.75">
      <c r="A25" s="112"/>
      <c r="B25" s="113" t="s">
        <v>124</v>
      </c>
      <c r="C25" s="127">
        <v>15</v>
      </c>
      <c r="D25" s="115" t="s">
        <v>122</v>
      </c>
      <c r="E25" s="116" t="s">
        <v>123</v>
      </c>
      <c r="F25" s="119">
        <v>0</v>
      </c>
      <c r="G25" s="117">
        <v>0</v>
      </c>
      <c r="H25" s="119">
        <v>0</v>
      </c>
      <c r="I25" s="123">
        <v>2</v>
      </c>
      <c r="J25" s="119">
        <v>0</v>
      </c>
      <c r="K25" s="119">
        <v>0</v>
      </c>
      <c r="L25" s="119" t="s">
        <v>129</v>
      </c>
      <c r="M25" s="119">
        <v>440</v>
      </c>
      <c r="N25" s="123">
        <v>0</v>
      </c>
      <c r="O25" s="124">
        <v>0</v>
      </c>
      <c r="P25" s="125">
        <v>0</v>
      </c>
      <c r="Q25" s="123">
        <v>0</v>
      </c>
      <c r="R25" s="118">
        <v>1</v>
      </c>
      <c r="S25" s="128"/>
      <c r="T25" s="122"/>
      <c r="U25" s="122"/>
      <c r="V25" s="122"/>
      <c r="W25" s="122"/>
    </row>
    <row r="26" spans="1:23" ht="18.75">
      <c r="A26" s="112"/>
      <c r="B26" s="113" t="s">
        <v>124</v>
      </c>
      <c r="C26" s="114">
        <v>16</v>
      </c>
      <c r="D26" s="115" t="s">
        <v>122</v>
      </c>
      <c r="E26" s="116" t="s">
        <v>123</v>
      </c>
      <c r="F26" s="119">
        <v>0</v>
      </c>
      <c r="G26" s="117">
        <v>0</v>
      </c>
      <c r="H26" s="119">
        <v>0</v>
      </c>
      <c r="I26" s="123">
        <v>2</v>
      </c>
      <c r="J26" s="119">
        <v>0</v>
      </c>
      <c r="K26" s="119">
        <v>0</v>
      </c>
      <c r="L26" s="119" t="s">
        <v>130</v>
      </c>
      <c r="M26" s="119">
        <v>500</v>
      </c>
      <c r="N26" s="123">
        <v>0</v>
      </c>
      <c r="O26" s="124">
        <v>0</v>
      </c>
      <c r="P26" s="125">
        <v>0</v>
      </c>
      <c r="Q26" s="123">
        <v>0</v>
      </c>
      <c r="R26" s="118">
        <v>1</v>
      </c>
      <c r="S26" s="128"/>
      <c r="T26" s="122"/>
      <c r="U26" s="122"/>
      <c r="V26" s="122"/>
      <c r="W26" s="122"/>
    </row>
    <row r="27" spans="1:23" ht="18.75">
      <c r="A27" s="129">
        <v>3</v>
      </c>
      <c r="B27" s="129" t="s">
        <v>125</v>
      </c>
      <c r="C27" s="129">
        <v>1</v>
      </c>
      <c r="D27" s="129" t="s">
        <v>122</v>
      </c>
      <c r="E27" s="129" t="s">
        <v>123</v>
      </c>
      <c r="F27" s="129">
        <v>0</v>
      </c>
      <c r="G27" s="129">
        <v>0</v>
      </c>
      <c r="H27" s="129">
        <v>0</v>
      </c>
      <c r="I27" s="129">
        <v>1</v>
      </c>
      <c r="J27" s="129">
        <v>0</v>
      </c>
      <c r="K27" s="129">
        <v>8</v>
      </c>
      <c r="L27" s="129">
        <v>0</v>
      </c>
      <c r="M27" s="129">
        <v>0</v>
      </c>
      <c r="N27" s="129">
        <v>25</v>
      </c>
      <c r="O27" s="129">
        <v>0</v>
      </c>
      <c r="P27" s="129">
        <v>0</v>
      </c>
      <c r="Q27" s="129">
        <v>2</v>
      </c>
      <c r="R27" s="129">
        <v>1</v>
      </c>
      <c r="S27" s="128"/>
      <c r="T27" s="122"/>
      <c r="U27" s="122"/>
      <c r="V27" s="122"/>
      <c r="W27" s="122"/>
    </row>
    <row r="28" spans="1:23" ht="18.75">
      <c r="A28" s="129"/>
      <c r="B28" s="129" t="s">
        <v>125</v>
      </c>
      <c r="C28" s="129">
        <v>2</v>
      </c>
      <c r="D28" s="129" t="s">
        <v>122</v>
      </c>
      <c r="E28" s="129" t="s">
        <v>123</v>
      </c>
      <c r="F28" s="129">
        <v>0</v>
      </c>
      <c r="G28" s="129">
        <v>0</v>
      </c>
      <c r="H28" s="129">
        <v>0</v>
      </c>
      <c r="I28" s="129">
        <v>1</v>
      </c>
      <c r="J28" s="129">
        <v>0</v>
      </c>
      <c r="K28" s="129">
        <v>5</v>
      </c>
      <c r="L28" s="129">
        <v>0</v>
      </c>
      <c r="M28" s="129">
        <v>0</v>
      </c>
      <c r="N28" s="129">
        <v>25</v>
      </c>
      <c r="O28" s="129">
        <v>0</v>
      </c>
      <c r="P28" s="129">
        <v>0</v>
      </c>
      <c r="Q28" s="129">
        <v>2</v>
      </c>
      <c r="R28" s="129">
        <v>1</v>
      </c>
      <c r="S28" s="128"/>
      <c r="T28" s="122"/>
      <c r="U28" s="122"/>
      <c r="V28" s="122"/>
      <c r="W28" s="122"/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 0 1 2 3" sqref="R6:R8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การจัดการไม้ยางพารา!Print_Area</vt:lpstr>
      <vt:lpstr>'มาตรา 22 25'!Print_Area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2015-08-29T07:46:51Z</cp:lastPrinted>
  <dcterms:created xsi:type="dcterms:W3CDTF">2015-04-23T11:57:55Z</dcterms:created>
  <dcterms:modified xsi:type="dcterms:W3CDTF">2015-09-28T04:10:42Z</dcterms:modified>
</cp:coreProperties>
</file>