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55" windowWidth="15570" windowHeight="9435" tabRatio="759" activeTab="1"/>
  </bookViews>
  <sheets>
    <sheet name="คำอธิบายใต้ตาราง" sheetId="12" r:id="rId1"/>
    <sheet name="มาตรา 22 25" sheetId="1" r:id="rId2"/>
    <sheet name="ตัดฟัน" sheetId="10" r:id="rId3"/>
    <sheet name="การจัดการไม้ยางพารา" sheetId="11" r:id="rId4"/>
    <sheet name="การสำรวจผู้ดำเนินการ" sheetId="13" r:id="rId5"/>
  </sheets>
  <externalReferences>
    <externalReference r:id="rId6"/>
  </externalReferences>
  <definedNames>
    <definedName name="_xlnm.Print_Titles" localSheetId="3">การจัดการไม้ยางพารา!$1:$8</definedName>
    <definedName name="_xlnm.Print_Titles" localSheetId="2">ตัดฟัน!$1:$8</definedName>
    <definedName name="_xlnm.Print_Titles" localSheetId="1">'มาตรา 22 25'!$1:$8</definedName>
    <definedName name="เอกสาร">[1]Sheet4!$J$2:$J$3</definedName>
  </definedNames>
  <calcPr calcId="125725"/>
</workbook>
</file>

<file path=xl/calcChain.xml><?xml version="1.0" encoding="utf-8"?>
<calcChain xmlns="http://schemas.openxmlformats.org/spreadsheetml/2006/main">
  <c r="AQ9" i="1"/>
  <c r="AR9"/>
  <c r="AS9"/>
  <c r="AT9"/>
  <c r="AU9"/>
  <c r="A10" i="10" l="1"/>
  <c r="A10" i="11"/>
  <c r="A10" i="1"/>
  <c r="O9" i="13" l="1"/>
  <c r="M9"/>
  <c r="K9"/>
  <c r="J9"/>
  <c r="H9"/>
  <c r="G9"/>
  <c r="F9"/>
  <c r="A11" i="10" l="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11" i="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11" i="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U9" i="11" l="1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P9"/>
  <c r="N9"/>
  <c r="M9"/>
  <c r="L9"/>
  <c r="K9"/>
  <c r="I9"/>
  <c r="H9"/>
  <c r="AY9" i="10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P9"/>
  <c r="N9"/>
  <c r="M9"/>
  <c r="L9"/>
  <c r="K9"/>
  <c r="I9"/>
  <c r="H9"/>
  <c r="AP9" i="1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P9"/>
  <c r="N9"/>
  <c r="M9"/>
  <c r="L9"/>
  <c r="K9"/>
  <c r="I9"/>
  <c r="H9"/>
  <c r="G9" i="10" l="1"/>
  <c r="G9" i="11"/>
  <c r="G9" i="1"/>
</calcChain>
</file>

<file path=xl/sharedStrings.xml><?xml version="1.0" encoding="utf-8"?>
<sst xmlns="http://schemas.openxmlformats.org/spreadsheetml/2006/main" count="988" uniqueCount="184">
  <si>
    <t>แผนการปฏิบัติการพื้นที่ปลูกยางพาราในพื้นที่ป่าอนุรักษ์ (ดำเนินการตามมาตรา 22/25)</t>
  </si>
  <si>
    <t>ชื่อพื้นที่ป่าอนุรักษ์</t>
  </si>
  <si>
    <t>รหัสพื้นที่ป่าอนุรักษ์</t>
  </si>
  <si>
    <t>พื้นที่สวนยางพารา</t>
  </si>
  <si>
    <t>ไร่</t>
  </si>
  <si>
    <t>เป้าหมายพื้นที่ดำเนินการ</t>
  </si>
  <si>
    <t>หน่วยพื้นที่ : ไร่</t>
  </si>
  <si>
    <t>ลำดับแปลง</t>
  </si>
  <si>
    <t>รหัสแปลง</t>
  </si>
  <si>
    <t>เฉพาะเลขแปลงย่อย</t>
  </si>
  <si>
    <t>จังหวัด</t>
  </si>
  <si>
    <t>รหัส สบอ.</t>
  </si>
  <si>
    <t>การสำรวจ</t>
  </si>
  <si>
    <t>อายุยางพารา (ปี)</t>
  </si>
  <si>
    <t>แผนการดำเนินการ</t>
  </si>
  <si>
    <t xml:space="preserve"> มิ.ย. 58</t>
  </si>
  <si>
    <t xml:space="preserve"> ก.ค. 58</t>
  </si>
  <si>
    <t xml:space="preserve"> ส.ค. 58</t>
  </si>
  <si>
    <t xml:space="preserve"> ก.ย. 58</t>
  </si>
  <si>
    <t xml:space="preserve"> ต.ค. 58</t>
  </si>
  <si>
    <t xml:space="preserve"> พ.ย. 58</t>
  </si>
  <si>
    <t xml:space="preserve"> ธ.ค. 58</t>
  </si>
  <si>
    <t>นอกแปลง</t>
  </si>
  <si>
    <t>ในแปลง</t>
  </si>
  <si>
    <t>W1</t>
  </si>
  <si>
    <t>W2</t>
  </si>
  <si>
    <t>W3</t>
  </si>
  <si>
    <t>W4</t>
  </si>
  <si>
    <t>รวม</t>
  </si>
  <si>
    <t>แผนการปฏิบัติการพื้นที่ปลูกยางพาราในพื้นที่ป่าอนุรักษ์ (การตัดฟันไม้ยางพารา)</t>
  </si>
  <si>
    <t>แผนการปฏิบัติการพื้นที่ปลูกยางพาราในพื้นที่ป่าอนุรักษ์ (การจัดการไม้ยางพารา)</t>
  </si>
  <si>
    <t>ร้อยละการดำเนินการ</t>
  </si>
  <si>
    <t>ความต้องการกำลังสนับสนุน (จำนวนนาย)</t>
  </si>
  <si>
    <t>ทหาร</t>
  </si>
  <si>
    <t>ตำรวจ</t>
  </si>
  <si>
    <t>ฝ่ายปกครอง</t>
  </si>
  <si>
    <t>อื่นๆ</t>
  </si>
  <si>
    <t>เนื้อที่จากการสำรวจการถือครอง</t>
  </si>
  <si>
    <t xml:space="preserve">การครอบครอง(นายทุน/ราษฎร) </t>
  </si>
  <si>
    <t>ความยากง่ายในการปฏิบัติ (การเข้าพื้นที่/มวลชน)</t>
  </si>
  <si>
    <t>ไม่มีเอกสาร</t>
  </si>
  <si>
    <t>30 มิ.ย. 41</t>
  </si>
  <si>
    <t>เอกสารสิทธิ์อื่นๆ (ระบุ)</t>
  </si>
  <si>
    <t>เนื้อที่ตามเอกสาร</t>
  </si>
  <si>
    <t>0000</t>
  </si>
  <si>
    <t>ERROR</t>
  </si>
  <si>
    <t>มติ ครม. 30 มิ.ย. 41</t>
  </si>
  <si>
    <t>ส่วนกลางกำหนด</t>
  </si>
  <si>
    <t>หมายเหตุ</t>
  </si>
  <si>
    <t>คำอธิบายการกรอกข้อมูลแต่ละช่อง</t>
  </si>
  <si>
    <t xml:space="preserve">Error </t>
  </si>
  <si>
    <t>คือ ช่องผลการตรวจสอบเบื้องต้น แสดงข้อผิดพลาดที่เกิดจากการกรอกข้อมูล</t>
  </si>
  <si>
    <t>คือ รหัสหลัก</t>
  </si>
  <si>
    <t>คือ เลขที่ระบุว่าแปลงหลักนั้นมีแปลงย่อยหรือไม่ ยกตัวอย่างเช่น 0000 คือไม่มีแปลงย่อย ,0001 คือแปลงย่อยแปลงที่ 1 , 0002 คือแปลงย่อยแปลงที่ 2 เป็นต้น</t>
  </si>
  <si>
    <t>หากมีแปลงย่อย จะต้องกรอกเลขรหัสแปลงหลักให้ครบถ้วนทุกแปลงย่อย</t>
  </si>
  <si>
    <t>รหัสสบอ.</t>
  </si>
  <si>
    <t>คือ รหัสของสำนักพื้นที่อนุรักษ์  รหัส สบอ. จะต้องมี 3 หลัก เช่น สบอ.4 ให้กรอก 04A  , สบอ.11 ให้กรอก 11A  , สบอ.16 สาขาแม่สะเรียง ให้กรอก 16B</t>
  </si>
  <si>
    <t>คือ พื้นที่สวนยางพาราจากส่วนกลางกำหนด</t>
  </si>
  <si>
    <t>* ในกรณีที่จะต้องแบ่งแปลงหลักเป็นแปลงย่อย</t>
  </si>
  <si>
    <t>ให้พิจารณาจาก ในส่วนของเนื้อที่จากการสำรวจการถือครอง โดยในช่อง ไม่มีเอกสาร 30มิ.ย.41 เอกสารสิทธิ์อื่น ๆ จะต้องไม่อยู่ในแปลงเดียวกัน</t>
  </si>
  <si>
    <t xml:space="preserve">แปลงมติ ครม. 30 มิ.ย. 41 </t>
  </si>
  <si>
    <t xml:space="preserve">คือ เนื้อที่แปลงยางพาราที่อยู่นอกแปลง 30 มิ.ย. 41  กำหนดโดยส่วนกลาง </t>
  </si>
  <si>
    <t xml:space="preserve">คือ เนื้อที่แปลงยางพาราที่อยู่ในแปลง 30 มิ.ย. 41  กำหนดโดยส่วนกลาง </t>
  </si>
  <si>
    <t xml:space="preserve">คือ การแสดงสถานะ การสำรวจ โดยให้กรอกเป็นรหัสดังนี้ </t>
  </si>
  <si>
    <t>0  :  ยังไม่ได้ดำเนินการสำรวจ</t>
  </si>
  <si>
    <t>1  :  สำรวจแล้วพบว่า เป็นสวนยางพารา</t>
  </si>
  <si>
    <t>2  :  สำรวจแล้วพบว่า เป็นพื้นที่การใช้ประโยชน์อื่น ๆ</t>
  </si>
  <si>
    <t>3  :  สำรวจแล้วพบว่า ยังคงมีสภาพเป็นป่า</t>
  </si>
  <si>
    <t>9  :  สำรวจแล้วพบว่า อยู่นอกเขตพื้นที่ป่าอนุรักษ์</t>
  </si>
  <si>
    <t xml:space="preserve"> </t>
  </si>
  <si>
    <t>คือ ช่องที่ให้ใส่เนื้อที่ที่สำรวจมาแล้วอยู่นอกเอกสารสิทธิ์ทุกประเภท แต่อยู่ในพื้นที่ป่าอนุรักษ์</t>
  </si>
  <si>
    <t>คือ ช่องที่ให้ใส่เนื้อที่แปลงที่สำรวจที่อยู่ในแปลง ตามมติครม. 30 มิ.ย. 41</t>
  </si>
  <si>
    <t>เอกสารสิทธิ์อื่น ๆ (ระบุ)</t>
  </si>
  <si>
    <t>คือ ช่องที่ให้ระบุประเภทเอกสารสิทธิ์ เพียงประเภทเดียวเท่านั้นต่อ 1 แปลง หากในแปลงมีหลายประเภทให้ทำการแยกแปลงเป็นแปลงย่อย</t>
  </si>
  <si>
    <t>คือ เนื้อที่ที่ระบุตามเอกสารประเภทนั้น ๆ</t>
  </si>
  <si>
    <t>คือ ให้ระบุอายุยางพาราเป็นเลขจำนวนเต็มเท่านั้น ไม่ใช้ช่วงอายุ เช่น ยางพาราอายุ 2 - 5 ปี ให้ใช้ 4 ปี เป็นต้น</t>
  </si>
  <si>
    <t>คือ ช่องที่ให้ใส่พื้นที่ที่สามารถดำเนินการตัดฟันได้</t>
  </si>
  <si>
    <t>คือ ช่องที่ให้ใส่ร้อยละของพื้นที่ ที่สามารถเข้าดำเนินการตัดฟันได้ กำหนดจากอายุยางพารา ดังนี้</t>
  </si>
  <si>
    <t>100 : อายุยางพารา น้อยกว่า 7 ปี หรือยังไม่เปิดกรีด  ให้ดำเนินการตัด 100%</t>
  </si>
  <si>
    <t>1 - 99  : อายุยางพารา มากกว่า 7 ปี ถึง 25 ปี ที่ยังอยู่ในช่วงให้น้ำยาง ดำเนินการตัด 60%</t>
  </si>
  <si>
    <t>0    : อายุยางพารา มากกว่า 25 ปี และหยุดให้น้ำยางมากกว่า 6 เดือน ให้ปล่อยไว้ตามธรรมชาติ</t>
  </si>
  <si>
    <t>การครองครอง (นายทุน/ราษฎร)</t>
  </si>
  <si>
    <t>คือ ช่องที่ให้ระบุการครอบครองพื้นที่ ดังนี้</t>
  </si>
  <si>
    <t>1  :  นายทุน</t>
  </si>
  <si>
    <t>2  :  ราษฎร</t>
  </si>
  <si>
    <t>ความยากง่ายในการปฏิบัติ</t>
  </si>
  <si>
    <t>คือ ช่องที่ให้ระบุระดับความยากง่ายในการเข้าพื้นที่เพื่อปฏิบัติการ ทั้งในแง่ของ มวลชน และระยะทาง</t>
  </si>
  <si>
    <t>1  : ง่าย</t>
  </si>
  <si>
    <t>2  : ปานกลาง</t>
  </si>
  <si>
    <t>3  : ยาก</t>
  </si>
  <si>
    <t>ความต้องการกำลังสนับสนุน (นาย)</t>
  </si>
  <si>
    <t>คือ ให้ใส่จำนวนทหาร</t>
  </si>
  <si>
    <t>คือ ให้ใส่จำนวนตำรวจ</t>
  </si>
  <si>
    <t>คือ ให้ใส่จำนวนฝ่ายปกครอง</t>
  </si>
  <si>
    <t>อื่น ๆ</t>
  </si>
  <si>
    <t>คือ ให้ใส่จำนวนเจ้าหน้าที่จากหน่วยงานอื่น เช่น dsi , ปปง. , ปปช. , รสทป. เป็นต้น</t>
  </si>
  <si>
    <t>ให้ระบุ เหตุผลต่าง ๆเกี่ยวกับการดำเนินการในแปลงนั้น ๆในกรณีที่ไม่สามารถดำเนินการในแปลงนั้น ๆได้ นอกเหนือจากการกรอกในแบบฟอร์ม</t>
  </si>
  <si>
    <t>เช่น กรณีที่พื้นที่ป่าอนุรักษ์ประกาศตามพรบ.ป่าไม้ 2484 เป็นต้น</t>
  </si>
  <si>
    <t>หากแปลงใดที่ได้ดำเนินการจับกุมดำเนินคดีไปแล้ว ให้ระบุ เลขคดีดำ คดีแดง และ ปจว.</t>
  </si>
  <si>
    <t>สำคัญ</t>
  </si>
  <si>
    <t>*****</t>
  </si>
  <si>
    <t xml:space="preserve">ช่องที่ต้องใส่เนื้อที่ ให้ใส่เนื้อที่หน่วยเป็นไร่ที่มีจุดทศนิยมเท่านั้นและไม่ต้องใส่คำว่า ไร่ ต่อท้ายเนื้อที่ไร่ ตย.เช่น เนื้อที่ 3 ไร่ 2 งาน 50 ตารางวา ให้ใส่เป็น 3.55 </t>
  </si>
  <si>
    <r>
      <t xml:space="preserve">เนื้อที่จากการสำรวจถือครอง  </t>
    </r>
    <r>
      <rPr>
        <sz val="14"/>
        <color rgb="FFFF0000"/>
        <rFont val="TH SarabunPSK"/>
        <family val="2"/>
      </rPr>
      <t>**** หากไม่มีให้ใส่เลขศูนย์ และไม่กรอกข้อมูลอื่นใด นอกเหนือจากที่กำหนด</t>
    </r>
  </si>
  <si>
    <r>
      <t>คือ ให้ใส่เนื้อที่ที่จะเข้าดำเนินการ ในแต่ละสัปดาห์</t>
    </r>
    <r>
      <rPr>
        <sz val="14"/>
        <color rgb="FFFF0000"/>
        <rFont val="TH SarabunPSK"/>
        <family val="2"/>
      </rPr>
      <t xml:space="preserve"> **** ใส่ข้อมูลได้เฉพาะตัวเลขที่จะเข้าดำเนินการ กรุณาไม่ยุบรวมเซลล์หรือกรอกข้อความอื่นใด นอกเหนือจากที่กำหนด</t>
    </r>
  </si>
  <si>
    <t>ช่องการสำรวจข้อมูลเป็น 0  แสดงว่ายังไม่ได้ดำเนินการสำรวจ ให้เร่งดำเนินการสำรวจ</t>
  </si>
  <si>
    <t>ข้อมูลช่องเนื้อที่จากการสำรวจการถือครองในแปลง มากกว่า 1 ประเภท  (ต้องทำการแยกแปลง)</t>
  </si>
  <si>
    <t>ข้อมูลร้อยละการดำเนินการไม่สัมพันธ์กับอายุยางพารา</t>
  </si>
  <si>
    <t>ข้อมูลเนื้อที่จากการสำรวจการถือครองไม่สมบูรณ์ (ต้องทำการใส่จำนวน 1 ช่อง ตามประเภทการถือครอง)</t>
  </si>
  <si>
    <t xml:space="preserve">พบยางพารางในแปลงแต่ไม่มีการใส่ข้อมูลช่องอายุ และร้อยละการดำเนินการ </t>
  </si>
  <si>
    <t>คือ ชื่อจังหวัด ที่พื้นที่แปลงนั้นมีอยู่</t>
  </si>
  <si>
    <t>** หากแบ่งแปลงหลักเป็นแปลงย่อย ให้ลบแปลงหลักออกไป แต่จะต้องเอาเนื้อที่ของช่องที่ได้จากการดำเนินการสำรวจ มาใส่ในช่อง นอกแปลง ในแปลง ที่อยู่ในส่วนของแปลง มติ ครม. 30 มิ.ย. 41 ด้วย</t>
  </si>
  <si>
    <t>หากมีแปลงย่อย จะต้องลบแปลงหลัก หมายความว่าจะต้องไม่มีแปลงหลักหากแปลงหลักนั้น มีแปลงย่อยเกิดขึ้น</t>
  </si>
  <si>
    <t>ข้อมูลสมบูรณ์</t>
  </si>
  <si>
    <t>ช่องว่าง</t>
  </si>
  <si>
    <t>มีเป้าหมายพื้นที่ดำเนินการแต่ไม่มีข้อมูลในช่องความต้องการกำลังสนับสนุน (จำนวนนาย)</t>
  </si>
  <si>
    <t>พบยางพาราแต่ไม่มีข้อมูลในช่องความยากง่ายในการปฏิบัติ (การเข้าพื้นที่/มวลชน)</t>
  </si>
  <si>
    <t xml:space="preserve">พบยางพาราแต่ไม่มีข้อมูลในช่องการครอบครอง (นายทุน/ราษฎร) </t>
  </si>
  <si>
    <t>พื้นที่สวนยางพารา (ส่วนกลางกำหนด)</t>
  </si>
  <si>
    <t xml:space="preserve"> เป้าหมายพื้นที่ดำเนินการ (ส่วนกลางกำหนด)</t>
  </si>
  <si>
    <t>เขตรักษาพันธุ์สัตว์ป่าโตนปริวรรต</t>
  </si>
  <si>
    <t>R20560001</t>
  </si>
  <si>
    <t>จ.พังงา</t>
  </si>
  <si>
    <t>05A</t>
  </si>
  <si>
    <t>R20560002</t>
  </si>
  <si>
    <t>R20560003</t>
  </si>
  <si>
    <t>R20560004</t>
  </si>
  <si>
    <t>R20560005</t>
  </si>
  <si>
    <t>R20560006</t>
  </si>
  <si>
    <t>R20560007</t>
  </si>
  <si>
    <t>R20560008</t>
  </si>
  <si>
    <t>R20560009</t>
  </si>
  <si>
    <t>R20560011</t>
  </si>
  <si>
    <t>R20560012</t>
  </si>
  <si>
    <t>R20560014</t>
  </si>
  <si>
    <t>R20560015</t>
  </si>
  <si>
    <t>R20560016</t>
  </si>
  <si>
    <t>R20560017</t>
  </si>
  <si>
    <t>R20560018</t>
  </si>
  <si>
    <t>R20560019</t>
  </si>
  <si>
    <t>R20560021</t>
  </si>
  <si>
    <t>R20560022</t>
  </si>
  <si>
    <t>R20560023</t>
  </si>
  <si>
    <t>R20560024</t>
  </si>
  <si>
    <t>R20560025</t>
  </si>
  <si>
    <t>R20560026</t>
  </si>
  <si>
    <t>R20560027</t>
  </si>
  <si>
    <t>R20560028</t>
  </si>
  <si>
    <t>R20560029</t>
  </si>
  <si>
    <t>R20560030</t>
  </si>
  <si>
    <t>R20560031</t>
  </si>
  <si>
    <t>R20560032</t>
  </si>
  <si>
    <t>R20560033</t>
  </si>
  <si>
    <t>R20560034</t>
  </si>
  <si>
    <t>R20560035</t>
  </si>
  <si>
    <t>R20560036</t>
  </si>
  <si>
    <t>R20560037</t>
  </si>
  <si>
    <t>R20560038</t>
  </si>
  <si>
    <t>R20560039</t>
  </si>
  <si>
    <t>R20560040</t>
  </si>
  <si>
    <t>R20560041</t>
  </si>
  <si>
    <t>R20560042</t>
  </si>
  <si>
    <t>ไม่พบยางพาราแต่มีข้อมูลพื้นที่เป้าหมายดำเนินการ</t>
  </si>
  <si>
    <t>กำหนดพื้นที่เป้าหมายดำเนินการในพื้นที่ที่มีเอกสารสิทธ์รวมถึงแปลง 30 มิ.ย. 41</t>
  </si>
  <si>
    <t xml:space="preserve">sheet : การสำรวจผู้ดำเนินการ  *** เพิ่มเติม *** </t>
  </si>
  <si>
    <t>การดำเนินการ</t>
  </si>
  <si>
    <t>เจ้าของสวน / จ้างแรงงาน</t>
  </si>
  <si>
    <t>คือ ช่องที่ให้ระบุผู้ดำเนินการในพื้นที่สวนยางพารา ดังนี้</t>
  </si>
  <si>
    <t>1  : เจ้าของสวนและครอบครัวดำเนินการเอง ไม่มีการจ้างแรงงาน</t>
  </si>
  <si>
    <t>2  : จ้างแรงงานดำเนินงานเพื่อเก็บเกี่ยวผลผลิต เจ้าของสวนยางเป็นผู้ควบคุม</t>
  </si>
  <si>
    <t>3  : เจ้าของสวนดำเนินการเก็บเกี่ยวผลผลิตเอง และมีการจ้างแรงงานช่วยเหลือบางส่วน</t>
  </si>
  <si>
    <t>จำนวนแรงงานรวมเจ้าของ</t>
  </si>
  <si>
    <t>ในพื้นที่</t>
  </si>
  <si>
    <t>คือ ช่องที่ให้ระบุจำนวนแรงงานรวมเจ้าของ ที่มีภูมิลำเนาอยู่ในพื้นที่</t>
  </si>
  <si>
    <t>นอกพื้นที่</t>
  </si>
  <si>
    <t>คือ ช่องที่ให้ระบุจำนวนแรงงานรวมเจ้าของ ที่มีภูมิลำเนาอยู่ต่างถิ่น</t>
  </si>
  <si>
    <t>ระดับความเดือดร้อน</t>
  </si>
  <si>
    <t>1 : ไม่เดือดร้อนมากนัก เนื่องจากมีอาชีพอื่นรองรับ หรือมีพื้นที่เกษตรกรรมที่อื่น ๆ</t>
  </si>
  <si>
    <t>2 : เดือดร้อน เนื่องจากสวนยางในพื้นที่ป่าอนุรักษ์ เป็นแหล่งรายได้ ในการดำรงชีพ</t>
  </si>
  <si>
    <t>3 : เดือดร้อนมาก เนื่องจากสวนยางพาราในพื้นที่ป่าอนุรักษ์ เป็นรายได้หลักเพียงอย่างเดียวของครอบครัว</t>
  </si>
  <si>
    <t>ปัญหาและอุปสรรคในการปฏิบัติงาน</t>
  </si>
  <si>
    <t>คือ ช่องที่ให้ระบุปัญหาและอุปสรรคโดยสรุปที่เกิดขึ้นในการเข้าปฏิบัติการในพื้นที่</t>
  </si>
  <si>
    <t>การสำรวจการดำเนินการสวนยางพารา ในพื้นที่ป่าอนุรักษ์</t>
  </si>
  <si>
    <t>คือ ช่องที่ให้ระบุระดับความเดือดร้อนภายหลังมีการตัดฟันสวนยางพาราในพื้นที่ป่าอนุรักษ์ แบ่งเป็นระดับ 1 - 3 โดยแยกระดับ ดังนี้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</si>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</sst>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[$-107041E]d\ mmmm\ yyyy;@"/>
    <numFmt numFmtId="188" formatCode="_-* #,##0_-;\-* #,##0_-;_-* &quot;-&quot;??_-;_-@_-"/>
  </numFmts>
  <fonts count="2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b/>
      <sz val="11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i/>
      <u val="double"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  <font>
      <b/>
      <sz val="12"/>
      <color rgb="FFFF0000"/>
      <name val="TH SarabunPSK"/>
      <family val="2"/>
    </font>
    <font>
      <sz val="14"/>
      <color rgb="FF000000"/>
      <name val="TH SarabunPSK"/>
      <family val="2"/>
    </font>
    <font>
      <sz val="12"/>
      <color rgb="FFFF0000"/>
      <name val="TH SarabunPSK"/>
      <family val="2"/>
    </font>
    <font>
      <sz val="11"/>
      <color rgb="FFFF0000"/>
      <name val="Tahoma"/>
      <family val="2"/>
      <charset val="22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219">
    <xf numFmtId="0" fontId="0" fillId="0" borderId="0" xfId="0"/>
    <xf numFmtId="0" fontId="4" fillId="0" borderId="0" xfId="0" applyFont="1"/>
    <xf numFmtId="0" fontId="6" fillId="0" borderId="0" xfId="0" applyFont="1" applyFill="1" applyAlignment="1"/>
    <xf numFmtId="0" fontId="5" fillId="0" borderId="0" xfId="0" applyFont="1" applyFill="1" applyAlignment="1"/>
    <xf numFmtId="0" fontId="8" fillId="0" borderId="0" xfId="0" applyFont="1"/>
    <xf numFmtId="43" fontId="6" fillId="0" borderId="0" xfId="1" applyFont="1" applyFill="1" applyAlignment="1"/>
    <xf numFmtId="0" fontId="0" fillId="0" borderId="0" xfId="0" applyAlignment="1">
      <alignment horizontal="center"/>
    </xf>
    <xf numFmtId="43" fontId="4" fillId="0" borderId="0" xfId="1" applyFont="1" applyFill="1"/>
    <xf numFmtId="43" fontId="10" fillId="0" borderId="0" xfId="1" applyFont="1"/>
    <xf numFmtId="43" fontId="0" fillId="0" borderId="0" xfId="1" applyFont="1"/>
    <xf numFmtId="0" fontId="11" fillId="0" borderId="0" xfId="0" applyFont="1"/>
    <xf numFmtId="0" fontId="10" fillId="0" borderId="0" xfId="0" applyFont="1"/>
    <xf numFmtId="0" fontId="13" fillId="5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/>
    <xf numFmtId="43" fontId="16" fillId="5" borderId="5" xfId="1" applyFont="1" applyFill="1" applyBorder="1" applyAlignment="1">
      <alignment horizontal="center"/>
    </xf>
    <xf numFmtId="43" fontId="16" fillId="2" borderId="5" xfId="1" applyFont="1" applyFill="1" applyBorder="1" applyAlignment="1">
      <alignment horizontal="center"/>
    </xf>
    <xf numFmtId="43" fontId="16" fillId="2" borderId="5" xfId="0" applyNumberFormat="1" applyFont="1" applyFill="1" applyBorder="1"/>
    <xf numFmtId="43" fontId="16" fillId="5" borderId="5" xfId="0" applyNumberFormat="1" applyFont="1" applyFill="1" applyBorder="1"/>
    <xf numFmtId="43" fontId="16" fillId="2" borderId="5" xfId="1" applyFont="1" applyFill="1" applyBorder="1"/>
    <xf numFmtId="0" fontId="14" fillId="0" borderId="0" xfId="0" applyFont="1" applyBorder="1" applyAlignment="1">
      <alignment horizontal="center"/>
    </xf>
    <xf numFmtId="2" fontId="14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0" xfId="0" applyFont="1" applyBorder="1"/>
    <xf numFmtId="0" fontId="14" fillId="0" borderId="0" xfId="0" quotePrefix="1" applyFont="1" applyFill="1" applyBorder="1" applyAlignment="1">
      <alignment horizontal="center"/>
    </xf>
    <xf numFmtId="0" fontId="10" fillId="0" borderId="0" xfId="0" applyFont="1" applyFill="1"/>
    <xf numFmtId="43" fontId="16" fillId="2" borderId="6" xfId="0" applyNumberFormat="1" applyFont="1" applyFill="1" applyBorder="1"/>
    <xf numFmtId="43" fontId="16" fillId="5" borderId="6" xfId="0" applyNumberFormat="1" applyFont="1" applyFill="1" applyBorder="1"/>
    <xf numFmtId="43" fontId="16" fillId="2" borderId="6" xfId="1" applyFont="1" applyFill="1" applyBorder="1"/>
    <xf numFmtId="0" fontId="14" fillId="0" borderId="0" xfId="0" applyFont="1" applyAlignment="1">
      <alignment horizontal="center"/>
    </xf>
    <xf numFmtId="0" fontId="18" fillId="0" borderId="0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indent="3"/>
    </xf>
    <xf numFmtId="49" fontId="14" fillId="0" borderId="0" xfId="0" applyNumberFormat="1" applyFont="1"/>
    <xf numFmtId="0" fontId="14" fillId="0" borderId="0" xfId="0" applyFont="1" applyAlignment="1">
      <alignment horizontal="left" indent="2"/>
    </xf>
    <xf numFmtId="0" fontId="20" fillId="0" borderId="0" xfId="0" applyFont="1"/>
    <xf numFmtId="0" fontId="19" fillId="0" borderId="0" xfId="0" applyFont="1" applyAlignment="1">
      <alignment horizontal="center"/>
    </xf>
    <xf numFmtId="43" fontId="14" fillId="0" borderId="0" xfId="0" applyNumberFormat="1" applyFont="1" applyFill="1" applyAlignment="1">
      <alignment horizontal="left"/>
    </xf>
    <xf numFmtId="43" fontId="21" fillId="0" borderId="0" xfId="0" applyNumberFormat="1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0" applyNumberFormat="1" applyFont="1" applyFill="1"/>
    <xf numFmtId="49" fontId="14" fillId="0" borderId="0" xfId="0" applyNumberFormat="1" applyFont="1" applyFill="1" applyBorder="1" applyAlignment="1">
      <alignment horizontal="center"/>
    </xf>
    <xf numFmtId="0" fontId="21" fillId="0" borderId="0" xfId="0" applyFont="1"/>
    <xf numFmtId="0" fontId="14" fillId="0" borderId="5" xfId="0" quotePrefix="1" applyFont="1" applyBorder="1" applyAlignment="1">
      <alignment horizontal="center"/>
    </xf>
    <xf numFmtId="43" fontId="12" fillId="0" borderId="1" xfId="1" applyFont="1" applyBorder="1" applyAlignment="1"/>
    <xf numFmtId="43" fontId="16" fillId="5" borderId="6" xfId="0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 indent="1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6" fillId="0" borderId="0" xfId="1" applyFont="1" applyFill="1" applyBorder="1" applyAlignment="1"/>
    <xf numFmtId="0" fontId="11" fillId="0" borderId="5" xfId="0" applyFont="1" applyFill="1" applyBorder="1" applyAlignment="1">
      <alignment horizontal="left" vertical="center"/>
    </xf>
    <xf numFmtId="2" fontId="11" fillId="0" borderId="5" xfId="0" applyNumberFormat="1" applyFont="1" applyFill="1" applyBorder="1" applyAlignment="1">
      <alignment horizontal="right"/>
    </xf>
    <xf numFmtId="2" fontId="11" fillId="0" borderId="5" xfId="0" applyNumberFormat="1" applyFont="1" applyFill="1" applyBorder="1" applyAlignment="1"/>
    <xf numFmtId="2" fontId="11" fillId="0" borderId="5" xfId="0" applyNumberFormat="1" applyFont="1" applyFill="1" applyBorder="1"/>
    <xf numFmtId="0" fontId="11" fillId="0" borderId="5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vertical="top"/>
    </xf>
    <xf numFmtId="2" fontId="22" fillId="0" borderId="5" xfId="0" applyNumberFormat="1" applyFont="1" applyFill="1" applyBorder="1" applyAlignment="1">
      <alignment horizontal="right"/>
    </xf>
    <xf numFmtId="1" fontId="11" fillId="0" borderId="5" xfId="1" applyNumberFormat="1" applyFont="1" applyFill="1" applyBorder="1" applyAlignment="1">
      <alignment horizontal="right"/>
    </xf>
    <xf numFmtId="1" fontId="11" fillId="0" borderId="5" xfId="1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left"/>
    </xf>
    <xf numFmtId="2" fontId="11" fillId="0" borderId="5" xfId="1" applyNumberFormat="1" applyFont="1" applyFill="1" applyBorder="1" applyAlignment="1">
      <alignment horizontal="right"/>
    </xf>
    <xf numFmtId="2" fontId="11" fillId="0" borderId="5" xfId="1" applyNumberFormat="1" applyFont="1" applyFill="1" applyBorder="1" applyAlignment="1"/>
    <xf numFmtId="0" fontId="5" fillId="0" borderId="0" xfId="0" applyFont="1" applyFill="1" applyAlignment="1">
      <alignment horizontal="right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1" fontId="11" fillId="0" borderId="5" xfId="2" applyNumberFormat="1" applyFont="1" applyFill="1" applyBorder="1" applyAlignment="1">
      <alignment horizontal="center"/>
    </xf>
    <xf numFmtId="1" fontId="12" fillId="0" borderId="5" xfId="1" applyNumberFormat="1" applyFont="1" applyFill="1" applyBorder="1" applyAlignment="1">
      <alignment horizontal="center" vertical="center"/>
    </xf>
    <xf numFmtId="2" fontId="12" fillId="0" borderId="5" xfId="1" applyNumberFormat="1" applyFont="1" applyFill="1" applyBorder="1" applyAlignment="1">
      <alignment horizontal="right" vertical="center"/>
    </xf>
    <xf numFmtId="1" fontId="12" fillId="0" borderId="5" xfId="1" applyNumberFormat="1" applyFont="1" applyFill="1" applyBorder="1" applyAlignment="1">
      <alignment horizontal="right" vertical="center"/>
    </xf>
    <xf numFmtId="1" fontId="23" fillId="0" borderId="5" xfId="0" applyNumberFormat="1" applyFont="1" applyFill="1" applyBorder="1" applyAlignment="1">
      <alignment horizontal="center" vertical="center"/>
    </xf>
    <xf numFmtId="2" fontId="23" fillId="0" borderId="5" xfId="0" applyNumberFormat="1" applyFont="1" applyFill="1" applyBorder="1" applyAlignment="1">
      <alignment horizontal="right" vertical="center"/>
    </xf>
    <xf numFmtId="2" fontId="12" fillId="0" borderId="5" xfId="0" applyNumberFormat="1" applyFont="1" applyFill="1" applyBorder="1" applyAlignment="1">
      <alignment horizontal="right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4" fillId="13" borderId="15" xfId="0" applyFont="1" applyFill="1" applyBorder="1"/>
    <xf numFmtId="0" fontId="14" fillId="13" borderId="16" xfId="0" applyFont="1" applyFill="1" applyBorder="1"/>
    <xf numFmtId="0" fontId="21" fillId="13" borderId="17" xfId="0" applyFont="1" applyFill="1" applyBorder="1" applyAlignment="1">
      <alignment horizontal="center"/>
    </xf>
    <xf numFmtId="0" fontId="14" fillId="13" borderId="0" xfId="0" applyFont="1" applyFill="1" applyBorder="1" applyAlignment="1">
      <alignment horizontal="left"/>
    </xf>
    <xf numFmtId="0" fontId="14" fillId="13" borderId="0" xfId="0" applyFont="1" applyFill="1" applyBorder="1" applyAlignment="1"/>
    <xf numFmtId="0" fontId="14" fillId="13" borderId="0" xfId="0" applyFont="1" applyFill="1" applyBorder="1"/>
    <xf numFmtId="0" fontId="14" fillId="13" borderId="18" xfId="0" applyFont="1" applyFill="1" applyBorder="1"/>
    <xf numFmtId="0" fontId="14" fillId="13" borderId="17" xfId="0" applyFont="1" applyFill="1" applyBorder="1"/>
    <xf numFmtId="0" fontId="14" fillId="13" borderId="0" xfId="0" applyFont="1" applyFill="1" applyBorder="1" applyAlignment="1">
      <alignment horizontal="left" indent="2"/>
    </xf>
    <xf numFmtId="0" fontId="14" fillId="13" borderId="0" xfId="0" applyFont="1" applyFill="1" applyBorder="1" applyAlignment="1">
      <alignment horizontal="right"/>
    </xf>
    <xf numFmtId="20" fontId="14" fillId="13" borderId="0" xfId="0" applyNumberFormat="1" applyFont="1" applyFill="1" applyBorder="1" applyAlignment="1">
      <alignment horizontal="left" indent="2"/>
    </xf>
    <xf numFmtId="0" fontId="14" fillId="13" borderId="19" xfId="0" applyFont="1" applyFill="1" applyBorder="1"/>
    <xf numFmtId="0" fontId="14" fillId="13" borderId="20" xfId="0" applyFont="1" applyFill="1" applyBorder="1"/>
    <xf numFmtId="0" fontId="14" fillId="13" borderId="20" xfId="0" applyFont="1" applyFill="1" applyBorder="1" applyAlignment="1"/>
    <xf numFmtId="0" fontId="14" fillId="13" borderId="21" xfId="0" applyFont="1" applyFill="1" applyBorder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Border="1" applyAlignment="1"/>
    <xf numFmtId="43" fontId="21" fillId="0" borderId="0" xfId="1" applyNumberFormat="1" applyFont="1" applyFill="1" applyBorder="1" applyAlignment="1"/>
    <xf numFmtId="0" fontId="21" fillId="0" borderId="0" xfId="0" applyFont="1" applyBorder="1" applyAlignment="1"/>
    <xf numFmtId="43" fontId="6" fillId="0" borderId="0" xfId="1" applyNumberFormat="1" applyFont="1" applyFill="1" applyBorder="1" applyAlignment="1"/>
    <xf numFmtId="43" fontId="10" fillId="0" borderId="0" xfId="1" applyFont="1" applyFill="1"/>
    <xf numFmtId="43" fontId="12" fillId="0" borderId="0" xfId="1" applyFont="1" applyBorder="1" applyAlignment="1">
      <alignment horizontal="center"/>
    </xf>
    <xf numFmtId="43" fontId="12" fillId="0" borderId="0" xfId="1" applyFont="1" applyBorder="1" applyAlignment="1"/>
    <xf numFmtId="0" fontId="16" fillId="14" borderId="5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/>
    </xf>
    <xf numFmtId="43" fontId="11" fillId="0" borderId="5" xfId="1" applyFont="1" applyFill="1" applyBorder="1" applyAlignment="1">
      <alignment horizontal="right"/>
    </xf>
    <xf numFmtId="49" fontId="11" fillId="0" borderId="5" xfId="1" applyNumberFormat="1" applyFont="1" applyFill="1" applyBorder="1" applyAlignment="1" applyProtection="1">
      <alignment horizontal="center"/>
      <protection locked="0"/>
    </xf>
    <xf numFmtId="4" fontId="11" fillId="0" borderId="5" xfId="1" applyNumberFormat="1" applyFont="1" applyFill="1" applyBorder="1" applyAlignment="1">
      <alignment horizontal="right"/>
    </xf>
    <xf numFmtId="2" fontId="11" fillId="0" borderId="5" xfId="1" applyNumberFormat="1" applyFont="1" applyFill="1" applyBorder="1" applyAlignment="1">
      <alignment horizontal="center"/>
    </xf>
    <xf numFmtId="188" fontId="11" fillId="0" borderId="5" xfId="1" applyNumberFormat="1" applyFont="1" applyFill="1" applyBorder="1" applyAlignment="1">
      <alignment horizontal="right"/>
    </xf>
    <xf numFmtId="1" fontId="11" fillId="0" borderId="5" xfId="1" applyNumberFormat="1" applyFont="1" applyFill="1" applyBorder="1" applyAlignment="1">
      <alignment horizontal="center" vertical="center"/>
    </xf>
    <xf numFmtId="43" fontId="11" fillId="0" borderId="5" xfId="1" applyFont="1" applyFill="1" applyBorder="1" applyAlignment="1">
      <alignment horizontal="right" vertical="center"/>
    </xf>
    <xf numFmtId="4" fontId="11" fillId="0" borderId="5" xfId="1" applyNumberFormat="1" applyFont="1" applyFill="1" applyBorder="1" applyAlignment="1">
      <alignment horizontal="right" vertical="center"/>
    </xf>
    <xf numFmtId="1" fontId="11" fillId="0" borderId="5" xfId="1" applyNumberFormat="1" applyFont="1" applyFill="1" applyBorder="1" applyAlignment="1">
      <alignment horizontal="right" vertical="center"/>
    </xf>
    <xf numFmtId="1" fontId="25" fillId="0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25" fillId="0" borderId="5" xfId="0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left"/>
    </xf>
    <xf numFmtId="49" fontId="25" fillId="0" borderId="5" xfId="0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horizontal="left" vertical="center"/>
    </xf>
    <xf numFmtId="49" fontId="25" fillId="0" borderId="5" xfId="1" applyNumberFormat="1" applyFont="1" applyFill="1" applyBorder="1" applyAlignment="1" applyProtection="1">
      <alignment horizontal="center"/>
      <protection locked="0"/>
    </xf>
    <xf numFmtId="2" fontId="25" fillId="0" borderId="5" xfId="1" applyNumberFormat="1" applyFont="1" applyFill="1" applyBorder="1" applyAlignment="1">
      <alignment horizontal="right"/>
    </xf>
    <xf numFmtId="2" fontId="25" fillId="0" borderId="5" xfId="1" applyNumberFormat="1" applyFont="1" applyFill="1" applyBorder="1" applyAlignment="1"/>
    <xf numFmtId="2" fontId="25" fillId="0" borderId="5" xfId="0" applyNumberFormat="1" applyFont="1" applyFill="1" applyBorder="1" applyAlignment="1"/>
    <xf numFmtId="1" fontId="25" fillId="0" borderId="5" xfId="1" applyNumberFormat="1" applyFont="1" applyFill="1" applyBorder="1" applyAlignment="1">
      <alignment horizontal="center"/>
    </xf>
    <xf numFmtId="43" fontId="25" fillId="0" borderId="5" xfId="1" applyFont="1" applyFill="1" applyBorder="1" applyAlignment="1">
      <alignment horizontal="right"/>
    </xf>
    <xf numFmtId="4" fontId="25" fillId="0" borderId="5" xfId="1" applyNumberFormat="1" applyFont="1" applyFill="1" applyBorder="1" applyAlignment="1">
      <alignment horizontal="right"/>
    </xf>
    <xf numFmtId="1" fontId="25" fillId="0" borderId="5" xfId="1" applyNumberFormat="1" applyFont="1" applyFill="1" applyBorder="1" applyAlignment="1">
      <alignment horizontal="right"/>
    </xf>
    <xf numFmtId="1" fontId="25" fillId="0" borderId="5" xfId="0" applyNumberFormat="1" applyFont="1" applyFill="1" applyBorder="1" applyAlignment="1">
      <alignment horizontal="center"/>
    </xf>
    <xf numFmtId="0" fontId="26" fillId="0" borderId="0" xfId="0" applyFont="1"/>
    <xf numFmtId="2" fontId="25" fillId="0" borderId="5" xfId="0" applyNumberFormat="1" applyFont="1" applyFill="1" applyBorder="1" applyAlignment="1">
      <alignment vertical="top"/>
    </xf>
    <xf numFmtId="1" fontId="25" fillId="0" borderId="5" xfId="2" applyNumberFormat="1" applyFont="1" applyFill="1" applyBorder="1" applyAlignment="1">
      <alignment horizontal="center"/>
    </xf>
    <xf numFmtId="0" fontId="14" fillId="13" borderId="14" xfId="0" applyFont="1" applyFill="1" applyBorder="1" applyAlignment="1">
      <alignment horizontal="left"/>
    </xf>
    <xf numFmtId="0" fontId="14" fillId="13" borderId="15" xfId="0" applyFont="1" applyFill="1" applyBorder="1" applyAlignment="1">
      <alignment horizontal="left"/>
    </xf>
    <xf numFmtId="0" fontId="14" fillId="13" borderId="17" xfId="0" applyFont="1" applyFill="1" applyBorder="1" applyAlignment="1">
      <alignment horizontal="left"/>
    </xf>
    <xf numFmtId="0" fontId="14" fillId="13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5" fillId="0" borderId="0" xfId="0" applyFont="1" applyFill="1" applyAlignment="1">
      <alignment horizontal="right"/>
    </xf>
    <xf numFmtId="43" fontId="6" fillId="0" borderId="0" xfId="1" applyNumberFormat="1" applyFont="1" applyFill="1" applyAlignment="1">
      <alignment horizontal="left" indent="2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43" fontId="6" fillId="0" borderId="0" xfId="1" applyFont="1" applyFill="1" applyAlignment="1">
      <alignment horizontal="left" vertical="center"/>
    </xf>
    <xf numFmtId="49" fontId="16" fillId="2" borderId="2" xfId="1" applyNumberFormat="1" applyFont="1" applyFill="1" applyBorder="1" applyAlignment="1">
      <alignment horizontal="center" vertical="center"/>
    </xf>
    <xf numFmtId="49" fontId="16" fillId="2" borderId="9" xfId="1" applyNumberFormat="1" applyFont="1" applyFill="1" applyBorder="1" applyAlignment="1">
      <alignment horizontal="center" vertical="center"/>
    </xf>
    <xf numFmtId="43" fontId="16" fillId="6" borderId="5" xfId="1" applyFont="1" applyFill="1" applyBorder="1" applyAlignment="1">
      <alignment horizontal="center" vertical="center" wrapText="1"/>
    </xf>
    <xf numFmtId="43" fontId="16" fillId="4" borderId="5" xfId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187" fontId="16" fillId="3" borderId="5" xfId="0" applyNumberFormat="1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43" fontId="16" fillId="2" borderId="5" xfId="1" applyFont="1" applyFill="1" applyBorder="1" applyAlignment="1">
      <alignment horizontal="center" vertical="center" wrapText="1"/>
    </xf>
    <xf numFmtId="43" fontId="16" fillId="12" borderId="5" xfId="1" applyFont="1" applyFill="1" applyBorder="1" applyAlignment="1">
      <alignment horizontal="center" vertical="center" wrapText="1"/>
    </xf>
    <xf numFmtId="43" fontId="16" fillId="5" borderId="5" xfId="1" applyFont="1" applyFill="1" applyBorder="1" applyAlignment="1">
      <alignment horizontal="center" vertical="center"/>
    </xf>
    <xf numFmtId="43" fontId="16" fillId="5" borderId="2" xfId="1" applyFont="1" applyFill="1" applyBorder="1" applyAlignment="1">
      <alignment horizontal="center" vertical="center" wrapText="1"/>
    </xf>
    <xf numFmtId="43" fontId="16" fillId="5" borderId="6" xfId="1" applyFont="1" applyFill="1" applyBorder="1" applyAlignment="1">
      <alignment horizontal="center" vertical="center" wrapText="1"/>
    </xf>
    <xf numFmtId="43" fontId="16" fillId="5" borderId="9" xfId="1" applyFont="1" applyFill="1" applyBorder="1" applyAlignment="1">
      <alignment horizontal="center" vertical="center" wrapText="1"/>
    </xf>
    <xf numFmtId="187" fontId="16" fillId="3" borderId="2" xfId="0" applyNumberFormat="1" applyFont="1" applyFill="1" applyBorder="1" applyAlignment="1">
      <alignment horizontal="center" vertical="center" wrapText="1"/>
    </xf>
    <xf numFmtId="187" fontId="16" fillId="3" borderId="6" xfId="0" applyNumberFormat="1" applyFont="1" applyFill="1" applyBorder="1" applyAlignment="1">
      <alignment horizontal="center" vertical="center" wrapText="1"/>
    </xf>
    <xf numFmtId="187" fontId="16" fillId="3" borderId="9" xfId="0" applyNumberFormat="1" applyFont="1" applyFill="1" applyBorder="1" applyAlignment="1">
      <alignment horizontal="center" vertical="center" wrapText="1"/>
    </xf>
    <xf numFmtId="187" fontId="16" fillId="4" borderId="2" xfId="0" applyNumberFormat="1" applyFont="1" applyFill="1" applyBorder="1" applyAlignment="1">
      <alignment horizontal="center" vertical="center" wrapText="1"/>
    </xf>
    <xf numFmtId="187" fontId="16" fillId="4" borderId="6" xfId="0" applyNumberFormat="1" applyFont="1" applyFill="1" applyBorder="1" applyAlignment="1">
      <alignment horizontal="center" vertical="center" wrapText="1"/>
    </xf>
    <xf numFmtId="187" fontId="16" fillId="4" borderId="9" xfId="0" applyNumberFormat="1" applyFont="1" applyFill="1" applyBorder="1" applyAlignment="1">
      <alignment horizontal="center" vertical="center" wrapText="1"/>
    </xf>
    <xf numFmtId="187" fontId="16" fillId="8" borderId="2" xfId="0" applyNumberFormat="1" applyFont="1" applyFill="1" applyBorder="1" applyAlignment="1">
      <alignment horizontal="center" vertical="center" wrapText="1"/>
    </xf>
    <xf numFmtId="187" fontId="16" fillId="8" borderId="6" xfId="0" applyNumberFormat="1" applyFont="1" applyFill="1" applyBorder="1" applyAlignment="1">
      <alignment horizontal="center" vertical="center" wrapText="1"/>
    </xf>
    <xf numFmtId="187" fontId="16" fillId="8" borderId="9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43" fontId="12" fillId="0" borderId="1" xfId="1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 vertical="center"/>
    </xf>
    <xf numFmtId="43" fontId="12" fillId="0" borderId="1" xfId="1" applyFont="1" applyBorder="1" applyAlignment="1">
      <alignment horizontal="right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16" fillId="14" borderId="5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 wrapText="1"/>
    </xf>
    <xf numFmtId="0" fontId="16" fillId="16" borderId="2" xfId="0" applyFont="1" applyFill="1" applyBorder="1" applyAlignment="1">
      <alignment horizontal="center" vertical="center" wrapText="1"/>
    </xf>
    <xf numFmtId="0" fontId="16" fillId="16" borderId="6" xfId="0" applyFont="1" applyFill="1" applyBorder="1" applyAlignment="1">
      <alignment horizontal="center" vertical="center" wrapText="1"/>
    </xf>
    <xf numFmtId="0" fontId="16" fillId="16" borderId="9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1" fillId="0" borderId="0" xfId="0" applyFont="1" applyFill="1" applyAlignment="1">
      <alignment horizontal="center" vertical="center"/>
    </xf>
  </cellXfs>
  <cellStyles count="6">
    <cellStyle name="Comma 2" xfId="3"/>
    <cellStyle name="Comma 3" xfId="5"/>
    <cellStyle name="Normal 2" xfId="4"/>
    <cellStyle name="เครื่องหมายจุลภาค" xfId="1" builtinId="3"/>
    <cellStyle name="เครื่องหมายจุลภาค 2" xfId="2"/>
    <cellStyle name="ปกติ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bber_palm/Result_Update_10112014/dB/&#3649;&#3612;&#3609;&#3585;&#3634;&#3619;&#3648;&#3586;&#3657;&#3634;&#3611;&#3599;&#3636;&#3610;&#3633;&#3605;&#3636;&#3585;&#3634;&#3619;&#3619;&#3634;&#3618;&#3614;&#3639;&#3657;&#3609;&#3607;&#3637;&#3656;/File_Download/&#3649;&#3610;&#3610;&#3615;&#3629;&#3619;&#3660;&#3617;&#3649;&#3585;&#3657;&#3652;&#3586;/&#3626;&#3619;&#3640;&#3611;/&#3605;&#3633;&#3604;&#3615;&#3633;&#3609;/data_complet_ey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การตัดฟัน_รวม"/>
      <sheetName val="Sheet2"/>
      <sheetName val="Sheet4"/>
      <sheetName val="Sheet3"/>
      <sheetName val="สบอ."/>
      <sheetName val="Sheet6"/>
      <sheetName val="Sheet7"/>
    </sheetNames>
    <sheetDataSet>
      <sheetData sheetId="0"/>
      <sheetData sheetId="1"/>
      <sheetData sheetId="2">
        <row r="2">
          <cell r="J2">
            <v>0</v>
          </cell>
        </row>
        <row r="3">
          <cell r="J3" t="str">
            <v>ในแปลง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topLeftCell="A61" workbookViewId="0">
      <selection activeCell="C72" sqref="C72"/>
    </sheetView>
  </sheetViews>
  <sheetFormatPr defaultColWidth="9.125" defaultRowHeight="21.75"/>
  <cols>
    <col min="1" max="1" width="3.375" style="33" customWidth="1"/>
    <col min="2" max="2" width="26.625" style="35" customWidth="1"/>
    <col min="3" max="3" width="20" style="35" customWidth="1"/>
    <col min="4" max="4" width="15.875" style="35" customWidth="1"/>
    <col min="5" max="14" width="9.125" style="35"/>
    <col min="15" max="15" width="13" style="35" customWidth="1"/>
    <col min="16" max="16384" width="9.125" style="35"/>
  </cols>
  <sheetData>
    <row r="1" spans="1:4">
      <c r="B1" s="34" t="s">
        <v>49</v>
      </c>
    </row>
    <row r="2" spans="1:4">
      <c r="A2" s="33">
        <v>1</v>
      </c>
      <c r="B2" s="35" t="s">
        <v>8</v>
      </c>
      <c r="C2" s="35" t="s">
        <v>52</v>
      </c>
    </row>
    <row r="3" spans="1:4">
      <c r="C3" s="35" t="s">
        <v>111</v>
      </c>
    </row>
    <row r="4" spans="1:4" s="38" customFormat="1">
      <c r="A4" s="36">
        <v>2</v>
      </c>
      <c r="B4" s="37" t="s">
        <v>9</v>
      </c>
      <c r="C4" s="38" t="s">
        <v>53</v>
      </c>
    </row>
    <row r="5" spans="1:4">
      <c r="C5" s="35" t="s">
        <v>54</v>
      </c>
    </row>
    <row r="6" spans="1:4">
      <c r="A6" s="33">
        <v>3</v>
      </c>
      <c r="B6" s="35" t="s">
        <v>10</v>
      </c>
      <c r="C6" s="35" t="s">
        <v>109</v>
      </c>
    </row>
    <row r="7" spans="1:4">
      <c r="A7" s="33">
        <v>4</v>
      </c>
      <c r="B7" s="35" t="s">
        <v>55</v>
      </c>
      <c r="C7" s="35" t="s">
        <v>56</v>
      </c>
    </row>
    <row r="8" spans="1:4" s="38" customFormat="1">
      <c r="A8" s="36">
        <v>5</v>
      </c>
      <c r="B8" s="39" t="s">
        <v>3</v>
      </c>
      <c r="C8" s="38" t="s">
        <v>57</v>
      </c>
    </row>
    <row r="9" spans="1:4" s="38" customFormat="1">
      <c r="A9" s="36"/>
      <c r="B9" s="39"/>
      <c r="C9" s="40" t="s">
        <v>58</v>
      </c>
    </row>
    <row r="10" spans="1:4" s="38" customFormat="1">
      <c r="A10" s="36"/>
      <c r="B10" s="39"/>
      <c r="C10" s="41" t="s">
        <v>59</v>
      </c>
    </row>
    <row r="11" spans="1:4" s="38" customFormat="1">
      <c r="A11" s="36"/>
      <c r="B11" s="39"/>
      <c r="C11" s="40" t="s">
        <v>110</v>
      </c>
    </row>
    <row r="12" spans="1:4">
      <c r="A12" s="33">
        <v>6</v>
      </c>
      <c r="B12" s="35" t="s">
        <v>60</v>
      </c>
    </row>
    <row r="13" spans="1:4">
      <c r="C13" s="35" t="s">
        <v>22</v>
      </c>
      <c r="D13" s="35" t="s">
        <v>61</v>
      </c>
    </row>
    <row r="14" spans="1:4">
      <c r="C14" s="35" t="s">
        <v>23</v>
      </c>
      <c r="D14" s="35" t="s">
        <v>62</v>
      </c>
    </row>
    <row r="15" spans="1:4">
      <c r="A15" s="33">
        <v>7</v>
      </c>
      <c r="B15" s="35" t="s">
        <v>12</v>
      </c>
      <c r="C15" s="35" t="s">
        <v>63</v>
      </c>
    </row>
    <row r="16" spans="1:4">
      <c r="C16" s="42" t="s">
        <v>64</v>
      </c>
    </row>
    <row r="17" spans="1:5">
      <c r="C17" s="42" t="s">
        <v>65</v>
      </c>
    </row>
    <row r="18" spans="1:5">
      <c r="C18" s="42" t="s">
        <v>66</v>
      </c>
    </row>
    <row r="19" spans="1:5">
      <c r="C19" s="42" t="s">
        <v>67</v>
      </c>
    </row>
    <row r="20" spans="1:5">
      <c r="C20" s="42" t="s">
        <v>68</v>
      </c>
    </row>
    <row r="21" spans="1:5">
      <c r="A21" s="33">
        <v>8</v>
      </c>
      <c r="B21" s="35" t="s">
        <v>102</v>
      </c>
      <c r="E21" s="35" t="s">
        <v>69</v>
      </c>
    </row>
    <row r="22" spans="1:5">
      <c r="C22" s="35" t="s">
        <v>40</v>
      </c>
      <c r="D22" s="35" t="s">
        <v>70</v>
      </c>
    </row>
    <row r="23" spans="1:5">
      <c r="C23" s="43" t="s">
        <v>41</v>
      </c>
      <c r="D23" s="35" t="s">
        <v>71</v>
      </c>
    </row>
    <row r="24" spans="1:5">
      <c r="C24" s="35" t="s">
        <v>72</v>
      </c>
      <c r="D24" s="35" t="s">
        <v>73</v>
      </c>
    </row>
    <row r="25" spans="1:5">
      <c r="C25" s="35" t="s">
        <v>43</v>
      </c>
      <c r="D25" s="35" t="s">
        <v>74</v>
      </c>
    </row>
    <row r="26" spans="1:5">
      <c r="C26" s="35" t="s">
        <v>13</v>
      </c>
      <c r="D26" s="35" t="s">
        <v>75</v>
      </c>
    </row>
    <row r="27" spans="1:5">
      <c r="C27" s="35" t="s">
        <v>5</v>
      </c>
      <c r="D27" s="35" t="s">
        <v>76</v>
      </c>
    </row>
    <row r="28" spans="1:5">
      <c r="C28" s="35" t="s">
        <v>31</v>
      </c>
      <c r="D28" s="35" t="s">
        <v>77</v>
      </c>
    </row>
    <row r="29" spans="1:5">
      <c r="D29" s="44" t="s">
        <v>78</v>
      </c>
    </row>
    <row r="30" spans="1:5">
      <c r="D30" s="44" t="s">
        <v>79</v>
      </c>
    </row>
    <row r="31" spans="1:5">
      <c r="D31" s="44" t="s">
        <v>80</v>
      </c>
    </row>
    <row r="32" spans="1:5">
      <c r="C32" s="35" t="s">
        <v>81</v>
      </c>
      <c r="D32" s="35" t="s">
        <v>82</v>
      </c>
    </row>
    <row r="33" spans="1:4">
      <c r="D33" s="44" t="s">
        <v>83</v>
      </c>
    </row>
    <row r="34" spans="1:4">
      <c r="D34" s="44" t="s">
        <v>84</v>
      </c>
    </row>
    <row r="35" spans="1:4">
      <c r="C35" s="35" t="s">
        <v>85</v>
      </c>
      <c r="D35" s="35" t="s">
        <v>86</v>
      </c>
    </row>
    <row r="36" spans="1:4">
      <c r="D36" s="44" t="s">
        <v>87</v>
      </c>
    </row>
    <row r="37" spans="1:4">
      <c r="D37" s="44" t="s">
        <v>88</v>
      </c>
    </row>
    <row r="38" spans="1:4">
      <c r="D38" s="44" t="s">
        <v>89</v>
      </c>
    </row>
    <row r="40" spans="1:4">
      <c r="A40" s="33">
        <v>9</v>
      </c>
      <c r="B40" s="35" t="s">
        <v>14</v>
      </c>
      <c r="C40" s="35" t="s">
        <v>103</v>
      </c>
    </row>
    <row r="41" spans="1:4">
      <c r="A41" s="33">
        <v>10</v>
      </c>
      <c r="B41" s="35" t="s">
        <v>90</v>
      </c>
    </row>
    <row r="42" spans="1:4">
      <c r="C42" s="35" t="s">
        <v>33</v>
      </c>
      <c r="D42" s="35" t="s">
        <v>91</v>
      </c>
    </row>
    <row r="43" spans="1:4">
      <c r="C43" s="35" t="s">
        <v>34</v>
      </c>
      <c r="D43" s="35" t="s">
        <v>92</v>
      </c>
    </row>
    <row r="44" spans="1:4">
      <c r="C44" s="35" t="s">
        <v>35</v>
      </c>
      <c r="D44" s="35" t="s">
        <v>93</v>
      </c>
    </row>
    <row r="45" spans="1:4">
      <c r="C45" s="35" t="s">
        <v>94</v>
      </c>
      <c r="D45" s="35" t="s">
        <v>95</v>
      </c>
    </row>
    <row r="46" spans="1:4">
      <c r="A46" s="33">
        <v>11</v>
      </c>
      <c r="B46" s="35" t="s">
        <v>48</v>
      </c>
      <c r="C46" s="35" t="s">
        <v>96</v>
      </c>
    </row>
    <row r="47" spans="1:4">
      <c r="C47" s="35" t="s">
        <v>97</v>
      </c>
    </row>
    <row r="48" spans="1:4" ht="13.5" customHeight="1">
      <c r="C48" s="35" t="s">
        <v>98</v>
      </c>
    </row>
    <row r="49" spans="1:7">
      <c r="B49" s="45" t="s">
        <v>99</v>
      </c>
    </row>
    <row r="50" spans="1:7">
      <c r="A50" s="46" t="s">
        <v>100</v>
      </c>
      <c r="B50" s="35" t="s">
        <v>101</v>
      </c>
    </row>
    <row r="51" spans="1:7">
      <c r="A51" s="33">
        <v>12</v>
      </c>
      <c r="B51" s="35" t="s">
        <v>50</v>
      </c>
      <c r="C51" s="35" t="s">
        <v>51</v>
      </c>
    </row>
    <row r="52" spans="1:7">
      <c r="B52" s="94">
        <v>0</v>
      </c>
      <c r="C52" s="95" t="s">
        <v>104</v>
      </c>
    </row>
    <row r="53" spans="1:7">
      <c r="B53" s="94">
        <v>11</v>
      </c>
      <c r="C53" s="95" t="s">
        <v>105</v>
      </c>
    </row>
    <row r="54" spans="1:7">
      <c r="B54" s="94">
        <v>22</v>
      </c>
      <c r="C54" s="95" t="s">
        <v>107</v>
      </c>
    </row>
    <row r="55" spans="1:7">
      <c r="B55" s="94">
        <v>33</v>
      </c>
      <c r="C55" s="95" t="s">
        <v>106</v>
      </c>
    </row>
    <row r="56" spans="1:7">
      <c r="B56" s="94">
        <v>44</v>
      </c>
      <c r="C56" s="95" t="s">
        <v>108</v>
      </c>
    </row>
    <row r="57" spans="1:7">
      <c r="B57" s="94">
        <v>55</v>
      </c>
      <c r="C57" s="95" t="s">
        <v>161</v>
      </c>
      <c r="E57" s="47"/>
      <c r="F57" s="48"/>
      <c r="G57" s="47"/>
    </row>
    <row r="58" spans="1:7">
      <c r="B58" s="94">
        <v>66</v>
      </c>
      <c r="C58" s="95" t="s">
        <v>162</v>
      </c>
      <c r="E58" s="50"/>
      <c r="F58" s="49"/>
      <c r="G58" s="50"/>
    </row>
    <row r="59" spans="1:7">
      <c r="B59" s="94">
        <v>77</v>
      </c>
      <c r="C59" s="95" t="s">
        <v>116</v>
      </c>
      <c r="E59" s="50"/>
      <c r="F59" s="51"/>
      <c r="G59" s="50"/>
    </row>
    <row r="60" spans="1:7">
      <c r="B60" s="94">
        <v>88</v>
      </c>
      <c r="C60" s="95" t="s">
        <v>115</v>
      </c>
      <c r="F60" s="49"/>
      <c r="G60" s="50"/>
    </row>
    <row r="61" spans="1:7">
      <c r="B61" s="94">
        <v>99</v>
      </c>
      <c r="C61" s="95" t="s">
        <v>114</v>
      </c>
      <c r="F61" s="52"/>
    </row>
    <row r="62" spans="1:7">
      <c r="A62" s="35"/>
      <c r="B62" s="94" t="s">
        <v>113</v>
      </c>
      <c r="C62" s="95" t="s">
        <v>112</v>
      </c>
      <c r="F62" s="33"/>
    </row>
    <row r="63" spans="1:7">
      <c r="A63" s="35"/>
      <c r="B63" s="94"/>
      <c r="C63" s="95"/>
      <c r="F63" s="33"/>
    </row>
    <row r="64" spans="1:7">
      <c r="A64" s="35"/>
      <c r="B64" s="94"/>
      <c r="C64" s="95"/>
      <c r="F64" s="33"/>
    </row>
    <row r="65" spans="1:15" ht="22.5" thickBot="1">
      <c r="A65" s="35"/>
      <c r="B65" s="45" t="s">
        <v>163</v>
      </c>
      <c r="F65" s="33"/>
    </row>
    <row r="66" spans="1:15" ht="18.75" customHeight="1">
      <c r="B66" s="153" t="s">
        <v>164</v>
      </c>
      <c r="C66" s="154"/>
      <c r="D66" s="96"/>
      <c r="E66" s="96"/>
      <c r="F66" s="96"/>
      <c r="G66" s="96"/>
      <c r="H66" s="96"/>
      <c r="I66" s="96"/>
      <c r="J66" s="96"/>
      <c r="K66" s="96"/>
      <c r="L66" s="96"/>
      <c r="M66" s="97"/>
    </row>
    <row r="67" spans="1:15" ht="18.75" customHeight="1">
      <c r="B67" s="98"/>
      <c r="C67" s="99" t="s">
        <v>165</v>
      </c>
      <c r="D67" s="100" t="s">
        <v>166</v>
      </c>
      <c r="E67" s="101"/>
      <c r="F67" s="101"/>
      <c r="G67" s="101"/>
      <c r="H67" s="101"/>
      <c r="I67" s="101"/>
      <c r="J67" s="101"/>
      <c r="K67" s="101"/>
      <c r="L67" s="101"/>
      <c r="M67" s="102"/>
    </row>
    <row r="68" spans="1:15" ht="18.75" customHeight="1">
      <c r="B68" s="103"/>
      <c r="C68" s="101"/>
      <c r="D68" s="104" t="s">
        <v>167</v>
      </c>
      <c r="E68" s="101"/>
      <c r="F68" s="101"/>
      <c r="G68" s="101"/>
      <c r="H68" s="101"/>
      <c r="I68" s="101"/>
      <c r="J68" s="101"/>
      <c r="K68" s="101"/>
      <c r="L68" s="101"/>
      <c r="M68" s="102"/>
    </row>
    <row r="69" spans="1:15">
      <c r="B69" s="103"/>
      <c r="C69" s="101"/>
      <c r="D69" s="104" t="s">
        <v>168</v>
      </c>
      <c r="E69" s="101"/>
      <c r="F69" s="101"/>
      <c r="G69" s="101"/>
      <c r="H69" s="101"/>
      <c r="I69" s="101"/>
      <c r="J69" s="101"/>
      <c r="K69" s="101"/>
      <c r="L69" s="101"/>
      <c r="M69" s="102"/>
    </row>
    <row r="70" spans="1:15">
      <c r="B70" s="103"/>
      <c r="C70" s="101"/>
      <c r="D70" s="104" t="s">
        <v>169</v>
      </c>
      <c r="E70" s="101"/>
      <c r="F70" s="101"/>
      <c r="G70" s="101"/>
      <c r="H70" s="101"/>
      <c r="I70" s="101"/>
      <c r="J70" s="101"/>
      <c r="K70" s="101"/>
      <c r="L70" s="101"/>
      <c r="M70" s="102"/>
    </row>
    <row r="71" spans="1:15">
      <c r="B71" s="103"/>
      <c r="C71" s="101" t="s">
        <v>170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2"/>
    </row>
    <row r="72" spans="1:15">
      <c r="B72" s="103"/>
      <c r="C72" s="105" t="s">
        <v>171</v>
      </c>
      <c r="D72" s="100" t="s">
        <v>172</v>
      </c>
      <c r="E72" s="101"/>
      <c r="F72" s="101"/>
      <c r="G72" s="101"/>
      <c r="H72" s="101"/>
      <c r="I72" s="101"/>
      <c r="J72" s="101"/>
      <c r="K72" s="101"/>
      <c r="L72" s="101"/>
      <c r="M72" s="102"/>
      <c r="O72" s="35" t="s">
        <v>69</v>
      </c>
    </row>
    <row r="73" spans="1:15">
      <c r="B73" s="103"/>
      <c r="C73" s="105" t="s">
        <v>173</v>
      </c>
      <c r="D73" s="100" t="s">
        <v>174</v>
      </c>
      <c r="E73" s="101"/>
      <c r="F73" s="101"/>
      <c r="G73" s="101"/>
      <c r="H73" s="101"/>
      <c r="I73" s="101"/>
      <c r="J73" s="101"/>
      <c r="K73" s="101"/>
      <c r="L73" s="101"/>
      <c r="M73" s="102"/>
    </row>
    <row r="74" spans="1:15">
      <c r="B74" s="155" t="s">
        <v>175</v>
      </c>
      <c r="C74" s="156"/>
      <c r="D74" s="100" t="s">
        <v>182</v>
      </c>
      <c r="E74" s="101"/>
      <c r="F74" s="101"/>
      <c r="G74" s="101"/>
      <c r="H74" s="101"/>
      <c r="I74" s="101"/>
      <c r="J74" s="101"/>
      <c r="K74" s="101"/>
      <c r="L74" s="101"/>
      <c r="M74" s="102"/>
    </row>
    <row r="75" spans="1:15">
      <c r="B75" s="103"/>
      <c r="C75" s="101"/>
      <c r="D75" s="106" t="s">
        <v>176</v>
      </c>
      <c r="E75" s="101"/>
      <c r="F75" s="101"/>
      <c r="G75" s="101"/>
      <c r="H75" s="101"/>
      <c r="I75" s="101"/>
      <c r="J75" s="101"/>
      <c r="K75" s="101"/>
      <c r="L75" s="101"/>
      <c r="M75" s="102"/>
    </row>
    <row r="76" spans="1:15">
      <c r="B76" s="103"/>
      <c r="C76" s="101"/>
      <c r="D76" s="106" t="s">
        <v>177</v>
      </c>
      <c r="E76" s="101"/>
      <c r="F76" s="101"/>
      <c r="G76" s="101"/>
      <c r="H76" s="101"/>
      <c r="I76" s="101"/>
      <c r="J76" s="101"/>
      <c r="K76" s="101"/>
      <c r="L76" s="101"/>
      <c r="M76" s="102"/>
    </row>
    <row r="77" spans="1:15">
      <c r="B77" s="103"/>
      <c r="C77" s="101"/>
      <c r="D77" s="106" t="s">
        <v>178</v>
      </c>
      <c r="E77" s="101"/>
      <c r="F77" s="101"/>
      <c r="G77" s="101"/>
      <c r="H77" s="101"/>
      <c r="I77" s="101"/>
      <c r="J77" s="101"/>
      <c r="K77" s="101"/>
      <c r="L77" s="101"/>
      <c r="M77" s="102"/>
    </row>
    <row r="78" spans="1:15">
      <c r="B78" s="155" t="s">
        <v>179</v>
      </c>
      <c r="C78" s="156"/>
      <c r="D78" s="100" t="s">
        <v>180</v>
      </c>
      <c r="E78" s="101"/>
      <c r="F78" s="101"/>
      <c r="G78" s="101"/>
      <c r="H78" s="101"/>
      <c r="I78" s="101"/>
      <c r="J78" s="101"/>
      <c r="K78" s="101"/>
      <c r="L78" s="101"/>
      <c r="M78" s="102"/>
    </row>
    <row r="79" spans="1:15" ht="22.5" thickBot="1">
      <c r="B79" s="107"/>
      <c r="C79" s="108"/>
      <c r="D79" s="109"/>
      <c r="E79" s="108"/>
      <c r="F79" s="108"/>
      <c r="G79" s="108"/>
      <c r="H79" s="108"/>
      <c r="I79" s="108"/>
      <c r="J79" s="108"/>
      <c r="K79" s="108"/>
      <c r="L79" s="108"/>
      <c r="M79" s="110"/>
    </row>
  </sheetData>
  <mergeCells count="3">
    <mergeCell ref="B66:C66"/>
    <mergeCell ref="B74:C74"/>
    <mergeCell ref="B78:C78"/>
  </mergeCells>
  <pageMargins left="0.23622047244094491" right="7.874015748031496E-2" top="0.74803149606299213" bottom="0.59055118110236227" header="0.31496062992125984" footer="0.31496062992125984"/>
  <pageSetup paperSize="9" scale="83" orientation="landscape" horizontalDpi="300" verticalDpi="300" r:id="rId1"/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X48"/>
  <sheetViews>
    <sheetView tabSelected="1" zoomScale="80" zoomScaleNormal="80" workbookViewId="0">
      <selection activeCell="F2" sqref="F2:J4"/>
    </sheetView>
  </sheetViews>
  <sheetFormatPr defaultColWidth="8.875" defaultRowHeight="17.25"/>
  <cols>
    <col min="1" max="1" width="10.75" style="11" bestFit="1" customWidth="1"/>
    <col min="2" max="2" width="7.875" style="13" bestFit="1" customWidth="1"/>
    <col min="3" max="3" width="9" style="13" bestFit="1" customWidth="1"/>
    <col min="4" max="4" width="6.375" style="11" customWidth="1"/>
    <col min="5" max="5" width="7.75" style="11" customWidth="1"/>
    <col min="6" max="6" width="4.625" style="11" customWidth="1"/>
    <col min="7" max="7" width="11.25" style="11" bestFit="1" customWidth="1"/>
    <col min="8" max="8" width="7.375" style="11" customWidth="1"/>
    <col min="9" max="9" width="9.25" style="11" customWidth="1"/>
    <col min="10" max="10" width="5.75" style="11" customWidth="1"/>
    <col min="11" max="11" width="7.25" style="8" customWidth="1"/>
    <col min="12" max="12" width="8.875" style="8" customWidth="1"/>
    <col min="13" max="13" width="7.875" style="8" customWidth="1"/>
    <col min="14" max="14" width="7.375" style="8" customWidth="1"/>
    <col min="15" max="15" width="6.25" style="13" customWidth="1"/>
    <col min="16" max="16" width="9.125" style="11" customWidth="1"/>
    <col min="17" max="17" width="6.125" style="11" customWidth="1"/>
    <col min="18" max="18" width="8.375" style="11" customWidth="1"/>
    <col min="19" max="19" width="9.375" style="11" customWidth="1"/>
    <col min="20" max="20" width="4" style="11" customWidth="1"/>
    <col min="21" max="22" width="4" style="11" bestFit="1" customWidth="1"/>
    <col min="23" max="23" width="4.625" style="11" bestFit="1" customWidth="1"/>
    <col min="24" max="24" width="5.5" style="11" bestFit="1" customWidth="1"/>
    <col min="25" max="30" width="4" style="11" bestFit="1" customWidth="1"/>
    <col min="31" max="31" width="4.625" style="11" bestFit="1" customWidth="1"/>
    <col min="32" max="33" width="4" style="11" bestFit="1" customWidth="1"/>
    <col min="34" max="34" width="5.5" style="11" bestFit="1" customWidth="1"/>
    <col min="35" max="35" width="4.625" style="11" bestFit="1" customWidth="1"/>
    <col min="36" max="36" width="5.5" style="11" bestFit="1" customWidth="1"/>
    <col min="37" max="42" width="4" style="11" bestFit="1" customWidth="1"/>
    <col min="43" max="47" width="4.625" style="11" bestFit="1" customWidth="1"/>
    <col min="48" max="48" width="6.75" style="11" bestFit="1" customWidth="1"/>
    <col min="49" max="16384" width="8.875" style="11"/>
  </cols>
  <sheetData>
    <row r="1" spans="1:50" customFormat="1" ht="33">
      <c r="C1" s="157" t="s">
        <v>0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</row>
    <row r="2" spans="1:50" customFormat="1" ht="27.75">
      <c r="B2" s="161" t="s">
        <v>1</v>
      </c>
      <c r="C2" s="161"/>
      <c r="D2" s="161"/>
      <c r="E2" s="161"/>
      <c r="F2" s="162" t="s">
        <v>119</v>
      </c>
      <c r="G2" s="162"/>
      <c r="H2" s="162"/>
      <c r="I2" s="162"/>
      <c r="J2" s="162"/>
      <c r="K2" s="56"/>
      <c r="L2" s="57"/>
      <c r="M2" s="57"/>
      <c r="N2" s="58"/>
      <c r="O2" s="58"/>
      <c r="P2" s="59"/>
      <c r="Q2" s="58"/>
      <c r="R2" s="58"/>
      <c r="S2" s="60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59" t="s">
        <v>2</v>
      </c>
      <c r="AM2" s="159"/>
      <c r="AN2" s="159"/>
      <c r="AO2" s="159"/>
      <c r="AP2" s="159"/>
      <c r="AQ2" s="159"/>
      <c r="AR2" s="163">
        <v>2056</v>
      </c>
      <c r="AS2" s="163"/>
      <c r="AT2" s="163"/>
      <c r="AU2" s="3"/>
      <c r="AV2" s="3"/>
    </row>
    <row r="3" spans="1:50" customFormat="1" ht="27.75">
      <c r="B3" s="161"/>
      <c r="C3" s="161"/>
      <c r="D3" s="161"/>
      <c r="E3" s="161"/>
      <c r="F3" s="162"/>
      <c r="G3" s="162"/>
      <c r="H3" s="162"/>
      <c r="I3" s="162"/>
      <c r="J3" s="162"/>
      <c r="K3" s="56"/>
      <c r="L3" s="57"/>
      <c r="M3" s="57"/>
      <c r="N3" s="61"/>
      <c r="O3" s="61"/>
      <c r="P3" s="62"/>
      <c r="Q3" s="79"/>
      <c r="R3" s="79"/>
      <c r="S3" s="63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59" t="s">
        <v>117</v>
      </c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64">
        <v>646.37075709144995</v>
      </c>
      <c r="AS3" s="164"/>
      <c r="AT3" s="164"/>
      <c r="AU3" s="158" t="s">
        <v>4</v>
      </c>
      <c r="AV3" s="158"/>
    </row>
    <row r="4" spans="1:50" customFormat="1" ht="27.75">
      <c r="B4" s="161"/>
      <c r="C4" s="161"/>
      <c r="D4" s="161"/>
      <c r="E4" s="161"/>
      <c r="F4" s="162"/>
      <c r="G4" s="162"/>
      <c r="H4" s="162"/>
      <c r="I4" s="162"/>
      <c r="J4" s="162"/>
      <c r="K4" s="56"/>
      <c r="L4" s="57"/>
      <c r="M4" s="57"/>
      <c r="N4" s="64"/>
      <c r="O4" s="64"/>
      <c r="P4" s="62"/>
      <c r="Q4" s="79"/>
      <c r="R4" s="79"/>
      <c r="S4" s="65"/>
      <c r="T4" s="66"/>
      <c r="U4" s="66"/>
      <c r="V4" s="5"/>
      <c r="W4" s="5"/>
      <c r="X4" s="5"/>
      <c r="Y4" s="5"/>
      <c r="Z4" s="5"/>
      <c r="AE4" s="159" t="s">
        <v>118</v>
      </c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60">
        <v>646.37075709144995</v>
      </c>
      <c r="AS4" s="160"/>
      <c r="AT4" s="160"/>
      <c r="AU4" s="158" t="s">
        <v>4</v>
      </c>
      <c r="AV4" s="158"/>
    </row>
    <row r="5" spans="1:50" customFormat="1" ht="18.75" customHeight="1">
      <c r="A5" s="28"/>
      <c r="B5" s="6"/>
      <c r="C5" s="6"/>
      <c r="G5" s="7"/>
      <c r="K5" s="8"/>
      <c r="L5" s="9"/>
      <c r="M5" s="9"/>
      <c r="N5" s="9"/>
      <c r="O5" s="6"/>
      <c r="P5" s="11"/>
      <c r="Q5" s="11"/>
      <c r="R5" s="11"/>
      <c r="S5" s="11"/>
      <c r="T5" s="11"/>
      <c r="U5" s="11"/>
      <c r="V5" s="11"/>
      <c r="W5" s="11"/>
      <c r="X5" s="11"/>
      <c r="AE5" s="54"/>
      <c r="AF5" s="54"/>
      <c r="AM5" s="54"/>
      <c r="AN5" s="54"/>
      <c r="AT5" s="193" t="s">
        <v>6</v>
      </c>
      <c r="AU5" s="193"/>
      <c r="AV5" s="193"/>
    </row>
    <row r="6" spans="1:50" ht="21" customHeight="1">
      <c r="A6" s="169" t="s">
        <v>45</v>
      </c>
      <c r="B6" s="194" t="s">
        <v>7</v>
      </c>
      <c r="C6" s="194" t="s">
        <v>8</v>
      </c>
      <c r="D6" s="194" t="s">
        <v>9</v>
      </c>
      <c r="E6" s="194" t="s">
        <v>10</v>
      </c>
      <c r="F6" s="194" t="s">
        <v>11</v>
      </c>
      <c r="G6" s="172" t="s">
        <v>47</v>
      </c>
      <c r="H6" s="173"/>
      <c r="I6" s="174"/>
      <c r="J6" s="181" t="s">
        <v>12</v>
      </c>
      <c r="K6" s="176" t="s">
        <v>37</v>
      </c>
      <c r="L6" s="176"/>
      <c r="M6" s="176"/>
      <c r="N6" s="176"/>
      <c r="O6" s="181" t="s">
        <v>13</v>
      </c>
      <c r="P6" s="178" t="s">
        <v>5</v>
      </c>
      <c r="Q6" s="181" t="s">
        <v>31</v>
      </c>
      <c r="R6" s="184" t="s">
        <v>38</v>
      </c>
      <c r="S6" s="187" t="s">
        <v>39</v>
      </c>
      <c r="T6" s="190" t="s">
        <v>14</v>
      </c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2"/>
      <c r="AV6" s="202" t="s">
        <v>48</v>
      </c>
    </row>
    <row r="7" spans="1:50" ht="18.75" customHeight="1">
      <c r="A7" s="169"/>
      <c r="B7" s="194"/>
      <c r="C7" s="194"/>
      <c r="D7" s="194"/>
      <c r="E7" s="194"/>
      <c r="F7" s="194"/>
      <c r="G7" s="175" t="s">
        <v>3</v>
      </c>
      <c r="H7" s="171" t="s">
        <v>46</v>
      </c>
      <c r="I7" s="171"/>
      <c r="J7" s="182"/>
      <c r="K7" s="177" t="s">
        <v>40</v>
      </c>
      <c r="L7" s="165" t="s">
        <v>41</v>
      </c>
      <c r="M7" s="167" t="s">
        <v>42</v>
      </c>
      <c r="N7" s="168" t="s">
        <v>43</v>
      </c>
      <c r="O7" s="182"/>
      <c r="P7" s="179"/>
      <c r="Q7" s="182"/>
      <c r="R7" s="185"/>
      <c r="S7" s="188"/>
      <c r="T7" s="198" t="s">
        <v>15</v>
      </c>
      <c r="U7" s="198"/>
      <c r="V7" s="198"/>
      <c r="W7" s="198"/>
      <c r="X7" s="199" t="s">
        <v>16</v>
      </c>
      <c r="Y7" s="199"/>
      <c r="Z7" s="199"/>
      <c r="AA7" s="199"/>
      <c r="AB7" s="200" t="s">
        <v>17</v>
      </c>
      <c r="AC7" s="200"/>
      <c r="AD7" s="200"/>
      <c r="AE7" s="200"/>
      <c r="AF7" s="201" t="s">
        <v>18</v>
      </c>
      <c r="AG7" s="201"/>
      <c r="AH7" s="201"/>
      <c r="AI7" s="201"/>
      <c r="AJ7" s="195" t="s">
        <v>19</v>
      </c>
      <c r="AK7" s="195"/>
      <c r="AL7" s="195"/>
      <c r="AM7" s="195"/>
      <c r="AN7" s="196" t="s">
        <v>20</v>
      </c>
      <c r="AO7" s="196"/>
      <c r="AP7" s="196"/>
      <c r="AQ7" s="196"/>
      <c r="AR7" s="197" t="s">
        <v>21</v>
      </c>
      <c r="AS7" s="197"/>
      <c r="AT7" s="197"/>
      <c r="AU7" s="197"/>
      <c r="AV7" s="202"/>
    </row>
    <row r="8" spans="1:50" ht="21.75" customHeight="1">
      <c r="A8" s="169"/>
      <c r="B8" s="194"/>
      <c r="C8" s="194"/>
      <c r="D8" s="194"/>
      <c r="E8" s="194"/>
      <c r="F8" s="194"/>
      <c r="G8" s="175"/>
      <c r="H8" s="15" t="s">
        <v>22</v>
      </c>
      <c r="I8" s="16" t="s">
        <v>23</v>
      </c>
      <c r="J8" s="183"/>
      <c r="K8" s="177"/>
      <c r="L8" s="166"/>
      <c r="M8" s="167"/>
      <c r="N8" s="168"/>
      <c r="O8" s="183"/>
      <c r="P8" s="180"/>
      <c r="Q8" s="183"/>
      <c r="R8" s="186"/>
      <c r="S8" s="189"/>
      <c r="T8" s="83" t="s">
        <v>24</v>
      </c>
      <c r="U8" s="83" t="s">
        <v>25</v>
      </c>
      <c r="V8" s="83" t="s">
        <v>26</v>
      </c>
      <c r="W8" s="83" t="s">
        <v>27</v>
      </c>
      <c r="X8" s="84" t="s">
        <v>24</v>
      </c>
      <c r="Y8" s="84" t="s">
        <v>25</v>
      </c>
      <c r="Z8" s="84" t="s">
        <v>26</v>
      </c>
      <c r="AA8" s="84" t="s">
        <v>27</v>
      </c>
      <c r="AB8" s="85" t="s">
        <v>24</v>
      </c>
      <c r="AC8" s="85" t="s">
        <v>25</v>
      </c>
      <c r="AD8" s="85" t="s">
        <v>26</v>
      </c>
      <c r="AE8" s="85" t="s">
        <v>27</v>
      </c>
      <c r="AF8" s="86" t="s">
        <v>24</v>
      </c>
      <c r="AG8" s="86" t="s">
        <v>25</v>
      </c>
      <c r="AH8" s="86" t="s">
        <v>26</v>
      </c>
      <c r="AI8" s="86" t="s">
        <v>27</v>
      </c>
      <c r="AJ8" s="80" t="s">
        <v>24</v>
      </c>
      <c r="AK8" s="80" t="s">
        <v>25</v>
      </c>
      <c r="AL8" s="80" t="s">
        <v>26</v>
      </c>
      <c r="AM8" s="80" t="s">
        <v>27</v>
      </c>
      <c r="AN8" s="81" t="s">
        <v>24</v>
      </c>
      <c r="AO8" s="81" t="s">
        <v>25</v>
      </c>
      <c r="AP8" s="81" t="s">
        <v>26</v>
      </c>
      <c r="AQ8" s="81" t="s">
        <v>27</v>
      </c>
      <c r="AR8" s="82" t="s">
        <v>24</v>
      </c>
      <c r="AS8" s="82" t="s">
        <v>25</v>
      </c>
      <c r="AT8" s="82" t="s">
        <v>26</v>
      </c>
      <c r="AU8" s="82" t="s">
        <v>27</v>
      </c>
      <c r="AV8" s="202"/>
    </row>
    <row r="9" spans="1:50">
      <c r="A9" s="170" t="s">
        <v>28</v>
      </c>
      <c r="B9" s="170"/>
      <c r="C9" s="170"/>
      <c r="D9" s="170"/>
      <c r="E9" s="170"/>
      <c r="F9" s="170"/>
      <c r="G9" s="17">
        <f>I9+H9</f>
        <v>674.40075709144992</v>
      </c>
      <c r="H9" s="18">
        <f>SUM(H10:H99786)</f>
        <v>674.40075709144992</v>
      </c>
      <c r="I9" s="18">
        <f>SUM(I10:I99786)</f>
        <v>0</v>
      </c>
      <c r="J9" s="18"/>
      <c r="K9" s="18">
        <f>SUM(K10:K99786)</f>
        <v>437.13999999999993</v>
      </c>
      <c r="L9" s="18">
        <f>SUM(L10:L99786)</f>
        <v>0</v>
      </c>
      <c r="M9" s="18">
        <f>SUM(M10:M99786)</f>
        <v>0</v>
      </c>
      <c r="N9" s="18">
        <f>SUM(N10:N99786)</f>
        <v>0</v>
      </c>
      <c r="O9" s="18"/>
      <c r="P9" s="18">
        <f>SUM(P10:P99786)</f>
        <v>28.679999999999996</v>
      </c>
      <c r="Q9" s="18"/>
      <c r="R9" s="18"/>
      <c r="S9" s="18"/>
      <c r="T9" s="18">
        <f t="shared" ref="T9:AU9" si="0">SUM(T10:T99786)</f>
        <v>0</v>
      </c>
      <c r="U9" s="18">
        <f t="shared" si="0"/>
        <v>0</v>
      </c>
      <c r="V9" s="18">
        <f t="shared" si="0"/>
        <v>0</v>
      </c>
      <c r="W9" s="18">
        <f t="shared" si="0"/>
        <v>0</v>
      </c>
      <c r="X9" s="18">
        <f t="shared" si="0"/>
        <v>25.72</v>
      </c>
      <c r="Y9" s="18">
        <f t="shared" si="0"/>
        <v>0</v>
      </c>
      <c r="Z9" s="18">
        <f t="shared" si="0"/>
        <v>0</v>
      </c>
      <c r="AA9" s="18">
        <f t="shared" si="0"/>
        <v>0</v>
      </c>
      <c r="AB9" s="18">
        <f t="shared" si="0"/>
        <v>0</v>
      </c>
      <c r="AC9" s="18">
        <f t="shared" si="0"/>
        <v>0</v>
      </c>
      <c r="AD9" s="18">
        <f t="shared" si="0"/>
        <v>0</v>
      </c>
      <c r="AE9" s="18">
        <f t="shared" si="0"/>
        <v>2.31</v>
      </c>
      <c r="AF9" s="18">
        <f t="shared" si="0"/>
        <v>0</v>
      </c>
      <c r="AG9" s="18">
        <f t="shared" si="0"/>
        <v>0</v>
      </c>
      <c r="AH9" s="18">
        <f t="shared" si="0"/>
        <v>0</v>
      </c>
      <c r="AI9" s="18">
        <f t="shared" si="0"/>
        <v>0.65</v>
      </c>
      <c r="AJ9" s="18">
        <f t="shared" si="0"/>
        <v>0</v>
      </c>
      <c r="AK9" s="18">
        <f t="shared" si="0"/>
        <v>0</v>
      </c>
      <c r="AL9" s="18">
        <f t="shared" si="0"/>
        <v>0</v>
      </c>
      <c r="AM9" s="18">
        <f t="shared" si="0"/>
        <v>0</v>
      </c>
      <c r="AN9" s="18">
        <f t="shared" si="0"/>
        <v>0</v>
      </c>
      <c r="AO9" s="18">
        <f t="shared" si="0"/>
        <v>0</v>
      </c>
      <c r="AP9" s="18">
        <f t="shared" si="0"/>
        <v>0</v>
      </c>
      <c r="AQ9" s="18">
        <f t="shared" si="0"/>
        <v>0</v>
      </c>
      <c r="AR9" s="18">
        <f t="shared" si="0"/>
        <v>0</v>
      </c>
      <c r="AS9" s="18">
        <f t="shared" si="0"/>
        <v>0</v>
      </c>
      <c r="AT9" s="18">
        <f t="shared" si="0"/>
        <v>0</v>
      </c>
      <c r="AU9" s="18">
        <f t="shared" si="0"/>
        <v>0</v>
      </c>
      <c r="AV9" s="19"/>
    </row>
    <row r="10" spans="1:50" s="20" customFormat="1" ht="21.75">
      <c r="A10" s="53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</f>
        <v xml:space="preserve">  33 </v>
      </c>
      <c r="B10" s="71">
        <v>1</v>
      </c>
      <c r="C10" s="76" t="s">
        <v>120</v>
      </c>
      <c r="D10" s="125" t="s">
        <v>44</v>
      </c>
      <c r="E10" s="67" t="s">
        <v>121</v>
      </c>
      <c r="F10" s="127" t="s">
        <v>122</v>
      </c>
      <c r="G10" s="77">
        <v>31.316169109899999</v>
      </c>
      <c r="H10" s="78">
        <v>31.316169109899999</v>
      </c>
      <c r="I10" s="69">
        <v>0</v>
      </c>
      <c r="J10" s="75">
        <v>1</v>
      </c>
      <c r="K10" s="126">
        <v>10.41</v>
      </c>
      <c r="L10" s="126">
        <v>0</v>
      </c>
      <c r="M10" s="126">
        <v>0</v>
      </c>
      <c r="N10" s="126">
        <v>0</v>
      </c>
      <c r="O10" s="75">
        <v>15</v>
      </c>
      <c r="P10" s="77">
        <v>0</v>
      </c>
      <c r="Q10" s="74">
        <v>0</v>
      </c>
      <c r="R10" s="75">
        <v>2</v>
      </c>
      <c r="S10" s="26">
        <v>2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68">
        <v>0</v>
      </c>
      <c r="AG10" s="68">
        <v>0</v>
      </c>
      <c r="AH10" s="68">
        <v>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8">
        <v>0</v>
      </c>
      <c r="AO10" s="68">
        <v>0</v>
      </c>
      <c r="AP10" s="68">
        <v>0</v>
      </c>
      <c r="AQ10" s="68">
        <v>0</v>
      </c>
      <c r="AR10" s="68">
        <v>0</v>
      </c>
      <c r="AS10" s="68">
        <v>0</v>
      </c>
      <c r="AT10" s="68">
        <v>0</v>
      </c>
      <c r="AU10" s="68">
        <v>0</v>
      </c>
      <c r="AV10" s="14"/>
      <c r="AW10" s="21"/>
      <c r="AX10" s="21"/>
    </row>
    <row r="11" spans="1:50" ht="21.75">
      <c r="A11" s="53" t="str">
        <f t="shared" ref="A11:A48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"&amp;IF(J11=1,IF(K11&gt;0,IF(P11&gt;0,IF(O11&lt;=7,IF(Q11=100,"","33"),IF(O11&lt;=25,IF(Q11&gt;0,IF(Q11&lt;100,"",33),IF(Q11=0,"","33")))),IF(O11&gt;25,"",33)),""),IF(J11&gt;1,IF(P11&gt;0,"55",""),IF(J11=0,IF(P11&gt;0,"55","00"))))&amp;" "&amp;IF(P11&gt;0,IF(R11&gt;0,IF(S11&gt;0,"",88),77),"")</f>
        <v xml:space="preserve">   </v>
      </c>
      <c r="B11" s="71">
        <v>2</v>
      </c>
      <c r="C11" s="76" t="s">
        <v>123</v>
      </c>
      <c r="D11" s="125" t="s">
        <v>44</v>
      </c>
      <c r="E11" s="67" t="s">
        <v>121</v>
      </c>
      <c r="F11" s="127" t="s">
        <v>122</v>
      </c>
      <c r="G11" s="77">
        <v>14.3070272801</v>
      </c>
      <c r="H11" s="78">
        <v>14.3070272801</v>
      </c>
      <c r="I11" s="69">
        <v>0</v>
      </c>
      <c r="J11" s="75">
        <v>2</v>
      </c>
      <c r="K11" s="126">
        <v>0</v>
      </c>
      <c r="L11" s="126">
        <v>0</v>
      </c>
      <c r="M11" s="126">
        <v>0</v>
      </c>
      <c r="N11" s="126">
        <v>0</v>
      </c>
      <c r="O11" s="75">
        <v>0</v>
      </c>
      <c r="P11" s="77">
        <v>0</v>
      </c>
      <c r="Q11" s="74">
        <v>0</v>
      </c>
      <c r="R11" s="75"/>
      <c r="S11" s="26"/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68">
        <v>0</v>
      </c>
      <c r="AK11" s="68">
        <v>0</v>
      </c>
      <c r="AL11" s="68">
        <v>0</v>
      </c>
      <c r="AM11" s="68">
        <v>0</v>
      </c>
      <c r="AN11" s="68">
        <v>0</v>
      </c>
      <c r="AO11" s="68">
        <v>0</v>
      </c>
      <c r="AP11" s="68">
        <v>0</v>
      </c>
      <c r="AQ11" s="68">
        <v>0</v>
      </c>
      <c r="AR11" s="68">
        <v>0</v>
      </c>
      <c r="AS11" s="68">
        <v>0</v>
      </c>
      <c r="AT11" s="68">
        <v>0</v>
      </c>
      <c r="AU11" s="68">
        <v>0</v>
      </c>
      <c r="AV11" s="14"/>
    </row>
    <row r="12" spans="1:50" ht="21.75">
      <c r="A12" s="53" t="str">
        <f t="shared" si="1"/>
        <v xml:space="preserve">  33 </v>
      </c>
      <c r="B12" s="71">
        <v>3</v>
      </c>
      <c r="C12" s="76" t="s">
        <v>124</v>
      </c>
      <c r="D12" s="125" t="s">
        <v>44</v>
      </c>
      <c r="E12" s="67" t="s">
        <v>121</v>
      </c>
      <c r="F12" s="127" t="s">
        <v>122</v>
      </c>
      <c r="G12" s="77">
        <v>13.4606195204</v>
      </c>
      <c r="H12" s="78">
        <v>13.4606195204</v>
      </c>
      <c r="I12" s="69">
        <v>0</v>
      </c>
      <c r="J12" s="75">
        <v>1</v>
      </c>
      <c r="K12" s="126">
        <v>10.73</v>
      </c>
      <c r="L12" s="126">
        <v>0</v>
      </c>
      <c r="M12" s="126">
        <v>0</v>
      </c>
      <c r="N12" s="126">
        <v>0</v>
      </c>
      <c r="O12" s="75">
        <v>15</v>
      </c>
      <c r="P12" s="77">
        <v>0</v>
      </c>
      <c r="Q12" s="74">
        <v>0</v>
      </c>
      <c r="R12" s="75">
        <v>2</v>
      </c>
      <c r="S12" s="26">
        <v>2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14"/>
    </row>
    <row r="13" spans="1:50" ht="21.75">
      <c r="A13" s="53" t="str">
        <f t="shared" si="1"/>
        <v xml:space="preserve">   </v>
      </c>
      <c r="B13" s="71">
        <v>4</v>
      </c>
      <c r="C13" s="76" t="s">
        <v>125</v>
      </c>
      <c r="D13" s="125" t="s">
        <v>44</v>
      </c>
      <c r="E13" s="67" t="s">
        <v>121</v>
      </c>
      <c r="F13" s="127" t="s">
        <v>122</v>
      </c>
      <c r="G13" s="77">
        <v>19.3282053386</v>
      </c>
      <c r="H13" s="78">
        <v>19.3282053386</v>
      </c>
      <c r="I13" s="69">
        <v>0</v>
      </c>
      <c r="J13" s="75">
        <v>1</v>
      </c>
      <c r="K13" s="126">
        <v>0.65</v>
      </c>
      <c r="L13" s="126">
        <v>0</v>
      </c>
      <c r="M13" s="126">
        <v>0</v>
      </c>
      <c r="N13" s="126">
        <v>0</v>
      </c>
      <c r="O13" s="75">
        <v>7</v>
      </c>
      <c r="P13" s="77">
        <v>0.65</v>
      </c>
      <c r="Q13" s="74">
        <v>100</v>
      </c>
      <c r="R13" s="75">
        <v>2</v>
      </c>
      <c r="S13" s="26">
        <v>2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0.65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14"/>
    </row>
    <row r="14" spans="1:50" ht="21.75">
      <c r="A14" s="53" t="str">
        <f t="shared" si="1"/>
        <v xml:space="preserve">   </v>
      </c>
      <c r="B14" s="71">
        <v>5</v>
      </c>
      <c r="C14" s="76" t="s">
        <v>126</v>
      </c>
      <c r="D14" s="125" t="s">
        <v>44</v>
      </c>
      <c r="E14" s="67" t="s">
        <v>121</v>
      </c>
      <c r="F14" s="127" t="s">
        <v>122</v>
      </c>
      <c r="G14" s="77">
        <v>15.1454906416</v>
      </c>
      <c r="H14" s="78">
        <v>15.1454906416</v>
      </c>
      <c r="I14" s="69">
        <v>0</v>
      </c>
      <c r="J14" s="75">
        <v>2</v>
      </c>
      <c r="K14" s="126">
        <v>0</v>
      </c>
      <c r="L14" s="126">
        <v>0</v>
      </c>
      <c r="M14" s="126">
        <v>0</v>
      </c>
      <c r="N14" s="126">
        <v>0</v>
      </c>
      <c r="O14" s="75">
        <v>0</v>
      </c>
      <c r="P14" s="77">
        <v>0</v>
      </c>
      <c r="Q14" s="74">
        <v>0</v>
      </c>
      <c r="R14" s="75"/>
      <c r="S14" s="26"/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0</v>
      </c>
      <c r="AH14" s="68">
        <v>0</v>
      </c>
      <c r="AI14" s="68">
        <v>0</v>
      </c>
      <c r="AJ14" s="68">
        <v>0</v>
      </c>
      <c r="AK14" s="68">
        <v>0</v>
      </c>
      <c r="AL14" s="68">
        <v>0</v>
      </c>
      <c r="AM14" s="68">
        <v>0</v>
      </c>
      <c r="AN14" s="68">
        <v>0</v>
      </c>
      <c r="AO14" s="68">
        <v>0</v>
      </c>
      <c r="AP14" s="68">
        <v>0</v>
      </c>
      <c r="AQ14" s="68">
        <v>0</v>
      </c>
      <c r="AR14" s="68">
        <v>0</v>
      </c>
      <c r="AS14" s="68">
        <v>0</v>
      </c>
      <c r="AT14" s="68">
        <v>0</v>
      </c>
      <c r="AU14" s="68">
        <v>0</v>
      </c>
      <c r="AV14" s="14"/>
    </row>
    <row r="15" spans="1:50" ht="21.75">
      <c r="A15" s="53" t="str">
        <f t="shared" si="1"/>
        <v xml:space="preserve">  33 </v>
      </c>
      <c r="B15" s="71">
        <v>6</v>
      </c>
      <c r="C15" s="76" t="s">
        <v>127</v>
      </c>
      <c r="D15" s="125" t="s">
        <v>44</v>
      </c>
      <c r="E15" s="67" t="s">
        <v>121</v>
      </c>
      <c r="F15" s="127" t="s">
        <v>122</v>
      </c>
      <c r="G15" s="77">
        <v>54.915321145100002</v>
      </c>
      <c r="H15" s="78">
        <v>54.915321145100002</v>
      </c>
      <c r="I15" s="69">
        <v>0</v>
      </c>
      <c r="J15" s="75">
        <v>1</v>
      </c>
      <c r="K15" s="126">
        <v>54.93</v>
      </c>
      <c r="L15" s="126">
        <v>0</v>
      </c>
      <c r="M15" s="126">
        <v>0</v>
      </c>
      <c r="N15" s="126">
        <v>0</v>
      </c>
      <c r="O15" s="75">
        <v>15</v>
      </c>
      <c r="P15" s="77">
        <v>0</v>
      </c>
      <c r="Q15" s="74">
        <v>0</v>
      </c>
      <c r="R15" s="75">
        <v>2</v>
      </c>
      <c r="S15" s="26">
        <v>2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68">
        <v>0</v>
      </c>
      <c r="AN15" s="68">
        <v>0</v>
      </c>
      <c r="AO15" s="68">
        <v>0</v>
      </c>
      <c r="AP15" s="68">
        <v>0</v>
      </c>
      <c r="AQ15" s="68">
        <v>0</v>
      </c>
      <c r="AR15" s="68">
        <v>0</v>
      </c>
      <c r="AS15" s="68">
        <v>0</v>
      </c>
      <c r="AT15" s="68">
        <v>0</v>
      </c>
      <c r="AU15" s="68">
        <v>0</v>
      </c>
      <c r="AV15" s="14"/>
    </row>
    <row r="16" spans="1:50" ht="21.75">
      <c r="A16" s="53" t="str">
        <f t="shared" si="1"/>
        <v xml:space="preserve">  33 </v>
      </c>
      <c r="B16" s="71">
        <v>7</v>
      </c>
      <c r="C16" s="76" t="s">
        <v>128</v>
      </c>
      <c r="D16" s="125" t="s">
        <v>44</v>
      </c>
      <c r="E16" s="67" t="s">
        <v>121</v>
      </c>
      <c r="F16" s="127" t="s">
        <v>122</v>
      </c>
      <c r="G16" s="77">
        <v>11.7341211232</v>
      </c>
      <c r="H16" s="78">
        <v>11.7341211232</v>
      </c>
      <c r="I16" s="72">
        <v>0</v>
      </c>
      <c r="J16" s="87">
        <v>1</v>
      </c>
      <c r="K16" s="126">
        <v>2.57</v>
      </c>
      <c r="L16" s="126">
        <v>0</v>
      </c>
      <c r="M16" s="126">
        <v>0</v>
      </c>
      <c r="N16" s="126">
        <v>0</v>
      </c>
      <c r="O16" s="75">
        <v>16</v>
      </c>
      <c r="P16" s="77">
        <v>0</v>
      </c>
      <c r="Q16" s="74">
        <v>0</v>
      </c>
      <c r="R16" s="75">
        <v>2</v>
      </c>
      <c r="S16" s="26">
        <v>2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0</v>
      </c>
      <c r="AO16" s="68">
        <v>0</v>
      </c>
      <c r="AP16" s="68">
        <v>0</v>
      </c>
      <c r="AQ16" s="68">
        <v>0</v>
      </c>
      <c r="AR16" s="68">
        <v>0</v>
      </c>
      <c r="AS16" s="68">
        <v>0</v>
      </c>
      <c r="AT16" s="68">
        <v>0</v>
      </c>
      <c r="AU16" s="68">
        <v>0</v>
      </c>
      <c r="AV16" s="14"/>
    </row>
    <row r="17" spans="1:48" ht="21.75">
      <c r="A17" s="53" t="str">
        <f t="shared" si="1"/>
        <v xml:space="preserve">   </v>
      </c>
      <c r="B17" s="71">
        <v>8</v>
      </c>
      <c r="C17" s="76" t="s">
        <v>129</v>
      </c>
      <c r="D17" s="125" t="s">
        <v>44</v>
      </c>
      <c r="E17" s="67" t="s">
        <v>121</v>
      </c>
      <c r="F17" s="127" t="s">
        <v>122</v>
      </c>
      <c r="G17" s="77">
        <v>7.5614993308700003</v>
      </c>
      <c r="H17" s="78">
        <v>7.5614993308700003</v>
      </c>
      <c r="I17" s="69">
        <v>0</v>
      </c>
      <c r="J17" s="75">
        <v>2</v>
      </c>
      <c r="K17" s="126">
        <v>4.82</v>
      </c>
      <c r="L17" s="126">
        <v>0</v>
      </c>
      <c r="M17" s="126">
        <v>0</v>
      </c>
      <c r="N17" s="126">
        <v>0</v>
      </c>
      <c r="O17" s="75">
        <v>0</v>
      </c>
      <c r="P17" s="77">
        <v>0</v>
      </c>
      <c r="Q17" s="74">
        <v>0</v>
      </c>
      <c r="R17" s="75"/>
      <c r="S17" s="26"/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0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0</v>
      </c>
      <c r="AV17" s="14"/>
    </row>
    <row r="18" spans="1:48" ht="21.75">
      <c r="A18" s="53" t="str">
        <f t="shared" si="1"/>
        <v xml:space="preserve">  33 </v>
      </c>
      <c r="B18" s="71">
        <v>9</v>
      </c>
      <c r="C18" s="76" t="s">
        <v>130</v>
      </c>
      <c r="D18" s="125" t="s">
        <v>44</v>
      </c>
      <c r="E18" s="67" t="s">
        <v>121</v>
      </c>
      <c r="F18" s="127" t="s">
        <v>122</v>
      </c>
      <c r="G18" s="77">
        <v>10.052066614499999</v>
      </c>
      <c r="H18" s="78">
        <v>10.052066614499999</v>
      </c>
      <c r="I18" s="69">
        <v>0</v>
      </c>
      <c r="J18" s="75">
        <v>1</v>
      </c>
      <c r="K18" s="126">
        <v>2.42</v>
      </c>
      <c r="L18" s="126">
        <v>0</v>
      </c>
      <c r="M18" s="126">
        <v>0</v>
      </c>
      <c r="N18" s="126">
        <v>0</v>
      </c>
      <c r="O18" s="75">
        <v>15</v>
      </c>
      <c r="P18" s="77">
        <v>0</v>
      </c>
      <c r="Q18" s="74">
        <v>0</v>
      </c>
      <c r="R18" s="75">
        <v>2</v>
      </c>
      <c r="S18" s="26">
        <v>2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0</v>
      </c>
      <c r="AU18" s="68">
        <v>0</v>
      </c>
      <c r="AV18" s="14"/>
    </row>
    <row r="19" spans="1:48" ht="21.75">
      <c r="A19" s="53" t="str">
        <f t="shared" si="1"/>
        <v xml:space="preserve">  33 </v>
      </c>
      <c r="B19" s="71">
        <v>10</v>
      </c>
      <c r="C19" s="76" t="s">
        <v>131</v>
      </c>
      <c r="D19" s="125" t="s">
        <v>44</v>
      </c>
      <c r="E19" s="67" t="s">
        <v>121</v>
      </c>
      <c r="F19" s="127" t="s">
        <v>122</v>
      </c>
      <c r="G19" s="77">
        <v>17.943908858899999</v>
      </c>
      <c r="H19" s="78">
        <v>17.943908858899999</v>
      </c>
      <c r="I19" s="69">
        <v>0</v>
      </c>
      <c r="J19" s="75">
        <v>1</v>
      </c>
      <c r="K19" s="126">
        <v>14.49</v>
      </c>
      <c r="L19" s="126">
        <v>0</v>
      </c>
      <c r="M19" s="126">
        <v>0</v>
      </c>
      <c r="N19" s="126">
        <v>0</v>
      </c>
      <c r="O19" s="75">
        <v>15</v>
      </c>
      <c r="P19" s="77">
        <v>0</v>
      </c>
      <c r="Q19" s="74">
        <v>0</v>
      </c>
      <c r="R19" s="75">
        <v>2</v>
      </c>
      <c r="S19" s="26">
        <v>2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14"/>
    </row>
    <row r="20" spans="1:48" ht="21.75">
      <c r="A20" s="53" t="str">
        <f t="shared" si="1"/>
        <v xml:space="preserve">   </v>
      </c>
      <c r="B20" s="71">
        <v>11</v>
      </c>
      <c r="C20" s="76" t="s">
        <v>132</v>
      </c>
      <c r="D20" s="125" t="s">
        <v>44</v>
      </c>
      <c r="E20" s="67" t="s">
        <v>121</v>
      </c>
      <c r="F20" s="127" t="s">
        <v>122</v>
      </c>
      <c r="G20" s="77">
        <v>9.2757771001199991</v>
      </c>
      <c r="H20" s="78">
        <v>9.2757771001199991</v>
      </c>
      <c r="I20" s="69">
        <v>0</v>
      </c>
      <c r="J20" s="75">
        <v>2</v>
      </c>
      <c r="K20" s="126">
        <v>0</v>
      </c>
      <c r="L20" s="126">
        <v>0</v>
      </c>
      <c r="M20" s="126">
        <v>0</v>
      </c>
      <c r="N20" s="126">
        <v>0</v>
      </c>
      <c r="O20" s="75">
        <v>0</v>
      </c>
      <c r="P20" s="77">
        <v>0</v>
      </c>
      <c r="Q20" s="74">
        <v>0</v>
      </c>
      <c r="R20" s="75"/>
      <c r="S20" s="26"/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14"/>
    </row>
    <row r="21" spans="1:48" ht="21.75">
      <c r="A21" s="53" t="str">
        <f t="shared" si="1"/>
        <v xml:space="preserve">  33 </v>
      </c>
      <c r="B21" s="71">
        <v>12</v>
      </c>
      <c r="C21" s="76" t="s">
        <v>133</v>
      </c>
      <c r="D21" s="125" t="s">
        <v>44</v>
      </c>
      <c r="E21" s="67" t="s">
        <v>121</v>
      </c>
      <c r="F21" s="127" t="s">
        <v>122</v>
      </c>
      <c r="G21" s="77">
        <v>9.3866848602499999</v>
      </c>
      <c r="H21" s="78">
        <v>9.3866848602499999</v>
      </c>
      <c r="I21" s="69">
        <v>0</v>
      </c>
      <c r="J21" s="75">
        <v>1</v>
      </c>
      <c r="K21" s="126">
        <v>3.68</v>
      </c>
      <c r="L21" s="126">
        <v>0</v>
      </c>
      <c r="M21" s="126">
        <v>0</v>
      </c>
      <c r="N21" s="126">
        <v>0</v>
      </c>
      <c r="O21" s="75">
        <v>15</v>
      </c>
      <c r="P21" s="77">
        <v>0</v>
      </c>
      <c r="Q21" s="74">
        <v>0</v>
      </c>
      <c r="R21" s="75">
        <v>2</v>
      </c>
      <c r="S21" s="26">
        <v>2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  <c r="AV21" s="14"/>
    </row>
    <row r="22" spans="1:48" ht="21.75">
      <c r="A22" s="53" t="str">
        <f t="shared" si="1"/>
        <v xml:space="preserve">   </v>
      </c>
      <c r="B22" s="71">
        <v>13</v>
      </c>
      <c r="C22" s="76" t="s">
        <v>134</v>
      </c>
      <c r="D22" s="125" t="s">
        <v>44</v>
      </c>
      <c r="E22" s="67" t="s">
        <v>121</v>
      </c>
      <c r="F22" s="127" t="s">
        <v>122</v>
      </c>
      <c r="G22" s="77">
        <v>19.8247763285</v>
      </c>
      <c r="H22" s="78">
        <v>19.8247763285</v>
      </c>
      <c r="I22" s="69">
        <v>0</v>
      </c>
      <c r="J22" s="75">
        <v>2</v>
      </c>
      <c r="K22" s="126">
        <v>19.82</v>
      </c>
      <c r="L22" s="126">
        <v>0</v>
      </c>
      <c r="M22" s="126">
        <v>0</v>
      </c>
      <c r="N22" s="126">
        <v>0</v>
      </c>
      <c r="O22" s="75">
        <v>0</v>
      </c>
      <c r="P22" s="77">
        <v>0</v>
      </c>
      <c r="Q22" s="74">
        <v>0</v>
      </c>
      <c r="R22" s="75"/>
      <c r="S22" s="26"/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14"/>
    </row>
    <row r="23" spans="1:48" ht="21.75">
      <c r="A23" s="53" t="str">
        <f t="shared" si="1"/>
        <v xml:space="preserve">   </v>
      </c>
      <c r="B23" s="71">
        <v>14</v>
      </c>
      <c r="C23" s="76" t="s">
        <v>135</v>
      </c>
      <c r="D23" s="125" t="s">
        <v>44</v>
      </c>
      <c r="E23" s="67" t="s">
        <v>121</v>
      </c>
      <c r="F23" s="127" t="s">
        <v>122</v>
      </c>
      <c r="G23" s="77">
        <v>127.69489597899999</v>
      </c>
      <c r="H23" s="78">
        <v>127.69489597899999</v>
      </c>
      <c r="I23" s="69">
        <v>0</v>
      </c>
      <c r="J23" s="75">
        <v>2</v>
      </c>
      <c r="K23" s="126">
        <v>127.69</v>
      </c>
      <c r="L23" s="126">
        <v>0</v>
      </c>
      <c r="M23" s="126">
        <v>0</v>
      </c>
      <c r="N23" s="126">
        <v>0</v>
      </c>
      <c r="O23" s="75">
        <v>0</v>
      </c>
      <c r="P23" s="77">
        <v>0</v>
      </c>
      <c r="Q23" s="74">
        <v>0</v>
      </c>
      <c r="R23" s="75"/>
      <c r="S23" s="26"/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14"/>
    </row>
    <row r="24" spans="1:48" ht="21.75">
      <c r="A24" s="53" t="str">
        <f t="shared" si="1"/>
        <v xml:space="preserve">   </v>
      </c>
      <c r="B24" s="71">
        <v>15</v>
      </c>
      <c r="C24" s="76" t="s">
        <v>136</v>
      </c>
      <c r="D24" s="125" t="s">
        <v>44</v>
      </c>
      <c r="E24" s="67" t="s">
        <v>121</v>
      </c>
      <c r="F24" s="127" t="s">
        <v>122</v>
      </c>
      <c r="G24" s="77">
        <v>10.4235798112</v>
      </c>
      <c r="H24" s="78">
        <v>10.4235798112</v>
      </c>
      <c r="I24" s="69">
        <v>0</v>
      </c>
      <c r="J24" s="75">
        <v>2</v>
      </c>
      <c r="K24" s="126">
        <v>10.42</v>
      </c>
      <c r="L24" s="126">
        <v>0</v>
      </c>
      <c r="M24" s="126">
        <v>0</v>
      </c>
      <c r="N24" s="126">
        <v>0</v>
      </c>
      <c r="O24" s="75">
        <v>0</v>
      </c>
      <c r="P24" s="77">
        <v>0</v>
      </c>
      <c r="Q24" s="74">
        <v>0</v>
      </c>
      <c r="R24" s="75"/>
      <c r="S24" s="26"/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68">
        <v>0</v>
      </c>
      <c r="AG24" s="68">
        <v>0</v>
      </c>
      <c r="AH24" s="68">
        <v>0</v>
      </c>
      <c r="AI24" s="68">
        <v>0</v>
      </c>
      <c r="AJ24" s="68">
        <v>0</v>
      </c>
      <c r="AK24" s="68">
        <v>0</v>
      </c>
      <c r="AL24" s="68">
        <v>0</v>
      </c>
      <c r="AM24" s="68">
        <v>0</v>
      </c>
      <c r="AN24" s="68">
        <v>0</v>
      </c>
      <c r="AO24" s="68">
        <v>0</v>
      </c>
      <c r="AP24" s="68">
        <v>0</v>
      </c>
      <c r="AQ24" s="68">
        <v>0</v>
      </c>
      <c r="AR24" s="68">
        <v>0</v>
      </c>
      <c r="AS24" s="68">
        <v>0</v>
      </c>
      <c r="AT24" s="68">
        <v>0</v>
      </c>
      <c r="AU24" s="68">
        <v>0</v>
      </c>
      <c r="AV24" s="14"/>
    </row>
    <row r="25" spans="1:48" ht="21.75">
      <c r="A25" s="53" t="str">
        <f t="shared" si="1"/>
        <v xml:space="preserve">   </v>
      </c>
      <c r="B25" s="71">
        <v>16</v>
      </c>
      <c r="C25" s="76" t="s">
        <v>137</v>
      </c>
      <c r="D25" s="125" t="s">
        <v>44</v>
      </c>
      <c r="E25" s="67" t="s">
        <v>121</v>
      </c>
      <c r="F25" s="127" t="s">
        <v>122</v>
      </c>
      <c r="G25" s="77">
        <v>24.531832692599998</v>
      </c>
      <c r="H25" s="78">
        <v>24.531832692599998</v>
      </c>
      <c r="I25" s="69">
        <v>0</v>
      </c>
      <c r="J25" s="75">
        <v>2</v>
      </c>
      <c r="K25" s="126">
        <v>24.53</v>
      </c>
      <c r="L25" s="126">
        <v>0</v>
      </c>
      <c r="M25" s="126">
        <v>0</v>
      </c>
      <c r="N25" s="126">
        <v>0</v>
      </c>
      <c r="O25" s="75">
        <v>0</v>
      </c>
      <c r="P25" s="77">
        <v>0</v>
      </c>
      <c r="Q25" s="74">
        <v>0</v>
      </c>
      <c r="R25" s="75"/>
      <c r="S25" s="26"/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  <c r="AV25" s="14"/>
    </row>
    <row r="26" spans="1:48" ht="21.75">
      <c r="A26" s="53" t="str">
        <f t="shared" si="1"/>
        <v xml:space="preserve">  33 </v>
      </c>
      <c r="B26" s="71">
        <v>17</v>
      </c>
      <c r="C26" s="76" t="s">
        <v>138</v>
      </c>
      <c r="D26" s="125" t="s">
        <v>44</v>
      </c>
      <c r="E26" s="67" t="s">
        <v>121</v>
      </c>
      <c r="F26" s="127" t="s">
        <v>122</v>
      </c>
      <c r="G26" s="77">
        <v>40.232394985900001</v>
      </c>
      <c r="H26" s="78">
        <v>40.232394985900001</v>
      </c>
      <c r="I26" s="72">
        <v>0</v>
      </c>
      <c r="J26" s="87">
        <v>1</v>
      </c>
      <c r="K26" s="126">
        <v>5.98</v>
      </c>
      <c r="L26" s="126">
        <v>0</v>
      </c>
      <c r="M26" s="126">
        <v>0</v>
      </c>
      <c r="N26" s="126">
        <v>0</v>
      </c>
      <c r="O26" s="75">
        <v>13</v>
      </c>
      <c r="P26" s="77">
        <v>0</v>
      </c>
      <c r="Q26" s="74">
        <v>0</v>
      </c>
      <c r="R26" s="75">
        <v>2</v>
      </c>
      <c r="S26" s="26">
        <v>2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14"/>
    </row>
    <row r="27" spans="1:48" ht="21.75">
      <c r="A27" s="53" t="str">
        <f t="shared" si="1"/>
        <v xml:space="preserve">  33 </v>
      </c>
      <c r="B27" s="71">
        <v>18</v>
      </c>
      <c r="C27" s="76" t="s">
        <v>139</v>
      </c>
      <c r="D27" s="125" t="s">
        <v>44</v>
      </c>
      <c r="E27" s="67" t="s">
        <v>121</v>
      </c>
      <c r="F27" s="127" t="s">
        <v>122</v>
      </c>
      <c r="G27" s="77">
        <v>7.7167929011899998</v>
      </c>
      <c r="H27" s="78">
        <v>7.7167929011899998</v>
      </c>
      <c r="I27" s="69">
        <v>0</v>
      </c>
      <c r="J27" s="75">
        <v>1</v>
      </c>
      <c r="K27" s="126">
        <v>5.98</v>
      </c>
      <c r="L27" s="126">
        <v>0</v>
      </c>
      <c r="M27" s="126">
        <v>0</v>
      </c>
      <c r="N27" s="126">
        <v>0</v>
      </c>
      <c r="O27" s="75">
        <v>14</v>
      </c>
      <c r="P27" s="77">
        <v>0</v>
      </c>
      <c r="Q27" s="74">
        <v>0</v>
      </c>
      <c r="R27" s="75">
        <v>2</v>
      </c>
      <c r="S27" s="26">
        <v>2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14"/>
    </row>
    <row r="28" spans="1:48" ht="21.75">
      <c r="A28" s="53" t="str">
        <f t="shared" si="1"/>
        <v xml:space="preserve">   </v>
      </c>
      <c r="B28" s="71">
        <v>19</v>
      </c>
      <c r="C28" s="76" t="s">
        <v>140</v>
      </c>
      <c r="D28" s="125" t="s">
        <v>44</v>
      </c>
      <c r="E28" s="67" t="s">
        <v>121</v>
      </c>
      <c r="F28" s="127" t="s">
        <v>122</v>
      </c>
      <c r="G28" s="77">
        <v>15.0807948709</v>
      </c>
      <c r="H28" s="78">
        <v>15.0807948709</v>
      </c>
      <c r="I28" s="69">
        <v>0</v>
      </c>
      <c r="J28" s="75">
        <v>2</v>
      </c>
      <c r="K28" s="126">
        <v>12.26</v>
      </c>
      <c r="L28" s="126">
        <v>0</v>
      </c>
      <c r="M28" s="126">
        <v>0</v>
      </c>
      <c r="N28" s="126">
        <v>0</v>
      </c>
      <c r="O28" s="75">
        <v>15</v>
      </c>
      <c r="P28" s="77">
        <v>0</v>
      </c>
      <c r="Q28" s="74">
        <v>0</v>
      </c>
      <c r="R28" s="75">
        <v>2</v>
      </c>
      <c r="S28" s="26">
        <v>2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0</v>
      </c>
      <c r="AR28" s="68">
        <v>0</v>
      </c>
      <c r="AS28" s="68">
        <v>0</v>
      </c>
      <c r="AT28" s="68">
        <v>0</v>
      </c>
      <c r="AU28" s="68">
        <v>0</v>
      </c>
      <c r="AV28" s="14"/>
    </row>
    <row r="29" spans="1:48" ht="21.75">
      <c r="A29" s="53" t="str">
        <f t="shared" si="1"/>
        <v xml:space="preserve">   </v>
      </c>
      <c r="B29" s="71">
        <v>20</v>
      </c>
      <c r="C29" s="76" t="s">
        <v>141</v>
      </c>
      <c r="D29" s="125" t="s">
        <v>44</v>
      </c>
      <c r="E29" s="67" t="s">
        <v>121</v>
      </c>
      <c r="F29" s="127" t="s">
        <v>122</v>
      </c>
      <c r="G29" s="77">
        <v>18.204348428100001</v>
      </c>
      <c r="H29" s="78">
        <v>18.204348428100001</v>
      </c>
      <c r="I29" s="72">
        <v>0</v>
      </c>
      <c r="J29" s="87">
        <v>2</v>
      </c>
      <c r="K29" s="126">
        <v>18.2</v>
      </c>
      <c r="L29" s="126">
        <v>0</v>
      </c>
      <c r="M29" s="126">
        <v>0</v>
      </c>
      <c r="N29" s="126">
        <v>0</v>
      </c>
      <c r="O29" s="75">
        <v>15</v>
      </c>
      <c r="P29" s="77">
        <v>0</v>
      </c>
      <c r="Q29" s="74">
        <v>0</v>
      </c>
      <c r="R29" s="75">
        <v>2</v>
      </c>
      <c r="S29" s="26">
        <v>2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73">
        <v>0</v>
      </c>
      <c r="AL29" s="73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14"/>
    </row>
    <row r="30" spans="1:48" ht="21.75">
      <c r="A30" s="53" t="str">
        <f t="shared" si="1"/>
        <v xml:space="preserve">  33 </v>
      </c>
      <c r="B30" s="71">
        <v>21</v>
      </c>
      <c r="C30" s="76" t="s">
        <v>142</v>
      </c>
      <c r="D30" s="125" t="s">
        <v>44</v>
      </c>
      <c r="E30" s="67" t="s">
        <v>121</v>
      </c>
      <c r="F30" s="127" t="s">
        <v>122</v>
      </c>
      <c r="G30" s="77">
        <v>22.951399176399999</v>
      </c>
      <c r="H30" s="78">
        <v>22.951399176399999</v>
      </c>
      <c r="I30" s="72">
        <v>0</v>
      </c>
      <c r="J30" s="87">
        <v>1</v>
      </c>
      <c r="K30" s="126">
        <v>18.14</v>
      </c>
      <c r="L30" s="126">
        <v>0</v>
      </c>
      <c r="M30" s="126">
        <v>0</v>
      </c>
      <c r="N30" s="126">
        <v>0</v>
      </c>
      <c r="O30" s="75">
        <v>16</v>
      </c>
      <c r="P30" s="77">
        <v>0</v>
      </c>
      <c r="Q30" s="74">
        <v>0</v>
      </c>
      <c r="R30" s="75">
        <v>2</v>
      </c>
      <c r="S30" s="26">
        <v>2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14"/>
    </row>
    <row r="31" spans="1:48" ht="21.75">
      <c r="A31" s="53" t="str">
        <f t="shared" si="1"/>
        <v xml:space="preserve">   </v>
      </c>
      <c r="B31" s="71">
        <v>22</v>
      </c>
      <c r="C31" s="76" t="s">
        <v>143</v>
      </c>
      <c r="D31" s="125" t="s">
        <v>44</v>
      </c>
      <c r="E31" s="67" t="s">
        <v>121</v>
      </c>
      <c r="F31" s="127" t="s">
        <v>122</v>
      </c>
      <c r="G31" s="77">
        <v>6.9616569736300002</v>
      </c>
      <c r="H31" s="78">
        <v>6.9616569736300002</v>
      </c>
      <c r="I31" s="72">
        <v>0</v>
      </c>
      <c r="J31" s="131">
        <v>2</v>
      </c>
      <c r="K31" s="132">
        <v>6.96</v>
      </c>
      <c r="L31" s="132">
        <v>0</v>
      </c>
      <c r="M31" s="132">
        <v>0</v>
      </c>
      <c r="N31" s="132">
        <v>0</v>
      </c>
      <c r="O31" s="131">
        <v>14</v>
      </c>
      <c r="P31" s="89">
        <v>0</v>
      </c>
      <c r="Q31" s="90">
        <v>0</v>
      </c>
      <c r="R31" s="88">
        <v>2</v>
      </c>
      <c r="S31" s="91">
        <v>2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92">
        <v>0</v>
      </c>
      <c r="AE31" s="92">
        <v>0</v>
      </c>
      <c r="AF31" s="92">
        <v>0</v>
      </c>
      <c r="AG31" s="92">
        <v>0</v>
      </c>
      <c r="AH31" s="92">
        <v>0</v>
      </c>
      <c r="AI31" s="92">
        <v>0</v>
      </c>
      <c r="AJ31" s="92">
        <v>0</v>
      </c>
      <c r="AK31" s="92">
        <v>0</v>
      </c>
      <c r="AL31" s="92">
        <v>0</v>
      </c>
      <c r="AM31" s="92">
        <v>0</v>
      </c>
      <c r="AN31" s="92">
        <v>0</v>
      </c>
      <c r="AO31" s="92">
        <v>0</v>
      </c>
      <c r="AP31" s="92">
        <v>0</v>
      </c>
      <c r="AQ31" s="92">
        <v>0</v>
      </c>
      <c r="AR31" s="92">
        <v>0</v>
      </c>
      <c r="AS31" s="92">
        <v>0</v>
      </c>
      <c r="AT31" s="92">
        <v>0</v>
      </c>
      <c r="AU31" s="93">
        <v>0</v>
      </c>
      <c r="AV31" s="14"/>
    </row>
    <row r="32" spans="1:48" ht="21.75">
      <c r="A32" s="53" t="str">
        <f t="shared" si="1"/>
        <v xml:space="preserve">   </v>
      </c>
      <c r="B32" s="71">
        <v>23</v>
      </c>
      <c r="C32" s="76" t="s">
        <v>144</v>
      </c>
      <c r="D32" s="125" t="s">
        <v>44</v>
      </c>
      <c r="E32" s="67" t="s">
        <v>121</v>
      </c>
      <c r="F32" s="127" t="s">
        <v>122</v>
      </c>
      <c r="G32" s="77">
        <v>13.561224898500001</v>
      </c>
      <c r="H32" s="78">
        <v>13.561224898500001</v>
      </c>
      <c r="I32" s="72">
        <v>0</v>
      </c>
      <c r="J32" s="87">
        <v>2</v>
      </c>
      <c r="K32" s="126">
        <v>21.41</v>
      </c>
      <c r="L32" s="126">
        <v>0</v>
      </c>
      <c r="M32" s="126">
        <v>0</v>
      </c>
      <c r="N32" s="126">
        <v>0</v>
      </c>
      <c r="O32" s="75">
        <v>15</v>
      </c>
      <c r="P32" s="77">
        <v>0</v>
      </c>
      <c r="Q32" s="74">
        <v>0</v>
      </c>
      <c r="R32" s="75">
        <v>2</v>
      </c>
      <c r="S32" s="26">
        <v>2</v>
      </c>
      <c r="T32" s="68">
        <v>0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>
        <v>0</v>
      </c>
      <c r="AF32" s="68">
        <v>0</v>
      </c>
      <c r="AG32" s="68">
        <v>0</v>
      </c>
      <c r="AH32" s="68">
        <v>0</v>
      </c>
      <c r="AI32" s="68">
        <v>0</v>
      </c>
      <c r="AJ32" s="68">
        <v>0</v>
      </c>
      <c r="AK32" s="68">
        <v>0</v>
      </c>
      <c r="AL32" s="68">
        <v>0</v>
      </c>
      <c r="AM32" s="68">
        <v>0</v>
      </c>
      <c r="AN32" s="68">
        <v>0</v>
      </c>
      <c r="AO32" s="68">
        <v>0</v>
      </c>
      <c r="AP32" s="68">
        <v>0</v>
      </c>
      <c r="AQ32" s="68">
        <v>0</v>
      </c>
      <c r="AR32" s="68">
        <v>0</v>
      </c>
      <c r="AS32" s="68">
        <v>0</v>
      </c>
      <c r="AT32" s="68">
        <v>0</v>
      </c>
      <c r="AU32" s="68">
        <v>0</v>
      </c>
      <c r="AV32" s="14"/>
    </row>
    <row r="33" spans="1:48" ht="21.75">
      <c r="A33" s="53" t="str">
        <f t="shared" si="1"/>
        <v xml:space="preserve">  33 </v>
      </c>
      <c r="B33" s="71">
        <v>24</v>
      </c>
      <c r="C33" s="76" t="s">
        <v>145</v>
      </c>
      <c r="D33" s="125" t="s">
        <v>44</v>
      </c>
      <c r="E33" s="67" t="s">
        <v>121</v>
      </c>
      <c r="F33" s="127" t="s">
        <v>122</v>
      </c>
      <c r="G33" s="77">
        <v>7.3228489078100001</v>
      </c>
      <c r="H33" s="78">
        <v>7.3228489078100001</v>
      </c>
      <c r="I33" s="72">
        <v>0</v>
      </c>
      <c r="J33" s="87">
        <v>1</v>
      </c>
      <c r="K33" s="126">
        <v>2.17</v>
      </c>
      <c r="L33" s="126">
        <v>0</v>
      </c>
      <c r="M33" s="126">
        <v>0</v>
      </c>
      <c r="N33" s="126">
        <v>0</v>
      </c>
      <c r="O33" s="75">
        <v>15</v>
      </c>
      <c r="P33" s="77">
        <v>0</v>
      </c>
      <c r="Q33" s="74">
        <v>0</v>
      </c>
      <c r="R33" s="75">
        <v>2</v>
      </c>
      <c r="S33" s="26">
        <v>2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14"/>
    </row>
    <row r="34" spans="1:48" ht="21.75">
      <c r="A34" s="53" t="str">
        <f t="shared" si="1"/>
        <v xml:space="preserve">  33 </v>
      </c>
      <c r="B34" s="71">
        <v>25</v>
      </c>
      <c r="C34" s="76" t="s">
        <v>146</v>
      </c>
      <c r="D34" s="125" t="s">
        <v>44</v>
      </c>
      <c r="E34" s="67" t="s">
        <v>121</v>
      </c>
      <c r="F34" s="127" t="s">
        <v>122</v>
      </c>
      <c r="G34" s="77">
        <v>15.470927227200001</v>
      </c>
      <c r="H34" s="78">
        <v>15.470927227200001</v>
      </c>
      <c r="I34" s="72">
        <v>0</v>
      </c>
      <c r="J34" s="87">
        <v>1</v>
      </c>
      <c r="K34" s="126">
        <v>5.21</v>
      </c>
      <c r="L34" s="126">
        <v>0</v>
      </c>
      <c r="M34" s="126">
        <v>0</v>
      </c>
      <c r="N34" s="126">
        <v>0</v>
      </c>
      <c r="O34" s="75">
        <v>15</v>
      </c>
      <c r="P34" s="77">
        <v>0</v>
      </c>
      <c r="Q34" s="74">
        <v>0</v>
      </c>
      <c r="R34" s="75">
        <v>2</v>
      </c>
      <c r="S34" s="26">
        <v>2</v>
      </c>
      <c r="T34" s="68">
        <v>0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14"/>
    </row>
    <row r="35" spans="1:48" ht="21.75">
      <c r="A35" s="53" t="str">
        <f t="shared" si="1"/>
        <v xml:space="preserve">  33 </v>
      </c>
      <c r="B35" s="71">
        <v>26</v>
      </c>
      <c r="C35" s="76" t="s">
        <v>147</v>
      </c>
      <c r="D35" s="125" t="s">
        <v>44</v>
      </c>
      <c r="E35" s="67" t="s">
        <v>121</v>
      </c>
      <c r="F35" s="127" t="s">
        <v>122</v>
      </c>
      <c r="G35" s="77">
        <v>8.3422558581900006</v>
      </c>
      <c r="H35" s="78">
        <v>8.3422558581900006</v>
      </c>
      <c r="I35" s="72">
        <v>0</v>
      </c>
      <c r="J35" s="87">
        <v>1</v>
      </c>
      <c r="K35" s="126">
        <v>5.54</v>
      </c>
      <c r="L35" s="126">
        <v>0</v>
      </c>
      <c r="M35" s="126">
        <v>0</v>
      </c>
      <c r="N35" s="126">
        <v>0</v>
      </c>
      <c r="O35" s="75">
        <v>14</v>
      </c>
      <c r="P35" s="77">
        <v>0</v>
      </c>
      <c r="Q35" s="74">
        <v>0</v>
      </c>
      <c r="R35" s="75">
        <v>2</v>
      </c>
      <c r="S35" s="26">
        <v>2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68">
        <v>0</v>
      </c>
      <c r="AI35" s="68">
        <v>0</v>
      </c>
      <c r="AJ35" s="68">
        <v>0</v>
      </c>
      <c r="AK35" s="68">
        <v>0</v>
      </c>
      <c r="AL35" s="68">
        <v>0</v>
      </c>
      <c r="AM35" s="68">
        <v>0</v>
      </c>
      <c r="AN35" s="68">
        <v>0</v>
      </c>
      <c r="AO35" s="68">
        <v>0</v>
      </c>
      <c r="AP35" s="68">
        <v>0</v>
      </c>
      <c r="AQ35" s="68">
        <v>0</v>
      </c>
      <c r="AR35" s="68">
        <v>0</v>
      </c>
      <c r="AS35" s="68">
        <v>0</v>
      </c>
      <c r="AT35" s="68">
        <v>0</v>
      </c>
      <c r="AU35" s="68">
        <v>0</v>
      </c>
      <c r="AV35" s="14"/>
    </row>
    <row r="36" spans="1:48" ht="21.75">
      <c r="A36" s="53" t="str">
        <f t="shared" si="1"/>
        <v xml:space="preserve">  33 </v>
      </c>
      <c r="B36" s="71">
        <v>27</v>
      </c>
      <c r="C36" s="76" t="s">
        <v>148</v>
      </c>
      <c r="D36" s="125" t="s">
        <v>44</v>
      </c>
      <c r="E36" s="67" t="s">
        <v>121</v>
      </c>
      <c r="F36" s="127" t="s">
        <v>122</v>
      </c>
      <c r="G36" s="77">
        <v>17.385408574100001</v>
      </c>
      <c r="H36" s="78">
        <v>17.385408574100001</v>
      </c>
      <c r="I36" s="69">
        <v>0</v>
      </c>
      <c r="J36" s="75">
        <v>1</v>
      </c>
      <c r="K36" s="126">
        <v>1.17</v>
      </c>
      <c r="L36" s="126">
        <v>0</v>
      </c>
      <c r="M36" s="126">
        <v>0</v>
      </c>
      <c r="N36" s="126">
        <v>0</v>
      </c>
      <c r="O36" s="75">
        <v>14</v>
      </c>
      <c r="P36" s="77">
        <v>0</v>
      </c>
      <c r="Q36" s="74">
        <v>0</v>
      </c>
      <c r="R36" s="75">
        <v>2</v>
      </c>
      <c r="S36" s="26">
        <v>2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14"/>
    </row>
    <row r="37" spans="1:48" ht="21.75">
      <c r="A37" s="53" t="str">
        <f t="shared" si="1"/>
        <v xml:space="preserve">   </v>
      </c>
      <c r="B37" s="71">
        <v>28</v>
      </c>
      <c r="C37" s="76" t="s">
        <v>149</v>
      </c>
      <c r="D37" s="125" t="s">
        <v>44</v>
      </c>
      <c r="E37" s="67" t="s">
        <v>121</v>
      </c>
      <c r="F37" s="127" t="s">
        <v>122</v>
      </c>
      <c r="G37" s="77">
        <v>8.2038727453100009</v>
      </c>
      <c r="H37" s="78">
        <v>8.2038727453100009</v>
      </c>
      <c r="I37" s="72">
        <v>0</v>
      </c>
      <c r="J37" s="87">
        <v>2</v>
      </c>
      <c r="K37" s="126">
        <v>1.88</v>
      </c>
      <c r="L37" s="126">
        <v>0</v>
      </c>
      <c r="M37" s="126">
        <v>0</v>
      </c>
      <c r="N37" s="126">
        <v>0</v>
      </c>
      <c r="O37" s="75">
        <v>15</v>
      </c>
      <c r="P37" s="77">
        <v>0</v>
      </c>
      <c r="Q37" s="74">
        <v>0</v>
      </c>
      <c r="R37" s="75">
        <v>2</v>
      </c>
      <c r="S37" s="26">
        <v>2</v>
      </c>
      <c r="T37" s="68">
        <v>0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68">
        <v>0</v>
      </c>
      <c r="AI37" s="68">
        <v>0</v>
      </c>
      <c r="AJ37" s="68">
        <v>0</v>
      </c>
      <c r="AK37" s="68">
        <v>0</v>
      </c>
      <c r="AL37" s="68">
        <v>0</v>
      </c>
      <c r="AM37" s="68">
        <v>0</v>
      </c>
      <c r="AN37" s="68">
        <v>0</v>
      </c>
      <c r="AO37" s="68">
        <v>0</v>
      </c>
      <c r="AP37" s="68">
        <v>0</v>
      </c>
      <c r="AQ37" s="68">
        <v>0</v>
      </c>
      <c r="AR37" s="68">
        <v>0</v>
      </c>
      <c r="AS37" s="68">
        <v>0</v>
      </c>
      <c r="AT37" s="68">
        <v>0</v>
      </c>
      <c r="AU37" s="68">
        <v>0</v>
      </c>
      <c r="AV37" s="14"/>
    </row>
    <row r="38" spans="1:48" ht="21.75">
      <c r="A38" s="53" t="str">
        <f t="shared" si="1"/>
        <v xml:space="preserve">   </v>
      </c>
      <c r="B38" s="71">
        <v>29</v>
      </c>
      <c r="C38" s="76" t="s">
        <v>150</v>
      </c>
      <c r="D38" s="125" t="s">
        <v>44</v>
      </c>
      <c r="E38" s="67" t="s">
        <v>121</v>
      </c>
      <c r="F38" s="127" t="s">
        <v>122</v>
      </c>
      <c r="G38" s="77">
        <v>5.22902268103</v>
      </c>
      <c r="H38" s="78">
        <v>5.22902268103</v>
      </c>
      <c r="I38" s="72">
        <v>0</v>
      </c>
      <c r="J38" s="87">
        <v>2</v>
      </c>
      <c r="K38" s="126">
        <v>0</v>
      </c>
      <c r="L38" s="126">
        <v>0</v>
      </c>
      <c r="M38" s="126">
        <v>0</v>
      </c>
      <c r="N38" s="126">
        <v>0</v>
      </c>
      <c r="O38" s="75">
        <v>0</v>
      </c>
      <c r="P38" s="77">
        <v>0</v>
      </c>
      <c r="Q38" s="74">
        <v>0</v>
      </c>
      <c r="R38" s="75"/>
      <c r="S38" s="26"/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8">
        <v>0</v>
      </c>
      <c r="AO38" s="68">
        <v>0</v>
      </c>
      <c r="AP38" s="68">
        <v>0</v>
      </c>
      <c r="AQ38" s="68">
        <v>0</v>
      </c>
      <c r="AR38" s="68">
        <v>0</v>
      </c>
      <c r="AS38" s="68">
        <v>0</v>
      </c>
      <c r="AT38" s="68">
        <v>0</v>
      </c>
      <c r="AU38" s="68">
        <v>0</v>
      </c>
      <c r="AV38" s="14"/>
    </row>
    <row r="39" spans="1:48" ht="21.75">
      <c r="A39" s="53" t="str">
        <f t="shared" si="1"/>
        <v xml:space="preserve">  33 </v>
      </c>
      <c r="B39" s="71">
        <v>30</v>
      </c>
      <c r="C39" s="76" t="s">
        <v>151</v>
      </c>
      <c r="D39" s="125" t="s">
        <v>44</v>
      </c>
      <c r="E39" s="67" t="s">
        <v>121</v>
      </c>
      <c r="F39" s="127" t="s">
        <v>122</v>
      </c>
      <c r="G39" s="77">
        <v>9.55814379125</v>
      </c>
      <c r="H39" s="78">
        <v>9.55814379125</v>
      </c>
      <c r="I39" s="72">
        <v>0</v>
      </c>
      <c r="J39" s="87">
        <v>1</v>
      </c>
      <c r="K39" s="126">
        <v>5.49</v>
      </c>
      <c r="L39" s="126">
        <v>0</v>
      </c>
      <c r="M39" s="126">
        <v>0</v>
      </c>
      <c r="N39" s="126">
        <v>0</v>
      </c>
      <c r="O39" s="75">
        <v>14</v>
      </c>
      <c r="P39" s="77">
        <v>0</v>
      </c>
      <c r="Q39" s="74">
        <v>0</v>
      </c>
      <c r="R39" s="75">
        <v>2</v>
      </c>
      <c r="S39" s="26">
        <v>2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68">
        <v>0</v>
      </c>
      <c r="AS39" s="68">
        <v>0</v>
      </c>
      <c r="AT39" s="68">
        <v>0</v>
      </c>
      <c r="AU39" s="68">
        <v>0</v>
      </c>
      <c r="AV39" s="14"/>
    </row>
    <row r="40" spans="1:48" ht="21.75">
      <c r="A40" s="53" t="str">
        <f t="shared" si="1"/>
        <v xml:space="preserve">  33 </v>
      </c>
      <c r="B40" s="71">
        <v>31</v>
      </c>
      <c r="C40" s="76" t="s">
        <v>152</v>
      </c>
      <c r="D40" s="125" t="s">
        <v>44</v>
      </c>
      <c r="E40" s="67" t="s">
        <v>121</v>
      </c>
      <c r="F40" s="127" t="s">
        <v>122</v>
      </c>
      <c r="G40" s="77">
        <v>7.2844579997499999</v>
      </c>
      <c r="H40" s="78">
        <v>7.2844579997499999</v>
      </c>
      <c r="I40" s="72">
        <v>0</v>
      </c>
      <c r="J40" s="87">
        <v>1</v>
      </c>
      <c r="K40" s="126">
        <v>7.28</v>
      </c>
      <c r="L40" s="126">
        <v>0</v>
      </c>
      <c r="M40" s="126">
        <v>0</v>
      </c>
      <c r="N40" s="126">
        <v>0</v>
      </c>
      <c r="O40" s="75">
        <v>15</v>
      </c>
      <c r="P40" s="77">
        <v>0</v>
      </c>
      <c r="Q40" s="74">
        <v>0</v>
      </c>
      <c r="R40" s="75">
        <v>2</v>
      </c>
      <c r="S40" s="26">
        <v>2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  <c r="AV40" s="14"/>
    </row>
    <row r="41" spans="1:48" ht="21.75">
      <c r="A41" s="53" t="str">
        <f t="shared" si="1"/>
        <v xml:space="preserve">   </v>
      </c>
      <c r="B41" s="71">
        <v>32</v>
      </c>
      <c r="C41" s="76" t="s">
        <v>153</v>
      </c>
      <c r="D41" s="125" t="s">
        <v>44</v>
      </c>
      <c r="E41" s="67" t="s">
        <v>121</v>
      </c>
      <c r="F41" s="127" t="s">
        <v>122</v>
      </c>
      <c r="G41" s="77">
        <v>23.3476024112</v>
      </c>
      <c r="H41" s="78">
        <v>23.3476024112</v>
      </c>
      <c r="I41" s="72">
        <v>0</v>
      </c>
      <c r="J41" s="87">
        <v>2</v>
      </c>
      <c r="K41" s="126">
        <v>0</v>
      </c>
      <c r="L41" s="126">
        <v>0</v>
      </c>
      <c r="M41" s="126">
        <v>0</v>
      </c>
      <c r="N41" s="126">
        <v>0</v>
      </c>
      <c r="O41" s="75">
        <v>0</v>
      </c>
      <c r="P41" s="77">
        <v>0</v>
      </c>
      <c r="Q41" s="74">
        <v>0</v>
      </c>
      <c r="R41" s="75"/>
      <c r="S41" s="26"/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14"/>
    </row>
    <row r="42" spans="1:48" ht="21.75">
      <c r="A42" s="53" t="str">
        <f t="shared" si="1"/>
        <v xml:space="preserve">   </v>
      </c>
      <c r="B42" s="71">
        <v>33</v>
      </c>
      <c r="C42" s="76" t="s">
        <v>154</v>
      </c>
      <c r="D42" s="125" t="s">
        <v>44</v>
      </c>
      <c r="E42" s="67" t="s">
        <v>121</v>
      </c>
      <c r="F42" s="127" t="s">
        <v>122</v>
      </c>
      <c r="G42" s="77">
        <v>10.1592141609</v>
      </c>
      <c r="H42" s="78">
        <v>10.1592141609</v>
      </c>
      <c r="I42" s="69">
        <v>0</v>
      </c>
      <c r="J42" s="75">
        <v>2</v>
      </c>
      <c r="K42" s="126">
        <v>0</v>
      </c>
      <c r="L42" s="126">
        <v>0</v>
      </c>
      <c r="M42" s="126">
        <v>0</v>
      </c>
      <c r="N42" s="126">
        <v>0</v>
      </c>
      <c r="O42" s="75">
        <v>0</v>
      </c>
      <c r="P42" s="77">
        <v>0</v>
      </c>
      <c r="Q42" s="74">
        <v>0</v>
      </c>
      <c r="R42" s="75"/>
      <c r="S42" s="26"/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68">
        <v>0</v>
      </c>
      <c r="AS42" s="68">
        <v>0</v>
      </c>
      <c r="AT42" s="68">
        <v>0</v>
      </c>
      <c r="AU42" s="68">
        <v>0</v>
      </c>
      <c r="AV42" s="14"/>
    </row>
    <row r="43" spans="1:48" ht="21.75">
      <c r="A43" s="53" t="str">
        <f t="shared" si="1"/>
        <v xml:space="preserve">   </v>
      </c>
      <c r="B43" s="71">
        <v>34</v>
      </c>
      <c r="C43" s="76" t="s">
        <v>155</v>
      </c>
      <c r="D43" s="125" t="s">
        <v>44</v>
      </c>
      <c r="E43" s="67" t="s">
        <v>121</v>
      </c>
      <c r="F43" s="127" t="s">
        <v>122</v>
      </c>
      <c r="G43" s="77">
        <v>6.1378826589999997</v>
      </c>
      <c r="H43" s="78">
        <v>6.1378826589999997</v>
      </c>
      <c r="I43" s="72">
        <v>0</v>
      </c>
      <c r="J43" s="87">
        <v>2</v>
      </c>
      <c r="K43" s="126">
        <v>0</v>
      </c>
      <c r="L43" s="126">
        <v>0</v>
      </c>
      <c r="M43" s="126">
        <v>0</v>
      </c>
      <c r="N43" s="126">
        <v>0</v>
      </c>
      <c r="O43" s="75">
        <v>0</v>
      </c>
      <c r="P43" s="77">
        <v>0</v>
      </c>
      <c r="Q43" s="74">
        <v>0</v>
      </c>
      <c r="R43" s="75"/>
      <c r="S43" s="26"/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14"/>
    </row>
    <row r="44" spans="1:48" ht="21.75">
      <c r="A44" s="53" t="str">
        <f t="shared" si="1"/>
        <v xml:space="preserve">   </v>
      </c>
      <c r="B44" s="71">
        <v>35</v>
      </c>
      <c r="C44" s="76" t="s">
        <v>156</v>
      </c>
      <c r="D44" s="125" t="s">
        <v>44</v>
      </c>
      <c r="E44" s="67" t="s">
        <v>121</v>
      </c>
      <c r="F44" s="127" t="s">
        <v>122</v>
      </c>
      <c r="G44" s="77">
        <v>6.3185321062500002</v>
      </c>
      <c r="H44" s="78">
        <v>6.3185321062500002</v>
      </c>
      <c r="I44" s="69">
        <v>0</v>
      </c>
      <c r="J44" s="75">
        <v>2</v>
      </c>
      <c r="K44" s="126">
        <v>4.28</v>
      </c>
      <c r="L44" s="126">
        <v>0</v>
      </c>
      <c r="M44" s="126">
        <v>0</v>
      </c>
      <c r="N44" s="126">
        <v>0</v>
      </c>
      <c r="O44" s="75">
        <v>14</v>
      </c>
      <c r="P44" s="77">
        <v>0</v>
      </c>
      <c r="Q44" s="74">
        <v>0</v>
      </c>
      <c r="R44" s="75">
        <v>2</v>
      </c>
      <c r="S44" s="26">
        <v>2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>
        <v>0</v>
      </c>
      <c r="AV44" s="14"/>
    </row>
    <row r="45" spans="1:48" ht="21.75">
      <c r="A45" s="53" t="str">
        <f t="shared" si="1"/>
        <v xml:space="preserve">   </v>
      </c>
      <c r="B45" s="71">
        <v>36</v>
      </c>
      <c r="C45" s="76" t="s">
        <v>157</v>
      </c>
      <c r="D45" s="125" t="s">
        <v>44</v>
      </c>
      <c r="E45" s="67" t="s">
        <v>121</v>
      </c>
      <c r="F45" s="127" t="s">
        <v>122</v>
      </c>
      <c r="G45" s="77">
        <v>8.4499999999999993</v>
      </c>
      <c r="H45" s="78">
        <v>8.4499999999999993</v>
      </c>
      <c r="I45" s="69">
        <v>0</v>
      </c>
      <c r="J45" s="75">
        <v>1</v>
      </c>
      <c r="K45" s="126">
        <v>8.4499999999999993</v>
      </c>
      <c r="L45" s="126">
        <v>0</v>
      </c>
      <c r="M45" s="126">
        <v>0</v>
      </c>
      <c r="N45" s="126">
        <v>0</v>
      </c>
      <c r="O45" s="75">
        <v>0.5</v>
      </c>
      <c r="P45" s="77">
        <v>8.4499999999999993</v>
      </c>
      <c r="Q45" s="74">
        <v>100</v>
      </c>
      <c r="R45" s="75">
        <v>1</v>
      </c>
      <c r="S45" s="26">
        <v>2</v>
      </c>
      <c r="T45" s="68">
        <v>0</v>
      </c>
      <c r="U45" s="68">
        <v>0</v>
      </c>
      <c r="V45" s="68">
        <v>0</v>
      </c>
      <c r="W45" s="68">
        <v>0</v>
      </c>
      <c r="X45" s="68">
        <v>8.4499999999999993</v>
      </c>
      <c r="Y45" s="68">
        <v>0</v>
      </c>
      <c r="Z45" s="68">
        <v>0</v>
      </c>
      <c r="AA45" s="68">
        <v>0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68">
        <v>0</v>
      </c>
      <c r="AI45" s="68">
        <v>0</v>
      </c>
      <c r="AJ45" s="68">
        <v>0</v>
      </c>
      <c r="AK45" s="68">
        <v>0</v>
      </c>
      <c r="AL45" s="68">
        <v>0</v>
      </c>
      <c r="AM45" s="68">
        <v>0</v>
      </c>
      <c r="AN45" s="68">
        <v>0</v>
      </c>
      <c r="AO45" s="68">
        <v>0</v>
      </c>
      <c r="AP45" s="68">
        <v>0</v>
      </c>
      <c r="AQ45" s="68">
        <v>0</v>
      </c>
      <c r="AR45" s="68">
        <v>0</v>
      </c>
      <c r="AS45" s="68">
        <v>0</v>
      </c>
      <c r="AT45" s="68">
        <v>0</v>
      </c>
      <c r="AU45" s="68">
        <v>0</v>
      </c>
      <c r="AV45" s="14"/>
    </row>
    <row r="46" spans="1:48" ht="21.75">
      <c r="A46" s="53" t="str">
        <f t="shared" si="1"/>
        <v xml:space="preserve">   </v>
      </c>
      <c r="B46" s="71">
        <v>37</v>
      </c>
      <c r="C46" s="76" t="s">
        <v>158</v>
      </c>
      <c r="D46" s="125" t="s">
        <v>44</v>
      </c>
      <c r="E46" s="67" t="s">
        <v>121</v>
      </c>
      <c r="F46" s="127" t="s">
        <v>122</v>
      </c>
      <c r="G46" s="77">
        <v>6.49</v>
      </c>
      <c r="H46" s="78">
        <v>6.49</v>
      </c>
      <c r="I46" s="69">
        <v>0</v>
      </c>
      <c r="J46" s="75">
        <v>1</v>
      </c>
      <c r="K46" s="126">
        <v>6.49</v>
      </c>
      <c r="L46" s="126">
        <v>0</v>
      </c>
      <c r="M46" s="126">
        <v>0</v>
      </c>
      <c r="N46" s="126">
        <v>0</v>
      </c>
      <c r="O46" s="75">
        <v>0.5</v>
      </c>
      <c r="P46" s="77">
        <v>6.49</v>
      </c>
      <c r="Q46" s="74">
        <v>100</v>
      </c>
      <c r="R46" s="75">
        <v>1</v>
      </c>
      <c r="S46" s="26">
        <v>2</v>
      </c>
      <c r="T46" s="68">
        <v>0</v>
      </c>
      <c r="U46" s="68">
        <v>0</v>
      </c>
      <c r="V46" s="68">
        <v>0</v>
      </c>
      <c r="W46" s="68">
        <v>0</v>
      </c>
      <c r="X46" s="68">
        <v>6.49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14"/>
    </row>
    <row r="47" spans="1:48" ht="21.75">
      <c r="A47" s="53" t="str">
        <f t="shared" si="1"/>
        <v xml:space="preserve">   </v>
      </c>
      <c r="B47" s="71">
        <v>38</v>
      </c>
      <c r="C47" s="76" t="s">
        <v>159</v>
      </c>
      <c r="D47" s="125" t="s">
        <v>44</v>
      </c>
      <c r="E47" s="67" t="s">
        <v>121</v>
      </c>
      <c r="F47" s="127" t="s">
        <v>122</v>
      </c>
      <c r="G47" s="77">
        <v>10.78</v>
      </c>
      <c r="H47" s="78">
        <v>10.78</v>
      </c>
      <c r="I47" s="69">
        <v>0</v>
      </c>
      <c r="J47" s="75">
        <v>1</v>
      </c>
      <c r="K47" s="126">
        <v>10.78</v>
      </c>
      <c r="L47" s="126">
        <v>0</v>
      </c>
      <c r="M47" s="126">
        <v>0</v>
      </c>
      <c r="N47" s="126">
        <v>0</v>
      </c>
      <c r="O47" s="75">
        <v>1</v>
      </c>
      <c r="P47" s="77">
        <v>10.78</v>
      </c>
      <c r="Q47" s="74">
        <v>100</v>
      </c>
      <c r="R47" s="75">
        <v>1</v>
      </c>
      <c r="S47" s="26">
        <v>2</v>
      </c>
      <c r="T47" s="68">
        <v>0</v>
      </c>
      <c r="U47" s="68">
        <v>0</v>
      </c>
      <c r="V47" s="68">
        <v>0</v>
      </c>
      <c r="W47" s="68">
        <v>0</v>
      </c>
      <c r="X47" s="68">
        <v>10.78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0</v>
      </c>
      <c r="AO47" s="68">
        <v>0</v>
      </c>
      <c r="AP47" s="68">
        <v>0</v>
      </c>
      <c r="AQ47" s="68">
        <v>0</v>
      </c>
      <c r="AR47" s="68">
        <v>0</v>
      </c>
      <c r="AS47" s="68">
        <v>0</v>
      </c>
      <c r="AT47" s="68">
        <v>0</v>
      </c>
      <c r="AU47" s="68">
        <v>0</v>
      </c>
      <c r="AV47" s="14"/>
    </row>
    <row r="48" spans="1:48" ht="21.75">
      <c r="A48" s="53" t="str">
        <f t="shared" si="1"/>
        <v xml:space="preserve">   </v>
      </c>
      <c r="B48" s="71">
        <v>39</v>
      </c>
      <c r="C48" s="76" t="s">
        <v>160</v>
      </c>
      <c r="D48" s="125" t="s">
        <v>44</v>
      </c>
      <c r="E48" s="67" t="s">
        <v>121</v>
      </c>
      <c r="F48" s="127" t="s">
        <v>122</v>
      </c>
      <c r="G48" s="77">
        <v>2.31</v>
      </c>
      <c r="H48" s="78">
        <v>2.31</v>
      </c>
      <c r="I48" s="72">
        <v>0</v>
      </c>
      <c r="J48" s="87">
        <v>1</v>
      </c>
      <c r="K48" s="126">
        <v>2.31</v>
      </c>
      <c r="L48" s="126">
        <v>0</v>
      </c>
      <c r="M48" s="126">
        <v>0</v>
      </c>
      <c r="N48" s="126">
        <v>0</v>
      </c>
      <c r="O48" s="75">
        <v>6</v>
      </c>
      <c r="P48" s="77">
        <v>2.31</v>
      </c>
      <c r="Q48" s="74">
        <v>100</v>
      </c>
      <c r="R48" s="75">
        <v>1</v>
      </c>
      <c r="S48" s="26">
        <v>2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2.31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68">
        <v>0</v>
      </c>
      <c r="AO48" s="68">
        <v>0</v>
      </c>
      <c r="AP48" s="68">
        <v>0</v>
      </c>
      <c r="AQ48" s="68">
        <v>0</v>
      </c>
      <c r="AR48" s="68">
        <v>0</v>
      </c>
      <c r="AS48" s="68">
        <v>0</v>
      </c>
      <c r="AT48" s="68">
        <v>0</v>
      </c>
      <c r="AU48" s="68">
        <v>0</v>
      </c>
      <c r="AV48" s="14"/>
    </row>
  </sheetData>
  <sheetProtection selectLockedCells="1"/>
  <mergeCells count="42">
    <mergeCell ref="AT5:AV5"/>
    <mergeCell ref="B6:B8"/>
    <mergeCell ref="C6:C8"/>
    <mergeCell ref="D6:D8"/>
    <mergeCell ref="E6:E8"/>
    <mergeCell ref="F6:F8"/>
    <mergeCell ref="J6:J8"/>
    <mergeCell ref="AJ7:AM7"/>
    <mergeCell ref="AN7:AQ7"/>
    <mergeCell ref="AR7:AU7"/>
    <mergeCell ref="T7:W7"/>
    <mergeCell ref="X7:AA7"/>
    <mergeCell ref="AB7:AE7"/>
    <mergeCell ref="AF7:AI7"/>
    <mergeCell ref="AV6:AV8"/>
    <mergeCell ref="O6:O8"/>
    <mergeCell ref="P6:P8"/>
    <mergeCell ref="Q6:Q8"/>
    <mergeCell ref="R6:R8"/>
    <mergeCell ref="S6:S8"/>
    <mergeCell ref="T6:AU6"/>
    <mergeCell ref="L7:L8"/>
    <mergeCell ref="M7:M8"/>
    <mergeCell ref="N7:N8"/>
    <mergeCell ref="A6:A8"/>
    <mergeCell ref="A9:F9"/>
    <mergeCell ref="H7:I7"/>
    <mergeCell ref="G6:I6"/>
    <mergeCell ref="G7:G8"/>
    <mergeCell ref="K6:N6"/>
    <mergeCell ref="K7:K8"/>
    <mergeCell ref="C1:AT1"/>
    <mergeCell ref="AU3:AV3"/>
    <mergeCell ref="AE4:AQ4"/>
    <mergeCell ref="AR4:AT4"/>
    <mergeCell ref="AU4:AV4"/>
    <mergeCell ref="B2:E4"/>
    <mergeCell ref="F2:J4"/>
    <mergeCell ref="AL2:AQ2"/>
    <mergeCell ref="AR2:AT2"/>
    <mergeCell ref="AG3:AQ3"/>
    <mergeCell ref="AR3:AT3"/>
  </mergeCells>
  <conditionalFormatting sqref="T10:AU48">
    <cfRule type="cellIs" dxfId="0" priority="1" operator="greaterThan">
      <formula>0</formula>
    </cfRule>
  </conditionalFormatting>
  <dataValidations count="7">
    <dataValidation type="whole" allowBlank="1" showInputMessage="1" showErrorMessage="1" error="กรอกจำนวนเต็ม" sqref="P1:P4">
      <formula1>0</formula1>
      <formula2>100</formula2>
    </dataValidation>
    <dataValidation type="whole" allowBlank="1" showInputMessage="1" showErrorMessage="1" errorTitle="ผิดพลาด" error="กรอกเฉพาะ 0 1 2 3 9" sqref="K1">
      <formula1>0</formula1>
      <formula2>9</formula2>
    </dataValidation>
    <dataValidation type="textLength" operator="equal" allowBlank="1" showInputMessage="1" showErrorMessage="1" error="กรอกรหัสเกิน 9 หลัก" sqref="D1">
      <formula1>9</formula1>
    </dataValidation>
    <dataValidation type="whole" allowBlank="1" showInputMessage="1" showErrorMessage="1" error="กรอกเฉพาะ 0 1 2 3" sqref="S5:S1048576">
      <formula1>0</formula1>
      <formula2>3</formula2>
    </dataValidation>
    <dataValidation type="whole" allowBlank="1" showInputMessage="1" showErrorMessage="1" error="กรอกเฉพาะ 0 1 2" sqref="S1:S4 R5:R1048576">
      <formula1>0</formula1>
      <formula2>2</formula2>
    </dataValidation>
    <dataValidation type="whole" allowBlank="1" showInputMessage="1" showErrorMessage="1" error="กรอกเฉพาะ 0 1 2 3 9" sqref="J5:J9">
      <formula1>0</formula1>
      <formula2>9</formula2>
    </dataValidation>
    <dataValidation type="whole" allowBlank="1" showInputMessage="1" showErrorMessage="1" error="กรอกเฉพาะจำนวนเต็ม" sqref="O5:O9">
      <formula1>0</formula1>
      <formula2>100</formula2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B48"/>
  <sheetViews>
    <sheetView topLeftCell="O1" zoomScale="90" zoomScaleNormal="90" zoomScalePageLayoutView="40" workbookViewId="0">
      <selection activeCell="AZ4" sqref="AZ4"/>
    </sheetView>
  </sheetViews>
  <sheetFormatPr defaultColWidth="8.875" defaultRowHeight="17.25"/>
  <cols>
    <col min="1" max="1" width="10.125" style="11" bestFit="1" customWidth="1"/>
    <col min="2" max="2" width="7.875" style="13" bestFit="1" customWidth="1"/>
    <col min="3" max="3" width="9" style="13" bestFit="1" customWidth="1"/>
    <col min="4" max="4" width="6.375" style="11" customWidth="1"/>
    <col min="5" max="5" width="7.75" style="11" customWidth="1"/>
    <col min="6" max="6" width="4.625" style="11" customWidth="1"/>
    <col min="7" max="7" width="9.625" style="11" bestFit="1" customWidth="1"/>
    <col min="8" max="8" width="7.375" style="11" customWidth="1"/>
    <col min="9" max="9" width="9.25" style="11" customWidth="1"/>
    <col min="10" max="10" width="5.75" style="11" customWidth="1"/>
    <col min="11" max="11" width="7.25" style="8" customWidth="1"/>
    <col min="12" max="12" width="8.875" style="8" customWidth="1"/>
    <col min="13" max="13" width="7.875" style="8" customWidth="1"/>
    <col min="14" max="14" width="7.375" style="8" customWidth="1"/>
    <col min="15" max="15" width="7.125" style="13" customWidth="1"/>
    <col min="16" max="16" width="9.375" style="11" customWidth="1"/>
    <col min="17" max="17" width="6.75" style="11" customWidth="1"/>
    <col min="18" max="18" width="9.875" style="11" customWidth="1"/>
    <col min="19" max="19" width="11.625" style="11" customWidth="1"/>
    <col min="20" max="31" width="3.625" style="11" bestFit="1" customWidth="1"/>
    <col min="32" max="32" width="5" style="11" bestFit="1" customWidth="1"/>
    <col min="33" max="39" width="3.625" style="11" bestFit="1" customWidth="1"/>
    <col min="40" max="40" width="4.25" style="11" bestFit="1" customWidth="1"/>
    <col min="41" max="44" width="3.625" style="11" bestFit="1" customWidth="1"/>
    <col min="45" max="45" width="4.25" style="11" bestFit="1" customWidth="1"/>
    <col min="46" max="47" width="3.625" style="11" bestFit="1" customWidth="1"/>
    <col min="48" max="48" width="4.125" style="11" bestFit="1" customWidth="1"/>
    <col min="49" max="49" width="4.375" style="11" bestFit="1" customWidth="1"/>
    <col min="50" max="50" width="6" style="11" customWidth="1"/>
    <col min="51" max="51" width="4.125" style="11" bestFit="1" customWidth="1"/>
    <col min="52" max="52" width="6.75" style="11" bestFit="1" customWidth="1"/>
    <col min="53" max="16384" width="8.875" style="11"/>
  </cols>
  <sheetData>
    <row r="1" spans="1:54" s="1" customFormat="1" ht="33">
      <c r="B1" s="157" t="s">
        <v>29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22"/>
      <c r="AW1" s="22"/>
      <c r="AX1" s="22"/>
      <c r="AY1" s="22"/>
    </row>
    <row r="2" spans="1:54" customFormat="1" ht="27.75">
      <c r="B2" s="161" t="s">
        <v>1</v>
      </c>
      <c r="C2" s="161"/>
      <c r="D2" s="161"/>
      <c r="E2" s="161"/>
      <c r="F2" s="162" t="s">
        <v>119</v>
      </c>
      <c r="G2" s="162"/>
      <c r="H2" s="162"/>
      <c r="I2" s="162"/>
      <c r="J2" s="162"/>
      <c r="K2" s="56"/>
      <c r="L2" s="57"/>
      <c r="M2" s="57"/>
      <c r="N2" s="58"/>
      <c r="O2" s="58"/>
      <c r="P2" s="59"/>
      <c r="Q2" s="58"/>
      <c r="R2" s="58"/>
      <c r="S2" s="60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59" t="s">
        <v>2</v>
      </c>
      <c r="AM2" s="159"/>
      <c r="AN2" s="159"/>
      <c r="AO2" s="159"/>
      <c r="AP2" s="159"/>
      <c r="AQ2" s="159"/>
      <c r="AR2" s="163">
        <v>2056</v>
      </c>
      <c r="AS2" s="163"/>
      <c r="AT2" s="163"/>
      <c r="AU2" s="3"/>
      <c r="AV2" s="3"/>
    </row>
    <row r="3" spans="1:54" customFormat="1" ht="27.75">
      <c r="B3" s="161"/>
      <c r="C3" s="161"/>
      <c r="D3" s="161"/>
      <c r="E3" s="161"/>
      <c r="F3" s="162"/>
      <c r="G3" s="162"/>
      <c r="H3" s="162"/>
      <c r="I3" s="162"/>
      <c r="J3" s="162"/>
      <c r="K3" s="56"/>
      <c r="L3" s="57"/>
      <c r="M3" s="57"/>
      <c r="N3" s="61"/>
      <c r="O3" s="61"/>
      <c r="P3" s="62"/>
      <c r="Q3" s="79"/>
      <c r="R3" s="79"/>
      <c r="S3" s="63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59" t="s">
        <v>117</v>
      </c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64">
        <v>646.37075709144995</v>
      </c>
      <c r="AS3" s="164"/>
      <c r="AT3" s="164"/>
      <c r="AU3" s="158" t="s">
        <v>4</v>
      </c>
      <c r="AV3" s="158"/>
    </row>
    <row r="4" spans="1:54" customFormat="1" ht="27.75">
      <c r="B4" s="161"/>
      <c r="C4" s="161"/>
      <c r="D4" s="161"/>
      <c r="E4" s="161"/>
      <c r="F4" s="162"/>
      <c r="G4" s="162"/>
      <c r="H4" s="162"/>
      <c r="I4" s="162"/>
      <c r="J4" s="162"/>
      <c r="K4" s="56"/>
      <c r="L4" s="57"/>
      <c r="M4" s="57"/>
      <c r="N4" s="64"/>
      <c r="O4" s="64"/>
      <c r="P4" s="62"/>
      <c r="Q4" s="79"/>
      <c r="R4" s="79"/>
      <c r="S4" s="65"/>
      <c r="T4" s="66"/>
      <c r="U4" s="66"/>
      <c r="V4" s="5"/>
      <c r="W4" s="5"/>
      <c r="X4" s="5"/>
      <c r="Y4" s="5"/>
      <c r="Z4" s="5"/>
      <c r="AE4" s="159" t="s">
        <v>118</v>
      </c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60">
        <v>646.37075709144995</v>
      </c>
      <c r="AS4" s="160"/>
      <c r="AT4" s="160"/>
      <c r="AU4" s="158" t="s">
        <v>4</v>
      </c>
      <c r="AV4" s="158"/>
    </row>
    <row r="5" spans="1:54" customFormat="1" ht="18.75" customHeight="1">
      <c r="A5" s="28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1"/>
      <c r="AI5" s="11"/>
      <c r="AJ5" s="11"/>
      <c r="AK5" s="11"/>
      <c r="AL5" s="10"/>
      <c r="AM5" s="10"/>
      <c r="AN5" s="10"/>
      <c r="AO5" s="10"/>
      <c r="AP5" s="10"/>
      <c r="AQ5" s="203" t="s">
        <v>6</v>
      </c>
      <c r="AR5" s="203"/>
      <c r="AS5" s="203"/>
      <c r="AT5" s="203"/>
      <c r="AU5" s="203"/>
      <c r="AV5" s="11"/>
      <c r="AW5" s="11"/>
      <c r="AX5" s="11"/>
      <c r="AY5" s="11"/>
      <c r="AZ5" s="11"/>
    </row>
    <row r="6" spans="1:54" ht="21" customHeight="1">
      <c r="A6" s="169" t="s">
        <v>45</v>
      </c>
      <c r="B6" s="194" t="s">
        <v>7</v>
      </c>
      <c r="C6" s="194" t="s">
        <v>8</v>
      </c>
      <c r="D6" s="194" t="s">
        <v>9</v>
      </c>
      <c r="E6" s="194" t="s">
        <v>10</v>
      </c>
      <c r="F6" s="194" t="s">
        <v>11</v>
      </c>
      <c r="G6" s="172" t="s">
        <v>47</v>
      </c>
      <c r="H6" s="173"/>
      <c r="I6" s="174"/>
      <c r="J6" s="181" t="s">
        <v>12</v>
      </c>
      <c r="K6" s="176" t="s">
        <v>37</v>
      </c>
      <c r="L6" s="176"/>
      <c r="M6" s="176"/>
      <c r="N6" s="176"/>
      <c r="O6" s="181" t="s">
        <v>13</v>
      </c>
      <c r="P6" s="178" t="s">
        <v>5</v>
      </c>
      <c r="Q6" s="181" t="s">
        <v>31</v>
      </c>
      <c r="R6" s="184" t="s">
        <v>38</v>
      </c>
      <c r="S6" s="187" t="s">
        <v>39</v>
      </c>
      <c r="T6" s="190" t="s">
        <v>14</v>
      </c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2"/>
      <c r="AV6" s="204" t="s">
        <v>32</v>
      </c>
      <c r="AW6" s="205"/>
      <c r="AX6" s="205"/>
      <c r="AY6" s="206"/>
      <c r="AZ6" s="202" t="s">
        <v>48</v>
      </c>
    </row>
    <row r="7" spans="1:54" ht="18.75" customHeight="1">
      <c r="A7" s="169"/>
      <c r="B7" s="194"/>
      <c r="C7" s="194"/>
      <c r="D7" s="194"/>
      <c r="E7" s="194"/>
      <c r="F7" s="194"/>
      <c r="G7" s="175" t="s">
        <v>3</v>
      </c>
      <c r="H7" s="171" t="s">
        <v>46</v>
      </c>
      <c r="I7" s="171"/>
      <c r="J7" s="182"/>
      <c r="K7" s="177" t="s">
        <v>40</v>
      </c>
      <c r="L7" s="165" t="s">
        <v>41</v>
      </c>
      <c r="M7" s="167" t="s">
        <v>42</v>
      </c>
      <c r="N7" s="168" t="s">
        <v>43</v>
      </c>
      <c r="O7" s="182"/>
      <c r="P7" s="179"/>
      <c r="Q7" s="182"/>
      <c r="R7" s="185"/>
      <c r="S7" s="188"/>
      <c r="T7" s="198" t="s">
        <v>15</v>
      </c>
      <c r="U7" s="198"/>
      <c r="V7" s="198"/>
      <c r="W7" s="198"/>
      <c r="X7" s="199" t="s">
        <v>16</v>
      </c>
      <c r="Y7" s="199"/>
      <c r="Z7" s="199"/>
      <c r="AA7" s="199"/>
      <c r="AB7" s="200" t="s">
        <v>17</v>
      </c>
      <c r="AC7" s="200"/>
      <c r="AD7" s="200"/>
      <c r="AE7" s="200"/>
      <c r="AF7" s="201" t="s">
        <v>18</v>
      </c>
      <c r="AG7" s="201"/>
      <c r="AH7" s="201"/>
      <c r="AI7" s="201"/>
      <c r="AJ7" s="195" t="s">
        <v>19</v>
      </c>
      <c r="AK7" s="195"/>
      <c r="AL7" s="195"/>
      <c r="AM7" s="195"/>
      <c r="AN7" s="196" t="s">
        <v>20</v>
      </c>
      <c r="AO7" s="196"/>
      <c r="AP7" s="196"/>
      <c r="AQ7" s="196"/>
      <c r="AR7" s="197" t="s">
        <v>21</v>
      </c>
      <c r="AS7" s="197"/>
      <c r="AT7" s="197"/>
      <c r="AU7" s="197"/>
      <c r="AV7" s="207"/>
      <c r="AW7" s="208"/>
      <c r="AX7" s="208"/>
      <c r="AY7" s="209"/>
      <c r="AZ7" s="202"/>
    </row>
    <row r="8" spans="1:54" ht="21.75" customHeight="1">
      <c r="A8" s="169"/>
      <c r="B8" s="194"/>
      <c r="C8" s="194"/>
      <c r="D8" s="194"/>
      <c r="E8" s="194"/>
      <c r="F8" s="194"/>
      <c r="G8" s="175"/>
      <c r="H8" s="15" t="s">
        <v>22</v>
      </c>
      <c r="I8" s="16" t="s">
        <v>23</v>
      </c>
      <c r="J8" s="183"/>
      <c r="K8" s="177"/>
      <c r="L8" s="166"/>
      <c r="M8" s="167"/>
      <c r="N8" s="168"/>
      <c r="O8" s="183"/>
      <c r="P8" s="180"/>
      <c r="Q8" s="183"/>
      <c r="R8" s="186"/>
      <c r="S8" s="189"/>
      <c r="T8" s="83" t="s">
        <v>24</v>
      </c>
      <c r="U8" s="83" t="s">
        <v>25</v>
      </c>
      <c r="V8" s="83" t="s">
        <v>26</v>
      </c>
      <c r="W8" s="83" t="s">
        <v>27</v>
      </c>
      <c r="X8" s="84" t="s">
        <v>24</v>
      </c>
      <c r="Y8" s="84" t="s">
        <v>25</v>
      </c>
      <c r="Z8" s="84" t="s">
        <v>26</v>
      </c>
      <c r="AA8" s="84" t="s">
        <v>27</v>
      </c>
      <c r="AB8" s="85" t="s">
        <v>24</v>
      </c>
      <c r="AC8" s="85" t="s">
        <v>25</v>
      </c>
      <c r="AD8" s="85" t="s">
        <v>26</v>
      </c>
      <c r="AE8" s="85" t="s">
        <v>27</v>
      </c>
      <c r="AF8" s="86" t="s">
        <v>24</v>
      </c>
      <c r="AG8" s="86" t="s">
        <v>25</v>
      </c>
      <c r="AH8" s="86" t="s">
        <v>26</v>
      </c>
      <c r="AI8" s="86" t="s">
        <v>27</v>
      </c>
      <c r="AJ8" s="80" t="s">
        <v>24</v>
      </c>
      <c r="AK8" s="80" t="s">
        <v>25</v>
      </c>
      <c r="AL8" s="80" t="s">
        <v>26</v>
      </c>
      <c r="AM8" s="80" t="s">
        <v>27</v>
      </c>
      <c r="AN8" s="81" t="s">
        <v>24</v>
      </c>
      <c r="AO8" s="81" t="s">
        <v>25</v>
      </c>
      <c r="AP8" s="81" t="s">
        <v>26</v>
      </c>
      <c r="AQ8" s="81" t="s">
        <v>27</v>
      </c>
      <c r="AR8" s="82" t="s">
        <v>24</v>
      </c>
      <c r="AS8" s="82" t="s">
        <v>25</v>
      </c>
      <c r="AT8" s="82" t="s">
        <v>26</v>
      </c>
      <c r="AU8" s="82" t="s">
        <v>27</v>
      </c>
      <c r="AV8" s="12" t="s">
        <v>33</v>
      </c>
      <c r="AW8" s="25" t="s">
        <v>34</v>
      </c>
      <c r="AX8" s="23" t="s">
        <v>35</v>
      </c>
      <c r="AY8" s="24" t="s">
        <v>36</v>
      </c>
      <c r="AZ8" s="202"/>
    </row>
    <row r="9" spans="1:54">
      <c r="A9" s="170" t="s">
        <v>28</v>
      </c>
      <c r="B9" s="170"/>
      <c r="C9" s="170"/>
      <c r="D9" s="170"/>
      <c r="E9" s="170"/>
      <c r="F9" s="170"/>
      <c r="G9" s="17">
        <f>I9+H9</f>
        <v>674.40075709144992</v>
      </c>
      <c r="H9" s="18">
        <f>SUM(H10:H99787)</f>
        <v>674.40075709144992</v>
      </c>
      <c r="I9" s="18">
        <f>SUM(I10:I99787)</f>
        <v>0</v>
      </c>
      <c r="J9" s="18"/>
      <c r="K9" s="18">
        <f>SUM(K10:K99787)</f>
        <v>437.13999999999993</v>
      </c>
      <c r="L9" s="18">
        <f>SUM(L10:L99787)</f>
        <v>0</v>
      </c>
      <c r="M9" s="18">
        <f>SUM(M10:M99787)</f>
        <v>0</v>
      </c>
      <c r="N9" s="18">
        <f>SUM(N10:N99787)</f>
        <v>0</v>
      </c>
      <c r="O9" s="18"/>
      <c r="P9" s="18">
        <f>SUM(P10:P99787)</f>
        <v>28.679999999999996</v>
      </c>
      <c r="Q9" s="18"/>
      <c r="R9" s="18"/>
      <c r="S9" s="18"/>
      <c r="T9" s="18">
        <f t="shared" ref="T9:AY9" si="0">SUM(T10:T99787)</f>
        <v>0</v>
      </c>
      <c r="U9" s="18">
        <f t="shared" si="0"/>
        <v>0</v>
      </c>
      <c r="V9" s="18">
        <f t="shared" si="0"/>
        <v>0</v>
      </c>
      <c r="W9" s="18">
        <f t="shared" si="0"/>
        <v>0</v>
      </c>
      <c r="X9" s="18">
        <f t="shared" si="0"/>
        <v>0</v>
      </c>
      <c r="Y9" s="18">
        <f t="shared" si="0"/>
        <v>0</v>
      </c>
      <c r="Z9" s="18">
        <f t="shared" si="0"/>
        <v>0</v>
      </c>
      <c r="AA9" s="18">
        <f t="shared" si="0"/>
        <v>0</v>
      </c>
      <c r="AB9" s="18">
        <f t="shared" si="0"/>
        <v>0</v>
      </c>
      <c r="AC9" s="18">
        <f t="shared" si="0"/>
        <v>0</v>
      </c>
      <c r="AD9" s="18">
        <f t="shared" si="0"/>
        <v>0</v>
      </c>
      <c r="AE9" s="18">
        <f t="shared" si="0"/>
        <v>0</v>
      </c>
      <c r="AF9" s="18">
        <f t="shared" si="0"/>
        <v>25.72</v>
      </c>
      <c r="AG9" s="18">
        <f t="shared" si="0"/>
        <v>0</v>
      </c>
      <c r="AH9" s="18">
        <f t="shared" si="0"/>
        <v>0</v>
      </c>
      <c r="AI9" s="18">
        <f t="shared" si="0"/>
        <v>0</v>
      </c>
      <c r="AJ9" s="18">
        <f t="shared" si="0"/>
        <v>0</v>
      </c>
      <c r="AK9" s="18">
        <f t="shared" si="0"/>
        <v>0</v>
      </c>
      <c r="AL9" s="18">
        <f t="shared" si="0"/>
        <v>0</v>
      </c>
      <c r="AM9" s="18">
        <f t="shared" si="0"/>
        <v>0</v>
      </c>
      <c r="AN9" s="18">
        <f t="shared" si="0"/>
        <v>2.31</v>
      </c>
      <c r="AO9" s="18">
        <f t="shared" si="0"/>
        <v>0</v>
      </c>
      <c r="AP9" s="18">
        <f t="shared" si="0"/>
        <v>0</v>
      </c>
      <c r="AQ9" s="18">
        <f t="shared" si="0"/>
        <v>0</v>
      </c>
      <c r="AR9" s="18">
        <f t="shared" si="0"/>
        <v>0</v>
      </c>
      <c r="AS9" s="18">
        <f t="shared" si="0"/>
        <v>0.65</v>
      </c>
      <c r="AT9" s="18">
        <f t="shared" si="0"/>
        <v>0</v>
      </c>
      <c r="AU9" s="18">
        <f t="shared" si="0"/>
        <v>0</v>
      </c>
      <c r="AV9" s="18">
        <f t="shared" si="0"/>
        <v>60</v>
      </c>
      <c r="AW9" s="18">
        <f t="shared" si="0"/>
        <v>30</v>
      </c>
      <c r="AX9" s="18">
        <f t="shared" si="0"/>
        <v>30</v>
      </c>
      <c r="AY9" s="18">
        <f t="shared" si="0"/>
        <v>0</v>
      </c>
      <c r="AZ9" s="19"/>
    </row>
    <row r="10" spans="1:54" s="20" customFormat="1" ht="21.75">
      <c r="A10" s="53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"&amp;IF(P10&gt;0,IF(R10&gt;0,IF(S10&gt;0,"",88),77),"")&amp;" "&amp;IF(J10=1,IF(P10&gt;0,IF(AV10+AW10+AX10+AY10=0,99,""),""),"")</f>
        <v xml:space="preserve">  33  </v>
      </c>
      <c r="B10" s="71">
        <v>1</v>
      </c>
      <c r="C10" s="76" t="s">
        <v>120</v>
      </c>
      <c r="D10" s="125" t="s">
        <v>44</v>
      </c>
      <c r="E10" s="67" t="s">
        <v>121</v>
      </c>
      <c r="F10" s="127" t="s">
        <v>122</v>
      </c>
      <c r="G10" s="77">
        <v>31.316169109899999</v>
      </c>
      <c r="H10" s="78">
        <v>31.316169109899999</v>
      </c>
      <c r="I10" s="69">
        <v>0</v>
      </c>
      <c r="J10" s="75">
        <v>1</v>
      </c>
      <c r="K10" s="126">
        <v>10.41</v>
      </c>
      <c r="L10" s="126">
        <v>0</v>
      </c>
      <c r="M10" s="126">
        <v>0</v>
      </c>
      <c r="N10" s="126">
        <v>0</v>
      </c>
      <c r="O10" s="75">
        <v>15</v>
      </c>
      <c r="P10" s="128">
        <v>0</v>
      </c>
      <c r="Q10" s="74">
        <v>0</v>
      </c>
      <c r="R10" s="75">
        <v>2</v>
      </c>
      <c r="S10" s="26">
        <v>2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  <c r="AL10" s="129">
        <v>0</v>
      </c>
      <c r="AM10" s="129">
        <v>0</v>
      </c>
      <c r="AN10" s="129">
        <v>0</v>
      </c>
      <c r="AO10" s="129">
        <v>0</v>
      </c>
      <c r="AP10" s="129">
        <v>0</v>
      </c>
      <c r="AQ10" s="129">
        <v>0</v>
      </c>
      <c r="AR10" s="129">
        <v>0</v>
      </c>
      <c r="AS10" s="129">
        <v>0</v>
      </c>
      <c r="AT10" s="129">
        <v>0</v>
      </c>
      <c r="AU10" s="129">
        <v>0</v>
      </c>
      <c r="AV10" s="130">
        <v>0</v>
      </c>
      <c r="AW10" s="130">
        <v>0</v>
      </c>
      <c r="AX10" s="130">
        <v>0</v>
      </c>
      <c r="AY10" s="130">
        <v>0</v>
      </c>
      <c r="AZ10" s="70"/>
      <c r="BA10" s="21"/>
      <c r="BB10" s="21"/>
    </row>
    <row r="11" spans="1:54" ht="21.75">
      <c r="A11" s="53" t="str">
        <f t="shared" ref="A11:A48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"&amp;IF(J11=1,IF(K11&gt;0,IF(P11&gt;0,IF(O11&lt;=7,IF(Q11=100,"","33"),IF(O11&lt;=25,IF(Q11&gt;0,IF(Q11&lt;100,"",33),IF(Q11=0,"","33")))),IF(O11&gt;25,"",33)),""),IF(J11&gt;1,IF(P11&gt;0,"55",""),IF(J11=0,IF(P11&gt;0,"55","00"))))&amp;" "&amp;IF(P11&gt;0,IF(R11&gt;0,IF(S11&gt;0,"",88),77),"")&amp;" "&amp;IF(J11=1,IF(P11&gt;0,IF(AV11+AW11+AX11+AY11=0,99,""),""),"")</f>
        <v xml:space="preserve">    </v>
      </c>
      <c r="B11" s="71">
        <v>2</v>
      </c>
      <c r="C11" s="76" t="s">
        <v>123</v>
      </c>
      <c r="D11" s="125" t="s">
        <v>44</v>
      </c>
      <c r="E11" s="67" t="s">
        <v>121</v>
      </c>
      <c r="F11" s="127" t="s">
        <v>122</v>
      </c>
      <c r="G11" s="77">
        <v>14.3070272801</v>
      </c>
      <c r="H11" s="78">
        <v>14.3070272801</v>
      </c>
      <c r="I11" s="69">
        <v>0</v>
      </c>
      <c r="J11" s="75">
        <v>2</v>
      </c>
      <c r="K11" s="126">
        <v>0</v>
      </c>
      <c r="L11" s="126">
        <v>0</v>
      </c>
      <c r="M11" s="126">
        <v>0</v>
      </c>
      <c r="N11" s="126">
        <v>0</v>
      </c>
      <c r="O11" s="75">
        <v>0</v>
      </c>
      <c r="P11" s="128">
        <v>0</v>
      </c>
      <c r="Q11" s="74">
        <v>0</v>
      </c>
      <c r="R11" s="75"/>
      <c r="S11" s="26"/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  <c r="AL11" s="129">
        <v>0</v>
      </c>
      <c r="AM11" s="129">
        <v>0</v>
      </c>
      <c r="AN11" s="129">
        <v>0</v>
      </c>
      <c r="AO11" s="129">
        <v>0</v>
      </c>
      <c r="AP11" s="129">
        <v>0</v>
      </c>
      <c r="AQ11" s="129">
        <v>0</v>
      </c>
      <c r="AR11" s="129">
        <v>0</v>
      </c>
      <c r="AS11" s="129">
        <v>0</v>
      </c>
      <c r="AT11" s="129">
        <v>0</v>
      </c>
      <c r="AU11" s="129">
        <v>0</v>
      </c>
      <c r="AV11" s="130">
        <v>0</v>
      </c>
      <c r="AW11" s="130">
        <v>0</v>
      </c>
      <c r="AX11" s="130">
        <v>0</v>
      </c>
      <c r="AY11" s="130">
        <v>0</v>
      </c>
      <c r="AZ11" s="70"/>
      <c r="BA11" s="27"/>
    </row>
    <row r="12" spans="1:54" ht="21.75">
      <c r="A12" s="53" t="str">
        <f t="shared" si="1"/>
        <v xml:space="preserve">  33  </v>
      </c>
      <c r="B12" s="71">
        <v>3</v>
      </c>
      <c r="C12" s="76" t="s">
        <v>124</v>
      </c>
      <c r="D12" s="125" t="s">
        <v>44</v>
      </c>
      <c r="E12" s="67" t="s">
        <v>121</v>
      </c>
      <c r="F12" s="127" t="s">
        <v>122</v>
      </c>
      <c r="G12" s="77">
        <v>13.4606195204</v>
      </c>
      <c r="H12" s="78">
        <v>13.4606195204</v>
      </c>
      <c r="I12" s="69">
        <v>0</v>
      </c>
      <c r="J12" s="75">
        <v>1</v>
      </c>
      <c r="K12" s="126">
        <v>10.73</v>
      </c>
      <c r="L12" s="126">
        <v>0</v>
      </c>
      <c r="M12" s="126">
        <v>0</v>
      </c>
      <c r="N12" s="126">
        <v>0</v>
      </c>
      <c r="O12" s="75">
        <v>15</v>
      </c>
      <c r="P12" s="128">
        <v>0</v>
      </c>
      <c r="Q12" s="74">
        <v>0</v>
      </c>
      <c r="R12" s="75">
        <v>2</v>
      </c>
      <c r="S12" s="26">
        <v>2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  <c r="AL12" s="129">
        <v>0</v>
      </c>
      <c r="AM12" s="129">
        <v>0</v>
      </c>
      <c r="AN12" s="129">
        <v>0</v>
      </c>
      <c r="AO12" s="129">
        <v>0</v>
      </c>
      <c r="AP12" s="129">
        <v>0</v>
      </c>
      <c r="AQ12" s="129">
        <v>0</v>
      </c>
      <c r="AR12" s="129"/>
      <c r="AS12" s="129">
        <v>0</v>
      </c>
      <c r="AT12" s="129">
        <v>0</v>
      </c>
      <c r="AU12" s="129">
        <v>0</v>
      </c>
      <c r="AV12" s="130">
        <v>10</v>
      </c>
      <c r="AW12" s="130">
        <v>5</v>
      </c>
      <c r="AX12" s="130">
        <v>5</v>
      </c>
      <c r="AY12" s="130">
        <v>0</v>
      </c>
      <c r="AZ12" s="70"/>
    </row>
    <row r="13" spans="1:54" ht="21.75">
      <c r="A13" s="53" t="str">
        <f t="shared" si="1"/>
        <v xml:space="preserve">    </v>
      </c>
      <c r="B13" s="71">
        <v>4</v>
      </c>
      <c r="C13" s="76" t="s">
        <v>125</v>
      </c>
      <c r="D13" s="125" t="s">
        <v>44</v>
      </c>
      <c r="E13" s="67" t="s">
        <v>121</v>
      </c>
      <c r="F13" s="127" t="s">
        <v>122</v>
      </c>
      <c r="G13" s="77">
        <v>19.3282053386</v>
      </c>
      <c r="H13" s="78">
        <v>19.3282053386</v>
      </c>
      <c r="I13" s="69">
        <v>0</v>
      </c>
      <c r="J13" s="75">
        <v>1</v>
      </c>
      <c r="K13" s="126">
        <v>0.65</v>
      </c>
      <c r="L13" s="126">
        <v>0</v>
      </c>
      <c r="M13" s="126">
        <v>0</v>
      </c>
      <c r="N13" s="126">
        <v>0</v>
      </c>
      <c r="O13" s="75">
        <v>7</v>
      </c>
      <c r="P13" s="128">
        <v>0.65</v>
      </c>
      <c r="Q13" s="74">
        <v>100</v>
      </c>
      <c r="R13" s="75">
        <v>2</v>
      </c>
      <c r="S13" s="26">
        <v>2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  <c r="AL13" s="129">
        <v>0</v>
      </c>
      <c r="AM13" s="129">
        <v>0</v>
      </c>
      <c r="AN13" s="129">
        <v>0</v>
      </c>
      <c r="AO13" s="129">
        <v>0</v>
      </c>
      <c r="AP13" s="129">
        <v>0</v>
      </c>
      <c r="AQ13" s="129">
        <v>0</v>
      </c>
      <c r="AR13" s="129">
        <v>0</v>
      </c>
      <c r="AS13" s="129">
        <v>0.65</v>
      </c>
      <c r="AT13" s="129">
        <v>0</v>
      </c>
      <c r="AU13" s="129">
        <v>0</v>
      </c>
      <c r="AV13" s="130">
        <v>10</v>
      </c>
      <c r="AW13" s="130">
        <v>5</v>
      </c>
      <c r="AX13" s="130">
        <v>5</v>
      </c>
      <c r="AY13" s="130">
        <v>0</v>
      </c>
      <c r="AZ13" s="70"/>
    </row>
    <row r="14" spans="1:54" ht="21.75">
      <c r="A14" s="53" t="str">
        <f t="shared" si="1"/>
        <v xml:space="preserve">    </v>
      </c>
      <c r="B14" s="71">
        <v>5</v>
      </c>
      <c r="C14" s="76" t="s">
        <v>126</v>
      </c>
      <c r="D14" s="125" t="s">
        <v>44</v>
      </c>
      <c r="E14" s="67" t="s">
        <v>121</v>
      </c>
      <c r="F14" s="127" t="s">
        <v>122</v>
      </c>
      <c r="G14" s="77">
        <v>15.1454906416</v>
      </c>
      <c r="H14" s="78">
        <v>15.1454906416</v>
      </c>
      <c r="I14" s="69">
        <v>0</v>
      </c>
      <c r="J14" s="75">
        <v>2</v>
      </c>
      <c r="K14" s="126">
        <v>0</v>
      </c>
      <c r="L14" s="126">
        <v>0</v>
      </c>
      <c r="M14" s="126">
        <v>0</v>
      </c>
      <c r="N14" s="126">
        <v>0</v>
      </c>
      <c r="O14" s="75">
        <v>0</v>
      </c>
      <c r="P14" s="128">
        <v>0</v>
      </c>
      <c r="Q14" s="74">
        <v>0</v>
      </c>
      <c r="R14" s="75"/>
      <c r="S14" s="26"/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  <c r="AL14" s="129">
        <v>0</v>
      </c>
      <c r="AM14" s="129">
        <v>0</v>
      </c>
      <c r="AN14" s="129">
        <v>0</v>
      </c>
      <c r="AO14" s="129">
        <v>0</v>
      </c>
      <c r="AP14" s="129">
        <v>0</v>
      </c>
      <c r="AQ14" s="129">
        <v>0</v>
      </c>
      <c r="AR14" s="129">
        <v>0</v>
      </c>
      <c r="AS14" s="129">
        <v>0</v>
      </c>
      <c r="AT14" s="129">
        <v>0</v>
      </c>
      <c r="AU14" s="129">
        <v>0</v>
      </c>
      <c r="AV14" s="130">
        <v>0</v>
      </c>
      <c r="AW14" s="130">
        <v>0</v>
      </c>
      <c r="AX14" s="130">
        <v>0</v>
      </c>
      <c r="AY14" s="130">
        <v>0</v>
      </c>
      <c r="AZ14" s="14"/>
    </row>
    <row r="15" spans="1:54" ht="21.75">
      <c r="A15" s="53" t="str">
        <f t="shared" si="1"/>
        <v xml:space="preserve">  33  </v>
      </c>
      <c r="B15" s="71">
        <v>6</v>
      </c>
      <c r="C15" s="76" t="s">
        <v>127</v>
      </c>
      <c r="D15" s="125" t="s">
        <v>44</v>
      </c>
      <c r="E15" s="67" t="s">
        <v>121</v>
      </c>
      <c r="F15" s="127" t="s">
        <v>122</v>
      </c>
      <c r="G15" s="77">
        <v>54.915321145100002</v>
      </c>
      <c r="H15" s="78">
        <v>54.915321145100002</v>
      </c>
      <c r="I15" s="69">
        <v>0</v>
      </c>
      <c r="J15" s="75">
        <v>1</v>
      </c>
      <c r="K15" s="126">
        <v>54.93</v>
      </c>
      <c r="L15" s="126">
        <v>0</v>
      </c>
      <c r="M15" s="126">
        <v>0</v>
      </c>
      <c r="N15" s="126">
        <v>0</v>
      </c>
      <c r="O15" s="75">
        <v>15</v>
      </c>
      <c r="P15" s="128">
        <v>0</v>
      </c>
      <c r="Q15" s="74">
        <v>0</v>
      </c>
      <c r="R15" s="75">
        <v>2</v>
      </c>
      <c r="S15" s="26">
        <v>2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  <c r="AL15" s="129">
        <v>0</v>
      </c>
      <c r="AM15" s="129">
        <v>0</v>
      </c>
      <c r="AN15" s="129">
        <v>0</v>
      </c>
      <c r="AO15" s="129">
        <v>0</v>
      </c>
      <c r="AP15" s="129">
        <v>0</v>
      </c>
      <c r="AQ15" s="129">
        <v>0</v>
      </c>
      <c r="AR15" s="129">
        <v>0</v>
      </c>
      <c r="AS15" s="129">
        <v>0</v>
      </c>
      <c r="AT15" s="129">
        <v>0</v>
      </c>
      <c r="AU15" s="129">
        <v>0</v>
      </c>
      <c r="AV15" s="130">
        <v>0</v>
      </c>
      <c r="AW15" s="130">
        <v>0</v>
      </c>
      <c r="AX15" s="130">
        <v>0</v>
      </c>
      <c r="AY15" s="130">
        <v>0</v>
      </c>
      <c r="AZ15" s="14"/>
    </row>
    <row r="16" spans="1:54" ht="21.75">
      <c r="A16" s="53" t="str">
        <f t="shared" si="1"/>
        <v xml:space="preserve">  33  </v>
      </c>
      <c r="B16" s="71">
        <v>7</v>
      </c>
      <c r="C16" s="76" t="s">
        <v>128</v>
      </c>
      <c r="D16" s="125" t="s">
        <v>44</v>
      </c>
      <c r="E16" s="67" t="s">
        <v>121</v>
      </c>
      <c r="F16" s="127" t="s">
        <v>122</v>
      </c>
      <c r="G16" s="77">
        <v>11.7341211232</v>
      </c>
      <c r="H16" s="78">
        <v>11.7341211232</v>
      </c>
      <c r="I16" s="72">
        <v>0</v>
      </c>
      <c r="J16" s="87">
        <v>1</v>
      </c>
      <c r="K16" s="126">
        <v>2.57</v>
      </c>
      <c r="L16" s="126">
        <v>0</v>
      </c>
      <c r="M16" s="126">
        <v>0</v>
      </c>
      <c r="N16" s="126">
        <v>0</v>
      </c>
      <c r="O16" s="75">
        <v>16</v>
      </c>
      <c r="P16" s="128">
        <v>0</v>
      </c>
      <c r="Q16" s="74">
        <v>0</v>
      </c>
      <c r="R16" s="75">
        <v>2</v>
      </c>
      <c r="S16" s="26">
        <v>2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  <c r="AL16" s="129">
        <v>0</v>
      </c>
      <c r="AM16" s="129">
        <v>0</v>
      </c>
      <c r="AN16" s="129">
        <v>0</v>
      </c>
      <c r="AO16" s="129">
        <v>0</v>
      </c>
      <c r="AP16" s="129">
        <v>0</v>
      </c>
      <c r="AQ16" s="129">
        <v>0</v>
      </c>
      <c r="AR16" s="129">
        <v>0</v>
      </c>
      <c r="AS16" s="129">
        <v>0</v>
      </c>
      <c r="AT16" s="129">
        <v>0</v>
      </c>
      <c r="AU16" s="129">
        <v>0</v>
      </c>
      <c r="AV16" s="130">
        <v>0</v>
      </c>
      <c r="AW16" s="130">
        <v>0</v>
      </c>
      <c r="AX16" s="130">
        <v>0</v>
      </c>
      <c r="AY16" s="130">
        <v>0</v>
      </c>
      <c r="AZ16" s="14"/>
    </row>
    <row r="17" spans="1:52" ht="21.75">
      <c r="A17" s="53" t="str">
        <f t="shared" si="1"/>
        <v xml:space="preserve">    </v>
      </c>
      <c r="B17" s="71">
        <v>8</v>
      </c>
      <c r="C17" s="76" t="s">
        <v>129</v>
      </c>
      <c r="D17" s="125" t="s">
        <v>44</v>
      </c>
      <c r="E17" s="67" t="s">
        <v>121</v>
      </c>
      <c r="F17" s="127" t="s">
        <v>122</v>
      </c>
      <c r="G17" s="77">
        <v>7.5614993308700003</v>
      </c>
      <c r="H17" s="78">
        <v>7.5614993308700003</v>
      </c>
      <c r="I17" s="69">
        <v>0</v>
      </c>
      <c r="J17" s="75">
        <v>2</v>
      </c>
      <c r="K17" s="126">
        <v>4.82</v>
      </c>
      <c r="L17" s="126">
        <v>0</v>
      </c>
      <c r="M17" s="126">
        <v>0</v>
      </c>
      <c r="N17" s="126">
        <v>0</v>
      </c>
      <c r="O17" s="75">
        <v>0</v>
      </c>
      <c r="P17" s="128">
        <v>0</v>
      </c>
      <c r="Q17" s="74">
        <v>0</v>
      </c>
      <c r="R17" s="75"/>
      <c r="S17" s="26"/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  <c r="AL17" s="129">
        <v>0</v>
      </c>
      <c r="AM17" s="129">
        <v>0</v>
      </c>
      <c r="AN17" s="129">
        <v>0</v>
      </c>
      <c r="AO17" s="129">
        <v>0</v>
      </c>
      <c r="AP17" s="129">
        <v>0</v>
      </c>
      <c r="AQ17" s="129">
        <v>0</v>
      </c>
      <c r="AR17" s="129">
        <v>0</v>
      </c>
      <c r="AS17" s="129">
        <v>0</v>
      </c>
      <c r="AT17" s="129">
        <v>0</v>
      </c>
      <c r="AU17" s="129">
        <v>0</v>
      </c>
      <c r="AV17" s="130">
        <v>0</v>
      </c>
      <c r="AW17" s="130">
        <v>0</v>
      </c>
      <c r="AX17" s="130">
        <v>0</v>
      </c>
      <c r="AY17" s="130">
        <v>0</v>
      </c>
      <c r="AZ17" s="14"/>
    </row>
    <row r="18" spans="1:52" ht="21.75">
      <c r="A18" s="53" t="str">
        <f t="shared" si="1"/>
        <v xml:space="preserve">  33  </v>
      </c>
      <c r="B18" s="71">
        <v>9</v>
      </c>
      <c r="C18" s="76" t="s">
        <v>130</v>
      </c>
      <c r="D18" s="125" t="s">
        <v>44</v>
      </c>
      <c r="E18" s="67" t="s">
        <v>121</v>
      </c>
      <c r="F18" s="127" t="s">
        <v>122</v>
      </c>
      <c r="G18" s="77">
        <v>10.052066614499999</v>
      </c>
      <c r="H18" s="78">
        <v>10.052066614499999</v>
      </c>
      <c r="I18" s="69">
        <v>0</v>
      </c>
      <c r="J18" s="75">
        <v>1</v>
      </c>
      <c r="K18" s="126">
        <v>2.42</v>
      </c>
      <c r="L18" s="126">
        <v>0</v>
      </c>
      <c r="M18" s="126">
        <v>0</v>
      </c>
      <c r="N18" s="126">
        <v>0</v>
      </c>
      <c r="O18" s="75">
        <v>15</v>
      </c>
      <c r="P18" s="128">
        <v>0</v>
      </c>
      <c r="Q18" s="74">
        <v>0</v>
      </c>
      <c r="R18" s="75">
        <v>2</v>
      </c>
      <c r="S18" s="26">
        <v>2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  <c r="AL18" s="129">
        <v>0</v>
      </c>
      <c r="AM18" s="129">
        <v>0</v>
      </c>
      <c r="AN18" s="129">
        <v>0</v>
      </c>
      <c r="AO18" s="129">
        <v>0</v>
      </c>
      <c r="AP18" s="129">
        <v>0</v>
      </c>
      <c r="AQ18" s="129">
        <v>0</v>
      </c>
      <c r="AR18" s="129">
        <v>0</v>
      </c>
      <c r="AS18" s="129">
        <v>0</v>
      </c>
      <c r="AT18" s="129">
        <v>0</v>
      </c>
      <c r="AU18" s="129">
        <v>0</v>
      </c>
      <c r="AV18" s="130">
        <v>0</v>
      </c>
      <c r="AW18" s="130">
        <v>0</v>
      </c>
      <c r="AX18" s="130">
        <v>0</v>
      </c>
      <c r="AY18" s="130">
        <v>0</v>
      </c>
      <c r="AZ18" s="14"/>
    </row>
    <row r="19" spans="1:52" ht="21.75">
      <c r="A19" s="53" t="str">
        <f t="shared" si="1"/>
        <v xml:space="preserve">  33  </v>
      </c>
      <c r="B19" s="71">
        <v>10</v>
      </c>
      <c r="C19" s="76" t="s">
        <v>131</v>
      </c>
      <c r="D19" s="125" t="s">
        <v>44</v>
      </c>
      <c r="E19" s="67" t="s">
        <v>121</v>
      </c>
      <c r="F19" s="127" t="s">
        <v>122</v>
      </c>
      <c r="G19" s="77">
        <v>17.943908858899999</v>
      </c>
      <c r="H19" s="78">
        <v>17.943908858899999</v>
      </c>
      <c r="I19" s="69">
        <v>0</v>
      </c>
      <c r="J19" s="75">
        <v>1</v>
      </c>
      <c r="K19" s="126">
        <v>14.49</v>
      </c>
      <c r="L19" s="126">
        <v>0</v>
      </c>
      <c r="M19" s="126">
        <v>0</v>
      </c>
      <c r="N19" s="126">
        <v>0</v>
      </c>
      <c r="O19" s="75">
        <v>15</v>
      </c>
      <c r="P19" s="128">
        <v>0</v>
      </c>
      <c r="Q19" s="74">
        <v>0</v>
      </c>
      <c r="R19" s="75">
        <v>2</v>
      </c>
      <c r="S19" s="26">
        <v>2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  <c r="AL19" s="129">
        <v>0</v>
      </c>
      <c r="AM19" s="129">
        <v>0</v>
      </c>
      <c r="AN19" s="129">
        <v>0</v>
      </c>
      <c r="AO19" s="129">
        <v>0</v>
      </c>
      <c r="AP19" s="129">
        <v>0</v>
      </c>
      <c r="AQ19" s="129">
        <v>0</v>
      </c>
      <c r="AR19" s="129">
        <v>0</v>
      </c>
      <c r="AS19" s="129">
        <v>0</v>
      </c>
      <c r="AT19" s="129">
        <v>0</v>
      </c>
      <c r="AU19" s="129">
        <v>0</v>
      </c>
      <c r="AV19" s="130">
        <v>0</v>
      </c>
      <c r="AW19" s="130">
        <v>0</v>
      </c>
      <c r="AX19" s="130">
        <v>0</v>
      </c>
      <c r="AY19" s="130">
        <v>0</v>
      </c>
      <c r="AZ19" s="14"/>
    </row>
    <row r="20" spans="1:52" ht="21.75">
      <c r="A20" s="53" t="str">
        <f t="shared" si="1"/>
        <v xml:space="preserve">    </v>
      </c>
      <c r="B20" s="71">
        <v>11</v>
      </c>
      <c r="C20" s="76" t="s">
        <v>132</v>
      </c>
      <c r="D20" s="125" t="s">
        <v>44</v>
      </c>
      <c r="E20" s="67" t="s">
        <v>121</v>
      </c>
      <c r="F20" s="127" t="s">
        <v>122</v>
      </c>
      <c r="G20" s="77">
        <v>9.2757771001199991</v>
      </c>
      <c r="H20" s="78">
        <v>9.2757771001199991</v>
      </c>
      <c r="I20" s="69">
        <v>0</v>
      </c>
      <c r="J20" s="75">
        <v>2</v>
      </c>
      <c r="K20" s="126">
        <v>0</v>
      </c>
      <c r="L20" s="126">
        <v>0</v>
      </c>
      <c r="M20" s="126">
        <v>0</v>
      </c>
      <c r="N20" s="126">
        <v>0</v>
      </c>
      <c r="O20" s="75">
        <v>0</v>
      </c>
      <c r="P20" s="128">
        <v>0</v>
      </c>
      <c r="Q20" s="74">
        <v>0</v>
      </c>
      <c r="R20" s="75"/>
      <c r="S20" s="26"/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  <c r="AL20" s="129">
        <v>0</v>
      </c>
      <c r="AM20" s="129">
        <v>0</v>
      </c>
      <c r="AN20" s="129">
        <v>0</v>
      </c>
      <c r="AO20" s="129">
        <v>0</v>
      </c>
      <c r="AP20" s="129">
        <v>0</v>
      </c>
      <c r="AQ20" s="129">
        <v>0</v>
      </c>
      <c r="AR20" s="129">
        <v>0</v>
      </c>
      <c r="AS20" s="129">
        <v>0</v>
      </c>
      <c r="AT20" s="129">
        <v>0</v>
      </c>
      <c r="AU20" s="129">
        <v>0</v>
      </c>
      <c r="AV20" s="130">
        <v>0</v>
      </c>
      <c r="AW20" s="130">
        <v>0</v>
      </c>
      <c r="AX20" s="130">
        <v>0</v>
      </c>
      <c r="AY20" s="130">
        <v>0</v>
      </c>
      <c r="AZ20" s="14"/>
    </row>
    <row r="21" spans="1:52" ht="21.75">
      <c r="A21" s="53" t="str">
        <f t="shared" si="1"/>
        <v xml:space="preserve">  33  </v>
      </c>
      <c r="B21" s="71">
        <v>12</v>
      </c>
      <c r="C21" s="76" t="s">
        <v>133</v>
      </c>
      <c r="D21" s="125" t="s">
        <v>44</v>
      </c>
      <c r="E21" s="67" t="s">
        <v>121</v>
      </c>
      <c r="F21" s="127" t="s">
        <v>122</v>
      </c>
      <c r="G21" s="77">
        <v>9.3866848602499999</v>
      </c>
      <c r="H21" s="78">
        <v>9.3866848602499999</v>
      </c>
      <c r="I21" s="69">
        <v>0</v>
      </c>
      <c r="J21" s="75">
        <v>1</v>
      </c>
      <c r="K21" s="126">
        <v>3.68</v>
      </c>
      <c r="L21" s="126">
        <v>0</v>
      </c>
      <c r="M21" s="126">
        <v>0</v>
      </c>
      <c r="N21" s="126">
        <v>0</v>
      </c>
      <c r="O21" s="75">
        <v>15</v>
      </c>
      <c r="P21" s="128">
        <v>0</v>
      </c>
      <c r="Q21" s="74">
        <v>0</v>
      </c>
      <c r="R21" s="75">
        <v>2</v>
      </c>
      <c r="S21" s="26">
        <v>2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  <c r="AL21" s="129">
        <v>0</v>
      </c>
      <c r="AM21" s="129">
        <v>0</v>
      </c>
      <c r="AN21" s="129">
        <v>0</v>
      </c>
      <c r="AO21" s="129">
        <v>0</v>
      </c>
      <c r="AP21" s="129">
        <v>0</v>
      </c>
      <c r="AQ21" s="129">
        <v>0</v>
      </c>
      <c r="AR21" s="129">
        <v>0</v>
      </c>
      <c r="AS21" s="129">
        <v>0</v>
      </c>
      <c r="AT21" s="129">
        <v>0</v>
      </c>
      <c r="AU21" s="129">
        <v>0</v>
      </c>
      <c r="AV21" s="130">
        <v>0</v>
      </c>
      <c r="AW21" s="130">
        <v>0</v>
      </c>
      <c r="AX21" s="130">
        <v>0</v>
      </c>
      <c r="AY21" s="130">
        <v>0</v>
      </c>
      <c r="AZ21" s="14"/>
    </row>
    <row r="22" spans="1:52" ht="21.75">
      <c r="A22" s="53" t="str">
        <f t="shared" si="1"/>
        <v xml:space="preserve">    </v>
      </c>
      <c r="B22" s="71">
        <v>13</v>
      </c>
      <c r="C22" s="76" t="s">
        <v>134</v>
      </c>
      <c r="D22" s="125" t="s">
        <v>44</v>
      </c>
      <c r="E22" s="67" t="s">
        <v>121</v>
      </c>
      <c r="F22" s="127" t="s">
        <v>122</v>
      </c>
      <c r="G22" s="77">
        <v>19.8247763285</v>
      </c>
      <c r="H22" s="78">
        <v>19.8247763285</v>
      </c>
      <c r="I22" s="69">
        <v>0</v>
      </c>
      <c r="J22" s="75">
        <v>2</v>
      </c>
      <c r="K22" s="126">
        <v>19.82</v>
      </c>
      <c r="L22" s="126">
        <v>0</v>
      </c>
      <c r="M22" s="126">
        <v>0</v>
      </c>
      <c r="N22" s="126">
        <v>0</v>
      </c>
      <c r="O22" s="75">
        <v>0</v>
      </c>
      <c r="P22" s="128">
        <v>0</v>
      </c>
      <c r="Q22" s="74">
        <v>0</v>
      </c>
      <c r="R22" s="75"/>
      <c r="S22" s="26"/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  <c r="AL22" s="129">
        <v>0</v>
      </c>
      <c r="AM22" s="129">
        <v>0</v>
      </c>
      <c r="AN22" s="129">
        <v>0</v>
      </c>
      <c r="AO22" s="129">
        <v>0</v>
      </c>
      <c r="AP22" s="129">
        <v>0</v>
      </c>
      <c r="AQ22" s="129">
        <v>0</v>
      </c>
      <c r="AR22" s="129">
        <v>0</v>
      </c>
      <c r="AS22" s="129">
        <v>0</v>
      </c>
      <c r="AT22" s="129">
        <v>0</v>
      </c>
      <c r="AU22" s="129">
        <v>0</v>
      </c>
      <c r="AV22" s="130">
        <v>0</v>
      </c>
      <c r="AW22" s="130">
        <v>0</v>
      </c>
      <c r="AX22" s="130">
        <v>0</v>
      </c>
      <c r="AY22" s="130">
        <v>0</v>
      </c>
      <c r="AZ22" s="14"/>
    </row>
    <row r="23" spans="1:52" ht="21.75">
      <c r="A23" s="53" t="str">
        <f t="shared" si="1"/>
        <v xml:space="preserve">    </v>
      </c>
      <c r="B23" s="71">
        <v>14</v>
      </c>
      <c r="C23" s="76" t="s">
        <v>135</v>
      </c>
      <c r="D23" s="125" t="s">
        <v>44</v>
      </c>
      <c r="E23" s="67" t="s">
        <v>121</v>
      </c>
      <c r="F23" s="127" t="s">
        <v>122</v>
      </c>
      <c r="G23" s="77">
        <v>127.69489597899999</v>
      </c>
      <c r="H23" s="78">
        <v>127.69489597899999</v>
      </c>
      <c r="I23" s="69">
        <v>0</v>
      </c>
      <c r="J23" s="75">
        <v>2</v>
      </c>
      <c r="K23" s="126">
        <v>127.69</v>
      </c>
      <c r="L23" s="126">
        <v>0</v>
      </c>
      <c r="M23" s="126">
        <v>0</v>
      </c>
      <c r="N23" s="126">
        <v>0</v>
      </c>
      <c r="O23" s="75">
        <v>0</v>
      </c>
      <c r="P23" s="128">
        <v>0</v>
      </c>
      <c r="Q23" s="74">
        <v>0</v>
      </c>
      <c r="R23" s="75"/>
      <c r="S23" s="26"/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30">
        <v>0</v>
      </c>
      <c r="AW23" s="130">
        <v>0</v>
      </c>
      <c r="AX23" s="130">
        <v>0</v>
      </c>
      <c r="AY23" s="130">
        <v>0</v>
      </c>
      <c r="AZ23" s="14"/>
    </row>
    <row r="24" spans="1:52" ht="21.75">
      <c r="A24" s="53" t="str">
        <f t="shared" si="1"/>
        <v xml:space="preserve">    </v>
      </c>
      <c r="B24" s="71">
        <v>15</v>
      </c>
      <c r="C24" s="76" t="s">
        <v>136</v>
      </c>
      <c r="D24" s="125" t="s">
        <v>44</v>
      </c>
      <c r="E24" s="67" t="s">
        <v>121</v>
      </c>
      <c r="F24" s="127" t="s">
        <v>122</v>
      </c>
      <c r="G24" s="77">
        <v>10.4235798112</v>
      </c>
      <c r="H24" s="78">
        <v>10.4235798112</v>
      </c>
      <c r="I24" s="69">
        <v>0</v>
      </c>
      <c r="J24" s="75">
        <v>2</v>
      </c>
      <c r="K24" s="126">
        <v>10.42</v>
      </c>
      <c r="L24" s="126">
        <v>0</v>
      </c>
      <c r="M24" s="126">
        <v>0</v>
      </c>
      <c r="N24" s="126">
        <v>0</v>
      </c>
      <c r="O24" s="75">
        <v>0</v>
      </c>
      <c r="P24" s="128">
        <v>0</v>
      </c>
      <c r="Q24" s="74">
        <v>0</v>
      </c>
      <c r="R24" s="75"/>
      <c r="S24" s="26"/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  <c r="AL24" s="129">
        <v>0</v>
      </c>
      <c r="AM24" s="129">
        <v>0</v>
      </c>
      <c r="AN24" s="129">
        <v>0</v>
      </c>
      <c r="AO24" s="129">
        <v>0</v>
      </c>
      <c r="AP24" s="129">
        <v>0</v>
      </c>
      <c r="AQ24" s="129">
        <v>0</v>
      </c>
      <c r="AR24" s="129">
        <v>0</v>
      </c>
      <c r="AS24" s="129">
        <v>0</v>
      </c>
      <c r="AT24" s="129">
        <v>0</v>
      </c>
      <c r="AU24" s="129">
        <v>0</v>
      </c>
      <c r="AV24" s="130">
        <v>0</v>
      </c>
      <c r="AW24" s="130">
        <v>0</v>
      </c>
      <c r="AX24" s="130">
        <v>0</v>
      </c>
      <c r="AY24" s="130">
        <v>0</v>
      </c>
      <c r="AZ24" s="14"/>
    </row>
    <row r="25" spans="1:52" ht="21.75">
      <c r="A25" s="53" t="str">
        <f t="shared" si="1"/>
        <v xml:space="preserve">    </v>
      </c>
      <c r="B25" s="71">
        <v>16</v>
      </c>
      <c r="C25" s="76" t="s">
        <v>137</v>
      </c>
      <c r="D25" s="125" t="s">
        <v>44</v>
      </c>
      <c r="E25" s="67" t="s">
        <v>121</v>
      </c>
      <c r="F25" s="127" t="s">
        <v>122</v>
      </c>
      <c r="G25" s="77">
        <v>24.531832692599998</v>
      </c>
      <c r="H25" s="78">
        <v>24.531832692599998</v>
      </c>
      <c r="I25" s="69">
        <v>0</v>
      </c>
      <c r="J25" s="75">
        <v>2</v>
      </c>
      <c r="K25" s="126">
        <v>24.53</v>
      </c>
      <c r="L25" s="126">
        <v>0</v>
      </c>
      <c r="M25" s="126">
        <v>0</v>
      </c>
      <c r="N25" s="126">
        <v>0</v>
      </c>
      <c r="O25" s="75">
        <v>0</v>
      </c>
      <c r="P25" s="128">
        <v>0</v>
      </c>
      <c r="Q25" s="74">
        <v>0</v>
      </c>
      <c r="R25" s="75"/>
      <c r="S25" s="26"/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  <c r="AL25" s="129">
        <v>0</v>
      </c>
      <c r="AM25" s="129">
        <v>0</v>
      </c>
      <c r="AN25" s="129">
        <v>0</v>
      </c>
      <c r="AO25" s="129">
        <v>0</v>
      </c>
      <c r="AP25" s="129">
        <v>0</v>
      </c>
      <c r="AQ25" s="129">
        <v>0</v>
      </c>
      <c r="AR25" s="129">
        <v>0</v>
      </c>
      <c r="AS25" s="129">
        <v>0</v>
      </c>
      <c r="AT25" s="129">
        <v>0</v>
      </c>
      <c r="AU25" s="129">
        <v>0</v>
      </c>
      <c r="AV25" s="130">
        <v>0</v>
      </c>
      <c r="AW25" s="130">
        <v>0</v>
      </c>
      <c r="AX25" s="130">
        <v>0</v>
      </c>
      <c r="AY25" s="130">
        <v>0</v>
      </c>
      <c r="AZ25" s="14"/>
    </row>
    <row r="26" spans="1:52" ht="21.75">
      <c r="A26" s="53" t="str">
        <f t="shared" si="1"/>
        <v xml:space="preserve">  33  </v>
      </c>
      <c r="B26" s="71">
        <v>17</v>
      </c>
      <c r="C26" s="76" t="s">
        <v>138</v>
      </c>
      <c r="D26" s="125" t="s">
        <v>44</v>
      </c>
      <c r="E26" s="67" t="s">
        <v>121</v>
      </c>
      <c r="F26" s="127" t="s">
        <v>122</v>
      </c>
      <c r="G26" s="77">
        <v>40.232394985900001</v>
      </c>
      <c r="H26" s="78">
        <v>40.232394985900001</v>
      </c>
      <c r="I26" s="72">
        <v>0</v>
      </c>
      <c r="J26" s="87">
        <v>1</v>
      </c>
      <c r="K26" s="126">
        <v>5.98</v>
      </c>
      <c r="L26" s="126">
        <v>0</v>
      </c>
      <c r="M26" s="126">
        <v>0</v>
      </c>
      <c r="N26" s="126">
        <v>0</v>
      </c>
      <c r="O26" s="75">
        <v>13</v>
      </c>
      <c r="P26" s="128">
        <v>0</v>
      </c>
      <c r="Q26" s="74">
        <v>0</v>
      </c>
      <c r="R26" s="75">
        <v>2</v>
      </c>
      <c r="S26" s="26">
        <v>2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  <c r="AL26" s="129">
        <v>0</v>
      </c>
      <c r="AM26" s="129">
        <v>0</v>
      </c>
      <c r="AN26" s="129">
        <v>0</v>
      </c>
      <c r="AO26" s="129">
        <v>0</v>
      </c>
      <c r="AP26" s="129">
        <v>0</v>
      </c>
      <c r="AQ26" s="129">
        <v>0</v>
      </c>
      <c r="AR26" s="129">
        <v>0</v>
      </c>
      <c r="AS26" s="129">
        <v>0</v>
      </c>
      <c r="AT26" s="129">
        <v>0</v>
      </c>
      <c r="AU26" s="129">
        <v>0</v>
      </c>
      <c r="AV26" s="130">
        <v>0</v>
      </c>
      <c r="AW26" s="130">
        <v>0</v>
      </c>
      <c r="AX26" s="130">
        <v>0</v>
      </c>
      <c r="AY26" s="130">
        <v>0</v>
      </c>
      <c r="AZ26" s="14"/>
    </row>
    <row r="27" spans="1:52" ht="21.75">
      <c r="A27" s="53" t="str">
        <f t="shared" si="1"/>
        <v xml:space="preserve">  33  </v>
      </c>
      <c r="B27" s="71">
        <v>18</v>
      </c>
      <c r="C27" s="76" t="s">
        <v>139</v>
      </c>
      <c r="D27" s="125" t="s">
        <v>44</v>
      </c>
      <c r="E27" s="67" t="s">
        <v>121</v>
      </c>
      <c r="F27" s="127" t="s">
        <v>122</v>
      </c>
      <c r="G27" s="77">
        <v>7.7167929011899998</v>
      </c>
      <c r="H27" s="78">
        <v>7.7167929011899998</v>
      </c>
      <c r="I27" s="69">
        <v>0</v>
      </c>
      <c r="J27" s="75">
        <v>1</v>
      </c>
      <c r="K27" s="126">
        <v>5.98</v>
      </c>
      <c r="L27" s="126">
        <v>0</v>
      </c>
      <c r="M27" s="126">
        <v>0</v>
      </c>
      <c r="N27" s="126">
        <v>0</v>
      </c>
      <c r="O27" s="75">
        <v>14</v>
      </c>
      <c r="P27" s="128">
        <v>0</v>
      </c>
      <c r="Q27" s="74">
        <v>0</v>
      </c>
      <c r="R27" s="75">
        <v>2</v>
      </c>
      <c r="S27" s="26">
        <v>2</v>
      </c>
      <c r="T27" s="129">
        <v>0</v>
      </c>
      <c r="U27" s="129">
        <v>0</v>
      </c>
      <c r="V27" s="129">
        <v>0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  <c r="AL27" s="129">
        <v>0</v>
      </c>
      <c r="AM27" s="129">
        <v>0</v>
      </c>
      <c r="AN27" s="129">
        <v>0</v>
      </c>
      <c r="AO27" s="129">
        <v>0</v>
      </c>
      <c r="AP27" s="129">
        <v>0</v>
      </c>
      <c r="AQ27" s="129">
        <v>0</v>
      </c>
      <c r="AR27" s="129">
        <v>0</v>
      </c>
      <c r="AS27" s="129">
        <v>0</v>
      </c>
      <c r="AT27" s="129">
        <v>0</v>
      </c>
      <c r="AU27" s="129">
        <v>0</v>
      </c>
      <c r="AV27" s="130">
        <v>0</v>
      </c>
      <c r="AW27" s="130">
        <v>0</v>
      </c>
      <c r="AX27" s="130">
        <v>0</v>
      </c>
      <c r="AY27" s="130">
        <v>0</v>
      </c>
      <c r="AZ27" s="14"/>
    </row>
    <row r="28" spans="1:52" ht="21.75">
      <c r="A28" s="53" t="str">
        <f t="shared" si="1"/>
        <v xml:space="preserve">    </v>
      </c>
      <c r="B28" s="71">
        <v>19</v>
      </c>
      <c r="C28" s="76" t="s">
        <v>140</v>
      </c>
      <c r="D28" s="125" t="s">
        <v>44</v>
      </c>
      <c r="E28" s="67" t="s">
        <v>121</v>
      </c>
      <c r="F28" s="127" t="s">
        <v>122</v>
      </c>
      <c r="G28" s="77">
        <v>15.0807948709</v>
      </c>
      <c r="H28" s="78">
        <v>15.0807948709</v>
      </c>
      <c r="I28" s="69">
        <v>0</v>
      </c>
      <c r="J28" s="75">
        <v>2</v>
      </c>
      <c r="K28" s="126">
        <v>12.26</v>
      </c>
      <c r="L28" s="126">
        <v>0</v>
      </c>
      <c r="M28" s="126">
        <v>0</v>
      </c>
      <c r="N28" s="126">
        <v>0</v>
      </c>
      <c r="O28" s="75">
        <v>15</v>
      </c>
      <c r="P28" s="128">
        <v>0</v>
      </c>
      <c r="Q28" s="74">
        <v>0</v>
      </c>
      <c r="R28" s="75">
        <v>2</v>
      </c>
      <c r="S28" s="26">
        <v>2</v>
      </c>
      <c r="T28" s="129">
        <v>0</v>
      </c>
      <c r="U28" s="129">
        <v>0</v>
      </c>
      <c r="V28" s="129">
        <v>0</v>
      </c>
      <c r="W28" s="129">
        <v>0</v>
      </c>
      <c r="X28" s="129">
        <v>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  <c r="AL28" s="129">
        <v>0</v>
      </c>
      <c r="AM28" s="129">
        <v>0</v>
      </c>
      <c r="AN28" s="129">
        <v>0</v>
      </c>
      <c r="AO28" s="129">
        <v>0</v>
      </c>
      <c r="AP28" s="129">
        <v>0</v>
      </c>
      <c r="AQ28" s="129">
        <v>0</v>
      </c>
      <c r="AR28" s="129">
        <v>0</v>
      </c>
      <c r="AS28" s="129">
        <v>0</v>
      </c>
      <c r="AT28" s="129">
        <v>0</v>
      </c>
      <c r="AU28" s="129">
        <v>0</v>
      </c>
      <c r="AV28" s="130">
        <v>0</v>
      </c>
      <c r="AW28" s="130">
        <v>0</v>
      </c>
      <c r="AX28" s="130">
        <v>0</v>
      </c>
      <c r="AY28" s="130">
        <v>0</v>
      </c>
      <c r="AZ28" s="14"/>
    </row>
    <row r="29" spans="1:52" ht="21.75">
      <c r="A29" s="53" t="str">
        <f t="shared" si="1"/>
        <v xml:space="preserve">    </v>
      </c>
      <c r="B29" s="71">
        <v>20</v>
      </c>
      <c r="C29" s="76" t="s">
        <v>141</v>
      </c>
      <c r="D29" s="125" t="s">
        <v>44</v>
      </c>
      <c r="E29" s="67" t="s">
        <v>121</v>
      </c>
      <c r="F29" s="127" t="s">
        <v>122</v>
      </c>
      <c r="G29" s="77">
        <v>18.204348428100001</v>
      </c>
      <c r="H29" s="78">
        <v>18.204348428100001</v>
      </c>
      <c r="I29" s="72">
        <v>0</v>
      </c>
      <c r="J29" s="87">
        <v>2</v>
      </c>
      <c r="K29" s="126">
        <v>18.2</v>
      </c>
      <c r="L29" s="126">
        <v>0</v>
      </c>
      <c r="M29" s="126">
        <v>0</v>
      </c>
      <c r="N29" s="126">
        <v>0</v>
      </c>
      <c r="O29" s="75">
        <v>15</v>
      </c>
      <c r="P29" s="128">
        <v>0</v>
      </c>
      <c r="Q29" s="74">
        <v>0</v>
      </c>
      <c r="R29" s="75">
        <v>2</v>
      </c>
      <c r="S29" s="26">
        <v>2</v>
      </c>
      <c r="T29" s="129">
        <v>0</v>
      </c>
      <c r="U29" s="129">
        <v>0</v>
      </c>
      <c r="V29" s="129">
        <v>0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  <c r="AL29" s="129">
        <v>0</v>
      </c>
      <c r="AM29" s="129">
        <v>0</v>
      </c>
      <c r="AN29" s="129">
        <v>0</v>
      </c>
      <c r="AO29" s="129">
        <v>0</v>
      </c>
      <c r="AP29" s="129">
        <v>0</v>
      </c>
      <c r="AQ29" s="129">
        <v>0</v>
      </c>
      <c r="AR29" s="129">
        <v>0</v>
      </c>
      <c r="AS29" s="129">
        <v>0</v>
      </c>
      <c r="AT29" s="129">
        <v>0</v>
      </c>
      <c r="AU29" s="129">
        <v>0</v>
      </c>
      <c r="AV29" s="130">
        <v>0</v>
      </c>
      <c r="AW29" s="130">
        <v>0</v>
      </c>
      <c r="AX29" s="130">
        <v>0</v>
      </c>
      <c r="AY29" s="130">
        <v>0</v>
      </c>
      <c r="AZ29" s="14"/>
    </row>
    <row r="30" spans="1:52" ht="21.75">
      <c r="A30" s="53" t="str">
        <f t="shared" si="1"/>
        <v xml:space="preserve">  33  </v>
      </c>
      <c r="B30" s="71">
        <v>21</v>
      </c>
      <c r="C30" s="76" t="s">
        <v>142</v>
      </c>
      <c r="D30" s="125" t="s">
        <v>44</v>
      </c>
      <c r="E30" s="67" t="s">
        <v>121</v>
      </c>
      <c r="F30" s="127" t="s">
        <v>122</v>
      </c>
      <c r="G30" s="77">
        <v>22.951399176399999</v>
      </c>
      <c r="H30" s="78">
        <v>22.951399176399999</v>
      </c>
      <c r="I30" s="72">
        <v>0</v>
      </c>
      <c r="J30" s="87">
        <v>1</v>
      </c>
      <c r="K30" s="126">
        <v>18.14</v>
      </c>
      <c r="L30" s="126">
        <v>0</v>
      </c>
      <c r="M30" s="126">
        <v>0</v>
      </c>
      <c r="N30" s="126">
        <v>0</v>
      </c>
      <c r="O30" s="75">
        <v>16</v>
      </c>
      <c r="P30" s="128">
        <v>0</v>
      </c>
      <c r="Q30" s="74">
        <v>0</v>
      </c>
      <c r="R30" s="75">
        <v>2</v>
      </c>
      <c r="S30" s="26">
        <v>2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30">
        <v>0</v>
      </c>
      <c r="AW30" s="130">
        <v>0</v>
      </c>
      <c r="AX30" s="130">
        <v>0</v>
      </c>
      <c r="AY30" s="130">
        <v>0</v>
      </c>
      <c r="AZ30" s="14"/>
    </row>
    <row r="31" spans="1:52" ht="21.75">
      <c r="A31" s="53" t="str">
        <f t="shared" si="1"/>
        <v xml:space="preserve">    </v>
      </c>
      <c r="B31" s="71">
        <v>22</v>
      </c>
      <c r="C31" s="76" t="s">
        <v>143</v>
      </c>
      <c r="D31" s="125" t="s">
        <v>44</v>
      </c>
      <c r="E31" s="67" t="s">
        <v>121</v>
      </c>
      <c r="F31" s="127" t="s">
        <v>122</v>
      </c>
      <c r="G31" s="77">
        <v>6.9616569736300002</v>
      </c>
      <c r="H31" s="78">
        <v>6.9616569736300002</v>
      </c>
      <c r="I31" s="72">
        <v>0</v>
      </c>
      <c r="J31" s="131">
        <v>2</v>
      </c>
      <c r="K31" s="132">
        <v>6.96</v>
      </c>
      <c r="L31" s="132">
        <v>0</v>
      </c>
      <c r="M31" s="132">
        <v>0</v>
      </c>
      <c r="N31" s="132">
        <v>0</v>
      </c>
      <c r="O31" s="131">
        <v>14</v>
      </c>
      <c r="P31" s="133">
        <v>0</v>
      </c>
      <c r="Q31" s="134">
        <v>0</v>
      </c>
      <c r="R31" s="131">
        <v>2</v>
      </c>
      <c r="S31" s="135">
        <v>2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  <c r="AL31" s="129">
        <v>0</v>
      </c>
      <c r="AM31" s="129">
        <v>0</v>
      </c>
      <c r="AN31" s="129">
        <v>0</v>
      </c>
      <c r="AO31" s="129">
        <v>0</v>
      </c>
      <c r="AP31" s="129">
        <v>0</v>
      </c>
      <c r="AQ31" s="129">
        <v>0</v>
      </c>
      <c r="AR31" s="129">
        <v>0</v>
      </c>
      <c r="AS31" s="129">
        <v>0</v>
      </c>
      <c r="AT31" s="129">
        <v>0</v>
      </c>
      <c r="AU31" s="129">
        <v>0</v>
      </c>
      <c r="AV31" s="130">
        <v>0</v>
      </c>
      <c r="AW31" s="130">
        <v>0</v>
      </c>
      <c r="AX31" s="130">
        <v>0</v>
      </c>
      <c r="AY31" s="130">
        <v>0</v>
      </c>
      <c r="AZ31" s="14"/>
    </row>
    <row r="32" spans="1:52" ht="21.75">
      <c r="A32" s="53" t="str">
        <f t="shared" si="1"/>
        <v xml:space="preserve">    </v>
      </c>
      <c r="B32" s="71">
        <v>23</v>
      </c>
      <c r="C32" s="76" t="s">
        <v>144</v>
      </c>
      <c r="D32" s="125" t="s">
        <v>44</v>
      </c>
      <c r="E32" s="67" t="s">
        <v>121</v>
      </c>
      <c r="F32" s="127" t="s">
        <v>122</v>
      </c>
      <c r="G32" s="77">
        <v>13.561224898500001</v>
      </c>
      <c r="H32" s="78">
        <v>13.561224898500001</v>
      </c>
      <c r="I32" s="72">
        <v>0</v>
      </c>
      <c r="J32" s="87">
        <v>2</v>
      </c>
      <c r="K32" s="126">
        <v>21.41</v>
      </c>
      <c r="L32" s="126">
        <v>0</v>
      </c>
      <c r="M32" s="126">
        <v>0</v>
      </c>
      <c r="N32" s="126">
        <v>0</v>
      </c>
      <c r="O32" s="75">
        <v>15</v>
      </c>
      <c r="P32" s="128">
        <v>0</v>
      </c>
      <c r="Q32" s="74">
        <v>0</v>
      </c>
      <c r="R32" s="75">
        <v>2</v>
      </c>
      <c r="S32" s="26">
        <v>2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  <c r="AL32" s="129">
        <v>0</v>
      </c>
      <c r="AM32" s="129">
        <v>0</v>
      </c>
      <c r="AN32" s="129">
        <v>0</v>
      </c>
      <c r="AO32" s="129">
        <v>0</v>
      </c>
      <c r="AP32" s="129">
        <v>0</v>
      </c>
      <c r="AQ32" s="129">
        <v>0</v>
      </c>
      <c r="AR32" s="129">
        <v>0</v>
      </c>
      <c r="AS32" s="129">
        <v>0</v>
      </c>
      <c r="AT32" s="129">
        <v>0</v>
      </c>
      <c r="AU32" s="129">
        <v>0</v>
      </c>
      <c r="AV32" s="130">
        <v>0</v>
      </c>
      <c r="AW32" s="130">
        <v>0</v>
      </c>
      <c r="AX32" s="130">
        <v>0</v>
      </c>
      <c r="AY32" s="130">
        <v>0</v>
      </c>
      <c r="AZ32" s="14"/>
    </row>
    <row r="33" spans="1:52" ht="21.75">
      <c r="A33" s="53" t="str">
        <f t="shared" si="1"/>
        <v xml:space="preserve">  33  </v>
      </c>
      <c r="B33" s="71">
        <v>24</v>
      </c>
      <c r="C33" s="76" t="s">
        <v>145</v>
      </c>
      <c r="D33" s="125" t="s">
        <v>44</v>
      </c>
      <c r="E33" s="67" t="s">
        <v>121</v>
      </c>
      <c r="F33" s="127" t="s">
        <v>122</v>
      </c>
      <c r="G33" s="77">
        <v>7.3228489078100001</v>
      </c>
      <c r="H33" s="78">
        <v>7.3228489078100001</v>
      </c>
      <c r="I33" s="72">
        <v>0</v>
      </c>
      <c r="J33" s="87">
        <v>1</v>
      </c>
      <c r="K33" s="126">
        <v>2.17</v>
      </c>
      <c r="L33" s="126">
        <v>0</v>
      </c>
      <c r="M33" s="126">
        <v>0</v>
      </c>
      <c r="N33" s="126">
        <v>0</v>
      </c>
      <c r="O33" s="75">
        <v>15</v>
      </c>
      <c r="P33" s="128">
        <v>0</v>
      </c>
      <c r="Q33" s="74">
        <v>0</v>
      </c>
      <c r="R33" s="75">
        <v>2</v>
      </c>
      <c r="S33" s="26">
        <v>2</v>
      </c>
      <c r="T33" s="129">
        <v>0</v>
      </c>
      <c r="U33" s="129">
        <v>0</v>
      </c>
      <c r="V33" s="129">
        <v>0</v>
      </c>
      <c r="W33" s="129">
        <v>0</v>
      </c>
      <c r="X33" s="129">
        <v>0</v>
      </c>
      <c r="Y33" s="129">
        <v>0</v>
      </c>
      <c r="Z33" s="129">
        <v>0</v>
      </c>
      <c r="AA33" s="129">
        <v>0</v>
      </c>
      <c r="AB33" s="129">
        <v>0</v>
      </c>
      <c r="AC33" s="129">
        <v>0</v>
      </c>
      <c r="AD33" s="129">
        <v>0</v>
      </c>
      <c r="AE33" s="129">
        <v>0</v>
      </c>
      <c r="AF33" s="129">
        <v>0</v>
      </c>
      <c r="AG33" s="129">
        <v>0</v>
      </c>
      <c r="AH33" s="129">
        <v>0</v>
      </c>
      <c r="AI33" s="129">
        <v>0</v>
      </c>
      <c r="AJ33" s="129">
        <v>0</v>
      </c>
      <c r="AK33" s="129">
        <v>0</v>
      </c>
      <c r="AL33" s="129">
        <v>0</v>
      </c>
      <c r="AM33" s="129">
        <v>0</v>
      </c>
      <c r="AN33" s="129">
        <v>0</v>
      </c>
      <c r="AO33" s="129">
        <v>0</v>
      </c>
      <c r="AP33" s="129">
        <v>0</v>
      </c>
      <c r="AQ33" s="129">
        <v>0</v>
      </c>
      <c r="AR33" s="129">
        <v>0</v>
      </c>
      <c r="AS33" s="129">
        <v>0</v>
      </c>
      <c r="AT33" s="129">
        <v>0</v>
      </c>
      <c r="AU33" s="129">
        <v>0</v>
      </c>
      <c r="AV33" s="130">
        <v>0</v>
      </c>
      <c r="AW33" s="130">
        <v>0</v>
      </c>
      <c r="AX33" s="130">
        <v>0</v>
      </c>
      <c r="AY33" s="130">
        <v>0</v>
      </c>
      <c r="AZ33" s="14"/>
    </row>
    <row r="34" spans="1:52" ht="21.75">
      <c r="A34" s="53" t="str">
        <f t="shared" si="1"/>
        <v xml:space="preserve">  33  </v>
      </c>
      <c r="B34" s="71">
        <v>25</v>
      </c>
      <c r="C34" s="76" t="s">
        <v>146</v>
      </c>
      <c r="D34" s="125" t="s">
        <v>44</v>
      </c>
      <c r="E34" s="67" t="s">
        <v>121</v>
      </c>
      <c r="F34" s="127" t="s">
        <v>122</v>
      </c>
      <c r="G34" s="77">
        <v>15.470927227200001</v>
      </c>
      <c r="H34" s="78">
        <v>15.470927227200001</v>
      </c>
      <c r="I34" s="72">
        <v>0</v>
      </c>
      <c r="J34" s="87">
        <v>1</v>
      </c>
      <c r="K34" s="126">
        <v>5.21</v>
      </c>
      <c r="L34" s="126">
        <v>0</v>
      </c>
      <c r="M34" s="126">
        <v>0</v>
      </c>
      <c r="N34" s="126">
        <v>0</v>
      </c>
      <c r="O34" s="75">
        <v>15</v>
      </c>
      <c r="P34" s="128">
        <v>0</v>
      </c>
      <c r="Q34" s="74">
        <v>0</v>
      </c>
      <c r="R34" s="75">
        <v>2</v>
      </c>
      <c r="S34" s="26">
        <v>2</v>
      </c>
      <c r="T34" s="129">
        <v>0</v>
      </c>
      <c r="U34" s="129">
        <v>0</v>
      </c>
      <c r="V34" s="129">
        <v>0</v>
      </c>
      <c r="W34" s="129">
        <v>0</v>
      </c>
      <c r="X34" s="129">
        <v>0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0</v>
      </c>
      <c r="AF34" s="129">
        <v>0</v>
      </c>
      <c r="AG34" s="129">
        <v>0</v>
      </c>
      <c r="AH34" s="129">
        <v>0</v>
      </c>
      <c r="AI34" s="129">
        <v>0</v>
      </c>
      <c r="AJ34" s="129">
        <v>0</v>
      </c>
      <c r="AK34" s="129">
        <v>0</v>
      </c>
      <c r="AL34" s="129">
        <v>0</v>
      </c>
      <c r="AM34" s="129">
        <v>0</v>
      </c>
      <c r="AN34" s="129">
        <v>0</v>
      </c>
      <c r="AO34" s="129">
        <v>0</v>
      </c>
      <c r="AP34" s="129">
        <v>0</v>
      </c>
      <c r="AQ34" s="129">
        <v>0</v>
      </c>
      <c r="AR34" s="129">
        <v>0</v>
      </c>
      <c r="AS34" s="129">
        <v>0</v>
      </c>
      <c r="AT34" s="129">
        <v>0</v>
      </c>
      <c r="AU34" s="129">
        <v>0</v>
      </c>
      <c r="AV34" s="130">
        <v>0</v>
      </c>
      <c r="AW34" s="130">
        <v>0</v>
      </c>
      <c r="AX34" s="130">
        <v>0</v>
      </c>
      <c r="AY34" s="130">
        <v>0</v>
      </c>
      <c r="AZ34" s="14"/>
    </row>
    <row r="35" spans="1:52" ht="21.75">
      <c r="A35" s="53" t="str">
        <f t="shared" si="1"/>
        <v xml:space="preserve">  33  </v>
      </c>
      <c r="B35" s="71">
        <v>26</v>
      </c>
      <c r="C35" s="76" t="s">
        <v>147</v>
      </c>
      <c r="D35" s="125" t="s">
        <v>44</v>
      </c>
      <c r="E35" s="67" t="s">
        <v>121</v>
      </c>
      <c r="F35" s="127" t="s">
        <v>122</v>
      </c>
      <c r="G35" s="77">
        <v>8.3422558581900006</v>
      </c>
      <c r="H35" s="78">
        <v>8.3422558581900006</v>
      </c>
      <c r="I35" s="72">
        <v>0</v>
      </c>
      <c r="J35" s="87">
        <v>1</v>
      </c>
      <c r="K35" s="126">
        <v>5.54</v>
      </c>
      <c r="L35" s="126">
        <v>0</v>
      </c>
      <c r="M35" s="126">
        <v>0</v>
      </c>
      <c r="N35" s="126">
        <v>0</v>
      </c>
      <c r="O35" s="75">
        <v>14</v>
      </c>
      <c r="P35" s="128">
        <v>0</v>
      </c>
      <c r="Q35" s="74">
        <v>0</v>
      </c>
      <c r="R35" s="75">
        <v>2</v>
      </c>
      <c r="S35" s="26">
        <v>2</v>
      </c>
      <c r="T35" s="129">
        <v>0</v>
      </c>
      <c r="U35" s="129">
        <v>0</v>
      </c>
      <c r="V35" s="129">
        <v>0</v>
      </c>
      <c r="W35" s="129">
        <v>0</v>
      </c>
      <c r="X35" s="129">
        <v>0</v>
      </c>
      <c r="Y35" s="129">
        <v>0</v>
      </c>
      <c r="Z35" s="129">
        <v>0</v>
      </c>
      <c r="AA35" s="129">
        <v>0</v>
      </c>
      <c r="AB35" s="129">
        <v>0</v>
      </c>
      <c r="AC35" s="129">
        <v>0</v>
      </c>
      <c r="AD35" s="129">
        <v>0</v>
      </c>
      <c r="AE35" s="129">
        <v>0</v>
      </c>
      <c r="AF35" s="129">
        <v>0</v>
      </c>
      <c r="AG35" s="129">
        <v>0</v>
      </c>
      <c r="AH35" s="129">
        <v>0</v>
      </c>
      <c r="AI35" s="129">
        <v>0</v>
      </c>
      <c r="AJ35" s="129">
        <v>0</v>
      </c>
      <c r="AK35" s="129">
        <v>0</v>
      </c>
      <c r="AL35" s="129">
        <v>0</v>
      </c>
      <c r="AM35" s="129">
        <v>0</v>
      </c>
      <c r="AN35" s="129">
        <v>0</v>
      </c>
      <c r="AO35" s="129">
        <v>0</v>
      </c>
      <c r="AP35" s="129">
        <v>0</v>
      </c>
      <c r="AQ35" s="129">
        <v>0</v>
      </c>
      <c r="AR35" s="129">
        <v>0</v>
      </c>
      <c r="AS35" s="129">
        <v>0</v>
      </c>
      <c r="AT35" s="129">
        <v>0</v>
      </c>
      <c r="AU35" s="129">
        <v>0</v>
      </c>
      <c r="AV35" s="130">
        <v>0</v>
      </c>
      <c r="AW35" s="130">
        <v>0</v>
      </c>
      <c r="AX35" s="130">
        <v>0</v>
      </c>
      <c r="AY35" s="130">
        <v>0</v>
      </c>
      <c r="AZ35" s="14"/>
    </row>
    <row r="36" spans="1:52" ht="21.75">
      <c r="A36" s="53" t="str">
        <f t="shared" si="1"/>
        <v xml:space="preserve">  33  </v>
      </c>
      <c r="B36" s="71">
        <v>27</v>
      </c>
      <c r="C36" s="76" t="s">
        <v>148</v>
      </c>
      <c r="D36" s="125" t="s">
        <v>44</v>
      </c>
      <c r="E36" s="67" t="s">
        <v>121</v>
      </c>
      <c r="F36" s="127" t="s">
        <v>122</v>
      </c>
      <c r="G36" s="77">
        <v>17.385408574100001</v>
      </c>
      <c r="H36" s="78">
        <v>17.385408574100001</v>
      </c>
      <c r="I36" s="69">
        <v>0</v>
      </c>
      <c r="J36" s="75">
        <v>1</v>
      </c>
      <c r="K36" s="126">
        <v>1.17</v>
      </c>
      <c r="L36" s="126">
        <v>0</v>
      </c>
      <c r="M36" s="126">
        <v>0</v>
      </c>
      <c r="N36" s="126">
        <v>0</v>
      </c>
      <c r="O36" s="75">
        <v>14</v>
      </c>
      <c r="P36" s="128">
        <v>0</v>
      </c>
      <c r="Q36" s="74">
        <v>0</v>
      </c>
      <c r="R36" s="75">
        <v>2</v>
      </c>
      <c r="S36" s="26">
        <v>2</v>
      </c>
      <c r="T36" s="129">
        <v>0</v>
      </c>
      <c r="U36" s="129">
        <v>0</v>
      </c>
      <c r="V36" s="129">
        <v>0</v>
      </c>
      <c r="W36" s="129">
        <v>0</v>
      </c>
      <c r="X36" s="129">
        <v>0</v>
      </c>
      <c r="Y36" s="129">
        <v>0</v>
      </c>
      <c r="Z36" s="129">
        <v>0</v>
      </c>
      <c r="AA36" s="129">
        <v>0</v>
      </c>
      <c r="AB36" s="129">
        <v>0</v>
      </c>
      <c r="AC36" s="129">
        <v>0</v>
      </c>
      <c r="AD36" s="129">
        <v>0</v>
      </c>
      <c r="AE36" s="129">
        <v>0</v>
      </c>
      <c r="AF36" s="129">
        <v>0</v>
      </c>
      <c r="AG36" s="129">
        <v>0</v>
      </c>
      <c r="AH36" s="129">
        <v>0</v>
      </c>
      <c r="AI36" s="129">
        <v>0</v>
      </c>
      <c r="AJ36" s="129">
        <v>0</v>
      </c>
      <c r="AK36" s="129">
        <v>0</v>
      </c>
      <c r="AL36" s="129">
        <v>0</v>
      </c>
      <c r="AM36" s="129">
        <v>0</v>
      </c>
      <c r="AN36" s="129">
        <v>0</v>
      </c>
      <c r="AO36" s="129">
        <v>0</v>
      </c>
      <c r="AP36" s="129">
        <v>0</v>
      </c>
      <c r="AQ36" s="129">
        <v>0</v>
      </c>
      <c r="AR36" s="129">
        <v>0</v>
      </c>
      <c r="AS36" s="129">
        <v>0</v>
      </c>
      <c r="AT36" s="129">
        <v>0</v>
      </c>
      <c r="AU36" s="129">
        <v>0</v>
      </c>
      <c r="AV36" s="130">
        <v>0</v>
      </c>
      <c r="AW36" s="130">
        <v>0</v>
      </c>
      <c r="AX36" s="130">
        <v>0</v>
      </c>
      <c r="AY36" s="130">
        <v>0</v>
      </c>
      <c r="AZ36" s="14"/>
    </row>
    <row r="37" spans="1:52" ht="21.75">
      <c r="A37" s="53" t="str">
        <f t="shared" si="1"/>
        <v xml:space="preserve">    </v>
      </c>
      <c r="B37" s="71">
        <v>28</v>
      </c>
      <c r="C37" s="76" t="s">
        <v>149</v>
      </c>
      <c r="D37" s="125" t="s">
        <v>44</v>
      </c>
      <c r="E37" s="67" t="s">
        <v>121</v>
      </c>
      <c r="F37" s="127" t="s">
        <v>122</v>
      </c>
      <c r="G37" s="77">
        <v>8.2038727453100009</v>
      </c>
      <c r="H37" s="78">
        <v>8.2038727453100009</v>
      </c>
      <c r="I37" s="72">
        <v>0</v>
      </c>
      <c r="J37" s="87">
        <v>2</v>
      </c>
      <c r="K37" s="126">
        <v>1.88</v>
      </c>
      <c r="L37" s="126">
        <v>0</v>
      </c>
      <c r="M37" s="126">
        <v>0</v>
      </c>
      <c r="N37" s="126">
        <v>0</v>
      </c>
      <c r="O37" s="75">
        <v>15</v>
      </c>
      <c r="P37" s="128">
        <v>0</v>
      </c>
      <c r="Q37" s="74">
        <v>0</v>
      </c>
      <c r="R37" s="75">
        <v>2</v>
      </c>
      <c r="S37" s="26">
        <v>2</v>
      </c>
      <c r="T37" s="129">
        <v>0</v>
      </c>
      <c r="U37" s="129">
        <v>0</v>
      </c>
      <c r="V37" s="129">
        <v>0</v>
      </c>
      <c r="W37" s="129">
        <v>0</v>
      </c>
      <c r="X37" s="129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  <c r="AK37" s="129">
        <v>0</v>
      </c>
      <c r="AL37" s="129">
        <v>0</v>
      </c>
      <c r="AM37" s="129">
        <v>0</v>
      </c>
      <c r="AN37" s="129">
        <v>0</v>
      </c>
      <c r="AO37" s="129">
        <v>0</v>
      </c>
      <c r="AP37" s="129">
        <v>0</v>
      </c>
      <c r="AQ37" s="129">
        <v>0</v>
      </c>
      <c r="AR37" s="129">
        <v>0</v>
      </c>
      <c r="AS37" s="129">
        <v>0</v>
      </c>
      <c r="AT37" s="129">
        <v>0</v>
      </c>
      <c r="AU37" s="129">
        <v>0</v>
      </c>
      <c r="AV37" s="130">
        <v>0</v>
      </c>
      <c r="AW37" s="130">
        <v>0</v>
      </c>
      <c r="AX37" s="130">
        <v>0</v>
      </c>
      <c r="AY37" s="130">
        <v>0</v>
      </c>
      <c r="AZ37" s="14"/>
    </row>
    <row r="38" spans="1:52" ht="21.75">
      <c r="A38" s="53" t="str">
        <f t="shared" si="1"/>
        <v xml:space="preserve">    </v>
      </c>
      <c r="B38" s="71">
        <v>29</v>
      </c>
      <c r="C38" s="76" t="s">
        <v>150</v>
      </c>
      <c r="D38" s="125" t="s">
        <v>44</v>
      </c>
      <c r="E38" s="67" t="s">
        <v>121</v>
      </c>
      <c r="F38" s="127" t="s">
        <v>122</v>
      </c>
      <c r="G38" s="77">
        <v>5.22902268103</v>
      </c>
      <c r="H38" s="78">
        <v>5.22902268103</v>
      </c>
      <c r="I38" s="72">
        <v>0</v>
      </c>
      <c r="J38" s="87">
        <v>2</v>
      </c>
      <c r="K38" s="126">
        <v>0</v>
      </c>
      <c r="L38" s="126">
        <v>0</v>
      </c>
      <c r="M38" s="126">
        <v>0</v>
      </c>
      <c r="N38" s="126">
        <v>0</v>
      </c>
      <c r="O38" s="75">
        <v>0</v>
      </c>
      <c r="P38" s="128">
        <v>0</v>
      </c>
      <c r="Q38" s="74">
        <v>0</v>
      </c>
      <c r="R38" s="75"/>
      <c r="S38" s="26"/>
      <c r="T38" s="129">
        <v>0</v>
      </c>
      <c r="U38" s="129">
        <v>0</v>
      </c>
      <c r="V38" s="129">
        <v>0</v>
      </c>
      <c r="W38" s="129">
        <v>0</v>
      </c>
      <c r="X38" s="129">
        <v>0</v>
      </c>
      <c r="Y38" s="129">
        <v>0</v>
      </c>
      <c r="Z38" s="129">
        <v>0</v>
      </c>
      <c r="AA38" s="129">
        <v>0</v>
      </c>
      <c r="AB38" s="129">
        <v>0</v>
      </c>
      <c r="AC38" s="129">
        <v>0</v>
      </c>
      <c r="AD38" s="129">
        <v>0</v>
      </c>
      <c r="AE38" s="129">
        <v>0</v>
      </c>
      <c r="AF38" s="129">
        <v>0</v>
      </c>
      <c r="AG38" s="129">
        <v>0</v>
      </c>
      <c r="AH38" s="129">
        <v>0</v>
      </c>
      <c r="AI38" s="129">
        <v>0</v>
      </c>
      <c r="AJ38" s="129">
        <v>0</v>
      </c>
      <c r="AK38" s="129">
        <v>0</v>
      </c>
      <c r="AL38" s="129">
        <v>0</v>
      </c>
      <c r="AM38" s="129">
        <v>0</v>
      </c>
      <c r="AN38" s="129">
        <v>0</v>
      </c>
      <c r="AO38" s="129">
        <v>0</v>
      </c>
      <c r="AP38" s="129">
        <v>0</v>
      </c>
      <c r="AQ38" s="129">
        <v>0</v>
      </c>
      <c r="AR38" s="129">
        <v>0</v>
      </c>
      <c r="AS38" s="129">
        <v>0</v>
      </c>
      <c r="AT38" s="129">
        <v>0</v>
      </c>
      <c r="AU38" s="129">
        <v>0</v>
      </c>
      <c r="AV38" s="130">
        <v>0</v>
      </c>
      <c r="AW38" s="130">
        <v>0</v>
      </c>
      <c r="AX38" s="130">
        <v>0</v>
      </c>
      <c r="AY38" s="130">
        <v>0</v>
      </c>
      <c r="AZ38" s="14"/>
    </row>
    <row r="39" spans="1:52" ht="21.75">
      <c r="A39" s="53" t="str">
        <f t="shared" si="1"/>
        <v xml:space="preserve">  33  </v>
      </c>
      <c r="B39" s="71">
        <v>30</v>
      </c>
      <c r="C39" s="76" t="s">
        <v>151</v>
      </c>
      <c r="D39" s="125" t="s">
        <v>44</v>
      </c>
      <c r="E39" s="67" t="s">
        <v>121</v>
      </c>
      <c r="F39" s="127" t="s">
        <v>122</v>
      </c>
      <c r="G39" s="77">
        <v>9.55814379125</v>
      </c>
      <c r="H39" s="78">
        <v>9.55814379125</v>
      </c>
      <c r="I39" s="72">
        <v>0</v>
      </c>
      <c r="J39" s="87">
        <v>1</v>
      </c>
      <c r="K39" s="126">
        <v>5.49</v>
      </c>
      <c r="L39" s="126">
        <v>0</v>
      </c>
      <c r="M39" s="126">
        <v>0</v>
      </c>
      <c r="N39" s="126">
        <v>0</v>
      </c>
      <c r="O39" s="75">
        <v>14</v>
      </c>
      <c r="P39" s="128">
        <v>0</v>
      </c>
      <c r="Q39" s="74">
        <v>0</v>
      </c>
      <c r="R39" s="75">
        <v>2</v>
      </c>
      <c r="S39" s="26">
        <v>2</v>
      </c>
      <c r="T39" s="129">
        <v>0</v>
      </c>
      <c r="U39" s="129">
        <v>0</v>
      </c>
      <c r="V39" s="129">
        <v>0</v>
      </c>
      <c r="W39" s="129">
        <v>0</v>
      </c>
      <c r="X39" s="129">
        <v>0</v>
      </c>
      <c r="Y39" s="129">
        <v>0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0</v>
      </c>
      <c r="AF39" s="129">
        <v>0</v>
      </c>
      <c r="AG39" s="129">
        <v>0</v>
      </c>
      <c r="AH39" s="129">
        <v>0</v>
      </c>
      <c r="AI39" s="129">
        <v>0</v>
      </c>
      <c r="AJ39" s="129">
        <v>0</v>
      </c>
      <c r="AK39" s="129">
        <v>0</v>
      </c>
      <c r="AL39" s="129">
        <v>0</v>
      </c>
      <c r="AM39" s="129">
        <v>0</v>
      </c>
      <c r="AN39" s="129">
        <v>0</v>
      </c>
      <c r="AO39" s="129">
        <v>0</v>
      </c>
      <c r="AP39" s="129">
        <v>0</v>
      </c>
      <c r="AQ39" s="129">
        <v>0</v>
      </c>
      <c r="AR39" s="129">
        <v>0</v>
      </c>
      <c r="AS39" s="129">
        <v>0</v>
      </c>
      <c r="AT39" s="129">
        <v>0</v>
      </c>
      <c r="AU39" s="129">
        <v>0</v>
      </c>
      <c r="AV39" s="130">
        <v>0</v>
      </c>
      <c r="AW39" s="130">
        <v>0</v>
      </c>
      <c r="AX39" s="130">
        <v>0</v>
      </c>
      <c r="AY39" s="130">
        <v>0</v>
      </c>
      <c r="AZ39" s="14"/>
    </row>
    <row r="40" spans="1:52" ht="21.75">
      <c r="A40" s="53" t="str">
        <f t="shared" si="1"/>
        <v xml:space="preserve">  33  </v>
      </c>
      <c r="B40" s="71">
        <v>31</v>
      </c>
      <c r="C40" s="76" t="s">
        <v>152</v>
      </c>
      <c r="D40" s="125" t="s">
        <v>44</v>
      </c>
      <c r="E40" s="67" t="s">
        <v>121</v>
      </c>
      <c r="F40" s="127" t="s">
        <v>122</v>
      </c>
      <c r="G40" s="77">
        <v>7.2844579997499999</v>
      </c>
      <c r="H40" s="78">
        <v>7.2844579997499999</v>
      </c>
      <c r="I40" s="72">
        <v>0</v>
      </c>
      <c r="J40" s="87">
        <v>1</v>
      </c>
      <c r="K40" s="126">
        <v>7.28</v>
      </c>
      <c r="L40" s="126">
        <v>0</v>
      </c>
      <c r="M40" s="126">
        <v>0</v>
      </c>
      <c r="N40" s="126">
        <v>0</v>
      </c>
      <c r="O40" s="75">
        <v>15</v>
      </c>
      <c r="P40" s="128">
        <v>0</v>
      </c>
      <c r="Q40" s="74">
        <v>0</v>
      </c>
      <c r="R40" s="75">
        <v>2</v>
      </c>
      <c r="S40" s="26">
        <v>2</v>
      </c>
      <c r="T40" s="129">
        <v>0</v>
      </c>
      <c r="U40" s="129">
        <v>0</v>
      </c>
      <c r="V40" s="129">
        <v>0</v>
      </c>
      <c r="W40" s="129">
        <v>0</v>
      </c>
      <c r="X40" s="129">
        <v>0</v>
      </c>
      <c r="Y40" s="129">
        <v>0</v>
      </c>
      <c r="Z40" s="129">
        <v>0</v>
      </c>
      <c r="AA40" s="129">
        <v>0</v>
      </c>
      <c r="AB40" s="129">
        <v>0</v>
      </c>
      <c r="AC40" s="129">
        <v>0</v>
      </c>
      <c r="AD40" s="129">
        <v>0</v>
      </c>
      <c r="AE40" s="129">
        <v>0</v>
      </c>
      <c r="AF40" s="129">
        <v>0</v>
      </c>
      <c r="AG40" s="129">
        <v>0</v>
      </c>
      <c r="AH40" s="129">
        <v>0</v>
      </c>
      <c r="AI40" s="129">
        <v>0</v>
      </c>
      <c r="AJ40" s="129">
        <v>0</v>
      </c>
      <c r="AK40" s="129">
        <v>0</v>
      </c>
      <c r="AL40" s="129">
        <v>0</v>
      </c>
      <c r="AM40" s="129">
        <v>0</v>
      </c>
      <c r="AN40" s="129">
        <v>0</v>
      </c>
      <c r="AO40" s="129">
        <v>0</v>
      </c>
      <c r="AP40" s="129">
        <v>0</v>
      </c>
      <c r="AQ40" s="129">
        <v>0</v>
      </c>
      <c r="AR40" s="129">
        <v>0</v>
      </c>
      <c r="AS40" s="129">
        <v>0</v>
      </c>
      <c r="AT40" s="129">
        <v>0</v>
      </c>
      <c r="AU40" s="129">
        <v>0</v>
      </c>
      <c r="AV40" s="130">
        <v>0</v>
      </c>
      <c r="AW40" s="130">
        <v>0</v>
      </c>
      <c r="AX40" s="130">
        <v>0</v>
      </c>
      <c r="AY40" s="130">
        <v>0</v>
      </c>
      <c r="AZ40" s="14"/>
    </row>
    <row r="41" spans="1:52" ht="21.75">
      <c r="A41" s="53" t="str">
        <f t="shared" si="1"/>
        <v xml:space="preserve">    </v>
      </c>
      <c r="B41" s="71">
        <v>32</v>
      </c>
      <c r="C41" s="76" t="s">
        <v>153</v>
      </c>
      <c r="D41" s="125" t="s">
        <v>44</v>
      </c>
      <c r="E41" s="67" t="s">
        <v>121</v>
      </c>
      <c r="F41" s="127" t="s">
        <v>122</v>
      </c>
      <c r="G41" s="77">
        <v>23.3476024112</v>
      </c>
      <c r="H41" s="78">
        <v>23.3476024112</v>
      </c>
      <c r="I41" s="72">
        <v>0</v>
      </c>
      <c r="J41" s="87">
        <v>2</v>
      </c>
      <c r="K41" s="126">
        <v>0</v>
      </c>
      <c r="L41" s="126">
        <v>0</v>
      </c>
      <c r="M41" s="126">
        <v>0</v>
      </c>
      <c r="N41" s="126">
        <v>0</v>
      </c>
      <c r="O41" s="75">
        <v>0</v>
      </c>
      <c r="P41" s="128">
        <v>0</v>
      </c>
      <c r="Q41" s="74">
        <v>0</v>
      </c>
      <c r="R41" s="75"/>
      <c r="S41" s="26"/>
      <c r="T41" s="129">
        <v>0</v>
      </c>
      <c r="U41" s="129">
        <v>0</v>
      </c>
      <c r="V41" s="129">
        <v>0</v>
      </c>
      <c r="W41" s="129">
        <v>0</v>
      </c>
      <c r="X41" s="129">
        <v>0</v>
      </c>
      <c r="Y41" s="129">
        <v>0</v>
      </c>
      <c r="Z41" s="129">
        <v>0</v>
      </c>
      <c r="AA41" s="129">
        <v>0</v>
      </c>
      <c r="AB41" s="129">
        <v>0</v>
      </c>
      <c r="AC41" s="129">
        <v>0</v>
      </c>
      <c r="AD41" s="129">
        <v>0</v>
      </c>
      <c r="AE41" s="129">
        <v>0</v>
      </c>
      <c r="AF41" s="129">
        <v>0</v>
      </c>
      <c r="AG41" s="129">
        <v>0</v>
      </c>
      <c r="AH41" s="129">
        <v>0</v>
      </c>
      <c r="AI41" s="129">
        <v>0</v>
      </c>
      <c r="AJ41" s="129">
        <v>0</v>
      </c>
      <c r="AK41" s="129">
        <v>0</v>
      </c>
      <c r="AL41" s="129">
        <v>0</v>
      </c>
      <c r="AM41" s="129">
        <v>0</v>
      </c>
      <c r="AN41" s="129">
        <v>0</v>
      </c>
      <c r="AO41" s="129">
        <v>0</v>
      </c>
      <c r="AP41" s="129">
        <v>0</v>
      </c>
      <c r="AQ41" s="129">
        <v>0</v>
      </c>
      <c r="AR41" s="129">
        <v>0</v>
      </c>
      <c r="AS41" s="129">
        <v>0</v>
      </c>
      <c r="AT41" s="129">
        <v>0</v>
      </c>
      <c r="AU41" s="129">
        <v>0</v>
      </c>
      <c r="AV41" s="130">
        <v>0</v>
      </c>
      <c r="AW41" s="130">
        <v>0</v>
      </c>
      <c r="AX41" s="130">
        <v>0</v>
      </c>
      <c r="AY41" s="130">
        <v>0</v>
      </c>
      <c r="AZ41" s="14"/>
    </row>
    <row r="42" spans="1:52" ht="21.75">
      <c r="A42" s="53" t="str">
        <f t="shared" si="1"/>
        <v xml:space="preserve">    </v>
      </c>
      <c r="B42" s="71">
        <v>33</v>
      </c>
      <c r="C42" s="76" t="s">
        <v>154</v>
      </c>
      <c r="D42" s="125" t="s">
        <v>44</v>
      </c>
      <c r="E42" s="67" t="s">
        <v>121</v>
      </c>
      <c r="F42" s="127" t="s">
        <v>122</v>
      </c>
      <c r="G42" s="77">
        <v>10.1592141609</v>
      </c>
      <c r="H42" s="78">
        <v>10.1592141609</v>
      </c>
      <c r="I42" s="69">
        <v>0</v>
      </c>
      <c r="J42" s="75">
        <v>2</v>
      </c>
      <c r="K42" s="126">
        <v>0</v>
      </c>
      <c r="L42" s="126">
        <v>0</v>
      </c>
      <c r="M42" s="126">
        <v>0</v>
      </c>
      <c r="N42" s="126">
        <v>0</v>
      </c>
      <c r="O42" s="75">
        <v>0</v>
      </c>
      <c r="P42" s="128">
        <v>0</v>
      </c>
      <c r="Q42" s="74">
        <v>0</v>
      </c>
      <c r="R42" s="75"/>
      <c r="S42" s="26"/>
      <c r="T42" s="129">
        <v>0</v>
      </c>
      <c r="U42" s="129">
        <v>0</v>
      </c>
      <c r="V42" s="129">
        <v>0</v>
      </c>
      <c r="W42" s="129">
        <v>0</v>
      </c>
      <c r="X42" s="129">
        <v>0</v>
      </c>
      <c r="Y42" s="129">
        <v>0</v>
      </c>
      <c r="Z42" s="129">
        <v>0</v>
      </c>
      <c r="AA42" s="129">
        <v>0</v>
      </c>
      <c r="AB42" s="129">
        <v>0</v>
      </c>
      <c r="AC42" s="129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29">
        <v>0</v>
      </c>
      <c r="AM42" s="129">
        <v>0</v>
      </c>
      <c r="AN42" s="129">
        <v>0</v>
      </c>
      <c r="AO42" s="129">
        <v>0</v>
      </c>
      <c r="AP42" s="129">
        <v>0</v>
      </c>
      <c r="AQ42" s="129">
        <v>0</v>
      </c>
      <c r="AR42" s="129">
        <v>0</v>
      </c>
      <c r="AS42" s="129">
        <v>0</v>
      </c>
      <c r="AT42" s="129">
        <v>0</v>
      </c>
      <c r="AU42" s="129">
        <v>0</v>
      </c>
      <c r="AV42" s="130">
        <v>0</v>
      </c>
      <c r="AW42" s="130">
        <v>0</v>
      </c>
      <c r="AX42" s="130">
        <v>0</v>
      </c>
      <c r="AY42" s="130">
        <v>0</v>
      </c>
      <c r="AZ42" s="14"/>
    </row>
    <row r="43" spans="1:52" ht="21.75">
      <c r="A43" s="53" t="str">
        <f t="shared" si="1"/>
        <v xml:space="preserve">    </v>
      </c>
      <c r="B43" s="71">
        <v>34</v>
      </c>
      <c r="C43" s="76" t="s">
        <v>155</v>
      </c>
      <c r="D43" s="125" t="s">
        <v>44</v>
      </c>
      <c r="E43" s="67" t="s">
        <v>121</v>
      </c>
      <c r="F43" s="127" t="s">
        <v>122</v>
      </c>
      <c r="G43" s="77">
        <v>6.1378826589999997</v>
      </c>
      <c r="H43" s="78">
        <v>6.1378826589999997</v>
      </c>
      <c r="I43" s="72">
        <v>0</v>
      </c>
      <c r="J43" s="87">
        <v>2</v>
      </c>
      <c r="K43" s="126">
        <v>0</v>
      </c>
      <c r="L43" s="126">
        <v>0</v>
      </c>
      <c r="M43" s="126">
        <v>0</v>
      </c>
      <c r="N43" s="126">
        <v>0</v>
      </c>
      <c r="O43" s="75">
        <v>0</v>
      </c>
      <c r="P43" s="128">
        <v>0</v>
      </c>
      <c r="Q43" s="74">
        <v>0</v>
      </c>
      <c r="R43" s="75"/>
      <c r="S43" s="26"/>
      <c r="T43" s="129">
        <v>0</v>
      </c>
      <c r="U43" s="129">
        <v>0</v>
      </c>
      <c r="V43" s="129">
        <v>0</v>
      </c>
      <c r="W43" s="129">
        <v>0</v>
      </c>
      <c r="X43" s="129">
        <v>0</v>
      </c>
      <c r="Y43" s="129">
        <v>0</v>
      </c>
      <c r="Z43" s="129">
        <v>0</v>
      </c>
      <c r="AA43" s="129">
        <v>0</v>
      </c>
      <c r="AB43" s="129">
        <v>0</v>
      </c>
      <c r="AC43" s="129">
        <v>0</v>
      </c>
      <c r="AD43" s="129">
        <v>0</v>
      </c>
      <c r="AE43" s="129">
        <v>0</v>
      </c>
      <c r="AF43" s="129">
        <v>0</v>
      </c>
      <c r="AG43" s="129">
        <v>0</v>
      </c>
      <c r="AH43" s="129">
        <v>0</v>
      </c>
      <c r="AI43" s="129">
        <v>0</v>
      </c>
      <c r="AJ43" s="129">
        <v>0</v>
      </c>
      <c r="AK43" s="129">
        <v>0</v>
      </c>
      <c r="AL43" s="129">
        <v>0</v>
      </c>
      <c r="AM43" s="129">
        <v>0</v>
      </c>
      <c r="AN43" s="129">
        <v>0</v>
      </c>
      <c r="AO43" s="129">
        <v>0</v>
      </c>
      <c r="AP43" s="129">
        <v>0</v>
      </c>
      <c r="AQ43" s="129">
        <v>0</v>
      </c>
      <c r="AR43" s="129">
        <v>0</v>
      </c>
      <c r="AS43" s="129">
        <v>0</v>
      </c>
      <c r="AT43" s="129">
        <v>0</v>
      </c>
      <c r="AU43" s="129">
        <v>0</v>
      </c>
      <c r="AV43" s="130">
        <v>0</v>
      </c>
      <c r="AW43" s="130">
        <v>0</v>
      </c>
      <c r="AX43" s="130">
        <v>0</v>
      </c>
      <c r="AY43" s="130">
        <v>0</v>
      </c>
      <c r="AZ43" s="14"/>
    </row>
    <row r="44" spans="1:52" ht="21.75">
      <c r="A44" s="53" t="str">
        <f t="shared" si="1"/>
        <v xml:space="preserve">    </v>
      </c>
      <c r="B44" s="71">
        <v>35</v>
      </c>
      <c r="C44" s="76" t="s">
        <v>156</v>
      </c>
      <c r="D44" s="125" t="s">
        <v>44</v>
      </c>
      <c r="E44" s="67" t="s">
        <v>121</v>
      </c>
      <c r="F44" s="127" t="s">
        <v>122</v>
      </c>
      <c r="G44" s="77">
        <v>6.3185321062500002</v>
      </c>
      <c r="H44" s="78">
        <v>6.3185321062500002</v>
      </c>
      <c r="I44" s="69">
        <v>0</v>
      </c>
      <c r="J44" s="75">
        <v>2</v>
      </c>
      <c r="K44" s="126">
        <v>4.28</v>
      </c>
      <c r="L44" s="126">
        <v>0</v>
      </c>
      <c r="M44" s="126">
        <v>0</v>
      </c>
      <c r="N44" s="126">
        <v>0</v>
      </c>
      <c r="O44" s="75">
        <v>14</v>
      </c>
      <c r="P44" s="128">
        <v>0</v>
      </c>
      <c r="Q44" s="74">
        <v>0</v>
      </c>
      <c r="R44" s="75">
        <v>2</v>
      </c>
      <c r="S44" s="26">
        <v>2</v>
      </c>
      <c r="T44" s="129">
        <v>0</v>
      </c>
      <c r="U44" s="129">
        <v>0</v>
      </c>
      <c r="V44" s="129">
        <v>0</v>
      </c>
      <c r="W44" s="129">
        <v>0</v>
      </c>
      <c r="X44" s="129">
        <v>0</v>
      </c>
      <c r="Y44" s="129">
        <v>0</v>
      </c>
      <c r="Z44" s="129">
        <v>0</v>
      </c>
      <c r="AA44" s="129">
        <v>0</v>
      </c>
      <c r="AB44" s="129">
        <v>0</v>
      </c>
      <c r="AC44" s="129">
        <v>0</v>
      </c>
      <c r="AD44" s="129">
        <v>0</v>
      </c>
      <c r="AE44" s="129">
        <v>0</v>
      </c>
      <c r="AF44" s="129">
        <v>0</v>
      </c>
      <c r="AG44" s="129">
        <v>0</v>
      </c>
      <c r="AH44" s="129">
        <v>0</v>
      </c>
      <c r="AI44" s="129">
        <v>0</v>
      </c>
      <c r="AJ44" s="129">
        <v>0</v>
      </c>
      <c r="AK44" s="129">
        <v>0</v>
      </c>
      <c r="AL44" s="129">
        <v>0</v>
      </c>
      <c r="AM44" s="129">
        <v>0</v>
      </c>
      <c r="AN44" s="129">
        <v>0</v>
      </c>
      <c r="AO44" s="129">
        <v>0</v>
      </c>
      <c r="AP44" s="129">
        <v>0</v>
      </c>
      <c r="AQ44" s="129">
        <v>0</v>
      </c>
      <c r="AR44" s="129">
        <v>0</v>
      </c>
      <c r="AS44" s="129">
        <v>0</v>
      </c>
      <c r="AT44" s="129">
        <v>0</v>
      </c>
      <c r="AU44" s="129">
        <v>0</v>
      </c>
      <c r="AV44" s="130">
        <v>0</v>
      </c>
      <c r="AW44" s="130">
        <v>0</v>
      </c>
      <c r="AX44" s="130">
        <v>0</v>
      </c>
      <c r="AY44" s="130">
        <v>0</v>
      </c>
      <c r="AZ44" s="14"/>
    </row>
    <row r="45" spans="1:52" ht="21.75">
      <c r="A45" s="53" t="str">
        <f t="shared" si="1"/>
        <v xml:space="preserve">    </v>
      </c>
      <c r="B45" s="71">
        <v>36</v>
      </c>
      <c r="C45" s="76" t="s">
        <v>157</v>
      </c>
      <c r="D45" s="125" t="s">
        <v>44</v>
      </c>
      <c r="E45" s="67" t="s">
        <v>121</v>
      </c>
      <c r="F45" s="127" t="s">
        <v>122</v>
      </c>
      <c r="G45" s="77">
        <v>8.4499999999999993</v>
      </c>
      <c r="H45" s="78">
        <v>8.4499999999999993</v>
      </c>
      <c r="I45" s="69">
        <v>0</v>
      </c>
      <c r="J45" s="75">
        <v>1</v>
      </c>
      <c r="K45" s="126">
        <v>8.4499999999999993</v>
      </c>
      <c r="L45" s="126">
        <v>0</v>
      </c>
      <c r="M45" s="126">
        <v>0</v>
      </c>
      <c r="N45" s="126">
        <v>0</v>
      </c>
      <c r="O45" s="75">
        <v>0.5</v>
      </c>
      <c r="P45" s="128">
        <v>8.4499999999999993</v>
      </c>
      <c r="Q45" s="74">
        <v>100</v>
      </c>
      <c r="R45" s="75">
        <v>1</v>
      </c>
      <c r="S45" s="26">
        <v>2</v>
      </c>
      <c r="T45" s="129">
        <v>0</v>
      </c>
      <c r="U45" s="129">
        <v>0</v>
      </c>
      <c r="V45" s="129">
        <v>0</v>
      </c>
      <c r="W45" s="129">
        <v>0</v>
      </c>
      <c r="X45" s="129">
        <v>0</v>
      </c>
      <c r="Y45" s="129">
        <v>0</v>
      </c>
      <c r="Z45" s="129">
        <v>0</v>
      </c>
      <c r="AA45" s="129">
        <v>0</v>
      </c>
      <c r="AB45" s="129">
        <v>0</v>
      </c>
      <c r="AC45" s="129">
        <v>0</v>
      </c>
      <c r="AD45" s="129">
        <v>0</v>
      </c>
      <c r="AE45" s="129">
        <v>0</v>
      </c>
      <c r="AF45" s="129">
        <v>8.4499999999999993</v>
      </c>
      <c r="AG45" s="129">
        <v>0</v>
      </c>
      <c r="AH45" s="129">
        <v>0</v>
      </c>
      <c r="AI45" s="129">
        <v>0</v>
      </c>
      <c r="AJ45" s="129">
        <v>0</v>
      </c>
      <c r="AK45" s="129">
        <v>0</v>
      </c>
      <c r="AL45" s="129">
        <v>0</v>
      </c>
      <c r="AM45" s="129">
        <v>0</v>
      </c>
      <c r="AN45" s="129">
        <v>0</v>
      </c>
      <c r="AO45" s="129">
        <v>0</v>
      </c>
      <c r="AP45" s="129">
        <v>0</v>
      </c>
      <c r="AQ45" s="129">
        <v>0</v>
      </c>
      <c r="AR45" s="129">
        <v>0</v>
      </c>
      <c r="AS45" s="129">
        <v>0</v>
      </c>
      <c r="AT45" s="129">
        <v>0</v>
      </c>
      <c r="AU45" s="129">
        <v>0</v>
      </c>
      <c r="AV45" s="130">
        <v>10</v>
      </c>
      <c r="AW45" s="130">
        <v>5</v>
      </c>
      <c r="AX45" s="130">
        <v>5</v>
      </c>
      <c r="AY45" s="130">
        <v>0</v>
      </c>
      <c r="AZ45" s="14"/>
    </row>
    <row r="46" spans="1:52" ht="21.75">
      <c r="A46" s="53" t="str">
        <f t="shared" si="1"/>
        <v xml:space="preserve">    </v>
      </c>
      <c r="B46" s="71">
        <v>37</v>
      </c>
      <c r="C46" s="76" t="s">
        <v>158</v>
      </c>
      <c r="D46" s="125" t="s">
        <v>44</v>
      </c>
      <c r="E46" s="67" t="s">
        <v>121</v>
      </c>
      <c r="F46" s="127" t="s">
        <v>122</v>
      </c>
      <c r="G46" s="77">
        <v>6.49</v>
      </c>
      <c r="H46" s="78">
        <v>6.49</v>
      </c>
      <c r="I46" s="69">
        <v>0</v>
      </c>
      <c r="J46" s="75">
        <v>1</v>
      </c>
      <c r="K46" s="126">
        <v>6.49</v>
      </c>
      <c r="L46" s="126">
        <v>0</v>
      </c>
      <c r="M46" s="126">
        <v>0</v>
      </c>
      <c r="N46" s="126">
        <v>0</v>
      </c>
      <c r="O46" s="75">
        <v>0.5</v>
      </c>
      <c r="P46" s="128">
        <v>6.49</v>
      </c>
      <c r="Q46" s="74">
        <v>100</v>
      </c>
      <c r="R46" s="75">
        <v>1</v>
      </c>
      <c r="S46" s="26">
        <v>2</v>
      </c>
      <c r="T46" s="129">
        <v>0</v>
      </c>
      <c r="U46" s="129">
        <v>0</v>
      </c>
      <c r="V46" s="129">
        <v>0</v>
      </c>
      <c r="W46" s="129">
        <v>0</v>
      </c>
      <c r="X46" s="129">
        <v>0</v>
      </c>
      <c r="Y46" s="129">
        <v>0</v>
      </c>
      <c r="Z46" s="129">
        <v>0</v>
      </c>
      <c r="AA46" s="129">
        <v>0</v>
      </c>
      <c r="AB46" s="129">
        <v>0</v>
      </c>
      <c r="AC46" s="129">
        <v>0</v>
      </c>
      <c r="AD46" s="129">
        <v>0</v>
      </c>
      <c r="AE46" s="129">
        <v>0</v>
      </c>
      <c r="AF46" s="129">
        <v>6.49</v>
      </c>
      <c r="AG46" s="129">
        <v>0</v>
      </c>
      <c r="AH46" s="129">
        <v>0</v>
      </c>
      <c r="AI46" s="129">
        <v>0</v>
      </c>
      <c r="AJ46" s="129">
        <v>0</v>
      </c>
      <c r="AK46" s="129">
        <v>0</v>
      </c>
      <c r="AL46" s="129">
        <v>0</v>
      </c>
      <c r="AM46" s="129">
        <v>0</v>
      </c>
      <c r="AN46" s="129">
        <v>0</v>
      </c>
      <c r="AO46" s="129">
        <v>0</v>
      </c>
      <c r="AP46" s="129">
        <v>0</v>
      </c>
      <c r="AQ46" s="129">
        <v>0</v>
      </c>
      <c r="AR46" s="129">
        <v>0</v>
      </c>
      <c r="AS46" s="129">
        <v>0</v>
      </c>
      <c r="AT46" s="129">
        <v>0</v>
      </c>
      <c r="AU46" s="129">
        <v>0</v>
      </c>
      <c r="AV46" s="130">
        <v>10</v>
      </c>
      <c r="AW46" s="130">
        <v>5</v>
      </c>
      <c r="AX46" s="130">
        <v>5</v>
      </c>
      <c r="AY46" s="130">
        <v>0</v>
      </c>
      <c r="AZ46" s="14"/>
    </row>
    <row r="47" spans="1:52" ht="21.75">
      <c r="A47" s="53" t="str">
        <f t="shared" si="1"/>
        <v xml:space="preserve">    </v>
      </c>
      <c r="B47" s="71">
        <v>38</v>
      </c>
      <c r="C47" s="76" t="s">
        <v>159</v>
      </c>
      <c r="D47" s="125" t="s">
        <v>44</v>
      </c>
      <c r="E47" s="67" t="s">
        <v>121</v>
      </c>
      <c r="F47" s="127" t="s">
        <v>122</v>
      </c>
      <c r="G47" s="77">
        <v>10.78</v>
      </c>
      <c r="H47" s="78">
        <v>10.78</v>
      </c>
      <c r="I47" s="69">
        <v>0</v>
      </c>
      <c r="J47" s="75">
        <v>1</v>
      </c>
      <c r="K47" s="126">
        <v>10.78</v>
      </c>
      <c r="L47" s="126">
        <v>0</v>
      </c>
      <c r="M47" s="126">
        <v>0</v>
      </c>
      <c r="N47" s="126">
        <v>0</v>
      </c>
      <c r="O47" s="75">
        <v>1</v>
      </c>
      <c r="P47" s="128">
        <v>10.78</v>
      </c>
      <c r="Q47" s="74">
        <v>100</v>
      </c>
      <c r="R47" s="75">
        <v>1</v>
      </c>
      <c r="S47" s="26">
        <v>2</v>
      </c>
      <c r="T47" s="129">
        <v>0</v>
      </c>
      <c r="U47" s="129">
        <v>0</v>
      </c>
      <c r="V47" s="129">
        <v>0</v>
      </c>
      <c r="W47" s="129">
        <v>0</v>
      </c>
      <c r="X47" s="129">
        <v>0</v>
      </c>
      <c r="Y47" s="129">
        <v>0</v>
      </c>
      <c r="Z47" s="129">
        <v>0</v>
      </c>
      <c r="AA47" s="129">
        <v>0</v>
      </c>
      <c r="AB47" s="129">
        <v>0</v>
      </c>
      <c r="AC47" s="129">
        <v>0</v>
      </c>
      <c r="AD47" s="129">
        <v>0</v>
      </c>
      <c r="AE47" s="129">
        <v>0</v>
      </c>
      <c r="AF47" s="129">
        <v>10.78</v>
      </c>
      <c r="AG47" s="129">
        <v>0</v>
      </c>
      <c r="AH47" s="129">
        <v>0</v>
      </c>
      <c r="AI47" s="129">
        <v>0</v>
      </c>
      <c r="AJ47" s="129">
        <v>0</v>
      </c>
      <c r="AK47" s="129">
        <v>0</v>
      </c>
      <c r="AL47" s="129">
        <v>0</v>
      </c>
      <c r="AM47" s="129">
        <v>0</v>
      </c>
      <c r="AN47" s="129">
        <v>0</v>
      </c>
      <c r="AO47" s="129">
        <v>0</v>
      </c>
      <c r="AP47" s="129">
        <v>0</v>
      </c>
      <c r="AQ47" s="129">
        <v>0</v>
      </c>
      <c r="AR47" s="129">
        <v>0</v>
      </c>
      <c r="AS47" s="129">
        <v>0</v>
      </c>
      <c r="AT47" s="129">
        <v>0</v>
      </c>
      <c r="AU47" s="129">
        <v>0</v>
      </c>
      <c r="AV47" s="130">
        <v>10</v>
      </c>
      <c r="AW47" s="130">
        <v>5</v>
      </c>
      <c r="AX47" s="130">
        <v>5</v>
      </c>
      <c r="AY47" s="130">
        <v>0</v>
      </c>
      <c r="AZ47" s="14"/>
    </row>
    <row r="48" spans="1:52" ht="21.75">
      <c r="A48" s="53" t="str">
        <f t="shared" si="1"/>
        <v xml:space="preserve">    </v>
      </c>
      <c r="B48" s="71">
        <v>39</v>
      </c>
      <c r="C48" s="76" t="s">
        <v>160</v>
      </c>
      <c r="D48" s="125" t="s">
        <v>44</v>
      </c>
      <c r="E48" s="67" t="s">
        <v>121</v>
      </c>
      <c r="F48" s="127" t="s">
        <v>122</v>
      </c>
      <c r="G48" s="77">
        <v>2.31</v>
      </c>
      <c r="H48" s="78">
        <v>2.31</v>
      </c>
      <c r="I48" s="72">
        <v>0</v>
      </c>
      <c r="J48" s="87">
        <v>1</v>
      </c>
      <c r="K48" s="126">
        <v>2.31</v>
      </c>
      <c r="L48" s="126">
        <v>0</v>
      </c>
      <c r="M48" s="126">
        <v>0</v>
      </c>
      <c r="N48" s="126">
        <v>0</v>
      </c>
      <c r="O48" s="75">
        <v>6</v>
      </c>
      <c r="P48" s="128">
        <v>2.31</v>
      </c>
      <c r="Q48" s="74">
        <v>100</v>
      </c>
      <c r="R48" s="75">
        <v>1</v>
      </c>
      <c r="S48" s="26">
        <v>2</v>
      </c>
      <c r="T48" s="129">
        <v>0</v>
      </c>
      <c r="U48" s="129">
        <v>0</v>
      </c>
      <c r="V48" s="129">
        <v>0</v>
      </c>
      <c r="W48" s="129">
        <v>0</v>
      </c>
      <c r="X48" s="129">
        <v>0</v>
      </c>
      <c r="Y48" s="129">
        <v>0</v>
      </c>
      <c r="Z48" s="129">
        <v>0</v>
      </c>
      <c r="AA48" s="129">
        <v>0</v>
      </c>
      <c r="AB48" s="129">
        <v>0</v>
      </c>
      <c r="AC48" s="129">
        <v>0</v>
      </c>
      <c r="AD48" s="129">
        <v>0</v>
      </c>
      <c r="AE48" s="129">
        <v>0</v>
      </c>
      <c r="AF48" s="129">
        <v>0</v>
      </c>
      <c r="AG48" s="129">
        <v>0</v>
      </c>
      <c r="AH48" s="129">
        <v>0</v>
      </c>
      <c r="AI48" s="129">
        <v>0</v>
      </c>
      <c r="AJ48" s="129">
        <v>0</v>
      </c>
      <c r="AK48" s="129">
        <v>0</v>
      </c>
      <c r="AL48" s="129">
        <v>0</v>
      </c>
      <c r="AM48" s="129">
        <v>0</v>
      </c>
      <c r="AN48" s="129">
        <v>2.31</v>
      </c>
      <c r="AO48" s="129">
        <v>0</v>
      </c>
      <c r="AP48" s="129">
        <v>0</v>
      </c>
      <c r="AQ48" s="129">
        <v>0</v>
      </c>
      <c r="AR48" s="129">
        <v>0</v>
      </c>
      <c r="AS48" s="129">
        <v>0</v>
      </c>
      <c r="AT48" s="129">
        <v>0</v>
      </c>
      <c r="AU48" s="129">
        <v>0</v>
      </c>
      <c r="AV48" s="130">
        <v>10</v>
      </c>
      <c r="AW48" s="130">
        <v>5</v>
      </c>
      <c r="AX48" s="130">
        <v>5</v>
      </c>
      <c r="AY48" s="130">
        <v>0</v>
      </c>
      <c r="AZ48" s="14"/>
    </row>
  </sheetData>
  <sheetProtection selectLockedCells="1"/>
  <mergeCells count="43">
    <mergeCell ref="A9:F9"/>
    <mergeCell ref="T7:W7"/>
    <mergeCell ref="K6:N6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F6:F8"/>
    <mergeCell ref="J6:J8"/>
    <mergeCell ref="AZ6:AZ8"/>
    <mergeCell ref="G7:G8"/>
    <mergeCell ref="H7:I7"/>
    <mergeCell ref="K7:K8"/>
    <mergeCell ref="L7:L8"/>
    <mergeCell ref="M7:M8"/>
    <mergeCell ref="N7:N8"/>
    <mergeCell ref="AV6:AY7"/>
    <mergeCell ref="X7:AA7"/>
    <mergeCell ref="AB7:AE7"/>
    <mergeCell ref="AF7:AI7"/>
    <mergeCell ref="AJ7:AM7"/>
    <mergeCell ref="AN7:AQ7"/>
    <mergeCell ref="AR7:AU7"/>
    <mergeCell ref="G6:I6"/>
    <mergeCell ref="T6:AU6"/>
    <mergeCell ref="AQ5:AU5"/>
    <mergeCell ref="AR4:AT4"/>
    <mergeCell ref="AU4:AV4"/>
    <mergeCell ref="B1:AU1"/>
    <mergeCell ref="B2:E4"/>
    <mergeCell ref="F2:J4"/>
    <mergeCell ref="AL2:AQ2"/>
    <mergeCell ref="AR2:AT2"/>
    <mergeCell ref="AG3:AQ3"/>
    <mergeCell ref="AR3:AT3"/>
    <mergeCell ref="AU3:AV3"/>
    <mergeCell ref="AE4:AQ4"/>
  </mergeCells>
  <conditionalFormatting sqref="T10:AS48">
    <cfRule type="cellIs" dxfId="1" priority="1" operator="greaterThan">
      <formula>0</formula>
    </cfRule>
  </conditionalFormatting>
  <dataValidations count="6">
    <dataValidation type="whole" allowBlank="1" showInputMessage="1" showErrorMessage="1" error="กรอกเฉพาะ 0 1 2" sqref="S2:S4 R49:R1048576">
      <formula1>0</formula1>
      <formula2>2</formula2>
    </dataValidation>
    <dataValidation type="whole" allowBlank="1" showInputMessage="1" showErrorMessage="1" error="กรอกเฉพาะ 0 1 2 3" sqref="S49:S1048576">
      <formula1>0</formula1>
      <formula2>3</formula2>
    </dataValidation>
    <dataValidation type="whole" allowBlank="1" showInputMessage="1" showErrorMessage="1" error="กรอกจำนวนเต็ม" sqref="P2:P4">
      <formula1>0</formula1>
      <formula2>100</formula2>
    </dataValidation>
    <dataValidation type="whole" allowBlank="1" showInputMessage="1" showErrorMessage="1" error="กรอกเฉพาะจำนวนเต็ม" sqref="O49:O1048576">
      <formula1>0</formula1>
      <formula2>100</formula2>
    </dataValidation>
    <dataValidation type="whole" allowBlank="1" showInputMessage="1" showErrorMessage="1" error="กรอกเฉพาะ 0 1 2 3 9" sqref="J49:J1048576">
      <formula1>0</formula1>
      <formula2>9</formula2>
    </dataValidation>
    <dataValidation type="textLength" operator="equal" allowBlank="1" showInputMessage="1" showErrorMessage="1" error="กรอกรหัสผิดพลาด" sqref="C49:C1048576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V48"/>
  <sheetViews>
    <sheetView zoomScale="60" zoomScaleNormal="60" workbookViewId="0">
      <selection activeCell="P57" sqref="P57"/>
    </sheetView>
  </sheetViews>
  <sheetFormatPr defaultColWidth="8.875" defaultRowHeight="17.25"/>
  <cols>
    <col min="1" max="1" width="10.75" style="29" bestFit="1" customWidth="1"/>
    <col min="2" max="2" width="7.875" style="13" bestFit="1" customWidth="1"/>
    <col min="3" max="3" width="9" style="13" bestFit="1" customWidth="1"/>
    <col min="4" max="4" width="6.375" style="11" customWidth="1"/>
    <col min="5" max="5" width="7.75" style="11" customWidth="1"/>
    <col min="6" max="6" width="4.625" style="11" customWidth="1"/>
    <col min="7" max="7" width="9.625" style="11" bestFit="1" customWidth="1"/>
    <col min="8" max="8" width="7.375" style="11" customWidth="1"/>
    <col min="9" max="9" width="9.25" style="11" customWidth="1"/>
    <col min="10" max="10" width="4.875" style="11" customWidth="1"/>
    <col min="11" max="11" width="6.375" style="8" customWidth="1"/>
    <col min="12" max="12" width="7.25" style="8" customWidth="1"/>
    <col min="13" max="13" width="7.875" style="8" customWidth="1"/>
    <col min="14" max="14" width="7" style="8" customWidth="1"/>
    <col min="15" max="15" width="6" style="13" customWidth="1"/>
    <col min="16" max="16" width="8.375" style="11" customWidth="1"/>
    <col min="17" max="17" width="6.25" style="11" customWidth="1"/>
    <col min="18" max="18" width="8" style="11" customWidth="1"/>
    <col min="19" max="19" width="10.25" style="11" customWidth="1"/>
    <col min="20" max="20" width="4" style="11" customWidth="1"/>
    <col min="21" max="45" width="3" style="11" customWidth="1"/>
    <col min="46" max="46" width="7" style="11" customWidth="1"/>
    <col min="47" max="47" width="3.125" style="11" customWidth="1"/>
    <col min="48" max="48" width="6.75" style="11" bestFit="1" customWidth="1"/>
    <col min="49" max="16384" width="8.875" style="11"/>
  </cols>
  <sheetData>
    <row r="1" spans="1:48" s="1" customFormat="1" ht="33">
      <c r="B1" s="157" t="s">
        <v>30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</row>
    <row r="2" spans="1:48" customFormat="1" ht="27.75">
      <c r="B2" s="161" t="s">
        <v>1</v>
      </c>
      <c r="C2" s="161"/>
      <c r="D2" s="161"/>
      <c r="E2" s="161"/>
      <c r="F2" s="162" t="s">
        <v>119</v>
      </c>
      <c r="G2" s="162"/>
      <c r="H2" s="162"/>
      <c r="I2" s="162"/>
      <c r="J2" s="162"/>
      <c r="K2" s="56"/>
      <c r="L2" s="57"/>
      <c r="M2" s="57"/>
      <c r="N2" s="58"/>
      <c r="O2" s="58"/>
      <c r="P2" s="59"/>
      <c r="Q2" s="58"/>
      <c r="R2" s="58"/>
      <c r="S2" s="60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59" t="s">
        <v>2</v>
      </c>
      <c r="AM2" s="159"/>
      <c r="AN2" s="159"/>
      <c r="AO2" s="159"/>
      <c r="AP2" s="159"/>
      <c r="AQ2" s="159"/>
      <c r="AR2" s="163">
        <v>2056</v>
      </c>
      <c r="AS2" s="163"/>
      <c r="AT2" s="163"/>
      <c r="AU2" s="3"/>
      <c r="AV2" s="3"/>
    </row>
    <row r="3" spans="1:48" customFormat="1" ht="27.75">
      <c r="B3" s="161"/>
      <c r="C3" s="161"/>
      <c r="D3" s="161"/>
      <c r="E3" s="161"/>
      <c r="F3" s="162"/>
      <c r="G3" s="162"/>
      <c r="H3" s="162"/>
      <c r="I3" s="162"/>
      <c r="J3" s="162"/>
      <c r="K3" s="56"/>
      <c r="L3" s="57"/>
      <c r="M3" s="57"/>
      <c r="N3" s="61"/>
      <c r="O3" s="61"/>
      <c r="P3" s="62"/>
      <c r="Q3" s="79"/>
      <c r="R3" s="79"/>
      <c r="S3" s="63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59" t="s">
        <v>117</v>
      </c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64">
        <v>646.37075709144995</v>
      </c>
      <c r="AS3" s="164"/>
      <c r="AT3" s="164"/>
      <c r="AU3" s="158" t="s">
        <v>4</v>
      </c>
      <c r="AV3" s="158"/>
    </row>
    <row r="4" spans="1:48" customFormat="1" ht="27.75">
      <c r="B4" s="161"/>
      <c r="C4" s="161"/>
      <c r="D4" s="161"/>
      <c r="E4" s="161"/>
      <c r="F4" s="162"/>
      <c r="G4" s="162"/>
      <c r="H4" s="162"/>
      <c r="I4" s="162"/>
      <c r="J4" s="162"/>
      <c r="K4" s="56"/>
      <c r="L4" s="57"/>
      <c r="M4" s="57"/>
      <c r="N4" s="64"/>
      <c r="O4" s="64"/>
      <c r="P4" s="62"/>
      <c r="Q4" s="79"/>
      <c r="R4" s="79"/>
      <c r="S4" s="65"/>
      <c r="T4" s="66"/>
      <c r="U4" s="66"/>
      <c r="V4" s="5"/>
      <c r="W4" s="5"/>
      <c r="X4" s="5"/>
      <c r="Y4" s="5"/>
      <c r="Z4" s="5"/>
      <c r="AE4" s="159" t="s">
        <v>118</v>
      </c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60">
        <v>646.37075709144995</v>
      </c>
      <c r="AS4" s="160"/>
      <c r="AT4" s="160"/>
      <c r="AU4" s="158" t="s">
        <v>4</v>
      </c>
      <c r="AV4" s="158"/>
    </row>
    <row r="5" spans="1:48" customFormat="1" ht="18.75" customHeight="1">
      <c r="A5" s="28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93" t="s">
        <v>6</v>
      </c>
      <c r="AS5" s="193"/>
      <c r="AT5" s="193"/>
      <c r="AU5" s="193"/>
      <c r="AV5" s="193"/>
    </row>
    <row r="6" spans="1:48" ht="21" customHeight="1">
      <c r="A6" s="169" t="s">
        <v>45</v>
      </c>
      <c r="B6" s="194" t="s">
        <v>7</v>
      </c>
      <c r="C6" s="194" t="s">
        <v>8</v>
      </c>
      <c r="D6" s="194" t="s">
        <v>9</v>
      </c>
      <c r="E6" s="194" t="s">
        <v>10</v>
      </c>
      <c r="F6" s="194" t="s">
        <v>11</v>
      </c>
      <c r="G6" s="172" t="s">
        <v>47</v>
      </c>
      <c r="H6" s="173"/>
      <c r="I6" s="174"/>
      <c r="J6" s="181" t="s">
        <v>12</v>
      </c>
      <c r="K6" s="176" t="s">
        <v>37</v>
      </c>
      <c r="L6" s="176"/>
      <c r="M6" s="176"/>
      <c r="N6" s="176"/>
      <c r="O6" s="181" t="s">
        <v>13</v>
      </c>
      <c r="P6" s="178" t="s">
        <v>5</v>
      </c>
      <c r="Q6" s="181" t="s">
        <v>31</v>
      </c>
      <c r="R6" s="184" t="s">
        <v>38</v>
      </c>
      <c r="S6" s="187" t="s">
        <v>39</v>
      </c>
      <c r="T6" s="190" t="s">
        <v>14</v>
      </c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2"/>
      <c r="AV6" s="202" t="s">
        <v>48</v>
      </c>
    </row>
    <row r="7" spans="1:48" ht="18.75" customHeight="1">
      <c r="A7" s="169"/>
      <c r="B7" s="194"/>
      <c r="C7" s="194"/>
      <c r="D7" s="194"/>
      <c r="E7" s="194"/>
      <c r="F7" s="194"/>
      <c r="G7" s="175" t="s">
        <v>3</v>
      </c>
      <c r="H7" s="171" t="s">
        <v>46</v>
      </c>
      <c r="I7" s="171"/>
      <c r="J7" s="182"/>
      <c r="K7" s="177" t="s">
        <v>40</v>
      </c>
      <c r="L7" s="165" t="s">
        <v>41</v>
      </c>
      <c r="M7" s="167" t="s">
        <v>42</v>
      </c>
      <c r="N7" s="168" t="s">
        <v>43</v>
      </c>
      <c r="O7" s="182"/>
      <c r="P7" s="179"/>
      <c r="Q7" s="182"/>
      <c r="R7" s="185"/>
      <c r="S7" s="188"/>
      <c r="T7" s="198" t="s">
        <v>15</v>
      </c>
      <c r="U7" s="198"/>
      <c r="V7" s="198"/>
      <c r="W7" s="198"/>
      <c r="X7" s="199" t="s">
        <v>16</v>
      </c>
      <c r="Y7" s="199"/>
      <c r="Z7" s="199"/>
      <c r="AA7" s="199"/>
      <c r="AB7" s="200" t="s">
        <v>17</v>
      </c>
      <c r="AC7" s="200"/>
      <c r="AD7" s="200"/>
      <c r="AE7" s="200"/>
      <c r="AF7" s="201" t="s">
        <v>18</v>
      </c>
      <c r="AG7" s="201"/>
      <c r="AH7" s="201"/>
      <c r="AI7" s="201"/>
      <c r="AJ7" s="195" t="s">
        <v>19</v>
      </c>
      <c r="AK7" s="195"/>
      <c r="AL7" s="195"/>
      <c r="AM7" s="195"/>
      <c r="AN7" s="196" t="s">
        <v>20</v>
      </c>
      <c r="AO7" s="196"/>
      <c r="AP7" s="196"/>
      <c r="AQ7" s="196"/>
      <c r="AR7" s="197" t="s">
        <v>21</v>
      </c>
      <c r="AS7" s="197"/>
      <c r="AT7" s="197"/>
      <c r="AU7" s="197"/>
      <c r="AV7" s="202"/>
    </row>
    <row r="8" spans="1:48" ht="21.75" customHeight="1">
      <c r="A8" s="169"/>
      <c r="B8" s="194"/>
      <c r="C8" s="194"/>
      <c r="D8" s="194"/>
      <c r="E8" s="194"/>
      <c r="F8" s="194"/>
      <c r="G8" s="175"/>
      <c r="H8" s="15" t="s">
        <v>22</v>
      </c>
      <c r="I8" s="16" t="s">
        <v>23</v>
      </c>
      <c r="J8" s="183"/>
      <c r="K8" s="177"/>
      <c r="L8" s="166"/>
      <c r="M8" s="167"/>
      <c r="N8" s="168"/>
      <c r="O8" s="183"/>
      <c r="P8" s="180"/>
      <c r="Q8" s="183"/>
      <c r="R8" s="186"/>
      <c r="S8" s="189"/>
      <c r="T8" s="83" t="s">
        <v>24</v>
      </c>
      <c r="U8" s="83" t="s">
        <v>25</v>
      </c>
      <c r="V8" s="83" t="s">
        <v>26</v>
      </c>
      <c r="W8" s="83" t="s">
        <v>27</v>
      </c>
      <c r="X8" s="84" t="s">
        <v>24</v>
      </c>
      <c r="Y8" s="84" t="s">
        <v>25</v>
      </c>
      <c r="Z8" s="84" t="s">
        <v>26</v>
      </c>
      <c r="AA8" s="84" t="s">
        <v>27</v>
      </c>
      <c r="AB8" s="85" t="s">
        <v>24</v>
      </c>
      <c r="AC8" s="85" t="s">
        <v>25</v>
      </c>
      <c r="AD8" s="85" t="s">
        <v>26</v>
      </c>
      <c r="AE8" s="85" t="s">
        <v>27</v>
      </c>
      <c r="AF8" s="86" t="s">
        <v>24</v>
      </c>
      <c r="AG8" s="86" t="s">
        <v>25</v>
      </c>
      <c r="AH8" s="86" t="s">
        <v>26</v>
      </c>
      <c r="AI8" s="86" t="s">
        <v>27</v>
      </c>
      <c r="AJ8" s="80" t="s">
        <v>24</v>
      </c>
      <c r="AK8" s="80" t="s">
        <v>25</v>
      </c>
      <c r="AL8" s="80" t="s">
        <v>26</v>
      </c>
      <c r="AM8" s="80" t="s">
        <v>27</v>
      </c>
      <c r="AN8" s="81" t="s">
        <v>24</v>
      </c>
      <c r="AO8" s="81" t="s">
        <v>25</v>
      </c>
      <c r="AP8" s="81" t="s">
        <v>26</v>
      </c>
      <c r="AQ8" s="81" t="s">
        <v>27</v>
      </c>
      <c r="AR8" s="82" t="s">
        <v>24</v>
      </c>
      <c r="AS8" s="82" t="s">
        <v>25</v>
      </c>
      <c r="AT8" s="82" t="s">
        <v>26</v>
      </c>
      <c r="AU8" s="82" t="s">
        <v>27</v>
      </c>
      <c r="AV8" s="202"/>
    </row>
    <row r="9" spans="1:48">
      <c r="A9" s="170" t="s">
        <v>28</v>
      </c>
      <c r="B9" s="170"/>
      <c r="C9" s="170"/>
      <c r="D9" s="170"/>
      <c r="E9" s="170"/>
      <c r="F9" s="170"/>
      <c r="G9" s="30">
        <f>I9+H9</f>
        <v>674.40075709144992</v>
      </c>
      <c r="H9" s="31">
        <f>SUM(H10:H99776)</f>
        <v>674.40075709144992</v>
      </c>
      <c r="I9" s="31">
        <f>SUM(I10:I99776)</f>
        <v>0</v>
      </c>
      <c r="J9" s="31"/>
      <c r="K9" s="31">
        <f>SUM(K10:K99776)</f>
        <v>437.13999999999993</v>
      </c>
      <c r="L9" s="31">
        <f>SUM(L10:L99776)</f>
        <v>0</v>
      </c>
      <c r="M9" s="31">
        <f>SUM(M10:M99776)</f>
        <v>0</v>
      </c>
      <c r="N9" s="31">
        <f>SUM(N10:N99776)</f>
        <v>0</v>
      </c>
      <c r="O9" s="55"/>
      <c r="P9" s="55">
        <f>SUM(P10:P99776)</f>
        <v>28.679999999999996</v>
      </c>
      <c r="Q9" s="55"/>
      <c r="R9" s="55"/>
      <c r="S9" s="55"/>
      <c r="T9" s="31">
        <f t="shared" ref="T9:AU9" si="0">SUM(T10:T99776)</f>
        <v>0</v>
      </c>
      <c r="U9" s="31">
        <f t="shared" si="0"/>
        <v>0</v>
      </c>
      <c r="V9" s="31">
        <f t="shared" si="0"/>
        <v>0</v>
      </c>
      <c r="W9" s="31">
        <f t="shared" si="0"/>
        <v>0</v>
      </c>
      <c r="X9" s="31">
        <f t="shared" si="0"/>
        <v>0</v>
      </c>
      <c r="Y9" s="31">
        <f t="shared" si="0"/>
        <v>0</v>
      </c>
      <c r="Z9" s="31">
        <f t="shared" si="0"/>
        <v>0</v>
      </c>
      <c r="AA9" s="31">
        <f t="shared" si="0"/>
        <v>0</v>
      </c>
      <c r="AB9" s="31">
        <f t="shared" si="0"/>
        <v>0</v>
      </c>
      <c r="AC9" s="31">
        <f t="shared" si="0"/>
        <v>0</v>
      </c>
      <c r="AD9" s="31">
        <f t="shared" si="0"/>
        <v>0</v>
      </c>
      <c r="AE9" s="31">
        <f t="shared" si="0"/>
        <v>0</v>
      </c>
      <c r="AF9" s="31">
        <f t="shared" si="0"/>
        <v>0</v>
      </c>
      <c r="AG9" s="31">
        <f t="shared" si="0"/>
        <v>0</v>
      </c>
      <c r="AH9" s="31">
        <f t="shared" si="0"/>
        <v>0</v>
      </c>
      <c r="AI9" s="31">
        <f t="shared" si="0"/>
        <v>0</v>
      </c>
      <c r="AJ9" s="31">
        <f t="shared" si="0"/>
        <v>0</v>
      </c>
      <c r="AK9" s="31">
        <f t="shared" si="0"/>
        <v>0</v>
      </c>
      <c r="AL9" s="31">
        <f t="shared" si="0"/>
        <v>0</v>
      </c>
      <c r="AM9" s="31">
        <f t="shared" si="0"/>
        <v>0</v>
      </c>
      <c r="AN9" s="31">
        <f t="shared" si="0"/>
        <v>0</v>
      </c>
      <c r="AO9" s="31">
        <f t="shared" si="0"/>
        <v>0</v>
      </c>
      <c r="AP9" s="31">
        <f t="shared" si="0"/>
        <v>0</v>
      </c>
      <c r="AQ9" s="31">
        <f t="shared" si="0"/>
        <v>0</v>
      </c>
      <c r="AR9" s="31">
        <f t="shared" si="0"/>
        <v>0</v>
      </c>
      <c r="AS9" s="31">
        <f t="shared" si="0"/>
        <v>0</v>
      </c>
      <c r="AT9" s="31">
        <f t="shared" si="0"/>
        <v>0</v>
      </c>
      <c r="AU9" s="31">
        <f t="shared" si="0"/>
        <v>0</v>
      </c>
      <c r="AV9" s="32"/>
    </row>
    <row r="10" spans="1:48" s="27" customFormat="1" ht="21.75">
      <c r="A10" s="53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</f>
        <v xml:space="preserve">  33 </v>
      </c>
      <c r="B10" s="71">
        <v>1</v>
      </c>
      <c r="C10" s="76" t="s">
        <v>120</v>
      </c>
      <c r="D10" s="125" t="s">
        <v>44</v>
      </c>
      <c r="E10" s="67" t="s">
        <v>121</v>
      </c>
      <c r="F10" s="127" t="s">
        <v>122</v>
      </c>
      <c r="G10" s="77">
        <v>31.316169109899999</v>
      </c>
      <c r="H10" s="78">
        <v>31.316169109899999</v>
      </c>
      <c r="I10" s="69">
        <v>0</v>
      </c>
      <c r="J10" s="75">
        <v>1</v>
      </c>
      <c r="K10" s="126">
        <v>10.41</v>
      </c>
      <c r="L10" s="126">
        <v>0</v>
      </c>
      <c r="M10" s="126">
        <v>0</v>
      </c>
      <c r="N10" s="126">
        <v>0</v>
      </c>
      <c r="O10" s="75">
        <v>15</v>
      </c>
      <c r="P10" s="128">
        <v>0</v>
      </c>
      <c r="Q10" s="74">
        <v>0</v>
      </c>
      <c r="R10" s="75">
        <v>2</v>
      </c>
      <c r="S10" s="26">
        <v>2</v>
      </c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</row>
    <row r="11" spans="1:48" s="27" customFormat="1" ht="21.75">
      <c r="A11" s="53" t="str">
        <f t="shared" ref="A11:A48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"&amp;IF(J11=1,IF(K11&gt;0,IF(P11&gt;0,IF(O11&lt;=7,IF(Q11=100,"","33"),IF(O11&lt;=25,IF(Q11&gt;0,IF(Q11&lt;100,"",33),IF(Q11=0,"","33")))),IF(O11&gt;25,"",33)),""),IF(J11&gt;1,IF(P11&gt;0,"55",""),IF(J11=0,IF(P11&gt;0,"55","00"))))&amp;" "&amp;IF(P11&gt;0,IF(R11&gt;0,IF(S11&gt;0,"",88),77),"")</f>
        <v xml:space="preserve">   </v>
      </c>
      <c r="B11" s="71">
        <v>2</v>
      </c>
      <c r="C11" s="76" t="s">
        <v>123</v>
      </c>
      <c r="D11" s="125" t="s">
        <v>44</v>
      </c>
      <c r="E11" s="67" t="s">
        <v>121</v>
      </c>
      <c r="F11" s="127" t="s">
        <v>122</v>
      </c>
      <c r="G11" s="77">
        <v>14.3070272801</v>
      </c>
      <c r="H11" s="78">
        <v>14.3070272801</v>
      </c>
      <c r="I11" s="69">
        <v>0</v>
      </c>
      <c r="J11" s="75">
        <v>2</v>
      </c>
      <c r="K11" s="126">
        <v>0</v>
      </c>
      <c r="L11" s="126">
        <v>0</v>
      </c>
      <c r="M11" s="126">
        <v>0</v>
      </c>
      <c r="N11" s="126">
        <v>0</v>
      </c>
      <c r="O11" s="75">
        <v>0</v>
      </c>
      <c r="P11" s="128">
        <v>0</v>
      </c>
      <c r="Q11" s="74">
        <v>0</v>
      </c>
      <c r="R11" s="75"/>
      <c r="S11" s="26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</row>
    <row r="12" spans="1:48" ht="21.75">
      <c r="A12" s="53" t="str">
        <f t="shared" si="1"/>
        <v xml:space="preserve">  33 </v>
      </c>
      <c r="B12" s="71">
        <v>3</v>
      </c>
      <c r="C12" s="76" t="s">
        <v>124</v>
      </c>
      <c r="D12" s="125" t="s">
        <v>44</v>
      </c>
      <c r="E12" s="67" t="s">
        <v>121</v>
      </c>
      <c r="F12" s="127" t="s">
        <v>122</v>
      </c>
      <c r="G12" s="77">
        <v>13.4606195204</v>
      </c>
      <c r="H12" s="78">
        <v>13.4606195204</v>
      </c>
      <c r="I12" s="69">
        <v>0</v>
      </c>
      <c r="J12" s="75">
        <v>1</v>
      </c>
      <c r="K12" s="126">
        <v>10.73</v>
      </c>
      <c r="L12" s="126">
        <v>0</v>
      </c>
      <c r="M12" s="126">
        <v>0</v>
      </c>
      <c r="N12" s="126">
        <v>0</v>
      </c>
      <c r="O12" s="75">
        <v>15</v>
      </c>
      <c r="P12" s="128">
        <v>0</v>
      </c>
      <c r="Q12" s="74">
        <v>0</v>
      </c>
      <c r="R12" s="75">
        <v>2</v>
      </c>
      <c r="S12" s="26">
        <v>2</v>
      </c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</row>
    <row r="13" spans="1:48" ht="21.75">
      <c r="A13" s="53" t="str">
        <f t="shared" si="1"/>
        <v xml:space="preserve">   </v>
      </c>
      <c r="B13" s="71">
        <v>4</v>
      </c>
      <c r="C13" s="76" t="s">
        <v>125</v>
      </c>
      <c r="D13" s="125" t="s">
        <v>44</v>
      </c>
      <c r="E13" s="67" t="s">
        <v>121</v>
      </c>
      <c r="F13" s="127" t="s">
        <v>122</v>
      </c>
      <c r="G13" s="77">
        <v>19.3282053386</v>
      </c>
      <c r="H13" s="78">
        <v>19.3282053386</v>
      </c>
      <c r="I13" s="69">
        <v>0</v>
      </c>
      <c r="J13" s="75">
        <v>1</v>
      </c>
      <c r="K13" s="126">
        <v>0.65</v>
      </c>
      <c r="L13" s="126">
        <v>0</v>
      </c>
      <c r="M13" s="126">
        <v>0</v>
      </c>
      <c r="N13" s="126">
        <v>0</v>
      </c>
      <c r="O13" s="75">
        <v>7</v>
      </c>
      <c r="P13" s="128">
        <v>0.65</v>
      </c>
      <c r="Q13" s="74">
        <v>100</v>
      </c>
      <c r="R13" s="75">
        <v>2</v>
      </c>
      <c r="S13" s="26">
        <v>2</v>
      </c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</row>
    <row r="14" spans="1:48" ht="21.75">
      <c r="A14" s="53" t="str">
        <f t="shared" si="1"/>
        <v xml:space="preserve">   </v>
      </c>
      <c r="B14" s="71">
        <v>5</v>
      </c>
      <c r="C14" s="76" t="s">
        <v>126</v>
      </c>
      <c r="D14" s="125" t="s">
        <v>44</v>
      </c>
      <c r="E14" s="67" t="s">
        <v>121</v>
      </c>
      <c r="F14" s="127" t="s">
        <v>122</v>
      </c>
      <c r="G14" s="77">
        <v>15.1454906416</v>
      </c>
      <c r="H14" s="78">
        <v>15.1454906416</v>
      </c>
      <c r="I14" s="69">
        <v>0</v>
      </c>
      <c r="J14" s="75">
        <v>2</v>
      </c>
      <c r="K14" s="126">
        <v>0</v>
      </c>
      <c r="L14" s="126">
        <v>0</v>
      </c>
      <c r="M14" s="126">
        <v>0</v>
      </c>
      <c r="N14" s="126">
        <v>0</v>
      </c>
      <c r="O14" s="75">
        <v>0</v>
      </c>
      <c r="P14" s="128">
        <v>0</v>
      </c>
      <c r="Q14" s="74">
        <v>0</v>
      </c>
      <c r="R14" s="75"/>
      <c r="S14" s="26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</row>
    <row r="15" spans="1:48" ht="21.75">
      <c r="A15" s="53" t="str">
        <f t="shared" si="1"/>
        <v xml:space="preserve">  33 </v>
      </c>
      <c r="B15" s="71">
        <v>6</v>
      </c>
      <c r="C15" s="76" t="s">
        <v>127</v>
      </c>
      <c r="D15" s="125" t="s">
        <v>44</v>
      </c>
      <c r="E15" s="67" t="s">
        <v>121</v>
      </c>
      <c r="F15" s="127" t="s">
        <v>122</v>
      </c>
      <c r="G15" s="77">
        <v>54.915321145100002</v>
      </c>
      <c r="H15" s="78">
        <v>54.915321145100002</v>
      </c>
      <c r="I15" s="69">
        <v>0</v>
      </c>
      <c r="J15" s="75">
        <v>1</v>
      </c>
      <c r="K15" s="126">
        <v>54.93</v>
      </c>
      <c r="L15" s="126">
        <v>0</v>
      </c>
      <c r="M15" s="126">
        <v>0</v>
      </c>
      <c r="N15" s="126">
        <v>0</v>
      </c>
      <c r="O15" s="75">
        <v>15</v>
      </c>
      <c r="P15" s="128">
        <v>0</v>
      </c>
      <c r="Q15" s="74">
        <v>0</v>
      </c>
      <c r="R15" s="75">
        <v>2</v>
      </c>
      <c r="S15" s="26">
        <v>2</v>
      </c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</row>
    <row r="16" spans="1:48" ht="21.75">
      <c r="A16" s="53" t="str">
        <f t="shared" si="1"/>
        <v xml:space="preserve">  33 </v>
      </c>
      <c r="B16" s="71">
        <v>7</v>
      </c>
      <c r="C16" s="76" t="s">
        <v>128</v>
      </c>
      <c r="D16" s="125" t="s">
        <v>44</v>
      </c>
      <c r="E16" s="67" t="s">
        <v>121</v>
      </c>
      <c r="F16" s="127" t="s">
        <v>122</v>
      </c>
      <c r="G16" s="77">
        <v>11.7341211232</v>
      </c>
      <c r="H16" s="78">
        <v>11.7341211232</v>
      </c>
      <c r="I16" s="72">
        <v>0</v>
      </c>
      <c r="J16" s="87">
        <v>1</v>
      </c>
      <c r="K16" s="126">
        <v>2.57</v>
      </c>
      <c r="L16" s="126">
        <v>0</v>
      </c>
      <c r="M16" s="126">
        <v>0</v>
      </c>
      <c r="N16" s="126">
        <v>0</v>
      </c>
      <c r="O16" s="75">
        <v>16</v>
      </c>
      <c r="P16" s="128">
        <v>0</v>
      </c>
      <c r="Q16" s="74">
        <v>0</v>
      </c>
      <c r="R16" s="75">
        <v>2</v>
      </c>
      <c r="S16" s="26">
        <v>2</v>
      </c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</row>
    <row r="17" spans="1:48" ht="21.75">
      <c r="A17" s="53" t="str">
        <f t="shared" si="1"/>
        <v xml:space="preserve">   </v>
      </c>
      <c r="B17" s="71">
        <v>8</v>
      </c>
      <c r="C17" s="76" t="s">
        <v>129</v>
      </c>
      <c r="D17" s="125" t="s">
        <v>44</v>
      </c>
      <c r="E17" s="67" t="s">
        <v>121</v>
      </c>
      <c r="F17" s="127" t="s">
        <v>122</v>
      </c>
      <c r="G17" s="77">
        <v>7.5614993308700003</v>
      </c>
      <c r="H17" s="78">
        <v>7.5614993308700003</v>
      </c>
      <c r="I17" s="69">
        <v>0</v>
      </c>
      <c r="J17" s="75">
        <v>2</v>
      </c>
      <c r="K17" s="126">
        <v>4.82</v>
      </c>
      <c r="L17" s="126">
        <v>0</v>
      </c>
      <c r="M17" s="126">
        <v>0</v>
      </c>
      <c r="N17" s="126">
        <v>0</v>
      </c>
      <c r="O17" s="75">
        <v>0</v>
      </c>
      <c r="P17" s="128">
        <v>0</v>
      </c>
      <c r="Q17" s="74">
        <v>0</v>
      </c>
      <c r="R17" s="75"/>
      <c r="S17" s="26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</row>
    <row r="18" spans="1:48" ht="21.75">
      <c r="A18" s="53" t="str">
        <f t="shared" si="1"/>
        <v xml:space="preserve">  33 </v>
      </c>
      <c r="B18" s="71">
        <v>9</v>
      </c>
      <c r="C18" s="76" t="s">
        <v>130</v>
      </c>
      <c r="D18" s="125" t="s">
        <v>44</v>
      </c>
      <c r="E18" s="67" t="s">
        <v>121</v>
      </c>
      <c r="F18" s="127" t="s">
        <v>122</v>
      </c>
      <c r="G18" s="77">
        <v>10.052066614499999</v>
      </c>
      <c r="H18" s="78">
        <v>10.052066614499999</v>
      </c>
      <c r="I18" s="69">
        <v>0</v>
      </c>
      <c r="J18" s="75">
        <v>1</v>
      </c>
      <c r="K18" s="126">
        <v>2.42</v>
      </c>
      <c r="L18" s="126">
        <v>0</v>
      </c>
      <c r="M18" s="126">
        <v>0</v>
      </c>
      <c r="N18" s="126">
        <v>0</v>
      </c>
      <c r="O18" s="75">
        <v>15</v>
      </c>
      <c r="P18" s="128">
        <v>0</v>
      </c>
      <c r="Q18" s="74">
        <v>0</v>
      </c>
      <c r="R18" s="75">
        <v>2</v>
      </c>
      <c r="S18" s="26">
        <v>2</v>
      </c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</row>
    <row r="19" spans="1:48" ht="21.75">
      <c r="A19" s="53" t="str">
        <f t="shared" si="1"/>
        <v xml:space="preserve">  33 </v>
      </c>
      <c r="B19" s="71">
        <v>10</v>
      </c>
      <c r="C19" s="76" t="s">
        <v>131</v>
      </c>
      <c r="D19" s="125" t="s">
        <v>44</v>
      </c>
      <c r="E19" s="67" t="s">
        <v>121</v>
      </c>
      <c r="F19" s="127" t="s">
        <v>122</v>
      </c>
      <c r="G19" s="77">
        <v>17.943908858899999</v>
      </c>
      <c r="H19" s="78">
        <v>17.943908858899999</v>
      </c>
      <c r="I19" s="69">
        <v>0</v>
      </c>
      <c r="J19" s="75">
        <v>1</v>
      </c>
      <c r="K19" s="126">
        <v>14.49</v>
      </c>
      <c r="L19" s="126">
        <v>0</v>
      </c>
      <c r="M19" s="126">
        <v>0</v>
      </c>
      <c r="N19" s="126">
        <v>0</v>
      </c>
      <c r="O19" s="75">
        <v>15</v>
      </c>
      <c r="P19" s="128">
        <v>0</v>
      </c>
      <c r="Q19" s="74">
        <v>0</v>
      </c>
      <c r="R19" s="75">
        <v>2</v>
      </c>
      <c r="S19" s="26">
        <v>2</v>
      </c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</row>
    <row r="20" spans="1:48" ht="21.75">
      <c r="A20" s="53" t="str">
        <f t="shared" si="1"/>
        <v xml:space="preserve">   </v>
      </c>
      <c r="B20" s="71">
        <v>11</v>
      </c>
      <c r="C20" s="76" t="s">
        <v>132</v>
      </c>
      <c r="D20" s="125" t="s">
        <v>44</v>
      </c>
      <c r="E20" s="67" t="s">
        <v>121</v>
      </c>
      <c r="F20" s="127" t="s">
        <v>122</v>
      </c>
      <c r="G20" s="77">
        <v>9.2757771001199991</v>
      </c>
      <c r="H20" s="78">
        <v>9.2757771001199991</v>
      </c>
      <c r="I20" s="69">
        <v>0</v>
      </c>
      <c r="J20" s="75">
        <v>2</v>
      </c>
      <c r="K20" s="126">
        <v>0</v>
      </c>
      <c r="L20" s="126">
        <v>0</v>
      </c>
      <c r="M20" s="126">
        <v>0</v>
      </c>
      <c r="N20" s="126">
        <v>0</v>
      </c>
      <c r="O20" s="75">
        <v>0</v>
      </c>
      <c r="P20" s="128">
        <v>0</v>
      </c>
      <c r="Q20" s="74">
        <v>0</v>
      </c>
      <c r="R20" s="75"/>
      <c r="S20" s="26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</row>
    <row r="21" spans="1:48" ht="21.75">
      <c r="A21" s="53" t="str">
        <f t="shared" si="1"/>
        <v xml:space="preserve">  33 </v>
      </c>
      <c r="B21" s="71">
        <v>12</v>
      </c>
      <c r="C21" s="76" t="s">
        <v>133</v>
      </c>
      <c r="D21" s="125" t="s">
        <v>44</v>
      </c>
      <c r="E21" s="67" t="s">
        <v>121</v>
      </c>
      <c r="F21" s="127" t="s">
        <v>122</v>
      </c>
      <c r="G21" s="77">
        <v>9.3866848602499999</v>
      </c>
      <c r="H21" s="78">
        <v>9.3866848602499999</v>
      </c>
      <c r="I21" s="69">
        <v>0</v>
      </c>
      <c r="J21" s="75">
        <v>1</v>
      </c>
      <c r="K21" s="126">
        <v>3.68</v>
      </c>
      <c r="L21" s="126">
        <v>0</v>
      </c>
      <c r="M21" s="126">
        <v>0</v>
      </c>
      <c r="N21" s="126">
        <v>0</v>
      </c>
      <c r="O21" s="75">
        <v>15</v>
      </c>
      <c r="P21" s="128">
        <v>0</v>
      </c>
      <c r="Q21" s="74">
        <v>0</v>
      </c>
      <c r="R21" s="75">
        <v>2</v>
      </c>
      <c r="S21" s="26">
        <v>2</v>
      </c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</row>
    <row r="22" spans="1:48" ht="21.75">
      <c r="A22" s="53" t="str">
        <f t="shared" si="1"/>
        <v xml:space="preserve">   </v>
      </c>
      <c r="B22" s="71">
        <v>13</v>
      </c>
      <c r="C22" s="76" t="s">
        <v>134</v>
      </c>
      <c r="D22" s="125" t="s">
        <v>44</v>
      </c>
      <c r="E22" s="67" t="s">
        <v>121</v>
      </c>
      <c r="F22" s="127" t="s">
        <v>122</v>
      </c>
      <c r="G22" s="77">
        <v>19.8247763285</v>
      </c>
      <c r="H22" s="78">
        <v>19.8247763285</v>
      </c>
      <c r="I22" s="69">
        <v>0</v>
      </c>
      <c r="J22" s="75">
        <v>2</v>
      </c>
      <c r="K22" s="126">
        <v>19.82</v>
      </c>
      <c r="L22" s="126">
        <v>0</v>
      </c>
      <c r="M22" s="126">
        <v>0</v>
      </c>
      <c r="N22" s="126">
        <v>0</v>
      </c>
      <c r="O22" s="75">
        <v>0</v>
      </c>
      <c r="P22" s="128">
        <v>0</v>
      </c>
      <c r="Q22" s="74">
        <v>0</v>
      </c>
      <c r="R22" s="75"/>
      <c r="S22" s="26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</row>
    <row r="23" spans="1:48" ht="21.75">
      <c r="A23" s="53" t="str">
        <f t="shared" si="1"/>
        <v xml:space="preserve">   </v>
      </c>
      <c r="B23" s="71">
        <v>14</v>
      </c>
      <c r="C23" s="76" t="s">
        <v>135</v>
      </c>
      <c r="D23" s="125" t="s">
        <v>44</v>
      </c>
      <c r="E23" s="67" t="s">
        <v>121</v>
      </c>
      <c r="F23" s="127" t="s">
        <v>122</v>
      </c>
      <c r="G23" s="77">
        <v>127.69489597899999</v>
      </c>
      <c r="H23" s="78">
        <v>127.69489597899999</v>
      </c>
      <c r="I23" s="69">
        <v>0</v>
      </c>
      <c r="J23" s="75">
        <v>2</v>
      </c>
      <c r="K23" s="126">
        <v>127.69</v>
      </c>
      <c r="L23" s="126">
        <v>0</v>
      </c>
      <c r="M23" s="126">
        <v>0</v>
      </c>
      <c r="N23" s="126">
        <v>0</v>
      </c>
      <c r="O23" s="75">
        <v>0</v>
      </c>
      <c r="P23" s="128">
        <v>0</v>
      </c>
      <c r="Q23" s="74">
        <v>0</v>
      </c>
      <c r="R23" s="75"/>
      <c r="S23" s="26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</row>
    <row r="24" spans="1:48" ht="21.75">
      <c r="A24" s="53" t="str">
        <f t="shared" si="1"/>
        <v xml:space="preserve">   </v>
      </c>
      <c r="B24" s="71">
        <v>15</v>
      </c>
      <c r="C24" s="76" t="s">
        <v>136</v>
      </c>
      <c r="D24" s="125" t="s">
        <v>44</v>
      </c>
      <c r="E24" s="67" t="s">
        <v>121</v>
      </c>
      <c r="F24" s="127" t="s">
        <v>122</v>
      </c>
      <c r="G24" s="77">
        <v>10.4235798112</v>
      </c>
      <c r="H24" s="78">
        <v>10.4235798112</v>
      </c>
      <c r="I24" s="69">
        <v>0</v>
      </c>
      <c r="J24" s="75">
        <v>2</v>
      </c>
      <c r="K24" s="126">
        <v>10.42</v>
      </c>
      <c r="L24" s="126">
        <v>0</v>
      </c>
      <c r="M24" s="126">
        <v>0</v>
      </c>
      <c r="N24" s="126">
        <v>0</v>
      </c>
      <c r="O24" s="75">
        <v>0</v>
      </c>
      <c r="P24" s="128">
        <v>0</v>
      </c>
      <c r="Q24" s="74">
        <v>0</v>
      </c>
      <c r="R24" s="75"/>
      <c r="S24" s="26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</row>
    <row r="25" spans="1:48" ht="21.75">
      <c r="A25" s="53" t="str">
        <f t="shared" si="1"/>
        <v xml:space="preserve">   </v>
      </c>
      <c r="B25" s="71">
        <v>16</v>
      </c>
      <c r="C25" s="76" t="s">
        <v>137</v>
      </c>
      <c r="D25" s="125" t="s">
        <v>44</v>
      </c>
      <c r="E25" s="67" t="s">
        <v>121</v>
      </c>
      <c r="F25" s="127" t="s">
        <v>122</v>
      </c>
      <c r="G25" s="77">
        <v>24.531832692599998</v>
      </c>
      <c r="H25" s="78">
        <v>24.531832692599998</v>
      </c>
      <c r="I25" s="69">
        <v>0</v>
      </c>
      <c r="J25" s="75">
        <v>2</v>
      </c>
      <c r="K25" s="126">
        <v>24.53</v>
      </c>
      <c r="L25" s="126">
        <v>0</v>
      </c>
      <c r="M25" s="126">
        <v>0</v>
      </c>
      <c r="N25" s="126">
        <v>0</v>
      </c>
      <c r="O25" s="75">
        <v>0</v>
      </c>
      <c r="P25" s="128">
        <v>0</v>
      </c>
      <c r="Q25" s="74">
        <v>0</v>
      </c>
      <c r="R25" s="75"/>
      <c r="S25" s="26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</row>
    <row r="26" spans="1:48" ht="21.75">
      <c r="A26" s="53" t="str">
        <f t="shared" si="1"/>
        <v xml:space="preserve">  33 </v>
      </c>
      <c r="B26" s="71">
        <v>17</v>
      </c>
      <c r="C26" s="76" t="s">
        <v>138</v>
      </c>
      <c r="D26" s="125" t="s">
        <v>44</v>
      </c>
      <c r="E26" s="67" t="s">
        <v>121</v>
      </c>
      <c r="F26" s="127" t="s">
        <v>122</v>
      </c>
      <c r="G26" s="77">
        <v>40.232394985900001</v>
      </c>
      <c r="H26" s="78">
        <v>40.232394985900001</v>
      </c>
      <c r="I26" s="72">
        <v>0</v>
      </c>
      <c r="J26" s="87">
        <v>1</v>
      </c>
      <c r="K26" s="126">
        <v>5.98</v>
      </c>
      <c r="L26" s="126">
        <v>0</v>
      </c>
      <c r="M26" s="126">
        <v>0</v>
      </c>
      <c r="N26" s="126">
        <v>0</v>
      </c>
      <c r="O26" s="75">
        <v>13</v>
      </c>
      <c r="P26" s="128">
        <v>0</v>
      </c>
      <c r="Q26" s="74">
        <v>0</v>
      </c>
      <c r="R26" s="75">
        <v>2</v>
      </c>
      <c r="S26" s="26">
        <v>2</v>
      </c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</row>
    <row r="27" spans="1:48" ht="21.75">
      <c r="A27" s="53" t="str">
        <f t="shared" si="1"/>
        <v xml:space="preserve">  33 </v>
      </c>
      <c r="B27" s="71">
        <v>18</v>
      </c>
      <c r="C27" s="76" t="s">
        <v>139</v>
      </c>
      <c r="D27" s="125" t="s">
        <v>44</v>
      </c>
      <c r="E27" s="67" t="s">
        <v>121</v>
      </c>
      <c r="F27" s="127" t="s">
        <v>122</v>
      </c>
      <c r="G27" s="77">
        <v>7.7167929011899998</v>
      </c>
      <c r="H27" s="78">
        <v>7.7167929011899998</v>
      </c>
      <c r="I27" s="69">
        <v>0</v>
      </c>
      <c r="J27" s="75">
        <v>1</v>
      </c>
      <c r="K27" s="126">
        <v>5.98</v>
      </c>
      <c r="L27" s="126">
        <v>0</v>
      </c>
      <c r="M27" s="126">
        <v>0</v>
      </c>
      <c r="N27" s="126">
        <v>0</v>
      </c>
      <c r="O27" s="75">
        <v>14</v>
      </c>
      <c r="P27" s="128">
        <v>0</v>
      </c>
      <c r="Q27" s="74">
        <v>0</v>
      </c>
      <c r="R27" s="75">
        <v>2</v>
      </c>
      <c r="S27" s="26">
        <v>2</v>
      </c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</row>
    <row r="28" spans="1:48" ht="21.75">
      <c r="A28" s="53" t="str">
        <f t="shared" si="1"/>
        <v xml:space="preserve">   </v>
      </c>
      <c r="B28" s="71">
        <v>19</v>
      </c>
      <c r="C28" s="76" t="s">
        <v>140</v>
      </c>
      <c r="D28" s="125" t="s">
        <v>44</v>
      </c>
      <c r="E28" s="67" t="s">
        <v>121</v>
      </c>
      <c r="F28" s="127" t="s">
        <v>122</v>
      </c>
      <c r="G28" s="77">
        <v>15.0807948709</v>
      </c>
      <c r="H28" s="78">
        <v>15.0807948709</v>
      </c>
      <c r="I28" s="69">
        <v>0</v>
      </c>
      <c r="J28" s="75">
        <v>2</v>
      </c>
      <c r="K28" s="126">
        <v>12.26</v>
      </c>
      <c r="L28" s="126">
        <v>0</v>
      </c>
      <c r="M28" s="126">
        <v>0</v>
      </c>
      <c r="N28" s="126">
        <v>0</v>
      </c>
      <c r="O28" s="75">
        <v>15</v>
      </c>
      <c r="P28" s="128">
        <v>0</v>
      </c>
      <c r="Q28" s="74">
        <v>0</v>
      </c>
      <c r="R28" s="75">
        <v>2</v>
      </c>
      <c r="S28" s="26">
        <v>2</v>
      </c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</row>
    <row r="29" spans="1:48" ht="21.75">
      <c r="A29" s="53" t="str">
        <f t="shared" si="1"/>
        <v xml:space="preserve">   </v>
      </c>
      <c r="B29" s="71">
        <v>20</v>
      </c>
      <c r="C29" s="76" t="s">
        <v>141</v>
      </c>
      <c r="D29" s="125" t="s">
        <v>44</v>
      </c>
      <c r="E29" s="67" t="s">
        <v>121</v>
      </c>
      <c r="F29" s="127" t="s">
        <v>122</v>
      </c>
      <c r="G29" s="77">
        <v>18.204348428100001</v>
      </c>
      <c r="H29" s="78">
        <v>18.204348428100001</v>
      </c>
      <c r="I29" s="72">
        <v>0</v>
      </c>
      <c r="J29" s="87">
        <v>2</v>
      </c>
      <c r="K29" s="126">
        <v>18.2</v>
      </c>
      <c r="L29" s="126">
        <v>0</v>
      </c>
      <c r="M29" s="126">
        <v>0</v>
      </c>
      <c r="N29" s="126">
        <v>0</v>
      </c>
      <c r="O29" s="75">
        <v>15</v>
      </c>
      <c r="P29" s="128">
        <v>0</v>
      </c>
      <c r="Q29" s="74">
        <v>0</v>
      </c>
      <c r="R29" s="75">
        <v>2</v>
      </c>
      <c r="S29" s="26">
        <v>2</v>
      </c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</row>
    <row r="30" spans="1:48" ht="21.75">
      <c r="A30" s="53" t="str">
        <f t="shared" si="1"/>
        <v xml:space="preserve">  33 </v>
      </c>
      <c r="B30" s="71">
        <v>21</v>
      </c>
      <c r="C30" s="76" t="s">
        <v>142</v>
      </c>
      <c r="D30" s="125" t="s">
        <v>44</v>
      </c>
      <c r="E30" s="67" t="s">
        <v>121</v>
      </c>
      <c r="F30" s="127" t="s">
        <v>122</v>
      </c>
      <c r="G30" s="77">
        <v>22.951399176399999</v>
      </c>
      <c r="H30" s="78">
        <v>22.951399176399999</v>
      </c>
      <c r="I30" s="72">
        <v>0</v>
      </c>
      <c r="J30" s="87">
        <v>1</v>
      </c>
      <c r="K30" s="126">
        <v>18.14</v>
      </c>
      <c r="L30" s="126">
        <v>0</v>
      </c>
      <c r="M30" s="126">
        <v>0</v>
      </c>
      <c r="N30" s="126">
        <v>0</v>
      </c>
      <c r="O30" s="75">
        <v>16</v>
      </c>
      <c r="P30" s="128">
        <v>0</v>
      </c>
      <c r="Q30" s="74">
        <v>0</v>
      </c>
      <c r="R30" s="75">
        <v>2</v>
      </c>
      <c r="S30" s="26">
        <v>2</v>
      </c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</row>
    <row r="31" spans="1:48" ht="21.75">
      <c r="A31" s="53" t="str">
        <f t="shared" si="1"/>
        <v xml:space="preserve">   </v>
      </c>
      <c r="B31" s="71">
        <v>22</v>
      </c>
      <c r="C31" s="76" t="s">
        <v>143</v>
      </c>
      <c r="D31" s="125" t="s">
        <v>44</v>
      </c>
      <c r="E31" s="67" t="s">
        <v>121</v>
      </c>
      <c r="F31" s="127" t="s">
        <v>122</v>
      </c>
      <c r="G31" s="77">
        <v>6.9616569736300002</v>
      </c>
      <c r="H31" s="78">
        <v>6.9616569736300002</v>
      </c>
      <c r="I31" s="72">
        <v>0</v>
      </c>
      <c r="J31" s="131">
        <v>2</v>
      </c>
      <c r="K31" s="132">
        <v>6.96</v>
      </c>
      <c r="L31" s="132">
        <v>0</v>
      </c>
      <c r="M31" s="132">
        <v>0</v>
      </c>
      <c r="N31" s="132">
        <v>0</v>
      </c>
      <c r="O31" s="131">
        <v>14</v>
      </c>
      <c r="P31" s="133">
        <v>0</v>
      </c>
      <c r="Q31" s="134">
        <v>0</v>
      </c>
      <c r="R31" s="131">
        <v>2</v>
      </c>
      <c r="S31" s="135">
        <v>2</v>
      </c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</row>
    <row r="32" spans="1:48" ht="21.75">
      <c r="A32" s="53" t="str">
        <f t="shared" si="1"/>
        <v xml:space="preserve">   </v>
      </c>
      <c r="B32" s="71">
        <v>23</v>
      </c>
      <c r="C32" s="76" t="s">
        <v>144</v>
      </c>
      <c r="D32" s="125" t="s">
        <v>44</v>
      </c>
      <c r="E32" s="67" t="s">
        <v>121</v>
      </c>
      <c r="F32" s="127" t="s">
        <v>122</v>
      </c>
      <c r="G32" s="77">
        <v>13.561224898500001</v>
      </c>
      <c r="H32" s="78">
        <v>13.561224898500001</v>
      </c>
      <c r="I32" s="72">
        <v>0</v>
      </c>
      <c r="J32" s="87">
        <v>2</v>
      </c>
      <c r="K32" s="126">
        <v>21.41</v>
      </c>
      <c r="L32" s="126">
        <v>0</v>
      </c>
      <c r="M32" s="126">
        <v>0</v>
      </c>
      <c r="N32" s="126">
        <v>0</v>
      </c>
      <c r="O32" s="75">
        <v>15</v>
      </c>
      <c r="P32" s="128">
        <v>0</v>
      </c>
      <c r="Q32" s="74">
        <v>0</v>
      </c>
      <c r="R32" s="75">
        <v>2</v>
      </c>
      <c r="S32" s="26">
        <v>2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</row>
    <row r="33" spans="1:48" ht="21.75">
      <c r="A33" s="53" t="str">
        <f t="shared" si="1"/>
        <v xml:space="preserve">  33 </v>
      </c>
      <c r="B33" s="71">
        <v>24</v>
      </c>
      <c r="C33" s="76" t="s">
        <v>145</v>
      </c>
      <c r="D33" s="125" t="s">
        <v>44</v>
      </c>
      <c r="E33" s="67" t="s">
        <v>121</v>
      </c>
      <c r="F33" s="127" t="s">
        <v>122</v>
      </c>
      <c r="G33" s="77">
        <v>7.3228489078100001</v>
      </c>
      <c r="H33" s="78">
        <v>7.3228489078100001</v>
      </c>
      <c r="I33" s="72">
        <v>0</v>
      </c>
      <c r="J33" s="87">
        <v>1</v>
      </c>
      <c r="K33" s="126">
        <v>2.17</v>
      </c>
      <c r="L33" s="126">
        <v>0</v>
      </c>
      <c r="M33" s="126">
        <v>0</v>
      </c>
      <c r="N33" s="126">
        <v>0</v>
      </c>
      <c r="O33" s="75">
        <v>15</v>
      </c>
      <c r="P33" s="128">
        <v>0</v>
      </c>
      <c r="Q33" s="74">
        <v>0</v>
      </c>
      <c r="R33" s="75">
        <v>2</v>
      </c>
      <c r="S33" s="26">
        <v>2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</row>
    <row r="34" spans="1:48" ht="21.75">
      <c r="A34" s="53" t="str">
        <f t="shared" si="1"/>
        <v xml:space="preserve">  33 </v>
      </c>
      <c r="B34" s="71">
        <v>25</v>
      </c>
      <c r="C34" s="76" t="s">
        <v>146</v>
      </c>
      <c r="D34" s="125" t="s">
        <v>44</v>
      </c>
      <c r="E34" s="67" t="s">
        <v>121</v>
      </c>
      <c r="F34" s="127" t="s">
        <v>122</v>
      </c>
      <c r="G34" s="77">
        <v>15.470927227200001</v>
      </c>
      <c r="H34" s="78">
        <v>15.470927227200001</v>
      </c>
      <c r="I34" s="72">
        <v>0</v>
      </c>
      <c r="J34" s="87">
        <v>1</v>
      </c>
      <c r="K34" s="126">
        <v>5.21</v>
      </c>
      <c r="L34" s="126">
        <v>0</v>
      </c>
      <c r="M34" s="126">
        <v>0</v>
      </c>
      <c r="N34" s="126">
        <v>0</v>
      </c>
      <c r="O34" s="75">
        <v>15</v>
      </c>
      <c r="P34" s="128">
        <v>0</v>
      </c>
      <c r="Q34" s="74">
        <v>0</v>
      </c>
      <c r="R34" s="75">
        <v>2</v>
      </c>
      <c r="S34" s="26">
        <v>2</v>
      </c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</row>
    <row r="35" spans="1:48" ht="21.75">
      <c r="A35" s="53" t="str">
        <f t="shared" si="1"/>
        <v xml:space="preserve">  33 </v>
      </c>
      <c r="B35" s="71">
        <v>26</v>
      </c>
      <c r="C35" s="76" t="s">
        <v>147</v>
      </c>
      <c r="D35" s="125" t="s">
        <v>44</v>
      </c>
      <c r="E35" s="67" t="s">
        <v>121</v>
      </c>
      <c r="F35" s="127" t="s">
        <v>122</v>
      </c>
      <c r="G35" s="77">
        <v>8.3422558581900006</v>
      </c>
      <c r="H35" s="78">
        <v>8.3422558581900006</v>
      </c>
      <c r="I35" s="72">
        <v>0</v>
      </c>
      <c r="J35" s="87">
        <v>1</v>
      </c>
      <c r="K35" s="126">
        <v>5.54</v>
      </c>
      <c r="L35" s="126">
        <v>0</v>
      </c>
      <c r="M35" s="126">
        <v>0</v>
      </c>
      <c r="N35" s="126">
        <v>0</v>
      </c>
      <c r="O35" s="75">
        <v>14</v>
      </c>
      <c r="P35" s="128">
        <v>0</v>
      </c>
      <c r="Q35" s="74">
        <v>0</v>
      </c>
      <c r="R35" s="75">
        <v>2</v>
      </c>
      <c r="S35" s="26">
        <v>2</v>
      </c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</row>
    <row r="36" spans="1:48" ht="21.75">
      <c r="A36" s="53" t="str">
        <f t="shared" si="1"/>
        <v xml:space="preserve">  33 </v>
      </c>
      <c r="B36" s="71">
        <v>27</v>
      </c>
      <c r="C36" s="76" t="s">
        <v>148</v>
      </c>
      <c r="D36" s="125" t="s">
        <v>44</v>
      </c>
      <c r="E36" s="67" t="s">
        <v>121</v>
      </c>
      <c r="F36" s="127" t="s">
        <v>122</v>
      </c>
      <c r="G36" s="77">
        <v>17.385408574100001</v>
      </c>
      <c r="H36" s="78">
        <v>17.385408574100001</v>
      </c>
      <c r="I36" s="69">
        <v>0</v>
      </c>
      <c r="J36" s="75">
        <v>1</v>
      </c>
      <c r="K36" s="126">
        <v>1.17</v>
      </c>
      <c r="L36" s="126">
        <v>0</v>
      </c>
      <c r="M36" s="126">
        <v>0</v>
      </c>
      <c r="N36" s="126">
        <v>0</v>
      </c>
      <c r="O36" s="75">
        <v>14</v>
      </c>
      <c r="P36" s="128">
        <v>0</v>
      </c>
      <c r="Q36" s="74">
        <v>0</v>
      </c>
      <c r="R36" s="75">
        <v>2</v>
      </c>
      <c r="S36" s="26">
        <v>2</v>
      </c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</row>
    <row r="37" spans="1:48" ht="21.75">
      <c r="A37" s="53" t="str">
        <f t="shared" si="1"/>
        <v xml:space="preserve">   </v>
      </c>
      <c r="B37" s="71">
        <v>28</v>
      </c>
      <c r="C37" s="76" t="s">
        <v>149</v>
      </c>
      <c r="D37" s="125" t="s">
        <v>44</v>
      </c>
      <c r="E37" s="67" t="s">
        <v>121</v>
      </c>
      <c r="F37" s="127" t="s">
        <v>122</v>
      </c>
      <c r="G37" s="77">
        <v>8.2038727453100009</v>
      </c>
      <c r="H37" s="78">
        <v>8.2038727453100009</v>
      </c>
      <c r="I37" s="72">
        <v>0</v>
      </c>
      <c r="J37" s="87">
        <v>2</v>
      </c>
      <c r="K37" s="126">
        <v>1.88</v>
      </c>
      <c r="L37" s="126">
        <v>0</v>
      </c>
      <c r="M37" s="126">
        <v>0</v>
      </c>
      <c r="N37" s="126">
        <v>0</v>
      </c>
      <c r="O37" s="75">
        <v>15</v>
      </c>
      <c r="P37" s="128">
        <v>0</v>
      </c>
      <c r="Q37" s="74">
        <v>0</v>
      </c>
      <c r="R37" s="75">
        <v>2</v>
      </c>
      <c r="S37" s="26">
        <v>2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</row>
    <row r="38" spans="1:48" ht="21.75">
      <c r="A38" s="53" t="str">
        <f t="shared" si="1"/>
        <v xml:space="preserve">   </v>
      </c>
      <c r="B38" s="71">
        <v>29</v>
      </c>
      <c r="C38" s="76" t="s">
        <v>150</v>
      </c>
      <c r="D38" s="125" t="s">
        <v>44</v>
      </c>
      <c r="E38" s="67" t="s">
        <v>121</v>
      </c>
      <c r="F38" s="127" t="s">
        <v>122</v>
      </c>
      <c r="G38" s="77">
        <v>5.22902268103</v>
      </c>
      <c r="H38" s="78">
        <v>5.22902268103</v>
      </c>
      <c r="I38" s="72">
        <v>0</v>
      </c>
      <c r="J38" s="87">
        <v>2</v>
      </c>
      <c r="K38" s="126">
        <v>0</v>
      </c>
      <c r="L38" s="126">
        <v>0</v>
      </c>
      <c r="M38" s="126">
        <v>0</v>
      </c>
      <c r="N38" s="126">
        <v>0</v>
      </c>
      <c r="O38" s="75">
        <v>0</v>
      </c>
      <c r="P38" s="128">
        <v>0</v>
      </c>
      <c r="Q38" s="74">
        <v>0</v>
      </c>
      <c r="R38" s="75"/>
      <c r="S38" s="26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</row>
    <row r="39" spans="1:48" ht="21.75">
      <c r="A39" s="53" t="str">
        <f t="shared" si="1"/>
        <v xml:space="preserve">  33 </v>
      </c>
      <c r="B39" s="71">
        <v>30</v>
      </c>
      <c r="C39" s="76" t="s">
        <v>151</v>
      </c>
      <c r="D39" s="125" t="s">
        <v>44</v>
      </c>
      <c r="E39" s="67" t="s">
        <v>121</v>
      </c>
      <c r="F39" s="127" t="s">
        <v>122</v>
      </c>
      <c r="G39" s="77">
        <v>9.55814379125</v>
      </c>
      <c r="H39" s="78">
        <v>9.55814379125</v>
      </c>
      <c r="I39" s="72">
        <v>0</v>
      </c>
      <c r="J39" s="87">
        <v>1</v>
      </c>
      <c r="K39" s="126">
        <v>5.49</v>
      </c>
      <c r="L39" s="126">
        <v>0</v>
      </c>
      <c r="M39" s="126">
        <v>0</v>
      </c>
      <c r="N39" s="126">
        <v>0</v>
      </c>
      <c r="O39" s="75">
        <v>14</v>
      </c>
      <c r="P39" s="128">
        <v>0</v>
      </c>
      <c r="Q39" s="74">
        <v>0</v>
      </c>
      <c r="R39" s="75">
        <v>2</v>
      </c>
      <c r="S39" s="26">
        <v>2</v>
      </c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</row>
    <row r="40" spans="1:48" ht="21.75">
      <c r="A40" s="53" t="str">
        <f t="shared" si="1"/>
        <v xml:space="preserve">  33 </v>
      </c>
      <c r="B40" s="71">
        <v>31</v>
      </c>
      <c r="C40" s="76" t="s">
        <v>152</v>
      </c>
      <c r="D40" s="125" t="s">
        <v>44</v>
      </c>
      <c r="E40" s="67" t="s">
        <v>121</v>
      </c>
      <c r="F40" s="127" t="s">
        <v>122</v>
      </c>
      <c r="G40" s="77">
        <v>7.2844579997499999</v>
      </c>
      <c r="H40" s="78">
        <v>7.2844579997499999</v>
      </c>
      <c r="I40" s="72">
        <v>0</v>
      </c>
      <c r="J40" s="87">
        <v>1</v>
      </c>
      <c r="K40" s="126">
        <v>7.28</v>
      </c>
      <c r="L40" s="126">
        <v>0</v>
      </c>
      <c r="M40" s="126">
        <v>0</v>
      </c>
      <c r="N40" s="126">
        <v>0</v>
      </c>
      <c r="O40" s="75">
        <v>15</v>
      </c>
      <c r="P40" s="128">
        <v>0</v>
      </c>
      <c r="Q40" s="74">
        <v>0</v>
      </c>
      <c r="R40" s="75">
        <v>2</v>
      </c>
      <c r="S40" s="26">
        <v>2</v>
      </c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</row>
    <row r="41" spans="1:48" ht="21.75">
      <c r="A41" s="53" t="str">
        <f t="shared" si="1"/>
        <v xml:space="preserve">   </v>
      </c>
      <c r="B41" s="71">
        <v>32</v>
      </c>
      <c r="C41" s="76" t="s">
        <v>153</v>
      </c>
      <c r="D41" s="125" t="s">
        <v>44</v>
      </c>
      <c r="E41" s="67" t="s">
        <v>121</v>
      </c>
      <c r="F41" s="127" t="s">
        <v>122</v>
      </c>
      <c r="G41" s="77">
        <v>23.3476024112</v>
      </c>
      <c r="H41" s="78">
        <v>23.3476024112</v>
      </c>
      <c r="I41" s="72">
        <v>0</v>
      </c>
      <c r="J41" s="87">
        <v>2</v>
      </c>
      <c r="K41" s="126">
        <v>0</v>
      </c>
      <c r="L41" s="126">
        <v>0</v>
      </c>
      <c r="M41" s="126">
        <v>0</v>
      </c>
      <c r="N41" s="126">
        <v>0</v>
      </c>
      <c r="O41" s="75">
        <v>0</v>
      </c>
      <c r="P41" s="128">
        <v>0</v>
      </c>
      <c r="Q41" s="74">
        <v>0</v>
      </c>
      <c r="R41" s="75"/>
      <c r="S41" s="26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</row>
    <row r="42" spans="1:48" ht="21.75">
      <c r="A42" s="53" t="str">
        <f t="shared" si="1"/>
        <v xml:space="preserve">   </v>
      </c>
      <c r="B42" s="71">
        <v>33</v>
      </c>
      <c r="C42" s="76" t="s">
        <v>154</v>
      </c>
      <c r="D42" s="125" t="s">
        <v>44</v>
      </c>
      <c r="E42" s="67" t="s">
        <v>121</v>
      </c>
      <c r="F42" s="127" t="s">
        <v>122</v>
      </c>
      <c r="G42" s="77">
        <v>10.1592141609</v>
      </c>
      <c r="H42" s="78">
        <v>10.1592141609</v>
      </c>
      <c r="I42" s="69">
        <v>0</v>
      </c>
      <c r="J42" s="75">
        <v>2</v>
      </c>
      <c r="K42" s="126">
        <v>0</v>
      </c>
      <c r="L42" s="126">
        <v>0</v>
      </c>
      <c r="M42" s="126">
        <v>0</v>
      </c>
      <c r="N42" s="126">
        <v>0</v>
      </c>
      <c r="O42" s="75">
        <v>0</v>
      </c>
      <c r="P42" s="128">
        <v>0</v>
      </c>
      <c r="Q42" s="74">
        <v>0</v>
      </c>
      <c r="R42" s="75"/>
      <c r="S42" s="26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</row>
    <row r="43" spans="1:48" ht="21.75">
      <c r="A43" s="53" t="str">
        <f t="shared" si="1"/>
        <v xml:space="preserve">   </v>
      </c>
      <c r="B43" s="71">
        <v>34</v>
      </c>
      <c r="C43" s="76" t="s">
        <v>155</v>
      </c>
      <c r="D43" s="125" t="s">
        <v>44</v>
      </c>
      <c r="E43" s="67" t="s">
        <v>121</v>
      </c>
      <c r="F43" s="127" t="s">
        <v>122</v>
      </c>
      <c r="G43" s="77">
        <v>6.1378826589999997</v>
      </c>
      <c r="H43" s="78">
        <v>6.1378826589999997</v>
      </c>
      <c r="I43" s="72">
        <v>0</v>
      </c>
      <c r="J43" s="87">
        <v>2</v>
      </c>
      <c r="K43" s="126">
        <v>0</v>
      </c>
      <c r="L43" s="126">
        <v>0</v>
      </c>
      <c r="M43" s="126">
        <v>0</v>
      </c>
      <c r="N43" s="126">
        <v>0</v>
      </c>
      <c r="O43" s="75">
        <v>0</v>
      </c>
      <c r="P43" s="128">
        <v>0</v>
      </c>
      <c r="Q43" s="74">
        <v>0</v>
      </c>
      <c r="R43" s="75"/>
      <c r="S43" s="26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</row>
    <row r="44" spans="1:48" ht="21.75">
      <c r="A44" s="53" t="str">
        <f t="shared" si="1"/>
        <v xml:space="preserve">   </v>
      </c>
      <c r="B44" s="71">
        <v>35</v>
      </c>
      <c r="C44" s="76" t="s">
        <v>156</v>
      </c>
      <c r="D44" s="125" t="s">
        <v>44</v>
      </c>
      <c r="E44" s="67" t="s">
        <v>121</v>
      </c>
      <c r="F44" s="127" t="s">
        <v>122</v>
      </c>
      <c r="G44" s="77">
        <v>6.3185321062500002</v>
      </c>
      <c r="H44" s="78">
        <v>6.3185321062500002</v>
      </c>
      <c r="I44" s="69">
        <v>0</v>
      </c>
      <c r="J44" s="75">
        <v>2</v>
      </c>
      <c r="K44" s="126">
        <v>4.28</v>
      </c>
      <c r="L44" s="126">
        <v>0</v>
      </c>
      <c r="M44" s="126">
        <v>0</v>
      </c>
      <c r="N44" s="126">
        <v>0</v>
      </c>
      <c r="O44" s="75">
        <v>14</v>
      </c>
      <c r="P44" s="128">
        <v>0</v>
      </c>
      <c r="Q44" s="74">
        <v>0</v>
      </c>
      <c r="R44" s="75">
        <v>2</v>
      </c>
      <c r="S44" s="26">
        <v>2</v>
      </c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</row>
    <row r="45" spans="1:48" ht="21.75">
      <c r="A45" s="53" t="str">
        <f t="shared" si="1"/>
        <v xml:space="preserve">   </v>
      </c>
      <c r="B45" s="71">
        <v>36</v>
      </c>
      <c r="C45" s="76" t="s">
        <v>157</v>
      </c>
      <c r="D45" s="125" t="s">
        <v>44</v>
      </c>
      <c r="E45" s="67" t="s">
        <v>121</v>
      </c>
      <c r="F45" s="127" t="s">
        <v>122</v>
      </c>
      <c r="G45" s="77">
        <v>8.4499999999999993</v>
      </c>
      <c r="H45" s="78">
        <v>8.4499999999999993</v>
      </c>
      <c r="I45" s="69">
        <v>0</v>
      </c>
      <c r="J45" s="75">
        <v>1</v>
      </c>
      <c r="K45" s="126">
        <v>8.4499999999999993</v>
      </c>
      <c r="L45" s="126">
        <v>0</v>
      </c>
      <c r="M45" s="126">
        <v>0</v>
      </c>
      <c r="N45" s="126">
        <v>0</v>
      </c>
      <c r="O45" s="75">
        <v>0.5</v>
      </c>
      <c r="P45" s="128">
        <v>8.4499999999999993</v>
      </c>
      <c r="Q45" s="74">
        <v>100</v>
      </c>
      <c r="R45" s="75">
        <v>1</v>
      </c>
      <c r="S45" s="26">
        <v>2</v>
      </c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</row>
    <row r="46" spans="1:48" ht="21.75">
      <c r="A46" s="53" t="str">
        <f t="shared" si="1"/>
        <v xml:space="preserve">   </v>
      </c>
      <c r="B46" s="71">
        <v>37</v>
      </c>
      <c r="C46" s="76" t="s">
        <v>158</v>
      </c>
      <c r="D46" s="125" t="s">
        <v>44</v>
      </c>
      <c r="E46" s="67" t="s">
        <v>121</v>
      </c>
      <c r="F46" s="127" t="s">
        <v>122</v>
      </c>
      <c r="G46" s="77">
        <v>6.49</v>
      </c>
      <c r="H46" s="78">
        <v>6.49</v>
      </c>
      <c r="I46" s="69">
        <v>0</v>
      </c>
      <c r="J46" s="75">
        <v>1</v>
      </c>
      <c r="K46" s="126">
        <v>6.49</v>
      </c>
      <c r="L46" s="126">
        <v>0</v>
      </c>
      <c r="M46" s="126">
        <v>0</v>
      </c>
      <c r="N46" s="126">
        <v>0</v>
      </c>
      <c r="O46" s="75">
        <v>0.5</v>
      </c>
      <c r="P46" s="128">
        <v>6.49</v>
      </c>
      <c r="Q46" s="74">
        <v>100</v>
      </c>
      <c r="R46" s="75">
        <v>1</v>
      </c>
      <c r="S46" s="26">
        <v>2</v>
      </c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</row>
    <row r="47" spans="1:48" ht="21.75">
      <c r="A47" s="53" t="str">
        <f t="shared" si="1"/>
        <v xml:space="preserve">   </v>
      </c>
      <c r="B47" s="71">
        <v>38</v>
      </c>
      <c r="C47" s="76" t="s">
        <v>159</v>
      </c>
      <c r="D47" s="125" t="s">
        <v>44</v>
      </c>
      <c r="E47" s="67" t="s">
        <v>121</v>
      </c>
      <c r="F47" s="127" t="s">
        <v>122</v>
      </c>
      <c r="G47" s="77">
        <v>10.78</v>
      </c>
      <c r="H47" s="78">
        <v>10.78</v>
      </c>
      <c r="I47" s="69">
        <v>0</v>
      </c>
      <c r="J47" s="75">
        <v>1</v>
      </c>
      <c r="K47" s="126">
        <v>10.78</v>
      </c>
      <c r="L47" s="126">
        <v>0</v>
      </c>
      <c r="M47" s="126">
        <v>0</v>
      </c>
      <c r="N47" s="126">
        <v>0</v>
      </c>
      <c r="O47" s="75">
        <v>1</v>
      </c>
      <c r="P47" s="128">
        <v>10.78</v>
      </c>
      <c r="Q47" s="74">
        <v>100</v>
      </c>
      <c r="R47" s="75">
        <v>1</v>
      </c>
      <c r="S47" s="26">
        <v>2</v>
      </c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</row>
    <row r="48" spans="1:48" ht="21.75">
      <c r="A48" s="53" t="str">
        <f t="shared" si="1"/>
        <v xml:space="preserve">   </v>
      </c>
      <c r="B48" s="71">
        <v>39</v>
      </c>
      <c r="C48" s="76" t="s">
        <v>160</v>
      </c>
      <c r="D48" s="125" t="s">
        <v>44</v>
      </c>
      <c r="E48" s="67" t="s">
        <v>121</v>
      </c>
      <c r="F48" s="127" t="s">
        <v>122</v>
      </c>
      <c r="G48" s="77">
        <v>2.31</v>
      </c>
      <c r="H48" s="78">
        <v>2.31</v>
      </c>
      <c r="I48" s="72">
        <v>0</v>
      </c>
      <c r="J48" s="87">
        <v>1</v>
      </c>
      <c r="K48" s="126">
        <v>2.31</v>
      </c>
      <c r="L48" s="126">
        <v>0</v>
      </c>
      <c r="M48" s="126">
        <v>0</v>
      </c>
      <c r="N48" s="126">
        <v>0</v>
      </c>
      <c r="O48" s="75">
        <v>6</v>
      </c>
      <c r="P48" s="128">
        <v>2.31</v>
      </c>
      <c r="Q48" s="74">
        <v>100</v>
      </c>
      <c r="R48" s="75">
        <v>1</v>
      </c>
      <c r="S48" s="26">
        <v>2</v>
      </c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</row>
  </sheetData>
  <sheetProtection selectLockedCells="1"/>
  <mergeCells count="42">
    <mergeCell ref="AB7:AE7"/>
    <mergeCell ref="AF7:AI7"/>
    <mergeCell ref="AJ7:AM7"/>
    <mergeCell ref="A9:F9"/>
    <mergeCell ref="L7:L8"/>
    <mergeCell ref="M7:M8"/>
    <mergeCell ref="N7:N8"/>
    <mergeCell ref="K7:K8"/>
    <mergeCell ref="R6:R8"/>
    <mergeCell ref="S6:S8"/>
    <mergeCell ref="K6:N6"/>
    <mergeCell ref="O6:O8"/>
    <mergeCell ref="P6:P8"/>
    <mergeCell ref="Q6:Q8"/>
    <mergeCell ref="T7:W7"/>
    <mergeCell ref="AR5:AV5"/>
    <mergeCell ref="A6:A8"/>
    <mergeCell ref="B6:B8"/>
    <mergeCell ref="C6:C8"/>
    <mergeCell ref="D6:D8"/>
    <mergeCell ref="E6:E8"/>
    <mergeCell ref="F6:F8"/>
    <mergeCell ref="G6:I6"/>
    <mergeCell ref="J6:J8"/>
    <mergeCell ref="AN7:AQ7"/>
    <mergeCell ref="AR7:AU7"/>
    <mergeCell ref="AV6:AV8"/>
    <mergeCell ref="G7:G8"/>
    <mergeCell ref="H7:I7"/>
    <mergeCell ref="X7:AA7"/>
    <mergeCell ref="T6:AU6"/>
    <mergeCell ref="B1:AU1"/>
    <mergeCell ref="B2:E4"/>
    <mergeCell ref="AU3:AV3"/>
    <mergeCell ref="AU4:AV4"/>
    <mergeCell ref="AR2:AT2"/>
    <mergeCell ref="AR3:AT3"/>
    <mergeCell ref="F2:J4"/>
    <mergeCell ref="AL2:AQ2"/>
    <mergeCell ref="AG3:AQ3"/>
    <mergeCell ref="AE4:AQ4"/>
    <mergeCell ref="AR4:AT4"/>
  </mergeCells>
  <dataValidations count="5">
    <dataValidation type="whole" allowBlank="1" showInputMessage="1" showErrorMessage="1" error="กรอกเฉพาะ 0 1 2 3" sqref="S1 S5:S9 S49:S1048576">
      <formula1>0</formula1>
      <formula2>3</formula2>
    </dataValidation>
    <dataValidation type="whole" allowBlank="1" showInputMessage="1" showErrorMessage="1" error="กรอกเฉพาะ 0 1 2" sqref="R1 S2:S4 R5:R9 R49:R1048576">
      <formula1>0</formula1>
      <formula2>2</formula2>
    </dataValidation>
    <dataValidation type="whole" allowBlank="1" showInputMessage="1" showErrorMessage="1" error="กรอกเฉพาะจำนวนเต็ม" sqref="O1 O5:O9 O49:O1048576">
      <formula1>0</formula1>
      <formula2>100</formula2>
    </dataValidation>
    <dataValidation type="whole" allowBlank="1" showInputMessage="1" showErrorMessage="1" error="กรอกเฉพาะ 0 1 2 3 9" sqref="J1 J5:J9 J49:J1048576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B48"/>
  <sheetViews>
    <sheetView topLeftCell="I1" workbookViewId="0">
      <selection activeCell="F9" sqref="F9"/>
    </sheetView>
  </sheetViews>
  <sheetFormatPr defaultRowHeight="14.25"/>
  <sheetData>
    <row r="1" spans="1:28" s="11" customFormat="1" ht="27.75">
      <c r="A1" s="217" t="s">
        <v>181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7"/>
      <c r="Y1" s="27"/>
      <c r="Z1" s="27"/>
      <c r="AA1" s="27"/>
      <c r="AB1" s="27"/>
    </row>
    <row r="2" spans="1:28" s="11" customFormat="1" ht="27.75">
      <c r="A2" s="218" t="s">
        <v>1</v>
      </c>
      <c r="B2" s="218"/>
      <c r="C2" s="218"/>
      <c r="D2" s="218"/>
      <c r="E2" s="218" t="s">
        <v>119</v>
      </c>
      <c r="F2" s="218"/>
      <c r="G2" s="218"/>
      <c r="H2" s="218"/>
      <c r="I2" s="218"/>
      <c r="J2"/>
      <c r="K2" s="3"/>
      <c r="L2" s="3"/>
      <c r="M2" s="3"/>
      <c r="N2" s="3"/>
      <c r="O2" s="3"/>
      <c r="T2" s="3"/>
      <c r="X2" s="27"/>
      <c r="Y2" s="111"/>
      <c r="Z2" s="111"/>
      <c r="AA2" s="112"/>
      <c r="AB2" s="112"/>
    </row>
    <row r="3" spans="1:28" s="11" customFormat="1" ht="27.75">
      <c r="A3" s="218"/>
      <c r="B3" s="218"/>
      <c r="C3" s="218"/>
      <c r="D3" s="218"/>
      <c r="E3" s="218"/>
      <c r="F3" s="218"/>
      <c r="G3" s="218"/>
      <c r="H3" s="218"/>
      <c r="I3" s="218"/>
      <c r="J3"/>
      <c r="L3" s="3"/>
      <c r="M3" s="8"/>
      <c r="N3" s="3"/>
      <c r="O3" s="3"/>
      <c r="P3" s="3"/>
      <c r="Q3" s="3"/>
      <c r="R3" s="3"/>
      <c r="S3" s="3"/>
      <c r="T3" s="3"/>
      <c r="U3" s="113"/>
      <c r="V3" s="113" t="s">
        <v>2</v>
      </c>
      <c r="W3" s="114">
        <v>2056</v>
      </c>
      <c r="X3" s="27"/>
      <c r="Y3" s="115"/>
      <c r="Z3" s="115"/>
      <c r="AA3" s="27"/>
      <c r="AB3" s="116"/>
    </row>
    <row r="4" spans="1:28" s="11" customFormat="1" ht="27.75">
      <c r="A4" s="218"/>
      <c r="B4" s="218"/>
      <c r="C4" s="218"/>
      <c r="D4" s="218"/>
      <c r="E4" s="218"/>
      <c r="F4" s="218"/>
      <c r="G4" s="218"/>
      <c r="H4" s="218"/>
      <c r="I4" s="218"/>
      <c r="J4"/>
      <c r="K4" s="8"/>
      <c r="L4" s="3"/>
      <c r="M4" s="3"/>
      <c r="N4" s="3"/>
      <c r="O4" s="3"/>
      <c r="P4" s="3"/>
      <c r="Q4" s="3"/>
      <c r="R4" s="3"/>
      <c r="S4" s="3"/>
      <c r="T4" s="3"/>
      <c r="U4" s="113"/>
      <c r="V4" s="117"/>
      <c r="W4" s="118"/>
      <c r="X4" s="27"/>
      <c r="Y4" s="119"/>
      <c r="Z4" s="119"/>
      <c r="AA4" s="27"/>
      <c r="AB4" s="116"/>
    </row>
    <row r="5" spans="1:28" s="11" customFormat="1" ht="18.75">
      <c r="A5" s="13"/>
      <c r="B5" s="13"/>
      <c r="F5" s="120"/>
      <c r="J5" s="10"/>
      <c r="K5" s="10"/>
      <c r="L5" s="10"/>
      <c r="N5" s="10"/>
      <c r="O5" s="10"/>
      <c r="P5" s="10"/>
      <c r="Q5" s="10"/>
      <c r="R5" s="10"/>
      <c r="S5" s="10"/>
      <c r="T5" s="10"/>
      <c r="U5" s="10"/>
      <c r="V5" s="10"/>
      <c r="W5" s="121" t="s">
        <v>6</v>
      </c>
      <c r="X5" s="27"/>
      <c r="Y5" s="122"/>
      <c r="Z5" s="122"/>
      <c r="AA5" s="122"/>
      <c r="AB5" s="122"/>
    </row>
    <row r="6" spans="1:28" s="11" customFormat="1" ht="17.25">
      <c r="A6" s="194" t="s">
        <v>7</v>
      </c>
      <c r="B6" s="194" t="s">
        <v>8</v>
      </c>
      <c r="C6" s="194" t="s">
        <v>9</v>
      </c>
      <c r="D6" s="194" t="s">
        <v>10</v>
      </c>
      <c r="E6" s="194" t="s">
        <v>11</v>
      </c>
      <c r="F6" s="172" t="s">
        <v>47</v>
      </c>
      <c r="G6" s="173"/>
      <c r="H6" s="174"/>
      <c r="I6" s="181" t="s">
        <v>12</v>
      </c>
      <c r="J6" s="176" t="s">
        <v>37</v>
      </c>
      <c r="K6" s="176"/>
      <c r="L6" s="176"/>
      <c r="M6" s="176"/>
      <c r="N6" s="181" t="s">
        <v>13</v>
      </c>
      <c r="O6" s="178" t="s">
        <v>5</v>
      </c>
      <c r="P6" s="181" t="s">
        <v>31</v>
      </c>
      <c r="Q6" s="184" t="s">
        <v>38</v>
      </c>
      <c r="R6" s="187" t="s">
        <v>39</v>
      </c>
      <c r="S6" s="211" t="s">
        <v>164</v>
      </c>
      <c r="T6" s="211"/>
      <c r="U6" s="211"/>
      <c r="V6" s="212" t="s">
        <v>175</v>
      </c>
      <c r="W6" s="213" t="s">
        <v>179</v>
      </c>
      <c r="X6" s="27"/>
      <c r="Y6" s="27"/>
      <c r="Z6" s="27"/>
      <c r="AA6" s="27"/>
      <c r="AB6" s="27"/>
    </row>
    <row r="7" spans="1:28" s="11" customFormat="1" ht="15" customHeight="1">
      <c r="A7" s="194"/>
      <c r="B7" s="194"/>
      <c r="C7" s="194"/>
      <c r="D7" s="194"/>
      <c r="E7" s="194"/>
      <c r="F7" s="175" t="s">
        <v>3</v>
      </c>
      <c r="G7" s="171" t="s">
        <v>46</v>
      </c>
      <c r="H7" s="171"/>
      <c r="I7" s="182"/>
      <c r="J7" s="177" t="s">
        <v>40</v>
      </c>
      <c r="K7" s="165" t="s">
        <v>41</v>
      </c>
      <c r="L7" s="167" t="s">
        <v>42</v>
      </c>
      <c r="M7" s="168" t="s">
        <v>43</v>
      </c>
      <c r="N7" s="182"/>
      <c r="O7" s="179"/>
      <c r="P7" s="182"/>
      <c r="Q7" s="185"/>
      <c r="R7" s="188"/>
      <c r="S7" s="216" t="s">
        <v>165</v>
      </c>
      <c r="T7" s="216" t="s">
        <v>170</v>
      </c>
      <c r="U7" s="216"/>
      <c r="V7" s="212"/>
      <c r="W7" s="214"/>
      <c r="X7" s="27"/>
      <c r="Y7" s="27"/>
      <c r="Z7" s="27"/>
      <c r="AA7" s="27"/>
      <c r="AB7" s="27"/>
    </row>
    <row r="8" spans="1:28" s="11" customFormat="1" ht="17.25">
      <c r="A8" s="194"/>
      <c r="B8" s="194"/>
      <c r="C8" s="194"/>
      <c r="D8" s="194"/>
      <c r="E8" s="194"/>
      <c r="F8" s="175"/>
      <c r="G8" s="15" t="s">
        <v>22</v>
      </c>
      <c r="H8" s="16" t="s">
        <v>23</v>
      </c>
      <c r="I8" s="183"/>
      <c r="J8" s="177"/>
      <c r="K8" s="166"/>
      <c r="L8" s="167"/>
      <c r="M8" s="168"/>
      <c r="N8" s="183"/>
      <c r="O8" s="180"/>
      <c r="P8" s="183"/>
      <c r="Q8" s="186"/>
      <c r="R8" s="189"/>
      <c r="S8" s="216"/>
      <c r="T8" s="123" t="s">
        <v>171</v>
      </c>
      <c r="U8" s="124" t="s">
        <v>173</v>
      </c>
      <c r="V8" s="212"/>
      <c r="W8" s="215"/>
      <c r="X8" s="27"/>
      <c r="Y8" s="27"/>
      <c r="Z8" s="27"/>
      <c r="AA8" s="27"/>
      <c r="AB8" s="27"/>
    </row>
    <row r="9" spans="1:28" s="11" customFormat="1" ht="17.25">
      <c r="A9" s="210" t="s">
        <v>28</v>
      </c>
      <c r="B9" s="210"/>
      <c r="C9" s="210"/>
      <c r="D9" s="210"/>
      <c r="E9" s="210"/>
      <c r="F9" s="31">
        <f>SUM(F10:F5000)</f>
        <v>674.40075709144992</v>
      </c>
      <c r="G9" s="31">
        <f>SUM(G10:G5000)</f>
        <v>674.40075709144992</v>
      </c>
      <c r="H9" s="31">
        <f>SUM(H10:H5000)</f>
        <v>0</v>
      </c>
      <c r="I9" s="31"/>
      <c r="J9" s="31">
        <f t="shared" ref="J9:K9" si="0">SUM(J10:J5000)</f>
        <v>437.13999999999993</v>
      </c>
      <c r="K9" s="31">
        <f t="shared" si="0"/>
        <v>0</v>
      </c>
      <c r="L9" s="31"/>
      <c r="M9" s="31">
        <f>SUM(M10:M5000)</f>
        <v>0</v>
      </c>
      <c r="N9" s="31"/>
      <c r="O9" s="31">
        <f>SUM(O10:O5000)</f>
        <v>28.679999999999996</v>
      </c>
      <c r="P9" s="31"/>
      <c r="Q9" s="31"/>
      <c r="R9" s="31"/>
      <c r="S9" s="31"/>
      <c r="T9" s="31"/>
      <c r="U9" s="31"/>
      <c r="V9" s="31"/>
      <c r="W9" s="31"/>
      <c r="X9" s="27"/>
      <c r="Y9" s="27"/>
      <c r="Z9" s="27"/>
      <c r="AA9" s="27"/>
      <c r="AB9" s="27"/>
    </row>
    <row r="10" spans="1:28" s="11" customFormat="1" ht="18.75">
      <c r="A10" s="71">
        <v>1</v>
      </c>
      <c r="B10" s="76" t="s">
        <v>120</v>
      </c>
      <c r="C10" s="125" t="s">
        <v>44</v>
      </c>
      <c r="D10" s="67" t="s">
        <v>121</v>
      </c>
      <c r="E10" s="127" t="s">
        <v>122</v>
      </c>
      <c r="F10" s="77">
        <v>31.316169109899999</v>
      </c>
      <c r="G10" s="78">
        <v>31.316169109899999</v>
      </c>
      <c r="H10" s="69">
        <v>0</v>
      </c>
      <c r="I10" s="75">
        <v>1</v>
      </c>
      <c r="J10" s="126">
        <v>10.41</v>
      </c>
      <c r="K10" s="126">
        <v>0</v>
      </c>
      <c r="L10" s="126">
        <v>0</v>
      </c>
      <c r="M10" s="126">
        <v>0</v>
      </c>
      <c r="N10" s="75">
        <v>15</v>
      </c>
      <c r="O10" s="128">
        <v>0</v>
      </c>
      <c r="P10" s="74">
        <v>0</v>
      </c>
      <c r="Q10" s="75">
        <v>2</v>
      </c>
      <c r="R10" s="26">
        <v>2</v>
      </c>
      <c r="S10" s="136"/>
      <c r="T10" s="136"/>
      <c r="U10" s="136"/>
      <c r="V10" s="136"/>
      <c r="W10" s="136"/>
      <c r="X10" s="27"/>
      <c r="Y10" s="27"/>
      <c r="Z10" s="27"/>
      <c r="AA10" s="27"/>
      <c r="AB10" s="27"/>
    </row>
    <row r="11" spans="1:28" s="11" customFormat="1" ht="18.75">
      <c r="A11" s="71">
        <v>2</v>
      </c>
      <c r="B11" s="76" t="s">
        <v>123</v>
      </c>
      <c r="C11" s="125" t="s">
        <v>44</v>
      </c>
      <c r="D11" s="67" t="s">
        <v>121</v>
      </c>
      <c r="E11" s="127" t="s">
        <v>122</v>
      </c>
      <c r="F11" s="77">
        <v>14.3070272801</v>
      </c>
      <c r="G11" s="78">
        <v>14.3070272801</v>
      </c>
      <c r="H11" s="69">
        <v>0</v>
      </c>
      <c r="I11" s="75">
        <v>2</v>
      </c>
      <c r="J11" s="126">
        <v>0</v>
      </c>
      <c r="K11" s="126">
        <v>0</v>
      </c>
      <c r="L11" s="126">
        <v>0</v>
      </c>
      <c r="M11" s="126">
        <v>0</v>
      </c>
      <c r="N11" s="75">
        <v>0</v>
      </c>
      <c r="O11" s="128">
        <v>0</v>
      </c>
      <c r="P11" s="74">
        <v>0</v>
      </c>
      <c r="Q11" s="75"/>
      <c r="R11" s="26"/>
      <c r="S11" s="14"/>
      <c r="T11" s="14"/>
      <c r="U11" s="14"/>
      <c r="V11" s="14"/>
      <c r="W11" s="14"/>
      <c r="X11" s="27"/>
      <c r="Y11" s="27"/>
      <c r="Z11" s="27"/>
      <c r="AA11" s="27"/>
      <c r="AB11" s="27"/>
    </row>
    <row r="12" spans="1:28" s="11" customFormat="1" ht="18.75">
      <c r="A12" s="71">
        <v>3</v>
      </c>
      <c r="B12" s="76" t="s">
        <v>124</v>
      </c>
      <c r="C12" s="125" t="s">
        <v>44</v>
      </c>
      <c r="D12" s="67" t="s">
        <v>121</v>
      </c>
      <c r="E12" s="127" t="s">
        <v>122</v>
      </c>
      <c r="F12" s="77">
        <v>13.4606195204</v>
      </c>
      <c r="G12" s="78">
        <v>13.4606195204</v>
      </c>
      <c r="H12" s="69">
        <v>0</v>
      </c>
      <c r="I12" s="75">
        <v>1</v>
      </c>
      <c r="J12" s="126">
        <v>10.73</v>
      </c>
      <c r="K12" s="126">
        <v>0</v>
      </c>
      <c r="L12" s="126">
        <v>0</v>
      </c>
      <c r="M12" s="126">
        <v>0</v>
      </c>
      <c r="N12" s="75">
        <v>15</v>
      </c>
      <c r="O12" s="128">
        <v>0</v>
      </c>
      <c r="P12" s="74">
        <v>0</v>
      </c>
      <c r="Q12" s="75">
        <v>2</v>
      </c>
      <c r="R12" s="26">
        <v>2</v>
      </c>
      <c r="S12" s="14"/>
      <c r="T12" s="14"/>
      <c r="U12" s="14"/>
      <c r="V12" s="14"/>
      <c r="W12" s="14"/>
      <c r="X12" s="27"/>
      <c r="Y12" s="27"/>
      <c r="Z12" s="27"/>
      <c r="AA12" s="27"/>
      <c r="AB12" s="27"/>
    </row>
    <row r="13" spans="1:28" s="150" customFormat="1" ht="18.75">
      <c r="A13" s="137">
        <v>4</v>
      </c>
      <c r="B13" s="138" t="s">
        <v>125</v>
      </c>
      <c r="C13" s="139" t="s">
        <v>44</v>
      </c>
      <c r="D13" s="140" t="s">
        <v>121</v>
      </c>
      <c r="E13" s="141" t="s">
        <v>122</v>
      </c>
      <c r="F13" s="142">
        <v>19.3282053386</v>
      </c>
      <c r="G13" s="143">
        <v>19.3282053386</v>
      </c>
      <c r="H13" s="144">
        <v>0</v>
      </c>
      <c r="I13" s="145">
        <v>1</v>
      </c>
      <c r="J13" s="146">
        <v>0.65</v>
      </c>
      <c r="K13" s="146">
        <v>0</v>
      </c>
      <c r="L13" s="146">
        <v>0</v>
      </c>
      <c r="M13" s="146">
        <v>0</v>
      </c>
      <c r="N13" s="145">
        <v>7</v>
      </c>
      <c r="O13" s="147">
        <v>0.65</v>
      </c>
      <c r="P13" s="148">
        <v>100</v>
      </c>
      <c r="Q13" s="145">
        <v>2</v>
      </c>
      <c r="R13" s="149">
        <v>2</v>
      </c>
      <c r="S13" s="136">
        <v>2</v>
      </c>
      <c r="T13" s="136" t="s">
        <v>183</v>
      </c>
      <c r="U13" s="136">
        <v>2</v>
      </c>
      <c r="V13" s="136">
        <v>1</v>
      </c>
      <c r="W13" s="136" t="s">
        <v>183</v>
      </c>
    </row>
    <row r="14" spans="1:28" ht="18.75">
      <c r="A14" s="71">
        <v>5</v>
      </c>
      <c r="B14" s="76" t="s">
        <v>126</v>
      </c>
      <c r="C14" s="125" t="s">
        <v>44</v>
      </c>
      <c r="D14" s="67" t="s">
        <v>121</v>
      </c>
      <c r="E14" s="127" t="s">
        <v>122</v>
      </c>
      <c r="F14" s="77">
        <v>15.1454906416</v>
      </c>
      <c r="G14" s="78">
        <v>15.1454906416</v>
      </c>
      <c r="H14" s="69">
        <v>0</v>
      </c>
      <c r="I14" s="75">
        <v>2</v>
      </c>
      <c r="J14" s="126">
        <v>0</v>
      </c>
      <c r="K14" s="126">
        <v>0</v>
      </c>
      <c r="L14" s="126">
        <v>0</v>
      </c>
      <c r="M14" s="126">
        <v>0</v>
      </c>
      <c r="N14" s="75">
        <v>0</v>
      </c>
      <c r="O14" s="128">
        <v>0</v>
      </c>
      <c r="P14" s="74">
        <v>0</v>
      </c>
      <c r="Q14" s="75"/>
      <c r="R14" s="26"/>
      <c r="S14" s="14"/>
      <c r="T14" s="14"/>
      <c r="U14" s="14"/>
      <c r="V14" s="14"/>
      <c r="W14" s="14"/>
    </row>
    <row r="15" spans="1:28" ht="18.75">
      <c r="A15" s="71">
        <v>6</v>
      </c>
      <c r="B15" s="76" t="s">
        <v>127</v>
      </c>
      <c r="C15" s="125" t="s">
        <v>44</v>
      </c>
      <c r="D15" s="67" t="s">
        <v>121</v>
      </c>
      <c r="E15" s="127" t="s">
        <v>122</v>
      </c>
      <c r="F15" s="77">
        <v>54.915321145100002</v>
      </c>
      <c r="G15" s="78">
        <v>54.915321145100002</v>
      </c>
      <c r="H15" s="69">
        <v>0</v>
      </c>
      <c r="I15" s="75">
        <v>1</v>
      </c>
      <c r="J15" s="126">
        <v>54.93</v>
      </c>
      <c r="K15" s="126">
        <v>0</v>
      </c>
      <c r="L15" s="126">
        <v>0</v>
      </c>
      <c r="M15" s="126">
        <v>0</v>
      </c>
      <c r="N15" s="75">
        <v>15</v>
      </c>
      <c r="O15" s="128">
        <v>0</v>
      </c>
      <c r="P15" s="74">
        <v>0</v>
      </c>
      <c r="Q15" s="75">
        <v>2</v>
      </c>
      <c r="R15" s="26">
        <v>2</v>
      </c>
      <c r="S15" s="14"/>
      <c r="T15" s="14"/>
      <c r="U15" s="14"/>
      <c r="V15" s="14"/>
      <c r="W15" s="14"/>
    </row>
    <row r="16" spans="1:28" ht="18.75">
      <c r="A16" s="71">
        <v>7</v>
      </c>
      <c r="B16" s="76" t="s">
        <v>128</v>
      </c>
      <c r="C16" s="125" t="s">
        <v>44</v>
      </c>
      <c r="D16" s="67" t="s">
        <v>121</v>
      </c>
      <c r="E16" s="127" t="s">
        <v>122</v>
      </c>
      <c r="F16" s="77">
        <v>11.7341211232</v>
      </c>
      <c r="G16" s="78">
        <v>11.7341211232</v>
      </c>
      <c r="H16" s="72">
        <v>0</v>
      </c>
      <c r="I16" s="87">
        <v>1</v>
      </c>
      <c r="J16" s="126">
        <v>2.57</v>
      </c>
      <c r="K16" s="126">
        <v>0</v>
      </c>
      <c r="L16" s="126">
        <v>0</v>
      </c>
      <c r="M16" s="126">
        <v>0</v>
      </c>
      <c r="N16" s="75">
        <v>16</v>
      </c>
      <c r="O16" s="128">
        <v>0</v>
      </c>
      <c r="P16" s="74">
        <v>0</v>
      </c>
      <c r="Q16" s="75">
        <v>2</v>
      </c>
      <c r="R16" s="26">
        <v>2</v>
      </c>
      <c r="S16" s="14"/>
      <c r="T16" s="14"/>
      <c r="U16" s="14"/>
      <c r="V16" s="14"/>
      <c r="W16" s="14"/>
    </row>
    <row r="17" spans="1:23" ht="18.75">
      <c r="A17" s="71">
        <v>8</v>
      </c>
      <c r="B17" s="76" t="s">
        <v>129</v>
      </c>
      <c r="C17" s="125" t="s">
        <v>44</v>
      </c>
      <c r="D17" s="67" t="s">
        <v>121</v>
      </c>
      <c r="E17" s="127" t="s">
        <v>122</v>
      </c>
      <c r="F17" s="77">
        <v>7.5614993308700003</v>
      </c>
      <c r="G17" s="78">
        <v>7.5614993308700003</v>
      </c>
      <c r="H17" s="69">
        <v>0</v>
      </c>
      <c r="I17" s="75">
        <v>2</v>
      </c>
      <c r="J17" s="126">
        <v>4.82</v>
      </c>
      <c r="K17" s="126">
        <v>0</v>
      </c>
      <c r="L17" s="126">
        <v>0</v>
      </c>
      <c r="M17" s="126">
        <v>0</v>
      </c>
      <c r="N17" s="75">
        <v>0</v>
      </c>
      <c r="O17" s="128">
        <v>0</v>
      </c>
      <c r="P17" s="74">
        <v>0</v>
      </c>
      <c r="Q17" s="75"/>
      <c r="R17" s="26"/>
      <c r="S17" s="14"/>
      <c r="T17" s="14"/>
      <c r="U17" s="14"/>
      <c r="V17" s="14"/>
      <c r="W17" s="14"/>
    </row>
    <row r="18" spans="1:23" ht="18.75">
      <c r="A18" s="71">
        <v>9</v>
      </c>
      <c r="B18" s="76" t="s">
        <v>130</v>
      </c>
      <c r="C18" s="125" t="s">
        <v>44</v>
      </c>
      <c r="D18" s="67" t="s">
        <v>121</v>
      </c>
      <c r="E18" s="127" t="s">
        <v>122</v>
      </c>
      <c r="F18" s="77">
        <v>10.052066614499999</v>
      </c>
      <c r="G18" s="78">
        <v>10.052066614499999</v>
      </c>
      <c r="H18" s="69">
        <v>0</v>
      </c>
      <c r="I18" s="75">
        <v>1</v>
      </c>
      <c r="J18" s="126">
        <v>2.42</v>
      </c>
      <c r="K18" s="126">
        <v>0</v>
      </c>
      <c r="L18" s="126">
        <v>0</v>
      </c>
      <c r="M18" s="126">
        <v>0</v>
      </c>
      <c r="N18" s="75">
        <v>15</v>
      </c>
      <c r="O18" s="128">
        <v>0</v>
      </c>
      <c r="P18" s="74">
        <v>0</v>
      </c>
      <c r="Q18" s="75">
        <v>2</v>
      </c>
      <c r="R18" s="26">
        <v>2</v>
      </c>
      <c r="S18" s="14"/>
      <c r="T18" s="14"/>
      <c r="U18" s="14"/>
      <c r="V18" s="14"/>
      <c r="W18" s="14"/>
    </row>
    <row r="19" spans="1:23" ht="18.75">
      <c r="A19" s="71">
        <v>10</v>
      </c>
      <c r="B19" s="76" t="s">
        <v>131</v>
      </c>
      <c r="C19" s="125" t="s">
        <v>44</v>
      </c>
      <c r="D19" s="67" t="s">
        <v>121</v>
      </c>
      <c r="E19" s="127" t="s">
        <v>122</v>
      </c>
      <c r="F19" s="77">
        <v>17.943908858899999</v>
      </c>
      <c r="G19" s="78">
        <v>17.943908858899999</v>
      </c>
      <c r="H19" s="69">
        <v>0</v>
      </c>
      <c r="I19" s="75">
        <v>1</v>
      </c>
      <c r="J19" s="126">
        <v>14.49</v>
      </c>
      <c r="K19" s="126">
        <v>0</v>
      </c>
      <c r="L19" s="126">
        <v>0</v>
      </c>
      <c r="M19" s="126">
        <v>0</v>
      </c>
      <c r="N19" s="75">
        <v>15</v>
      </c>
      <c r="O19" s="128">
        <v>0</v>
      </c>
      <c r="P19" s="74">
        <v>0</v>
      </c>
      <c r="Q19" s="75">
        <v>2</v>
      </c>
      <c r="R19" s="26">
        <v>2</v>
      </c>
      <c r="S19" s="14"/>
      <c r="T19" s="14"/>
      <c r="U19" s="14"/>
      <c r="V19" s="14"/>
      <c r="W19" s="14"/>
    </row>
    <row r="20" spans="1:23" ht="18.75">
      <c r="A20" s="71">
        <v>11</v>
      </c>
      <c r="B20" s="76" t="s">
        <v>132</v>
      </c>
      <c r="C20" s="125" t="s">
        <v>44</v>
      </c>
      <c r="D20" s="67" t="s">
        <v>121</v>
      </c>
      <c r="E20" s="127" t="s">
        <v>122</v>
      </c>
      <c r="F20" s="77">
        <v>9.2757771001199991</v>
      </c>
      <c r="G20" s="78">
        <v>9.2757771001199991</v>
      </c>
      <c r="H20" s="69">
        <v>0</v>
      </c>
      <c r="I20" s="75">
        <v>2</v>
      </c>
      <c r="J20" s="126">
        <v>0</v>
      </c>
      <c r="K20" s="126">
        <v>0</v>
      </c>
      <c r="L20" s="126">
        <v>0</v>
      </c>
      <c r="M20" s="126">
        <v>0</v>
      </c>
      <c r="N20" s="75">
        <v>0</v>
      </c>
      <c r="O20" s="128">
        <v>0</v>
      </c>
      <c r="P20" s="74">
        <v>0</v>
      </c>
      <c r="Q20" s="75"/>
      <c r="R20" s="26"/>
      <c r="S20" s="14"/>
      <c r="T20" s="14"/>
      <c r="U20" s="14"/>
      <c r="V20" s="14"/>
      <c r="W20" s="14"/>
    </row>
    <row r="21" spans="1:23" ht="18.75">
      <c r="A21" s="71">
        <v>12</v>
      </c>
      <c r="B21" s="76" t="s">
        <v>133</v>
      </c>
      <c r="C21" s="125" t="s">
        <v>44</v>
      </c>
      <c r="D21" s="67" t="s">
        <v>121</v>
      </c>
      <c r="E21" s="127" t="s">
        <v>122</v>
      </c>
      <c r="F21" s="77">
        <v>9.3866848602499999</v>
      </c>
      <c r="G21" s="78">
        <v>9.3866848602499999</v>
      </c>
      <c r="H21" s="69">
        <v>0</v>
      </c>
      <c r="I21" s="75">
        <v>1</v>
      </c>
      <c r="J21" s="126">
        <v>3.68</v>
      </c>
      <c r="K21" s="126">
        <v>0</v>
      </c>
      <c r="L21" s="126">
        <v>0</v>
      </c>
      <c r="M21" s="126">
        <v>0</v>
      </c>
      <c r="N21" s="75">
        <v>15</v>
      </c>
      <c r="O21" s="128">
        <v>0</v>
      </c>
      <c r="P21" s="74">
        <v>0</v>
      </c>
      <c r="Q21" s="75">
        <v>2</v>
      </c>
      <c r="R21" s="26">
        <v>2</v>
      </c>
      <c r="S21" s="14"/>
      <c r="T21" s="14"/>
      <c r="U21" s="14"/>
      <c r="V21" s="14"/>
      <c r="W21" s="14"/>
    </row>
    <row r="22" spans="1:23" ht="18.75">
      <c r="A22" s="71">
        <v>13</v>
      </c>
      <c r="B22" s="76" t="s">
        <v>134</v>
      </c>
      <c r="C22" s="125" t="s">
        <v>44</v>
      </c>
      <c r="D22" s="67" t="s">
        <v>121</v>
      </c>
      <c r="E22" s="127" t="s">
        <v>122</v>
      </c>
      <c r="F22" s="77">
        <v>19.8247763285</v>
      </c>
      <c r="G22" s="78">
        <v>19.8247763285</v>
      </c>
      <c r="H22" s="69">
        <v>0</v>
      </c>
      <c r="I22" s="75">
        <v>2</v>
      </c>
      <c r="J22" s="126">
        <v>19.82</v>
      </c>
      <c r="K22" s="126">
        <v>0</v>
      </c>
      <c r="L22" s="126">
        <v>0</v>
      </c>
      <c r="M22" s="126">
        <v>0</v>
      </c>
      <c r="N22" s="75">
        <v>0</v>
      </c>
      <c r="O22" s="128">
        <v>0</v>
      </c>
      <c r="P22" s="74">
        <v>0</v>
      </c>
      <c r="Q22" s="75"/>
      <c r="R22" s="26"/>
      <c r="S22" s="14"/>
      <c r="T22" s="14"/>
      <c r="U22" s="14"/>
      <c r="V22" s="14"/>
      <c r="W22" s="14"/>
    </row>
    <row r="23" spans="1:23" ht="18.75">
      <c r="A23" s="71">
        <v>14</v>
      </c>
      <c r="B23" s="76" t="s">
        <v>135</v>
      </c>
      <c r="C23" s="125" t="s">
        <v>44</v>
      </c>
      <c r="D23" s="67" t="s">
        <v>121</v>
      </c>
      <c r="E23" s="127" t="s">
        <v>122</v>
      </c>
      <c r="F23" s="77">
        <v>127.69489597899999</v>
      </c>
      <c r="G23" s="78">
        <v>127.69489597899999</v>
      </c>
      <c r="H23" s="69">
        <v>0</v>
      </c>
      <c r="I23" s="75">
        <v>2</v>
      </c>
      <c r="J23" s="126">
        <v>127.69</v>
      </c>
      <c r="K23" s="126">
        <v>0</v>
      </c>
      <c r="L23" s="126">
        <v>0</v>
      </c>
      <c r="M23" s="126">
        <v>0</v>
      </c>
      <c r="N23" s="75">
        <v>0</v>
      </c>
      <c r="O23" s="128">
        <v>0</v>
      </c>
      <c r="P23" s="74">
        <v>0</v>
      </c>
      <c r="Q23" s="75"/>
      <c r="R23" s="26"/>
      <c r="S23" s="14"/>
      <c r="T23" s="14"/>
      <c r="U23" s="14"/>
      <c r="V23" s="14"/>
      <c r="W23" s="14"/>
    </row>
    <row r="24" spans="1:23" ht="18.75">
      <c r="A24" s="71">
        <v>15</v>
      </c>
      <c r="B24" s="76" t="s">
        <v>136</v>
      </c>
      <c r="C24" s="125" t="s">
        <v>44</v>
      </c>
      <c r="D24" s="67" t="s">
        <v>121</v>
      </c>
      <c r="E24" s="127" t="s">
        <v>122</v>
      </c>
      <c r="F24" s="77">
        <v>10.4235798112</v>
      </c>
      <c r="G24" s="78">
        <v>10.4235798112</v>
      </c>
      <c r="H24" s="69">
        <v>0</v>
      </c>
      <c r="I24" s="75">
        <v>2</v>
      </c>
      <c r="J24" s="126">
        <v>10.42</v>
      </c>
      <c r="K24" s="126">
        <v>0</v>
      </c>
      <c r="L24" s="126">
        <v>0</v>
      </c>
      <c r="M24" s="126">
        <v>0</v>
      </c>
      <c r="N24" s="75">
        <v>0</v>
      </c>
      <c r="O24" s="128">
        <v>0</v>
      </c>
      <c r="P24" s="74">
        <v>0</v>
      </c>
      <c r="Q24" s="75"/>
      <c r="R24" s="26"/>
      <c r="S24" s="14"/>
      <c r="T24" s="14"/>
      <c r="U24" s="14"/>
      <c r="V24" s="14"/>
      <c r="W24" s="14"/>
    </row>
    <row r="25" spans="1:23" ht="18.75">
      <c r="A25" s="71">
        <v>16</v>
      </c>
      <c r="B25" s="76" t="s">
        <v>137</v>
      </c>
      <c r="C25" s="125" t="s">
        <v>44</v>
      </c>
      <c r="D25" s="67" t="s">
        <v>121</v>
      </c>
      <c r="E25" s="127" t="s">
        <v>122</v>
      </c>
      <c r="F25" s="77">
        <v>24.531832692599998</v>
      </c>
      <c r="G25" s="78">
        <v>24.531832692599998</v>
      </c>
      <c r="H25" s="69">
        <v>0</v>
      </c>
      <c r="I25" s="75">
        <v>2</v>
      </c>
      <c r="J25" s="126">
        <v>24.53</v>
      </c>
      <c r="K25" s="126">
        <v>0</v>
      </c>
      <c r="L25" s="126">
        <v>0</v>
      </c>
      <c r="M25" s="126">
        <v>0</v>
      </c>
      <c r="N25" s="75">
        <v>0</v>
      </c>
      <c r="O25" s="128">
        <v>0</v>
      </c>
      <c r="P25" s="74">
        <v>0</v>
      </c>
      <c r="Q25" s="75"/>
      <c r="R25" s="26"/>
      <c r="S25" s="14"/>
      <c r="T25" s="14"/>
      <c r="U25" s="14"/>
      <c r="V25" s="14"/>
      <c r="W25" s="14"/>
    </row>
    <row r="26" spans="1:23" ht="18.75">
      <c r="A26" s="71">
        <v>17</v>
      </c>
      <c r="B26" s="76" t="s">
        <v>138</v>
      </c>
      <c r="C26" s="125" t="s">
        <v>44</v>
      </c>
      <c r="D26" s="67" t="s">
        <v>121</v>
      </c>
      <c r="E26" s="127" t="s">
        <v>122</v>
      </c>
      <c r="F26" s="77">
        <v>40.232394985900001</v>
      </c>
      <c r="G26" s="78">
        <v>40.232394985900001</v>
      </c>
      <c r="H26" s="72">
        <v>0</v>
      </c>
      <c r="I26" s="87">
        <v>1</v>
      </c>
      <c r="J26" s="126">
        <v>5.98</v>
      </c>
      <c r="K26" s="126">
        <v>0</v>
      </c>
      <c r="L26" s="126">
        <v>0</v>
      </c>
      <c r="M26" s="126">
        <v>0</v>
      </c>
      <c r="N26" s="75">
        <v>13</v>
      </c>
      <c r="O26" s="128">
        <v>0</v>
      </c>
      <c r="P26" s="74">
        <v>0</v>
      </c>
      <c r="Q26" s="75">
        <v>2</v>
      </c>
      <c r="R26" s="26">
        <v>2</v>
      </c>
      <c r="S26" s="14"/>
      <c r="T26" s="14"/>
      <c r="U26" s="14"/>
      <c r="V26" s="14"/>
      <c r="W26" s="14"/>
    </row>
    <row r="27" spans="1:23" ht="18.75">
      <c r="A27" s="71">
        <v>18</v>
      </c>
      <c r="B27" s="76" t="s">
        <v>139</v>
      </c>
      <c r="C27" s="125" t="s">
        <v>44</v>
      </c>
      <c r="D27" s="67" t="s">
        <v>121</v>
      </c>
      <c r="E27" s="127" t="s">
        <v>122</v>
      </c>
      <c r="F27" s="77">
        <v>7.7167929011899998</v>
      </c>
      <c r="G27" s="78">
        <v>7.7167929011899998</v>
      </c>
      <c r="H27" s="69">
        <v>0</v>
      </c>
      <c r="I27" s="75">
        <v>1</v>
      </c>
      <c r="J27" s="126">
        <v>5.98</v>
      </c>
      <c r="K27" s="126">
        <v>0</v>
      </c>
      <c r="L27" s="126">
        <v>0</v>
      </c>
      <c r="M27" s="126">
        <v>0</v>
      </c>
      <c r="N27" s="75">
        <v>14</v>
      </c>
      <c r="O27" s="128">
        <v>0</v>
      </c>
      <c r="P27" s="74">
        <v>0</v>
      </c>
      <c r="Q27" s="75">
        <v>2</v>
      </c>
      <c r="R27" s="26">
        <v>2</v>
      </c>
      <c r="S27" s="14"/>
      <c r="T27" s="14"/>
      <c r="U27" s="14"/>
      <c r="V27" s="14"/>
      <c r="W27" s="14"/>
    </row>
    <row r="28" spans="1:23" ht="18.75">
      <c r="A28" s="71">
        <v>19</v>
      </c>
      <c r="B28" s="76" t="s">
        <v>140</v>
      </c>
      <c r="C28" s="125" t="s">
        <v>44</v>
      </c>
      <c r="D28" s="67" t="s">
        <v>121</v>
      </c>
      <c r="E28" s="127" t="s">
        <v>122</v>
      </c>
      <c r="F28" s="77">
        <v>15.0807948709</v>
      </c>
      <c r="G28" s="78">
        <v>15.0807948709</v>
      </c>
      <c r="H28" s="69">
        <v>0</v>
      </c>
      <c r="I28" s="75">
        <v>2</v>
      </c>
      <c r="J28" s="126">
        <v>12.26</v>
      </c>
      <c r="K28" s="126">
        <v>0</v>
      </c>
      <c r="L28" s="126">
        <v>0</v>
      </c>
      <c r="M28" s="126">
        <v>0</v>
      </c>
      <c r="N28" s="75">
        <v>15</v>
      </c>
      <c r="O28" s="128">
        <v>0</v>
      </c>
      <c r="P28" s="74">
        <v>0</v>
      </c>
      <c r="Q28" s="75">
        <v>2</v>
      </c>
      <c r="R28" s="26">
        <v>2</v>
      </c>
      <c r="S28" s="14"/>
      <c r="T28" s="14"/>
      <c r="U28" s="14"/>
      <c r="V28" s="14"/>
      <c r="W28" s="14"/>
    </row>
    <row r="29" spans="1:23" ht="18.75">
      <c r="A29" s="71">
        <v>20</v>
      </c>
      <c r="B29" s="76" t="s">
        <v>141</v>
      </c>
      <c r="C29" s="125" t="s">
        <v>44</v>
      </c>
      <c r="D29" s="67" t="s">
        <v>121</v>
      </c>
      <c r="E29" s="127" t="s">
        <v>122</v>
      </c>
      <c r="F29" s="77">
        <v>18.204348428100001</v>
      </c>
      <c r="G29" s="78">
        <v>18.204348428100001</v>
      </c>
      <c r="H29" s="72">
        <v>0</v>
      </c>
      <c r="I29" s="87">
        <v>2</v>
      </c>
      <c r="J29" s="126">
        <v>18.2</v>
      </c>
      <c r="K29" s="126">
        <v>0</v>
      </c>
      <c r="L29" s="126">
        <v>0</v>
      </c>
      <c r="M29" s="126">
        <v>0</v>
      </c>
      <c r="N29" s="75">
        <v>15</v>
      </c>
      <c r="O29" s="128">
        <v>0</v>
      </c>
      <c r="P29" s="74">
        <v>0</v>
      </c>
      <c r="Q29" s="75">
        <v>2</v>
      </c>
      <c r="R29" s="26">
        <v>2</v>
      </c>
      <c r="S29" s="14"/>
      <c r="T29" s="14"/>
      <c r="U29" s="14"/>
      <c r="V29" s="14"/>
      <c r="W29" s="14"/>
    </row>
    <row r="30" spans="1:23" ht="18.75">
      <c r="A30" s="71">
        <v>21</v>
      </c>
      <c r="B30" s="76" t="s">
        <v>142</v>
      </c>
      <c r="C30" s="125" t="s">
        <v>44</v>
      </c>
      <c r="D30" s="67" t="s">
        <v>121</v>
      </c>
      <c r="E30" s="127" t="s">
        <v>122</v>
      </c>
      <c r="F30" s="77">
        <v>22.951399176399999</v>
      </c>
      <c r="G30" s="78">
        <v>22.951399176399999</v>
      </c>
      <c r="H30" s="72">
        <v>0</v>
      </c>
      <c r="I30" s="87">
        <v>1</v>
      </c>
      <c r="J30" s="126">
        <v>18.14</v>
      </c>
      <c r="K30" s="126">
        <v>0</v>
      </c>
      <c r="L30" s="126">
        <v>0</v>
      </c>
      <c r="M30" s="126">
        <v>0</v>
      </c>
      <c r="N30" s="75">
        <v>16</v>
      </c>
      <c r="O30" s="128">
        <v>0</v>
      </c>
      <c r="P30" s="74">
        <v>0</v>
      </c>
      <c r="Q30" s="75">
        <v>2</v>
      </c>
      <c r="R30" s="26">
        <v>2</v>
      </c>
      <c r="S30" s="14"/>
      <c r="T30" s="14"/>
      <c r="U30" s="14"/>
      <c r="V30" s="14"/>
      <c r="W30" s="14"/>
    </row>
    <row r="31" spans="1:23" ht="18.75">
      <c r="A31" s="71">
        <v>22</v>
      </c>
      <c r="B31" s="76" t="s">
        <v>143</v>
      </c>
      <c r="C31" s="125" t="s">
        <v>44</v>
      </c>
      <c r="D31" s="67" t="s">
        <v>121</v>
      </c>
      <c r="E31" s="127" t="s">
        <v>122</v>
      </c>
      <c r="F31" s="77">
        <v>6.9616569736300002</v>
      </c>
      <c r="G31" s="78">
        <v>6.9616569736300002</v>
      </c>
      <c r="H31" s="72">
        <v>0</v>
      </c>
      <c r="I31" s="131">
        <v>2</v>
      </c>
      <c r="J31" s="132">
        <v>6.96</v>
      </c>
      <c r="K31" s="132">
        <v>0</v>
      </c>
      <c r="L31" s="132">
        <v>0</v>
      </c>
      <c r="M31" s="132">
        <v>0</v>
      </c>
      <c r="N31" s="131">
        <v>14</v>
      </c>
      <c r="O31" s="133">
        <v>0</v>
      </c>
      <c r="P31" s="134">
        <v>0</v>
      </c>
      <c r="Q31" s="131">
        <v>2</v>
      </c>
      <c r="R31" s="135">
        <v>2</v>
      </c>
      <c r="S31" s="14"/>
      <c r="T31" s="14"/>
      <c r="U31" s="14"/>
      <c r="V31" s="14"/>
      <c r="W31" s="14"/>
    </row>
    <row r="32" spans="1:23" ht="18.75">
      <c r="A32" s="71">
        <v>23</v>
      </c>
      <c r="B32" s="76" t="s">
        <v>144</v>
      </c>
      <c r="C32" s="125" t="s">
        <v>44</v>
      </c>
      <c r="D32" s="67" t="s">
        <v>121</v>
      </c>
      <c r="E32" s="127" t="s">
        <v>122</v>
      </c>
      <c r="F32" s="77">
        <v>13.561224898500001</v>
      </c>
      <c r="G32" s="78">
        <v>13.561224898500001</v>
      </c>
      <c r="H32" s="72">
        <v>0</v>
      </c>
      <c r="I32" s="87">
        <v>2</v>
      </c>
      <c r="J32" s="126">
        <v>21.41</v>
      </c>
      <c r="K32" s="126">
        <v>0</v>
      </c>
      <c r="L32" s="126">
        <v>0</v>
      </c>
      <c r="M32" s="126">
        <v>0</v>
      </c>
      <c r="N32" s="75">
        <v>15</v>
      </c>
      <c r="O32" s="128">
        <v>0</v>
      </c>
      <c r="P32" s="74">
        <v>0</v>
      </c>
      <c r="Q32" s="75">
        <v>2</v>
      </c>
      <c r="R32" s="26">
        <v>2</v>
      </c>
      <c r="S32" s="14"/>
      <c r="T32" s="14"/>
      <c r="U32" s="14"/>
      <c r="V32" s="14"/>
      <c r="W32" s="14"/>
    </row>
    <row r="33" spans="1:23" s="150" customFormat="1" ht="18.75">
      <c r="A33" s="71">
        <v>24</v>
      </c>
      <c r="B33" s="76" t="s">
        <v>145</v>
      </c>
      <c r="C33" s="125" t="s">
        <v>44</v>
      </c>
      <c r="D33" s="67" t="s">
        <v>121</v>
      </c>
      <c r="E33" s="127" t="s">
        <v>122</v>
      </c>
      <c r="F33" s="77">
        <v>7.3228489078100001</v>
      </c>
      <c r="G33" s="78">
        <v>7.3228489078100001</v>
      </c>
      <c r="H33" s="72">
        <v>0</v>
      </c>
      <c r="I33" s="87">
        <v>1</v>
      </c>
      <c r="J33" s="126">
        <v>2.17</v>
      </c>
      <c r="K33" s="126">
        <v>0</v>
      </c>
      <c r="L33" s="126">
        <v>0</v>
      </c>
      <c r="M33" s="126">
        <v>0</v>
      </c>
      <c r="N33" s="75">
        <v>15</v>
      </c>
      <c r="O33" s="128">
        <v>0</v>
      </c>
      <c r="P33" s="74">
        <v>0</v>
      </c>
      <c r="Q33" s="75">
        <v>2</v>
      </c>
      <c r="R33" s="26">
        <v>2</v>
      </c>
      <c r="S33" s="136"/>
      <c r="T33" s="136"/>
      <c r="U33" s="136"/>
      <c r="V33" s="136"/>
      <c r="W33" s="136"/>
    </row>
    <row r="34" spans="1:23" ht="18.75">
      <c r="A34" s="71">
        <v>25</v>
      </c>
      <c r="B34" s="76" t="s">
        <v>146</v>
      </c>
      <c r="C34" s="125" t="s">
        <v>44</v>
      </c>
      <c r="D34" s="67" t="s">
        <v>121</v>
      </c>
      <c r="E34" s="127" t="s">
        <v>122</v>
      </c>
      <c r="F34" s="77">
        <v>15.470927227200001</v>
      </c>
      <c r="G34" s="78">
        <v>15.470927227200001</v>
      </c>
      <c r="H34" s="72">
        <v>0</v>
      </c>
      <c r="I34" s="87">
        <v>1</v>
      </c>
      <c r="J34" s="126">
        <v>5.21</v>
      </c>
      <c r="K34" s="126">
        <v>0</v>
      </c>
      <c r="L34" s="126">
        <v>0</v>
      </c>
      <c r="M34" s="126">
        <v>0</v>
      </c>
      <c r="N34" s="75">
        <v>15</v>
      </c>
      <c r="O34" s="128">
        <v>0</v>
      </c>
      <c r="P34" s="74">
        <v>0</v>
      </c>
      <c r="Q34" s="75">
        <v>2</v>
      </c>
      <c r="R34" s="26">
        <v>2</v>
      </c>
      <c r="S34" s="14"/>
      <c r="T34" s="14"/>
      <c r="U34" s="14"/>
      <c r="V34" s="14"/>
      <c r="W34" s="14"/>
    </row>
    <row r="35" spans="1:23" ht="18.75">
      <c r="A35" s="71">
        <v>26</v>
      </c>
      <c r="B35" s="76" t="s">
        <v>147</v>
      </c>
      <c r="C35" s="125" t="s">
        <v>44</v>
      </c>
      <c r="D35" s="67" t="s">
        <v>121</v>
      </c>
      <c r="E35" s="127" t="s">
        <v>122</v>
      </c>
      <c r="F35" s="77">
        <v>8.3422558581900006</v>
      </c>
      <c r="G35" s="78">
        <v>8.3422558581900006</v>
      </c>
      <c r="H35" s="72">
        <v>0</v>
      </c>
      <c r="I35" s="87">
        <v>1</v>
      </c>
      <c r="J35" s="126">
        <v>5.54</v>
      </c>
      <c r="K35" s="126">
        <v>0</v>
      </c>
      <c r="L35" s="126">
        <v>0</v>
      </c>
      <c r="M35" s="126">
        <v>0</v>
      </c>
      <c r="N35" s="75">
        <v>14</v>
      </c>
      <c r="O35" s="128">
        <v>0</v>
      </c>
      <c r="P35" s="74">
        <v>0</v>
      </c>
      <c r="Q35" s="75">
        <v>2</v>
      </c>
      <c r="R35" s="26">
        <v>2</v>
      </c>
      <c r="S35" s="14"/>
      <c r="T35" s="14"/>
      <c r="U35" s="14"/>
      <c r="V35" s="14"/>
      <c r="W35" s="14"/>
    </row>
    <row r="36" spans="1:23" ht="18.75">
      <c r="A36" s="71">
        <v>27</v>
      </c>
      <c r="B36" s="76" t="s">
        <v>148</v>
      </c>
      <c r="C36" s="125" t="s">
        <v>44</v>
      </c>
      <c r="D36" s="67" t="s">
        <v>121</v>
      </c>
      <c r="E36" s="127" t="s">
        <v>122</v>
      </c>
      <c r="F36" s="77">
        <v>17.385408574100001</v>
      </c>
      <c r="G36" s="78">
        <v>17.385408574100001</v>
      </c>
      <c r="H36" s="69">
        <v>0</v>
      </c>
      <c r="I36" s="75">
        <v>1</v>
      </c>
      <c r="J36" s="126">
        <v>1.17</v>
      </c>
      <c r="K36" s="126">
        <v>0</v>
      </c>
      <c r="L36" s="126">
        <v>0</v>
      </c>
      <c r="M36" s="126">
        <v>0</v>
      </c>
      <c r="N36" s="75">
        <v>14</v>
      </c>
      <c r="O36" s="128">
        <v>0</v>
      </c>
      <c r="P36" s="74">
        <v>0</v>
      </c>
      <c r="Q36" s="75">
        <v>2</v>
      </c>
      <c r="R36" s="26">
        <v>2</v>
      </c>
      <c r="S36" s="14"/>
      <c r="T36" s="14"/>
      <c r="U36" s="14"/>
      <c r="V36" s="14"/>
      <c r="W36" s="14"/>
    </row>
    <row r="37" spans="1:23" ht="18.75">
      <c r="A37" s="71">
        <v>28</v>
      </c>
      <c r="B37" s="76" t="s">
        <v>149</v>
      </c>
      <c r="C37" s="125" t="s">
        <v>44</v>
      </c>
      <c r="D37" s="67" t="s">
        <v>121</v>
      </c>
      <c r="E37" s="127" t="s">
        <v>122</v>
      </c>
      <c r="F37" s="77">
        <v>8.2038727453100009</v>
      </c>
      <c r="G37" s="78">
        <v>8.2038727453100009</v>
      </c>
      <c r="H37" s="72">
        <v>0</v>
      </c>
      <c r="I37" s="87">
        <v>2</v>
      </c>
      <c r="J37" s="126">
        <v>1.88</v>
      </c>
      <c r="K37" s="126">
        <v>0</v>
      </c>
      <c r="L37" s="126">
        <v>0</v>
      </c>
      <c r="M37" s="126">
        <v>0</v>
      </c>
      <c r="N37" s="75">
        <v>15</v>
      </c>
      <c r="O37" s="128">
        <v>0</v>
      </c>
      <c r="P37" s="74">
        <v>0</v>
      </c>
      <c r="Q37" s="75">
        <v>2</v>
      </c>
      <c r="R37" s="26">
        <v>2</v>
      </c>
      <c r="S37" s="14"/>
      <c r="T37" s="14"/>
      <c r="U37" s="14"/>
      <c r="V37" s="14"/>
      <c r="W37" s="14"/>
    </row>
    <row r="38" spans="1:23" ht="18.75">
      <c r="A38" s="71">
        <v>29</v>
      </c>
      <c r="B38" s="76" t="s">
        <v>150</v>
      </c>
      <c r="C38" s="125" t="s">
        <v>44</v>
      </c>
      <c r="D38" s="67" t="s">
        <v>121</v>
      </c>
      <c r="E38" s="127" t="s">
        <v>122</v>
      </c>
      <c r="F38" s="77">
        <v>5.22902268103</v>
      </c>
      <c r="G38" s="78">
        <v>5.22902268103</v>
      </c>
      <c r="H38" s="72">
        <v>0</v>
      </c>
      <c r="I38" s="87">
        <v>2</v>
      </c>
      <c r="J38" s="126">
        <v>0</v>
      </c>
      <c r="K38" s="126">
        <v>0</v>
      </c>
      <c r="L38" s="126">
        <v>0</v>
      </c>
      <c r="M38" s="126">
        <v>0</v>
      </c>
      <c r="N38" s="75">
        <v>0</v>
      </c>
      <c r="O38" s="128">
        <v>0</v>
      </c>
      <c r="P38" s="74">
        <v>0</v>
      </c>
      <c r="Q38" s="75"/>
      <c r="R38" s="26"/>
      <c r="S38" s="14"/>
      <c r="T38" s="14"/>
      <c r="U38" s="14"/>
      <c r="V38" s="14"/>
      <c r="W38" s="14"/>
    </row>
    <row r="39" spans="1:23" ht="18.75">
      <c r="A39" s="71">
        <v>30</v>
      </c>
      <c r="B39" s="76" t="s">
        <v>151</v>
      </c>
      <c r="C39" s="125" t="s">
        <v>44</v>
      </c>
      <c r="D39" s="67" t="s">
        <v>121</v>
      </c>
      <c r="E39" s="127" t="s">
        <v>122</v>
      </c>
      <c r="F39" s="77">
        <v>9.55814379125</v>
      </c>
      <c r="G39" s="78">
        <v>9.55814379125</v>
      </c>
      <c r="H39" s="72">
        <v>0</v>
      </c>
      <c r="I39" s="87">
        <v>1</v>
      </c>
      <c r="J39" s="126">
        <v>5.49</v>
      </c>
      <c r="K39" s="126">
        <v>0</v>
      </c>
      <c r="L39" s="126">
        <v>0</v>
      </c>
      <c r="M39" s="126">
        <v>0</v>
      </c>
      <c r="N39" s="75">
        <v>14</v>
      </c>
      <c r="O39" s="128">
        <v>0</v>
      </c>
      <c r="P39" s="74">
        <v>0</v>
      </c>
      <c r="Q39" s="75">
        <v>2</v>
      </c>
      <c r="R39" s="26">
        <v>2</v>
      </c>
      <c r="S39" s="14"/>
      <c r="T39" s="14"/>
      <c r="U39" s="14"/>
      <c r="V39" s="14"/>
      <c r="W39" s="14"/>
    </row>
    <row r="40" spans="1:23" ht="18.75">
      <c r="A40" s="71">
        <v>31</v>
      </c>
      <c r="B40" s="76" t="s">
        <v>152</v>
      </c>
      <c r="C40" s="125" t="s">
        <v>44</v>
      </c>
      <c r="D40" s="67" t="s">
        <v>121</v>
      </c>
      <c r="E40" s="127" t="s">
        <v>122</v>
      </c>
      <c r="F40" s="77">
        <v>7.2844579997499999</v>
      </c>
      <c r="G40" s="78">
        <v>7.2844579997499999</v>
      </c>
      <c r="H40" s="72">
        <v>0</v>
      </c>
      <c r="I40" s="87">
        <v>1</v>
      </c>
      <c r="J40" s="126">
        <v>7.28</v>
      </c>
      <c r="K40" s="126">
        <v>0</v>
      </c>
      <c r="L40" s="126">
        <v>0</v>
      </c>
      <c r="M40" s="126">
        <v>0</v>
      </c>
      <c r="N40" s="75">
        <v>15</v>
      </c>
      <c r="O40" s="128">
        <v>0</v>
      </c>
      <c r="P40" s="74">
        <v>0</v>
      </c>
      <c r="Q40" s="75">
        <v>2</v>
      </c>
      <c r="R40" s="26">
        <v>2</v>
      </c>
      <c r="S40" s="14"/>
      <c r="T40" s="14"/>
      <c r="U40" s="14"/>
      <c r="V40" s="14"/>
      <c r="W40" s="14"/>
    </row>
    <row r="41" spans="1:23" ht="18.75">
      <c r="A41" s="71">
        <v>32</v>
      </c>
      <c r="B41" s="76" t="s">
        <v>153</v>
      </c>
      <c r="C41" s="125" t="s">
        <v>44</v>
      </c>
      <c r="D41" s="67" t="s">
        <v>121</v>
      </c>
      <c r="E41" s="127" t="s">
        <v>122</v>
      </c>
      <c r="F41" s="77">
        <v>23.3476024112</v>
      </c>
      <c r="G41" s="78">
        <v>23.3476024112</v>
      </c>
      <c r="H41" s="72">
        <v>0</v>
      </c>
      <c r="I41" s="87">
        <v>2</v>
      </c>
      <c r="J41" s="126">
        <v>0</v>
      </c>
      <c r="K41" s="126">
        <v>0</v>
      </c>
      <c r="L41" s="126">
        <v>0</v>
      </c>
      <c r="M41" s="126">
        <v>0</v>
      </c>
      <c r="N41" s="75">
        <v>0</v>
      </c>
      <c r="O41" s="128">
        <v>0</v>
      </c>
      <c r="P41" s="74">
        <v>0</v>
      </c>
      <c r="Q41" s="75"/>
      <c r="R41" s="26"/>
      <c r="S41" s="14"/>
      <c r="T41" s="14"/>
      <c r="U41" s="14"/>
      <c r="V41" s="14"/>
      <c r="W41" s="14"/>
    </row>
    <row r="42" spans="1:23" ht="18.75">
      <c r="A42" s="71">
        <v>33</v>
      </c>
      <c r="B42" s="76" t="s">
        <v>154</v>
      </c>
      <c r="C42" s="125" t="s">
        <v>44</v>
      </c>
      <c r="D42" s="67" t="s">
        <v>121</v>
      </c>
      <c r="E42" s="127" t="s">
        <v>122</v>
      </c>
      <c r="F42" s="77">
        <v>10.1592141609</v>
      </c>
      <c r="G42" s="78">
        <v>10.1592141609</v>
      </c>
      <c r="H42" s="69">
        <v>0</v>
      </c>
      <c r="I42" s="75">
        <v>2</v>
      </c>
      <c r="J42" s="126">
        <v>0</v>
      </c>
      <c r="K42" s="126">
        <v>0</v>
      </c>
      <c r="L42" s="126">
        <v>0</v>
      </c>
      <c r="M42" s="126">
        <v>0</v>
      </c>
      <c r="N42" s="75">
        <v>0</v>
      </c>
      <c r="O42" s="128">
        <v>0</v>
      </c>
      <c r="P42" s="74">
        <v>0</v>
      </c>
      <c r="Q42" s="75"/>
      <c r="R42" s="26"/>
      <c r="S42" s="14"/>
      <c r="T42" s="14"/>
      <c r="U42" s="14"/>
      <c r="V42" s="14"/>
      <c r="W42" s="14"/>
    </row>
    <row r="43" spans="1:23" ht="18.75">
      <c r="A43" s="71">
        <v>34</v>
      </c>
      <c r="B43" s="76" t="s">
        <v>155</v>
      </c>
      <c r="C43" s="125" t="s">
        <v>44</v>
      </c>
      <c r="D43" s="67" t="s">
        <v>121</v>
      </c>
      <c r="E43" s="127" t="s">
        <v>122</v>
      </c>
      <c r="F43" s="77">
        <v>6.1378826589999997</v>
      </c>
      <c r="G43" s="78">
        <v>6.1378826589999997</v>
      </c>
      <c r="H43" s="72">
        <v>0</v>
      </c>
      <c r="I43" s="87">
        <v>2</v>
      </c>
      <c r="J43" s="126">
        <v>0</v>
      </c>
      <c r="K43" s="126">
        <v>0</v>
      </c>
      <c r="L43" s="126">
        <v>0</v>
      </c>
      <c r="M43" s="126">
        <v>0</v>
      </c>
      <c r="N43" s="75">
        <v>0</v>
      </c>
      <c r="O43" s="128">
        <v>0</v>
      </c>
      <c r="P43" s="74">
        <v>0</v>
      </c>
      <c r="Q43" s="75"/>
      <c r="R43" s="26"/>
      <c r="S43" s="14"/>
      <c r="T43" s="14"/>
      <c r="U43" s="14"/>
      <c r="V43" s="14"/>
      <c r="W43" s="14"/>
    </row>
    <row r="44" spans="1:23" ht="18.75">
      <c r="A44" s="71">
        <v>35</v>
      </c>
      <c r="B44" s="76" t="s">
        <v>156</v>
      </c>
      <c r="C44" s="125" t="s">
        <v>44</v>
      </c>
      <c r="D44" s="67" t="s">
        <v>121</v>
      </c>
      <c r="E44" s="127" t="s">
        <v>122</v>
      </c>
      <c r="F44" s="77">
        <v>6.3185321062500002</v>
      </c>
      <c r="G44" s="78">
        <v>6.3185321062500002</v>
      </c>
      <c r="H44" s="69">
        <v>0</v>
      </c>
      <c r="I44" s="75">
        <v>2</v>
      </c>
      <c r="J44" s="126">
        <v>4.28</v>
      </c>
      <c r="K44" s="126">
        <v>0</v>
      </c>
      <c r="L44" s="126">
        <v>0</v>
      </c>
      <c r="M44" s="126">
        <v>0</v>
      </c>
      <c r="N44" s="75">
        <v>14</v>
      </c>
      <c r="O44" s="128">
        <v>0</v>
      </c>
      <c r="P44" s="74">
        <v>0</v>
      </c>
      <c r="Q44" s="75">
        <v>2</v>
      </c>
      <c r="R44" s="26">
        <v>2</v>
      </c>
      <c r="S44" s="14"/>
      <c r="T44" s="14"/>
      <c r="U44" s="14"/>
      <c r="V44" s="14"/>
      <c r="W44" s="14"/>
    </row>
    <row r="45" spans="1:23" s="150" customFormat="1" ht="18.75">
      <c r="A45" s="137">
        <v>36</v>
      </c>
      <c r="B45" s="138" t="s">
        <v>157</v>
      </c>
      <c r="C45" s="139" t="s">
        <v>44</v>
      </c>
      <c r="D45" s="140" t="s">
        <v>121</v>
      </c>
      <c r="E45" s="141" t="s">
        <v>122</v>
      </c>
      <c r="F45" s="142">
        <v>8.4499999999999993</v>
      </c>
      <c r="G45" s="143">
        <v>8.4499999999999993</v>
      </c>
      <c r="H45" s="144">
        <v>0</v>
      </c>
      <c r="I45" s="145">
        <v>1</v>
      </c>
      <c r="J45" s="146">
        <v>8.4499999999999993</v>
      </c>
      <c r="K45" s="146">
        <v>0</v>
      </c>
      <c r="L45" s="146">
        <v>0</v>
      </c>
      <c r="M45" s="146">
        <v>0</v>
      </c>
      <c r="N45" s="145">
        <v>0.5</v>
      </c>
      <c r="O45" s="147">
        <v>8.4499999999999993</v>
      </c>
      <c r="P45" s="148">
        <v>100</v>
      </c>
      <c r="Q45" s="145">
        <v>1</v>
      </c>
      <c r="R45" s="149">
        <v>2</v>
      </c>
      <c r="S45" s="136">
        <v>2</v>
      </c>
      <c r="T45" s="136" t="s">
        <v>183</v>
      </c>
      <c r="U45" s="136">
        <v>2</v>
      </c>
      <c r="V45" s="136">
        <v>1</v>
      </c>
      <c r="W45" s="136" t="s">
        <v>183</v>
      </c>
    </row>
    <row r="46" spans="1:23" s="150" customFormat="1" ht="18.75">
      <c r="A46" s="137">
        <v>37</v>
      </c>
      <c r="B46" s="138" t="s">
        <v>158</v>
      </c>
      <c r="C46" s="139" t="s">
        <v>44</v>
      </c>
      <c r="D46" s="140" t="s">
        <v>121</v>
      </c>
      <c r="E46" s="141" t="s">
        <v>122</v>
      </c>
      <c r="F46" s="142">
        <v>6.49</v>
      </c>
      <c r="G46" s="143">
        <v>6.49</v>
      </c>
      <c r="H46" s="144">
        <v>0</v>
      </c>
      <c r="I46" s="145">
        <v>1</v>
      </c>
      <c r="J46" s="146">
        <v>6.49</v>
      </c>
      <c r="K46" s="146">
        <v>0</v>
      </c>
      <c r="L46" s="146">
        <v>0</v>
      </c>
      <c r="M46" s="146">
        <v>0</v>
      </c>
      <c r="N46" s="145">
        <v>0.5</v>
      </c>
      <c r="O46" s="147">
        <v>6.49</v>
      </c>
      <c r="P46" s="148">
        <v>100</v>
      </c>
      <c r="Q46" s="145">
        <v>1</v>
      </c>
      <c r="R46" s="149">
        <v>2</v>
      </c>
      <c r="S46" s="136">
        <v>2</v>
      </c>
      <c r="T46" s="136" t="s">
        <v>183</v>
      </c>
      <c r="U46" s="136">
        <v>2</v>
      </c>
      <c r="V46" s="136">
        <v>1</v>
      </c>
      <c r="W46" s="136" t="s">
        <v>183</v>
      </c>
    </row>
    <row r="47" spans="1:23" s="150" customFormat="1" ht="18.75">
      <c r="A47" s="137">
        <v>38</v>
      </c>
      <c r="B47" s="138" t="s">
        <v>159</v>
      </c>
      <c r="C47" s="139" t="s">
        <v>44</v>
      </c>
      <c r="D47" s="140" t="s">
        <v>121</v>
      </c>
      <c r="E47" s="141" t="s">
        <v>122</v>
      </c>
      <c r="F47" s="142">
        <v>10.78</v>
      </c>
      <c r="G47" s="143">
        <v>10.78</v>
      </c>
      <c r="H47" s="144">
        <v>0</v>
      </c>
      <c r="I47" s="145">
        <v>1</v>
      </c>
      <c r="J47" s="146">
        <v>10.78</v>
      </c>
      <c r="K47" s="146">
        <v>0</v>
      </c>
      <c r="L47" s="146">
        <v>0</v>
      </c>
      <c r="M47" s="146">
        <v>0</v>
      </c>
      <c r="N47" s="145">
        <v>1</v>
      </c>
      <c r="O47" s="147">
        <v>10.78</v>
      </c>
      <c r="P47" s="148">
        <v>100</v>
      </c>
      <c r="Q47" s="145">
        <v>1</v>
      </c>
      <c r="R47" s="149">
        <v>2</v>
      </c>
      <c r="S47" s="136">
        <v>2</v>
      </c>
      <c r="T47" s="136" t="s">
        <v>183</v>
      </c>
      <c r="U47" s="136">
        <v>2</v>
      </c>
      <c r="V47" s="136">
        <v>1</v>
      </c>
      <c r="W47" s="136" t="s">
        <v>183</v>
      </c>
    </row>
    <row r="48" spans="1:23" s="150" customFormat="1" ht="18.75">
      <c r="A48" s="137">
        <v>39</v>
      </c>
      <c r="B48" s="138" t="s">
        <v>160</v>
      </c>
      <c r="C48" s="139" t="s">
        <v>44</v>
      </c>
      <c r="D48" s="140" t="s">
        <v>121</v>
      </c>
      <c r="E48" s="141" t="s">
        <v>122</v>
      </c>
      <c r="F48" s="142">
        <v>2.31</v>
      </c>
      <c r="G48" s="143">
        <v>2.31</v>
      </c>
      <c r="H48" s="151">
        <v>0</v>
      </c>
      <c r="I48" s="152">
        <v>1</v>
      </c>
      <c r="J48" s="146">
        <v>2.31</v>
      </c>
      <c r="K48" s="146">
        <v>0</v>
      </c>
      <c r="L48" s="146">
        <v>0</v>
      </c>
      <c r="M48" s="146">
        <v>0</v>
      </c>
      <c r="N48" s="145">
        <v>6</v>
      </c>
      <c r="O48" s="147">
        <v>2.31</v>
      </c>
      <c r="P48" s="148">
        <v>100</v>
      </c>
      <c r="Q48" s="145">
        <v>1</v>
      </c>
      <c r="R48" s="149">
        <v>2</v>
      </c>
      <c r="S48" s="136">
        <v>2</v>
      </c>
      <c r="T48" s="136" t="s">
        <v>183</v>
      </c>
      <c r="U48" s="136">
        <v>2</v>
      </c>
      <c r="V48" s="136">
        <v>1</v>
      </c>
      <c r="W48" s="136" t="s">
        <v>183</v>
      </c>
    </row>
  </sheetData>
  <mergeCells count="28">
    <mergeCell ref="R6:R8"/>
    <mergeCell ref="A1:W1"/>
    <mergeCell ref="A2:D4"/>
    <mergeCell ref="E2:I4"/>
    <mergeCell ref="A6:A8"/>
    <mergeCell ref="B6:B8"/>
    <mergeCell ref="C6:C8"/>
    <mergeCell ref="D6:D8"/>
    <mergeCell ref="E6:E8"/>
    <mergeCell ref="F6:H6"/>
    <mergeCell ref="I6:I8"/>
    <mergeCell ref="T7:U7"/>
    <mergeCell ref="A9:E9"/>
    <mergeCell ref="S6:U6"/>
    <mergeCell ref="V6:V8"/>
    <mergeCell ref="W6:W8"/>
    <mergeCell ref="F7:F8"/>
    <mergeCell ref="G7:H7"/>
    <mergeCell ref="J7:J8"/>
    <mergeCell ref="K7:K8"/>
    <mergeCell ref="L7:L8"/>
    <mergeCell ref="M7:M8"/>
    <mergeCell ref="S7:S8"/>
    <mergeCell ref="J6:M6"/>
    <mergeCell ref="N6:N8"/>
    <mergeCell ref="O6:O8"/>
    <mergeCell ref="P6:P8"/>
    <mergeCell ref="Q6:Q8"/>
  </mergeCells>
  <dataValidations count="4">
    <dataValidation type="whole" allowBlank="1" showInputMessage="1" showErrorMessage="1" error="กรอกเฉพาะ 0 1 2 3" sqref="R6:R8">
      <formula1>0</formula1>
      <formula2>3</formula2>
    </dataValidation>
    <dataValidation type="whole" allowBlank="1" showInputMessage="1" showErrorMessage="1" error="กรอกเฉพาะ 0 1 2" sqref="Q6:Q8">
      <formula1>0</formula1>
      <formula2>2</formula2>
    </dataValidation>
    <dataValidation type="whole" allowBlank="1" showInputMessage="1" showErrorMessage="1" error="กรอกเฉพาะจำนวนเต็ม" sqref="N6:N8">
      <formula1>0</formula1>
      <formula2>100</formula2>
    </dataValidation>
    <dataValidation type="whole" allowBlank="1" showInputMessage="1" showErrorMessage="1" error="กรอกเฉพาะ 0 1 2 3 9" sqref="I5:I8">
      <formula1>0</formula1>
      <formula2>9</formula2>
    </dataValidation>
  </dataValidation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คำอธิบายใต้ตาราง</vt:lpstr>
      <vt:lpstr>มาตรา 22 25</vt:lpstr>
      <vt:lpstr>ตัดฟัน</vt:lpstr>
      <vt:lpstr>การจัดการไม้ยางพารา</vt:lpstr>
      <vt:lpstr>การสำรวจผู้ดำเนินการ</vt:lpstr>
      <vt:lpstr>การจัดการไม้ยางพารา!Print_Titles</vt:lpstr>
      <vt:lpstr>ตัดฟัน!Print_Titles</vt:lpstr>
      <vt:lpstr>'มาตรา 22 25'!Print_Titles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warissara</cp:lastModifiedBy>
  <cp:lastPrinted>2015-07-01T05:27:41Z</cp:lastPrinted>
  <dcterms:created xsi:type="dcterms:W3CDTF">2015-04-23T11:57:55Z</dcterms:created>
  <dcterms:modified xsi:type="dcterms:W3CDTF">2015-09-02T10:04:34Z</dcterms:modified>
</cp:coreProperties>
</file>