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  <externalReference r:id="rId7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 localSheetId="4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H9"/>
  <c r="G9"/>
  <c r="F9"/>
  <c r="A11" i="10" l="1"/>
  <c r="A12"/>
  <c r="A13"/>
  <c r="A14"/>
  <c r="A15"/>
  <c r="A16"/>
  <c r="A17"/>
  <c r="A18"/>
  <c r="A19"/>
  <c r="A20"/>
  <c r="A21"/>
  <c r="A22"/>
  <c r="A10"/>
  <c r="A11" i="1"/>
  <c r="A12"/>
  <c r="A13"/>
  <c r="A14"/>
  <c r="A15"/>
  <c r="A16"/>
  <c r="A17"/>
  <c r="A18"/>
  <c r="A19"/>
  <c r="A20"/>
  <c r="A21"/>
  <c r="A22"/>
  <c r="A11" i="11"/>
  <c r="A12"/>
  <c r="A13"/>
  <c r="A14"/>
  <c r="A15"/>
  <c r="A16"/>
  <c r="A17"/>
  <c r="A18"/>
  <c r="A19"/>
  <c r="A20"/>
  <c r="A21"/>
  <c r="A22"/>
  <c r="A10"/>
  <c r="A10" i="1"/>
  <c r="AU9" i="11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G9" s="1"/>
  <c r="H9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G9" s="1"/>
  <c r="G9" i="10" l="1"/>
</calcChain>
</file>

<file path=xl/sharedStrings.xml><?xml version="1.0" encoding="utf-8"?>
<sst xmlns="http://schemas.openxmlformats.org/spreadsheetml/2006/main" count="554" uniqueCount="148">
  <si>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</si>
  <si>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</si>
  <si>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</si>
  <si>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</si>
  <si>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</si>
  <si>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</si>
  <si>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</si>
  <si>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</si>
  <si>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</si>
  <si>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</si>
  <si>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</si>
  <si>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</si>
  <si>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</si>
  <si>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</si>
  <si>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</si>
  <si>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</si>
  <si>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</si>
  <si>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</si>
  <si>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</si>
  <si>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</si>
  <si>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</si>
  <si>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</si>
  <si>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</si>
  <si>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</si>
  <si>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</si>
  <si>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</si>
  <si>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</si>
  <si>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</si>
  <si>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</si>
  <si>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</si>
  <si>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</si>
  <si>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</si>
  <si>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</si>
  <si>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</si>
  <si>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</si>
  <si>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</si>
  <si>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</si>
  <si>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</si>
  <si>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</si>
  <si>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</si>
  <si>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</si>
  <si>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</si>
  <si>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</si>
  <si>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</si>
  <si>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</si>
  <si>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</si>
  <si>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</si>
  <si>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</si>
  <si>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</si>
  <si>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</si>
  <si>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</si>
  <si>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</si>
  <si>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</si>
  <si>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</si>
  <si>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</si>
  <si>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</si>
  <si>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</si>
  <si>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</si>
  <si>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</si>
  <si>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</si>
  <si>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</si>
  <si>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</si>
  <si>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</si>
  <si>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</si>
  <si>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</si>
  <si>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</si>
  <si>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</si>
  <si>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</si>
  <si>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</si>
  <si>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</si>
  <si>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</si>
  <si>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</si>
  <si>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</si>
  <si>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</si>
  <si>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</si>
  <si>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</si>
  <si>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</si>
  <si>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</si>
  <si>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</si>
  <si>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</si>
  <si>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</si>
  <si>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</si>
  <si>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</si>
  <si>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</si>
  <si>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</si>
  <si>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</si>
  <si>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</si>
  <si>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</si>
  <si>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</si>
  <si>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</si>
  <si>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</si>
  <si>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</si>
  <si>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</si>
  <si>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</si>
  <si>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</si>
  <si>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</si>
  <si>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</si>
  <si>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</si>
  <si>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</si>
  <si>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</si>
  <si>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</si>
  <si>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</si>
  <si>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</si>
  <si>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</si>
  <si>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</si>
  <si>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</si>
  <si>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</si>
  <si>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</si>
  <si>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</si>
  <si>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</si>
  <si>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</si>
  <si>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</si>
  <si>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</si>
  <si>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</si>
  <si>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</si>
  <si>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</si>
  <si>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</si>
  <si>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เขตรักษาพันธุ์สัตว์ป่าคลองเครือหวาย</t>
  </si>
  <si>
    <t>R20460001</t>
  </si>
  <si>
    <t>จ.จันทบุรี</t>
  </si>
  <si>
    <t>02A</t>
  </si>
  <si>
    <t>R20460002</t>
  </si>
  <si>
    <t>R20460003</t>
  </si>
  <si>
    <t>R20460004</t>
  </si>
  <si>
    <t>R20460005</t>
  </si>
  <si>
    <t>R20460006</t>
  </si>
  <si>
    <t>R20460007</t>
  </si>
  <si>
    <t>R20460008</t>
  </si>
  <si>
    <t>R20460009</t>
  </si>
  <si>
    <t>R20460010</t>
  </si>
  <si>
    <t>R20460011</t>
  </si>
  <si>
    <t>R20460012</t>
  </si>
  <si>
    <t>R20460013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</si>
  <si>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</si>
  <si>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</si>
  <si>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สปก.</t>
  </si>
  <si>
    <t>สวนป่า ออป.</t>
  </si>
  <si>
    <t xml:space="preserve">                               แผนการปฏิบัติการพื้นที่ปลูกยางพาราในพื้นที่ป่าอนุรักษ์ (ดำเนินการตามมาตรา 22/25)</t>
  </si>
  <si>
    <t xml:space="preserve">                                                                    แผนการปฏิบัติการพื้นที่ปลูกยางพาราในพื้นที่ป่าอนุรักษ์ (การตัดฟันไม้ยางพารา)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</si>
  <si>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</si>
  <si>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</si>
  <si>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</si>
  <si>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</si>
  <si>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</si>
  <si>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</si>
  <si>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</si>
  <si>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</si>
  <si>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>เขตรักษาพันธุ์สัตว์ป่าคลองเครือหวายเฉลิมพระเกียรติ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</si>
</sst>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2" fontId="11" fillId="0" borderId="5" xfId="0" applyNumberFormat="1" applyFont="1" applyFill="1" applyBorder="1"/>
    <xf numFmtId="0" fontId="11" fillId="0" borderId="5" xfId="0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left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0" fontId="11" fillId="0" borderId="5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right"/>
    </xf>
    <xf numFmtId="0" fontId="11" fillId="0" borderId="5" xfId="2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1" fillId="12" borderId="5" xfId="0" applyNumberFormat="1" applyFont="1" applyFill="1" applyBorder="1" applyAlignment="1">
      <alignment horizontal="right"/>
    </xf>
    <xf numFmtId="2" fontId="11" fillId="12" borderId="5" xfId="1" applyNumberFormat="1" applyFont="1" applyFill="1" applyBorder="1" applyAlignment="1">
      <alignment horizontal="right"/>
    </xf>
    <xf numFmtId="2" fontId="11" fillId="12" borderId="5" xfId="0" applyNumberFormat="1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31" zoomScaleNormal="100" workbookViewId="0">
      <selection sqref="A1:XFD1048576"/>
    </sheetView>
  </sheetViews>
  <sheetFormatPr defaultColWidth="9.125" defaultRowHeight="21.75"/>
  <cols>
    <col min="1" max="1" width="3.375" style="33" customWidth="1"/>
    <col min="2" max="2" width="17.625" style="35" customWidth="1"/>
    <col min="3" max="3" width="29.75" style="35" customWidth="1"/>
    <col min="4" max="4" width="45.375" style="35" customWidth="1"/>
    <col min="5" max="16384" width="9.125" style="35"/>
  </cols>
  <sheetData>
    <row r="1" spans="1:4">
      <c r="B1" s="34" t="s">
        <v>47</v>
      </c>
    </row>
    <row r="2" spans="1:4">
      <c r="A2" s="33">
        <v>1</v>
      </c>
      <c r="B2" s="35" t="s">
        <v>7</v>
      </c>
      <c r="C2" s="35" t="s">
        <v>50</v>
      </c>
    </row>
    <row r="3" spans="1:4">
      <c r="C3" s="35" t="s">
        <v>109</v>
      </c>
    </row>
    <row r="4" spans="1:4" s="38" customFormat="1">
      <c r="A4" s="36">
        <v>2</v>
      </c>
      <c r="B4" s="37" t="s">
        <v>8</v>
      </c>
      <c r="C4" s="38" t="s">
        <v>51</v>
      </c>
    </row>
    <row r="5" spans="1:4">
      <c r="C5" s="35" t="s">
        <v>52</v>
      </c>
    </row>
    <row r="6" spans="1:4">
      <c r="A6" s="33">
        <v>3</v>
      </c>
      <c r="B6" s="35" t="s">
        <v>9</v>
      </c>
      <c r="C6" s="35" t="s">
        <v>107</v>
      </c>
    </row>
    <row r="7" spans="1:4">
      <c r="A7" s="33">
        <v>4</v>
      </c>
      <c r="B7" s="35" t="s">
        <v>53</v>
      </c>
      <c r="C7" s="35" t="s">
        <v>54</v>
      </c>
    </row>
    <row r="8" spans="1:4" s="38" customFormat="1">
      <c r="A8" s="36">
        <v>5</v>
      </c>
      <c r="B8" s="39" t="s">
        <v>2</v>
      </c>
      <c r="C8" s="38" t="s">
        <v>55</v>
      </c>
    </row>
    <row r="9" spans="1:4" s="38" customFormat="1">
      <c r="A9" s="36"/>
      <c r="B9" s="39"/>
      <c r="C9" s="40" t="s">
        <v>56</v>
      </c>
    </row>
    <row r="10" spans="1:4" s="38" customFormat="1">
      <c r="A10" s="36"/>
      <c r="B10" s="39"/>
      <c r="C10" s="41" t="s">
        <v>57</v>
      </c>
    </row>
    <row r="11" spans="1:4" s="38" customFormat="1">
      <c r="A11" s="36"/>
      <c r="B11" s="39"/>
      <c r="C11" s="40" t="s">
        <v>108</v>
      </c>
    </row>
    <row r="12" spans="1:4">
      <c r="A12" s="33">
        <v>6</v>
      </c>
      <c r="B12" s="35" t="s">
        <v>58</v>
      </c>
    </row>
    <row r="13" spans="1:4">
      <c r="C13" s="35" t="s">
        <v>21</v>
      </c>
      <c r="D13" s="35" t="s">
        <v>59</v>
      </c>
    </row>
    <row r="14" spans="1:4">
      <c r="C14" s="35" t="s">
        <v>22</v>
      </c>
      <c r="D14" s="35" t="s">
        <v>60</v>
      </c>
    </row>
    <row r="15" spans="1:4">
      <c r="A15" s="33">
        <v>7</v>
      </c>
      <c r="B15" s="35" t="s">
        <v>11</v>
      </c>
      <c r="C15" s="35" t="s">
        <v>61</v>
      </c>
    </row>
    <row r="16" spans="1:4">
      <c r="C16" s="42" t="s">
        <v>62</v>
      </c>
    </row>
    <row r="17" spans="1:5">
      <c r="C17" s="42" t="s">
        <v>63</v>
      </c>
    </row>
    <row r="18" spans="1:5">
      <c r="C18" s="42" t="s">
        <v>64</v>
      </c>
    </row>
    <row r="19" spans="1:5">
      <c r="C19" s="42" t="s">
        <v>65</v>
      </c>
    </row>
    <row r="20" spans="1:5">
      <c r="C20" s="42" t="s">
        <v>66</v>
      </c>
    </row>
    <row r="21" spans="1:5">
      <c r="A21" s="33">
        <v>8</v>
      </c>
      <c r="B21" s="35" t="s">
        <v>100</v>
      </c>
      <c r="E21" s="35" t="s">
        <v>67</v>
      </c>
    </row>
    <row r="22" spans="1:5">
      <c r="C22" s="35" t="s">
        <v>38</v>
      </c>
      <c r="D22" s="35" t="s">
        <v>68</v>
      </c>
    </row>
    <row r="23" spans="1:5">
      <c r="C23" s="43" t="s">
        <v>39</v>
      </c>
      <c r="D23" s="35" t="s">
        <v>69</v>
      </c>
    </row>
    <row r="24" spans="1:5">
      <c r="C24" s="35" t="s">
        <v>70</v>
      </c>
      <c r="D24" s="35" t="s">
        <v>71</v>
      </c>
    </row>
    <row r="25" spans="1:5">
      <c r="C25" s="35" t="s">
        <v>41</v>
      </c>
      <c r="D25" s="35" t="s">
        <v>72</v>
      </c>
    </row>
    <row r="26" spans="1:5">
      <c r="C26" s="35" t="s">
        <v>12</v>
      </c>
      <c r="D26" s="35" t="s">
        <v>73</v>
      </c>
    </row>
    <row r="27" spans="1:5">
      <c r="C27" s="35" t="s">
        <v>4</v>
      </c>
      <c r="D27" s="35" t="s">
        <v>74</v>
      </c>
    </row>
    <row r="28" spans="1:5">
      <c r="C28" s="35" t="s">
        <v>29</v>
      </c>
      <c r="D28" s="35" t="s">
        <v>75</v>
      </c>
    </row>
    <row r="29" spans="1:5">
      <c r="D29" s="44" t="s">
        <v>76</v>
      </c>
    </row>
    <row r="30" spans="1:5">
      <c r="D30" s="44" t="s">
        <v>77</v>
      </c>
    </row>
    <row r="31" spans="1:5">
      <c r="D31" s="44" t="s">
        <v>78</v>
      </c>
    </row>
    <row r="32" spans="1:5">
      <c r="C32" s="35" t="s">
        <v>79</v>
      </c>
      <c r="D32" s="35" t="s">
        <v>80</v>
      </c>
    </row>
    <row r="33" spans="1:4">
      <c r="D33" s="44" t="s">
        <v>81</v>
      </c>
    </row>
    <row r="34" spans="1:4">
      <c r="D34" s="44" t="s">
        <v>82</v>
      </c>
    </row>
    <row r="35" spans="1:4">
      <c r="C35" s="35" t="s">
        <v>83</v>
      </c>
      <c r="D35" s="35" t="s">
        <v>84</v>
      </c>
    </row>
    <row r="36" spans="1:4">
      <c r="D36" s="44" t="s">
        <v>85</v>
      </c>
    </row>
    <row r="37" spans="1:4">
      <c r="D37" s="44" t="s">
        <v>86</v>
      </c>
    </row>
    <row r="38" spans="1:4">
      <c r="D38" s="44" t="s">
        <v>87</v>
      </c>
    </row>
    <row r="39" spans="1:4">
      <c r="A39" s="33">
        <v>9</v>
      </c>
      <c r="B39" s="35" t="s">
        <v>13</v>
      </c>
      <c r="C39" s="35" t="s">
        <v>101</v>
      </c>
    </row>
    <row r="40" spans="1:4">
      <c r="A40" s="33">
        <v>10</v>
      </c>
      <c r="B40" s="35" t="s">
        <v>88</v>
      </c>
    </row>
    <row r="41" spans="1:4">
      <c r="C41" s="35" t="s">
        <v>31</v>
      </c>
      <c r="D41" s="35" t="s">
        <v>89</v>
      </c>
    </row>
    <row r="42" spans="1:4">
      <c r="C42" s="35" t="s">
        <v>32</v>
      </c>
      <c r="D42" s="35" t="s">
        <v>90</v>
      </c>
    </row>
    <row r="43" spans="1:4">
      <c r="C43" s="35" t="s">
        <v>33</v>
      </c>
      <c r="D43" s="35" t="s">
        <v>91</v>
      </c>
    </row>
    <row r="44" spans="1:4">
      <c r="C44" s="35" t="s">
        <v>92</v>
      </c>
      <c r="D44" s="35" t="s">
        <v>93</v>
      </c>
    </row>
    <row r="45" spans="1:4">
      <c r="A45" s="33">
        <v>11</v>
      </c>
      <c r="B45" s="35" t="s">
        <v>46</v>
      </c>
      <c r="C45" s="35" t="s">
        <v>94</v>
      </c>
    </row>
    <row r="46" spans="1:4">
      <c r="C46" s="35" t="s">
        <v>95</v>
      </c>
    </row>
    <row r="47" spans="1:4">
      <c r="C47" s="35" t="s">
        <v>96</v>
      </c>
    </row>
    <row r="48" spans="1:4" ht="13.5" customHeight="1">
      <c r="B48" s="45" t="s">
        <v>97</v>
      </c>
    </row>
    <row r="49" spans="1:7">
      <c r="A49" s="46" t="s">
        <v>98</v>
      </c>
      <c r="B49" s="35" t="s">
        <v>99</v>
      </c>
    </row>
    <row r="50" spans="1:7">
      <c r="A50" s="33">
        <v>12</v>
      </c>
      <c r="B50" s="35" t="s">
        <v>48</v>
      </c>
      <c r="C50" s="35" t="s">
        <v>49</v>
      </c>
    </row>
    <row r="51" spans="1:7">
      <c r="B51" s="91">
        <v>0</v>
      </c>
      <c r="C51" s="92" t="s">
        <v>102</v>
      </c>
    </row>
    <row r="52" spans="1:7">
      <c r="B52" s="91">
        <v>11</v>
      </c>
      <c r="C52" s="92" t="s">
        <v>103</v>
      </c>
    </row>
    <row r="53" spans="1:7">
      <c r="B53" s="91">
        <v>22</v>
      </c>
      <c r="C53" s="92" t="s">
        <v>105</v>
      </c>
    </row>
    <row r="54" spans="1:7">
      <c r="B54" s="91">
        <v>33</v>
      </c>
      <c r="C54" s="92" t="s">
        <v>104</v>
      </c>
    </row>
    <row r="55" spans="1:7">
      <c r="B55" s="91">
        <v>44</v>
      </c>
      <c r="C55" s="92" t="s">
        <v>106</v>
      </c>
    </row>
    <row r="56" spans="1:7">
      <c r="B56" s="91">
        <v>55</v>
      </c>
      <c r="C56" s="92" t="s">
        <v>133</v>
      </c>
      <c r="E56" s="47"/>
      <c r="F56" s="48"/>
      <c r="G56" s="47"/>
    </row>
    <row r="57" spans="1:7">
      <c r="B57" s="91">
        <v>66</v>
      </c>
      <c r="C57" s="92" t="s">
        <v>134</v>
      </c>
      <c r="E57" s="50"/>
      <c r="F57" s="49"/>
      <c r="G57" s="50"/>
    </row>
    <row r="58" spans="1:7">
      <c r="B58" s="91">
        <v>77</v>
      </c>
      <c r="C58" s="92" t="s">
        <v>114</v>
      </c>
      <c r="E58" s="50"/>
      <c r="F58" s="51"/>
      <c r="G58" s="50"/>
    </row>
    <row r="59" spans="1:7">
      <c r="B59" s="91">
        <v>88</v>
      </c>
      <c r="C59" s="92" t="s">
        <v>113</v>
      </c>
      <c r="F59" s="49"/>
      <c r="G59" s="50"/>
    </row>
    <row r="60" spans="1:7">
      <c r="B60" s="91">
        <v>99</v>
      </c>
      <c r="C60" s="92" t="s">
        <v>112</v>
      </c>
      <c r="F60" s="52"/>
    </row>
    <row r="61" spans="1:7">
      <c r="A61" s="35"/>
      <c r="B61" s="91" t="s">
        <v>111</v>
      </c>
      <c r="C61" s="92" t="s">
        <v>110</v>
      </c>
      <c r="F61" s="33"/>
    </row>
    <row r="62" spans="1:7">
      <c r="A62" s="35"/>
      <c r="F62" s="33"/>
    </row>
    <row r="63" spans="1:7">
      <c r="A63" s="35"/>
      <c r="B63" s="93"/>
      <c r="C63" s="33"/>
      <c r="F63" s="33"/>
    </row>
    <row r="64" spans="1:7">
      <c r="A64" s="35"/>
      <c r="B64" s="93"/>
      <c r="C64" s="33"/>
    </row>
    <row r="65" spans="1:2">
      <c r="A65" s="35"/>
      <c r="B65" s="94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"/>
  <sheetViews>
    <sheetView topLeftCell="A2" zoomScaleNormal="100" workbookViewId="0">
      <selection activeCell="A10" sqref="A10:XFD22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20" width="4" style="11" customWidth="1"/>
    <col min="21" max="27" width="3.5" style="11" bestFit="1" customWidth="1"/>
    <col min="28" max="28" width="5" style="11" customWidth="1"/>
    <col min="29" max="45" width="3.5" style="11" bestFit="1" customWidth="1"/>
    <col min="46" max="46" width="3.875" style="11" customWidth="1"/>
    <col min="47" max="47" width="4" style="11" customWidth="1"/>
    <col min="48" max="48" width="10.25" style="11" customWidth="1"/>
    <col min="49" max="16384" width="8.875" style="11"/>
  </cols>
  <sheetData>
    <row r="1" spans="1:50" customFormat="1" ht="33">
      <c r="C1" s="113" t="s">
        <v>137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50" customFormat="1" ht="27.75">
      <c r="B2" s="117" t="s">
        <v>0</v>
      </c>
      <c r="C2" s="117"/>
      <c r="D2" s="117"/>
      <c r="E2" s="117"/>
      <c r="F2" s="118" t="s">
        <v>117</v>
      </c>
      <c r="G2" s="118"/>
      <c r="H2" s="118"/>
      <c r="I2" s="118"/>
      <c r="J2" s="11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5" t="s">
        <v>1</v>
      </c>
      <c r="AM2" s="115"/>
      <c r="AN2" s="115"/>
      <c r="AO2" s="115"/>
      <c r="AP2" s="115"/>
      <c r="AQ2" s="115"/>
      <c r="AR2" s="119">
        <v>2046</v>
      </c>
      <c r="AS2" s="119"/>
      <c r="AT2" s="119"/>
      <c r="AU2" s="3"/>
      <c r="AV2" s="3"/>
    </row>
    <row r="3" spans="1:50" customFormat="1" ht="27.75">
      <c r="B3" s="117"/>
      <c r="C3" s="117"/>
      <c r="D3" s="117"/>
      <c r="E3" s="117"/>
      <c r="F3" s="118"/>
      <c r="G3" s="118"/>
      <c r="H3" s="118"/>
      <c r="I3" s="118"/>
      <c r="J3" s="118"/>
      <c r="K3" s="56"/>
      <c r="L3" s="57"/>
      <c r="M3" s="57"/>
      <c r="N3" s="61"/>
      <c r="O3" s="61"/>
      <c r="P3" s="62"/>
      <c r="Q3" s="80"/>
      <c r="R3" s="80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5" t="s">
        <v>115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20">
        <v>418.65465300104006</v>
      </c>
      <c r="AS3" s="120"/>
      <c r="AT3" s="120"/>
      <c r="AU3" s="114" t="s">
        <v>3</v>
      </c>
      <c r="AV3" s="114"/>
    </row>
    <row r="4" spans="1:50" customFormat="1" ht="27.75">
      <c r="B4" s="117"/>
      <c r="C4" s="117"/>
      <c r="D4" s="117"/>
      <c r="E4" s="117"/>
      <c r="F4" s="118"/>
      <c r="G4" s="118"/>
      <c r="H4" s="118"/>
      <c r="I4" s="118"/>
      <c r="J4" s="118"/>
      <c r="K4" s="56"/>
      <c r="L4" s="57"/>
      <c r="M4" s="57"/>
      <c r="N4" s="64"/>
      <c r="O4" s="64"/>
      <c r="P4" s="62"/>
      <c r="Q4" s="80"/>
      <c r="R4" s="80"/>
      <c r="S4" s="65"/>
      <c r="T4" s="66"/>
      <c r="U4" s="66"/>
      <c r="V4" s="5"/>
      <c r="W4" s="5"/>
      <c r="X4" s="5"/>
      <c r="Y4" s="5"/>
      <c r="Z4" s="5"/>
      <c r="AE4" s="115" t="s">
        <v>116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>
        <v>418.65465300104006</v>
      </c>
      <c r="AS4" s="116"/>
      <c r="AT4" s="116"/>
      <c r="AU4" s="114" t="s">
        <v>3</v>
      </c>
      <c r="AV4" s="114"/>
    </row>
    <row r="5" spans="1:50" customFormat="1" ht="18.75" customHeight="1">
      <c r="A5" s="28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4"/>
      <c r="AF5" s="54"/>
      <c r="AM5" s="54"/>
      <c r="AN5" s="54"/>
      <c r="AT5" s="147" t="s">
        <v>5</v>
      </c>
      <c r="AU5" s="147"/>
      <c r="AV5" s="147"/>
    </row>
    <row r="6" spans="1:50" ht="21" customHeight="1">
      <c r="A6" s="125" t="s">
        <v>43</v>
      </c>
      <c r="B6" s="148" t="s">
        <v>6</v>
      </c>
      <c r="C6" s="148" t="s">
        <v>7</v>
      </c>
      <c r="D6" s="148" t="s">
        <v>8</v>
      </c>
      <c r="E6" s="148" t="s">
        <v>9</v>
      </c>
      <c r="F6" s="148" t="s">
        <v>10</v>
      </c>
      <c r="G6" s="128" t="s">
        <v>45</v>
      </c>
      <c r="H6" s="129"/>
      <c r="I6" s="130"/>
      <c r="J6" s="135" t="s">
        <v>11</v>
      </c>
      <c r="K6" s="132" t="s">
        <v>35</v>
      </c>
      <c r="L6" s="132"/>
      <c r="M6" s="132"/>
      <c r="N6" s="132"/>
      <c r="O6" s="135" t="s">
        <v>12</v>
      </c>
      <c r="P6" s="138" t="s">
        <v>4</v>
      </c>
      <c r="Q6" s="135" t="s">
        <v>29</v>
      </c>
      <c r="R6" s="141" t="s">
        <v>36</v>
      </c>
      <c r="S6" s="144" t="s">
        <v>37</v>
      </c>
      <c r="T6" s="198" t="s">
        <v>13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  <c r="AV6" s="134" t="s">
        <v>46</v>
      </c>
    </row>
    <row r="7" spans="1:50" ht="18.75" customHeight="1">
      <c r="A7" s="125"/>
      <c r="B7" s="148"/>
      <c r="C7" s="148"/>
      <c r="D7" s="148"/>
      <c r="E7" s="148"/>
      <c r="F7" s="148"/>
      <c r="G7" s="131" t="s">
        <v>2</v>
      </c>
      <c r="H7" s="127" t="s">
        <v>44</v>
      </c>
      <c r="I7" s="127"/>
      <c r="J7" s="136"/>
      <c r="K7" s="133" t="s">
        <v>38</v>
      </c>
      <c r="L7" s="121" t="s">
        <v>39</v>
      </c>
      <c r="M7" s="123" t="s">
        <v>40</v>
      </c>
      <c r="N7" s="124" t="s">
        <v>41</v>
      </c>
      <c r="O7" s="136"/>
      <c r="P7" s="139"/>
      <c r="Q7" s="136"/>
      <c r="R7" s="142"/>
      <c r="S7" s="145"/>
      <c r="T7" s="152" t="s">
        <v>14</v>
      </c>
      <c r="U7" s="152"/>
      <c r="V7" s="152"/>
      <c r="W7" s="152"/>
      <c r="X7" s="153" t="s">
        <v>15</v>
      </c>
      <c r="Y7" s="153"/>
      <c r="Z7" s="153"/>
      <c r="AA7" s="153"/>
      <c r="AB7" s="154" t="s">
        <v>16</v>
      </c>
      <c r="AC7" s="154"/>
      <c r="AD7" s="154"/>
      <c r="AE7" s="154"/>
      <c r="AF7" s="155" t="s">
        <v>17</v>
      </c>
      <c r="AG7" s="155"/>
      <c r="AH7" s="155"/>
      <c r="AI7" s="155"/>
      <c r="AJ7" s="149" t="s">
        <v>18</v>
      </c>
      <c r="AK7" s="149"/>
      <c r="AL7" s="149"/>
      <c r="AM7" s="149"/>
      <c r="AN7" s="150" t="s">
        <v>19</v>
      </c>
      <c r="AO7" s="150"/>
      <c r="AP7" s="150"/>
      <c r="AQ7" s="150"/>
      <c r="AR7" s="151" t="s">
        <v>20</v>
      </c>
      <c r="AS7" s="151"/>
      <c r="AT7" s="151"/>
      <c r="AU7" s="151"/>
      <c r="AV7" s="134"/>
    </row>
    <row r="8" spans="1:50" ht="21.75" customHeight="1">
      <c r="A8" s="125"/>
      <c r="B8" s="148"/>
      <c r="C8" s="148"/>
      <c r="D8" s="148"/>
      <c r="E8" s="148"/>
      <c r="F8" s="148"/>
      <c r="G8" s="131"/>
      <c r="H8" s="15" t="s">
        <v>21</v>
      </c>
      <c r="I8" s="16" t="s">
        <v>22</v>
      </c>
      <c r="J8" s="137"/>
      <c r="K8" s="133"/>
      <c r="L8" s="122"/>
      <c r="M8" s="123"/>
      <c r="N8" s="124"/>
      <c r="O8" s="137"/>
      <c r="P8" s="140"/>
      <c r="Q8" s="137"/>
      <c r="R8" s="143"/>
      <c r="S8" s="146"/>
      <c r="T8" s="84" t="s">
        <v>23</v>
      </c>
      <c r="U8" s="84" t="s">
        <v>24</v>
      </c>
      <c r="V8" s="84" t="s">
        <v>25</v>
      </c>
      <c r="W8" s="84" t="s">
        <v>26</v>
      </c>
      <c r="X8" s="85" t="s">
        <v>23</v>
      </c>
      <c r="Y8" s="85" t="s">
        <v>24</v>
      </c>
      <c r="Z8" s="85" t="s">
        <v>25</v>
      </c>
      <c r="AA8" s="85" t="s">
        <v>26</v>
      </c>
      <c r="AB8" s="86" t="s">
        <v>23</v>
      </c>
      <c r="AC8" s="86" t="s">
        <v>24</v>
      </c>
      <c r="AD8" s="86" t="s">
        <v>25</v>
      </c>
      <c r="AE8" s="86" t="s">
        <v>26</v>
      </c>
      <c r="AF8" s="87" t="s">
        <v>23</v>
      </c>
      <c r="AG8" s="87" t="s">
        <v>24</v>
      </c>
      <c r="AH8" s="87" t="s">
        <v>25</v>
      </c>
      <c r="AI8" s="87" t="s">
        <v>26</v>
      </c>
      <c r="AJ8" s="81" t="s">
        <v>23</v>
      </c>
      <c r="AK8" s="81" t="s">
        <v>24</v>
      </c>
      <c r="AL8" s="81" t="s">
        <v>25</v>
      </c>
      <c r="AM8" s="81" t="s">
        <v>26</v>
      </c>
      <c r="AN8" s="82" t="s">
        <v>23</v>
      </c>
      <c r="AO8" s="82" t="s">
        <v>24</v>
      </c>
      <c r="AP8" s="82" t="s">
        <v>25</v>
      </c>
      <c r="AQ8" s="82" t="s">
        <v>26</v>
      </c>
      <c r="AR8" s="83" t="s">
        <v>23</v>
      </c>
      <c r="AS8" s="83" t="s">
        <v>24</v>
      </c>
      <c r="AT8" s="83" t="s">
        <v>25</v>
      </c>
      <c r="AU8" s="83" t="s">
        <v>26</v>
      </c>
      <c r="AV8" s="134"/>
    </row>
    <row r="9" spans="1:50">
      <c r="A9" s="126" t="s">
        <v>27</v>
      </c>
      <c r="B9" s="126"/>
      <c r="C9" s="126"/>
      <c r="D9" s="126"/>
      <c r="E9" s="126"/>
      <c r="F9" s="126"/>
      <c r="G9" s="17">
        <f>I9+H9</f>
        <v>418.65465300104006</v>
      </c>
      <c r="H9" s="18">
        <f>SUM(H10:H99813)</f>
        <v>418.65465300104006</v>
      </c>
      <c r="I9" s="18">
        <f>SUM(I10:I99813)</f>
        <v>0</v>
      </c>
      <c r="J9" s="18"/>
      <c r="K9" s="18">
        <f>SUM(K10:K99813)</f>
        <v>240.56</v>
      </c>
      <c r="L9" s="18">
        <f>SUM(L10:L99813)</f>
        <v>84.73</v>
      </c>
      <c r="M9" s="18">
        <f>SUM(M10:M99813)</f>
        <v>0</v>
      </c>
      <c r="N9" s="18">
        <f>SUM(N10:N99813)</f>
        <v>99.710000000000008</v>
      </c>
      <c r="O9" s="18"/>
      <c r="P9" s="18">
        <f>SUM(P10:P99813)</f>
        <v>4.7300000000000004</v>
      </c>
      <c r="Q9" s="18"/>
      <c r="R9" s="18"/>
      <c r="S9" s="18"/>
      <c r="T9" s="18">
        <f t="shared" ref="T9:AU9" si="0">SUM(T10:T99813)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4.7300000000000004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50" s="20" customFormat="1" ht="21.75">
      <c r="A10" s="5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1">
        <v>1</v>
      </c>
      <c r="C10" s="74" t="s">
        <v>118</v>
      </c>
      <c r="D10" s="75" t="s">
        <v>42</v>
      </c>
      <c r="E10" s="67" t="s">
        <v>119</v>
      </c>
      <c r="F10" s="76" t="s">
        <v>120</v>
      </c>
      <c r="G10" s="77">
        <v>50.260173019699998</v>
      </c>
      <c r="H10" s="78">
        <v>50.260173019699998</v>
      </c>
      <c r="I10" s="69">
        <v>0</v>
      </c>
      <c r="J10" s="88">
        <v>2</v>
      </c>
      <c r="K10" s="89">
        <v>50.26</v>
      </c>
      <c r="L10" s="89">
        <v>0</v>
      </c>
      <c r="M10" s="90">
        <v>0</v>
      </c>
      <c r="N10" s="68">
        <v>0</v>
      </c>
      <c r="O10" s="73">
        <v>0</v>
      </c>
      <c r="P10" s="77">
        <v>0</v>
      </c>
      <c r="Q10" s="72">
        <v>0</v>
      </c>
      <c r="R10" s="73">
        <v>0</v>
      </c>
      <c r="S10" s="26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14"/>
      <c r="AW10" s="21"/>
      <c r="AX10" s="21"/>
    </row>
    <row r="11" spans="1:50" ht="21.75">
      <c r="A11" s="53" t="str">
        <f t="shared" ref="A11:A2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1">
        <v>2</v>
      </c>
      <c r="C11" s="74" t="s">
        <v>121</v>
      </c>
      <c r="D11" s="75" t="s">
        <v>42</v>
      </c>
      <c r="E11" s="67" t="s">
        <v>119</v>
      </c>
      <c r="F11" s="76" t="s">
        <v>120</v>
      </c>
      <c r="G11" s="77">
        <v>12.298603052900001</v>
      </c>
      <c r="H11" s="78">
        <v>12.298603052900001</v>
      </c>
      <c r="I11" s="69">
        <v>0</v>
      </c>
      <c r="J11" s="73">
        <v>1</v>
      </c>
      <c r="K11" s="77">
        <v>0</v>
      </c>
      <c r="L11" s="77">
        <v>12.3</v>
      </c>
      <c r="M11" s="79">
        <v>0</v>
      </c>
      <c r="N11" s="68">
        <v>0</v>
      </c>
      <c r="O11" s="73">
        <v>8</v>
      </c>
      <c r="P11" s="77">
        <v>0</v>
      </c>
      <c r="Q11" s="72">
        <v>0</v>
      </c>
      <c r="R11" s="73">
        <v>0</v>
      </c>
      <c r="S11" s="26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14"/>
    </row>
    <row r="12" spans="1:50" ht="21.75">
      <c r="A12" s="53" t="str">
        <f t="shared" si="1"/>
        <v xml:space="preserve">   </v>
      </c>
      <c r="B12" s="71">
        <v>3</v>
      </c>
      <c r="C12" s="74" t="s">
        <v>122</v>
      </c>
      <c r="D12" s="75" t="s">
        <v>42</v>
      </c>
      <c r="E12" s="67" t="s">
        <v>119</v>
      </c>
      <c r="F12" s="76" t="s">
        <v>120</v>
      </c>
      <c r="G12" s="77">
        <v>49.386816813300001</v>
      </c>
      <c r="H12" s="78">
        <v>49.386816813300001</v>
      </c>
      <c r="I12" s="69">
        <v>0</v>
      </c>
      <c r="J12" s="73">
        <v>9</v>
      </c>
      <c r="K12" s="77">
        <v>0</v>
      </c>
      <c r="L12" s="77">
        <v>49.39</v>
      </c>
      <c r="M12" s="79">
        <v>0</v>
      </c>
      <c r="N12" s="68">
        <v>0</v>
      </c>
      <c r="O12" s="73">
        <v>20</v>
      </c>
      <c r="P12" s="77">
        <v>0</v>
      </c>
      <c r="Q12" s="72">
        <v>0</v>
      </c>
      <c r="R12" s="73">
        <v>0</v>
      </c>
      <c r="S12" s="26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14"/>
    </row>
    <row r="13" spans="1:50" ht="21.75">
      <c r="A13" s="53" t="str">
        <f t="shared" si="1"/>
        <v xml:space="preserve">   </v>
      </c>
      <c r="B13" s="71">
        <v>4</v>
      </c>
      <c r="C13" s="74" t="s">
        <v>123</v>
      </c>
      <c r="D13" s="75" t="s">
        <v>42</v>
      </c>
      <c r="E13" s="67" t="s">
        <v>119</v>
      </c>
      <c r="F13" s="76" t="s">
        <v>120</v>
      </c>
      <c r="G13" s="77">
        <v>10.626780652500001</v>
      </c>
      <c r="H13" s="78">
        <v>10.626780652500001</v>
      </c>
      <c r="I13" s="69">
        <v>0</v>
      </c>
      <c r="J13" s="73">
        <v>9</v>
      </c>
      <c r="K13" s="77">
        <v>0</v>
      </c>
      <c r="L13" s="77">
        <v>0</v>
      </c>
      <c r="M13" s="79">
        <v>0</v>
      </c>
      <c r="N13" s="68">
        <v>10.63</v>
      </c>
      <c r="O13" s="73">
        <v>4</v>
      </c>
      <c r="P13" s="77">
        <v>0</v>
      </c>
      <c r="Q13" s="72">
        <v>0</v>
      </c>
      <c r="R13" s="73">
        <v>0</v>
      </c>
      <c r="S13" s="26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14"/>
    </row>
    <row r="14" spans="1:50" ht="21.75">
      <c r="A14" s="53" t="str">
        <f t="shared" si="1"/>
        <v xml:space="preserve">   </v>
      </c>
      <c r="B14" s="71">
        <v>5</v>
      </c>
      <c r="C14" s="74" t="s">
        <v>124</v>
      </c>
      <c r="D14" s="75" t="s">
        <v>42</v>
      </c>
      <c r="E14" s="67" t="s">
        <v>119</v>
      </c>
      <c r="F14" s="76" t="s">
        <v>120</v>
      </c>
      <c r="G14" s="77">
        <v>51.420802055800003</v>
      </c>
      <c r="H14" s="78">
        <v>51.420802055800003</v>
      </c>
      <c r="I14" s="69">
        <v>0</v>
      </c>
      <c r="J14" s="73">
        <v>2</v>
      </c>
      <c r="K14" s="77">
        <v>51.42</v>
      </c>
      <c r="L14" s="77">
        <v>0</v>
      </c>
      <c r="M14" s="79">
        <v>0</v>
      </c>
      <c r="N14" s="68">
        <v>0</v>
      </c>
      <c r="O14" s="26">
        <v>0</v>
      </c>
      <c r="P14" s="77">
        <v>0</v>
      </c>
      <c r="Q14" s="72">
        <v>0</v>
      </c>
      <c r="R14" s="73">
        <v>0</v>
      </c>
      <c r="S14" s="26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14"/>
    </row>
    <row r="15" spans="1:50" ht="21.75">
      <c r="A15" s="53" t="str">
        <f t="shared" si="1"/>
        <v xml:space="preserve">   </v>
      </c>
      <c r="B15" s="71">
        <v>6</v>
      </c>
      <c r="C15" s="74" t="s">
        <v>125</v>
      </c>
      <c r="D15" s="75" t="s">
        <v>42</v>
      </c>
      <c r="E15" s="67" t="s">
        <v>119</v>
      </c>
      <c r="F15" s="76" t="s">
        <v>120</v>
      </c>
      <c r="G15" s="77">
        <v>10.9261982396</v>
      </c>
      <c r="H15" s="78">
        <v>10.9261982396</v>
      </c>
      <c r="I15" s="69">
        <v>0</v>
      </c>
      <c r="J15" s="73">
        <v>2</v>
      </c>
      <c r="K15" s="68">
        <v>10.93</v>
      </c>
      <c r="L15" s="77">
        <v>10.93</v>
      </c>
      <c r="M15" s="79">
        <v>0</v>
      </c>
      <c r="N15" s="68">
        <v>0</v>
      </c>
      <c r="O15" s="26">
        <v>0</v>
      </c>
      <c r="P15" s="77">
        <v>0</v>
      </c>
      <c r="Q15" s="72">
        <v>0</v>
      </c>
      <c r="R15" s="73">
        <v>0</v>
      </c>
      <c r="S15" s="26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14"/>
    </row>
    <row r="16" spans="1:50" ht="21.75">
      <c r="A16" s="53" t="str">
        <f t="shared" si="1"/>
        <v xml:space="preserve">  33 </v>
      </c>
      <c r="B16" s="71">
        <v>7</v>
      </c>
      <c r="C16" s="74" t="s">
        <v>126</v>
      </c>
      <c r="D16" s="75" t="s">
        <v>42</v>
      </c>
      <c r="E16" s="67" t="s">
        <v>119</v>
      </c>
      <c r="F16" s="76" t="s">
        <v>120</v>
      </c>
      <c r="G16" s="77">
        <v>28.7157565664</v>
      </c>
      <c r="H16" s="78">
        <v>28.7157565664</v>
      </c>
      <c r="I16" s="69">
        <v>0</v>
      </c>
      <c r="J16" s="73">
        <v>1</v>
      </c>
      <c r="K16" s="77">
        <v>28.72</v>
      </c>
      <c r="L16" s="77">
        <v>0</v>
      </c>
      <c r="M16" s="79">
        <v>0</v>
      </c>
      <c r="N16" s="68">
        <v>0</v>
      </c>
      <c r="O16" s="26">
        <v>15</v>
      </c>
      <c r="P16" s="77">
        <v>0</v>
      </c>
      <c r="Q16" s="72">
        <v>0</v>
      </c>
      <c r="R16" s="73">
        <v>2</v>
      </c>
      <c r="S16" s="26">
        <v>2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14"/>
    </row>
    <row r="17" spans="1:48" ht="21.75">
      <c r="A17" s="53" t="str">
        <f t="shared" si="1"/>
        <v xml:space="preserve">   </v>
      </c>
      <c r="B17" s="71">
        <v>8</v>
      </c>
      <c r="C17" s="74" t="s">
        <v>127</v>
      </c>
      <c r="D17" s="75" t="s">
        <v>42</v>
      </c>
      <c r="E17" s="67" t="s">
        <v>119</v>
      </c>
      <c r="F17" s="76" t="s">
        <v>120</v>
      </c>
      <c r="G17" s="77">
        <v>12.107607644</v>
      </c>
      <c r="H17" s="78">
        <v>12.107607644</v>
      </c>
      <c r="I17" s="69">
        <v>0</v>
      </c>
      <c r="J17" s="73">
        <v>2</v>
      </c>
      <c r="K17" s="77">
        <v>0</v>
      </c>
      <c r="L17" s="77">
        <v>12.11</v>
      </c>
      <c r="M17" s="79">
        <v>0</v>
      </c>
      <c r="N17" s="68">
        <v>0</v>
      </c>
      <c r="O17" s="73">
        <v>0</v>
      </c>
      <c r="P17" s="77">
        <v>0</v>
      </c>
      <c r="Q17" s="72">
        <v>0</v>
      </c>
      <c r="R17" s="73">
        <v>0</v>
      </c>
      <c r="S17" s="26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14"/>
    </row>
    <row r="18" spans="1:48" ht="21.75">
      <c r="A18" s="53" t="str">
        <f t="shared" si="1"/>
        <v xml:space="preserve">   </v>
      </c>
      <c r="B18" s="71">
        <v>9</v>
      </c>
      <c r="C18" s="74" t="s">
        <v>128</v>
      </c>
      <c r="D18" s="75" t="s">
        <v>42</v>
      </c>
      <c r="E18" s="67" t="s">
        <v>119</v>
      </c>
      <c r="F18" s="76" t="s">
        <v>120</v>
      </c>
      <c r="G18" s="77">
        <v>94.496914419999996</v>
      </c>
      <c r="H18" s="78">
        <v>94.496914419999996</v>
      </c>
      <c r="I18" s="69">
        <v>0</v>
      </c>
      <c r="J18" s="73">
        <v>2</v>
      </c>
      <c r="K18" s="77">
        <v>94.5</v>
      </c>
      <c r="L18" s="77">
        <v>0</v>
      </c>
      <c r="M18" s="79">
        <v>0</v>
      </c>
      <c r="N18" s="68">
        <v>0</v>
      </c>
      <c r="O18" s="73">
        <v>0</v>
      </c>
      <c r="P18" s="77">
        <v>0</v>
      </c>
      <c r="Q18" s="72">
        <v>0</v>
      </c>
      <c r="R18" s="73">
        <v>0</v>
      </c>
      <c r="S18" s="26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14"/>
    </row>
    <row r="19" spans="1:48" ht="21.75">
      <c r="A19" s="53" t="str">
        <f t="shared" si="1"/>
        <v xml:space="preserve">   </v>
      </c>
      <c r="B19" s="71">
        <v>10</v>
      </c>
      <c r="C19" s="74" t="s">
        <v>129</v>
      </c>
      <c r="D19" s="75" t="s">
        <v>42</v>
      </c>
      <c r="E19" s="67" t="s">
        <v>119</v>
      </c>
      <c r="F19" s="76" t="s">
        <v>120</v>
      </c>
      <c r="G19" s="77">
        <v>9.3472399993799993</v>
      </c>
      <c r="H19" s="78">
        <v>9.3472399993799993</v>
      </c>
      <c r="I19" s="69">
        <v>0</v>
      </c>
      <c r="J19" s="73">
        <v>1</v>
      </c>
      <c r="K19" s="96">
        <v>4.7300000000000004</v>
      </c>
      <c r="L19" s="77">
        <v>0</v>
      </c>
      <c r="M19" s="79">
        <v>0</v>
      </c>
      <c r="N19" s="68">
        <v>0</v>
      </c>
      <c r="O19" s="73">
        <v>5</v>
      </c>
      <c r="P19" s="96">
        <v>4.7300000000000004</v>
      </c>
      <c r="Q19" s="72">
        <v>100</v>
      </c>
      <c r="R19" s="73">
        <v>2</v>
      </c>
      <c r="S19" s="26">
        <v>2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95">
        <v>4.7300000000000004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14"/>
    </row>
    <row r="20" spans="1:48" ht="21.75">
      <c r="A20" s="53" t="str">
        <f t="shared" si="1"/>
        <v xml:space="preserve">   </v>
      </c>
      <c r="B20" s="71">
        <v>11</v>
      </c>
      <c r="C20" s="74" t="s">
        <v>130</v>
      </c>
      <c r="D20" s="75" t="s">
        <v>42</v>
      </c>
      <c r="E20" s="67" t="s">
        <v>119</v>
      </c>
      <c r="F20" s="76" t="s">
        <v>120</v>
      </c>
      <c r="G20" s="77">
        <v>9.2153692580600008</v>
      </c>
      <c r="H20" s="78">
        <v>9.2153692580600008</v>
      </c>
      <c r="I20" s="69">
        <v>0</v>
      </c>
      <c r="J20" s="73">
        <v>9</v>
      </c>
      <c r="K20" s="77">
        <v>0</v>
      </c>
      <c r="L20" s="77">
        <v>0</v>
      </c>
      <c r="M20" s="79" t="s">
        <v>135</v>
      </c>
      <c r="N20" s="68">
        <v>9.2200000000000006</v>
      </c>
      <c r="O20" s="73">
        <v>0</v>
      </c>
      <c r="P20" s="77">
        <v>0</v>
      </c>
      <c r="Q20" s="72">
        <v>0</v>
      </c>
      <c r="R20" s="73">
        <v>0</v>
      </c>
      <c r="S20" s="26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14"/>
    </row>
    <row r="21" spans="1:48" ht="21.75">
      <c r="A21" s="53" t="str">
        <f t="shared" si="1"/>
        <v xml:space="preserve">   </v>
      </c>
      <c r="B21" s="71">
        <v>12</v>
      </c>
      <c r="C21" s="74" t="s">
        <v>131</v>
      </c>
      <c r="D21" s="75" t="s">
        <v>42</v>
      </c>
      <c r="E21" s="67" t="s">
        <v>119</v>
      </c>
      <c r="F21" s="76" t="s">
        <v>120</v>
      </c>
      <c r="G21" s="77">
        <v>37.496365128500003</v>
      </c>
      <c r="H21" s="78">
        <v>37.496365128500003</v>
      </c>
      <c r="I21" s="69">
        <v>0</v>
      </c>
      <c r="J21" s="73">
        <v>9</v>
      </c>
      <c r="K21" s="77">
        <v>0</v>
      </c>
      <c r="L21" s="77">
        <v>0</v>
      </c>
      <c r="M21" s="79" t="s">
        <v>136</v>
      </c>
      <c r="N21" s="68">
        <v>37.5</v>
      </c>
      <c r="O21" s="73">
        <v>0</v>
      </c>
      <c r="P21" s="77">
        <v>0</v>
      </c>
      <c r="Q21" s="72">
        <v>0</v>
      </c>
      <c r="R21" s="73">
        <v>0</v>
      </c>
      <c r="S21" s="26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14"/>
    </row>
    <row r="22" spans="1:48" ht="21.75">
      <c r="A22" s="53" t="str">
        <f t="shared" si="1"/>
        <v xml:space="preserve">   </v>
      </c>
      <c r="B22" s="71">
        <v>13</v>
      </c>
      <c r="C22" s="74" t="s">
        <v>132</v>
      </c>
      <c r="D22" s="75" t="s">
        <v>42</v>
      </c>
      <c r="E22" s="67" t="s">
        <v>119</v>
      </c>
      <c r="F22" s="76" t="s">
        <v>120</v>
      </c>
      <c r="G22" s="77">
        <v>42.3560261509</v>
      </c>
      <c r="H22" s="78">
        <v>42.3560261509</v>
      </c>
      <c r="I22" s="69">
        <v>0</v>
      </c>
      <c r="J22" s="73">
        <v>9</v>
      </c>
      <c r="K22" s="77">
        <v>0</v>
      </c>
      <c r="L22" s="77">
        <v>0</v>
      </c>
      <c r="M22" s="79" t="s">
        <v>136</v>
      </c>
      <c r="N22" s="68">
        <v>42.36</v>
      </c>
      <c r="O22" s="73">
        <v>0</v>
      </c>
      <c r="P22" s="77">
        <v>0</v>
      </c>
      <c r="Q22" s="72">
        <v>0</v>
      </c>
      <c r="R22" s="73">
        <v>0</v>
      </c>
      <c r="S22" s="26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8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R5:R1048576 S1:S4">
      <formula1>0</formula1>
      <formula2>2</formula2>
    </dataValidation>
    <dataValidation type="whole" allowBlank="1" showInputMessage="1" showErrorMessage="1" error="กรอกเฉพาะ 0 1 2 3 9" sqref="J5:J22">
      <formula1>0</formula1>
      <formula2>9</formula2>
    </dataValidation>
    <dataValidation type="whole" allowBlank="1" showInputMessage="1" showErrorMessage="1" error="กรอกเฉพาะจำนวนเต็ม" sqref="O5:O22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textLength" operator="equal" allowBlank="1" showInputMessage="1" showErrorMessage="1" sqref="C10:C22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3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2"/>
  <sheetViews>
    <sheetView topLeftCell="R2" zoomScaleNormal="100" zoomScalePageLayoutView="40" workbookViewId="0">
      <selection activeCell="R10" sqref="A10:XFD22"/>
    </sheetView>
  </sheetViews>
  <sheetFormatPr defaultColWidth="8.875" defaultRowHeight="17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5" style="8" customWidth="1"/>
    <col min="12" max="12" width="9.75" style="8" customWidth="1"/>
    <col min="13" max="13" width="7.875" style="8" customWidth="1"/>
    <col min="14" max="14" width="9.125" style="8" customWidth="1"/>
    <col min="15" max="15" width="8.87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2" width="3.75" style="11" bestFit="1" customWidth="1"/>
    <col min="23" max="23" width="3.75" style="11" customWidth="1"/>
    <col min="24" max="25" width="3.75" style="11" bestFit="1" customWidth="1"/>
    <col min="26" max="26" width="3.75" style="11" customWidth="1"/>
    <col min="27" max="39" width="3.75" style="11" bestFit="1" customWidth="1"/>
    <col min="40" max="41" width="4.875" style="11" customWidth="1"/>
    <col min="42" max="45" width="3.75" style="11" bestFit="1" customWidth="1"/>
    <col min="46" max="46" width="4.875" style="11" customWidth="1"/>
    <col min="47" max="47" width="4.25" style="11" bestFit="1" customWidth="1"/>
    <col min="48" max="48" width="5" style="11" bestFit="1" customWidth="1"/>
    <col min="49" max="49" width="4.375" style="11" bestFit="1" customWidth="1"/>
    <col min="50" max="50" width="4.625" style="11" customWidth="1"/>
    <col min="51" max="51" width="5" style="11" bestFit="1" customWidth="1"/>
    <col min="52" max="52" width="12.375" style="11" customWidth="1"/>
    <col min="53" max="16384" width="8.875" style="11"/>
  </cols>
  <sheetData>
    <row r="1" spans="1:54" s="1" customFormat="1" ht="33">
      <c r="B1" s="113" t="s">
        <v>138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22"/>
      <c r="AW1" s="22"/>
      <c r="AX1" s="22"/>
      <c r="AY1" s="22"/>
    </row>
    <row r="2" spans="1:54" customFormat="1" ht="27.75">
      <c r="B2" s="117" t="s">
        <v>0</v>
      </c>
      <c r="C2" s="117"/>
      <c r="D2" s="117"/>
      <c r="E2" s="117"/>
      <c r="F2" s="118" t="s">
        <v>117</v>
      </c>
      <c r="G2" s="118"/>
      <c r="H2" s="118"/>
      <c r="I2" s="118"/>
      <c r="J2" s="11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5" t="s">
        <v>1</v>
      </c>
      <c r="AM2" s="115"/>
      <c r="AN2" s="115"/>
      <c r="AO2" s="115"/>
      <c r="AP2" s="115"/>
      <c r="AQ2" s="115"/>
      <c r="AR2" s="119">
        <v>2046</v>
      </c>
      <c r="AS2" s="119"/>
      <c r="AT2" s="119"/>
      <c r="AU2" s="3"/>
      <c r="AV2" s="3"/>
    </row>
    <row r="3" spans="1:54" customFormat="1" ht="27.75">
      <c r="B3" s="117"/>
      <c r="C3" s="117"/>
      <c r="D3" s="117"/>
      <c r="E3" s="117"/>
      <c r="F3" s="118"/>
      <c r="G3" s="118"/>
      <c r="H3" s="118"/>
      <c r="I3" s="118"/>
      <c r="J3" s="118"/>
      <c r="K3" s="56"/>
      <c r="L3" s="57"/>
      <c r="M3" s="57"/>
      <c r="N3" s="61"/>
      <c r="O3" s="61"/>
      <c r="P3" s="62"/>
      <c r="Q3" s="80"/>
      <c r="R3" s="80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5" t="s">
        <v>115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20">
        <v>418.65465300104006</v>
      </c>
      <c r="AS3" s="120"/>
      <c r="AT3" s="120"/>
      <c r="AU3" s="114" t="s">
        <v>3</v>
      </c>
      <c r="AV3" s="114"/>
    </row>
    <row r="4" spans="1:54" customFormat="1" ht="27.75">
      <c r="B4" s="117"/>
      <c r="C4" s="117"/>
      <c r="D4" s="117"/>
      <c r="E4" s="117"/>
      <c r="F4" s="118"/>
      <c r="G4" s="118"/>
      <c r="H4" s="118"/>
      <c r="I4" s="118"/>
      <c r="J4" s="118"/>
      <c r="K4" s="56"/>
      <c r="L4" s="57"/>
      <c r="M4" s="57"/>
      <c r="N4" s="64"/>
      <c r="O4" s="64"/>
      <c r="P4" s="62"/>
      <c r="Q4" s="80"/>
      <c r="R4" s="80"/>
      <c r="S4" s="65"/>
      <c r="T4" s="66"/>
      <c r="U4" s="66"/>
      <c r="V4" s="5"/>
      <c r="W4" s="5"/>
      <c r="X4" s="5"/>
      <c r="Y4" s="5"/>
      <c r="Z4" s="5"/>
      <c r="AE4" s="115" t="s">
        <v>116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>
        <v>418.65465300104006</v>
      </c>
      <c r="AS4" s="116"/>
      <c r="AT4" s="116"/>
      <c r="AU4" s="114" t="s">
        <v>3</v>
      </c>
      <c r="AV4" s="114"/>
    </row>
    <row r="5" spans="1:54" customFormat="1" ht="18.75" customHeight="1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56" t="s">
        <v>5</v>
      </c>
      <c r="AR5" s="156"/>
      <c r="AS5" s="156"/>
      <c r="AT5" s="156"/>
      <c r="AU5" s="156"/>
      <c r="AV5" s="11"/>
      <c r="AW5" s="11"/>
      <c r="AX5" s="11"/>
      <c r="AY5" s="11"/>
      <c r="AZ5" s="11"/>
    </row>
    <row r="6" spans="1:54" ht="21" customHeight="1">
      <c r="A6" s="125" t="s">
        <v>43</v>
      </c>
      <c r="B6" s="148" t="s">
        <v>6</v>
      </c>
      <c r="C6" s="148" t="s">
        <v>7</v>
      </c>
      <c r="D6" s="148" t="s">
        <v>8</v>
      </c>
      <c r="E6" s="148" t="s">
        <v>9</v>
      </c>
      <c r="F6" s="148" t="s">
        <v>10</v>
      </c>
      <c r="G6" s="128" t="s">
        <v>45</v>
      </c>
      <c r="H6" s="129"/>
      <c r="I6" s="130"/>
      <c r="J6" s="135" t="s">
        <v>11</v>
      </c>
      <c r="K6" s="132" t="s">
        <v>35</v>
      </c>
      <c r="L6" s="132"/>
      <c r="M6" s="132"/>
      <c r="N6" s="132"/>
      <c r="O6" s="135" t="s">
        <v>12</v>
      </c>
      <c r="P6" s="138" t="s">
        <v>4</v>
      </c>
      <c r="Q6" s="135" t="s">
        <v>29</v>
      </c>
      <c r="R6" s="141" t="s">
        <v>36</v>
      </c>
      <c r="S6" s="144" t="s">
        <v>37</v>
      </c>
      <c r="T6" s="198" t="s">
        <v>13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  <c r="AV6" s="157" t="s">
        <v>30</v>
      </c>
      <c r="AW6" s="158"/>
      <c r="AX6" s="158"/>
      <c r="AY6" s="159"/>
      <c r="AZ6" s="134" t="s">
        <v>46</v>
      </c>
    </row>
    <row r="7" spans="1:54" ht="18.75" customHeight="1">
      <c r="A7" s="125"/>
      <c r="B7" s="148"/>
      <c r="C7" s="148"/>
      <c r="D7" s="148"/>
      <c r="E7" s="148"/>
      <c r="F7" s="148"/>
      <c r="G7" s="131" t="s">
        <v>2</v>
      </c>
      <c r="H7" s="127" t="s">
        <v>44</v>
      </c>
      <c r="I7" s="127"/>
      <c r="J7" s="136"/>
      <c r="K7" s="133" t="s">
        <v>38</v>
      </c>
      <c r="L7" s="121" t="s">
        <v>39</v>
      </c>
      <c r="M7" s="123" t="s">
        <v>40</v>
      </c>
      <c r="N7" s="124" t="s">
        <v>41</v>
      </c>
      <c r="O7" s="136"/>
      <c r="P7" s="139"/>
      <c r="Q7" s="136"/>
      <c r="R7" s="142"/>
      <c r="S7" s="145"/>
      <c r="T7" s="152" t="s">
        <v>14</v>
      </c>
      <c r="U7" s="152"/>
      <c r="V7" s="152"/>
      <c r="W7" s="152"/>
      <c r="X7" s="153" t="s">
        <v>15</v>
      </c>
      <c r="Y7" s="153"/>
      <c r="Z7" s="153"/>
      <c r="AA7" s="153"/>
      <c r="AB7" s="154" t="s">
        <v>16</v>
      </c>
      <c r="AC7" s="154"/>
      <c r="AD7" s="154"/>
      <c r="AE7" s="154"/>
      <c r="AF7" s="155" t="s">
        <v>17</v>
      </c>
      <c r="AG7" s="155"/>
      <c r="AH7" s="155"/>
      <c r="AI7" s="155"/>
      <c r="AJ7" s="149" t="s">
        <v>18</v>
      </c>
      <c r="AK7" s="149"/>
      <c r="AL7" s="149"/>
      <c r="AM7" s="149"/>
      <c r="AN7" s="150" t="s">
        <v>19</v>
      </c>
      <c r="AO7" s="150"/>
      <c r="AP7" s="150"/>
      <c r="AQ7" s="150"/>
      <c r="AR7" s="151" t="s">
        <v>20</v>
      </c>
      <c r="AS7" s="151"/>
      <c r="AT7" s="151"/>
      <c r="AU7" s="151"/>
      <c r="AV7" s="160"/>
      <c r="AW7" s="161"/>
      <c r="AX7" s="161"/>
      <c r="AY7" s="162"/>
      <c r="AZ7" s="134"/>
    </row>
    <row r="8" spans="1:54" ht="21.75" customHeight="1">
      <c r="A8" s="125"/>
      <c r="B8" s="148"/>
      <c r="C8" s="148"/>
      <c r="D8" s="148"/>
      <c r="E8" s="148"/>
      <c r="F8" s="148"/>
      <c r="G8" s="131"/>
      <c r="H8" s="15" t="s">
        <v>21</v>
      </c>
      <c r="I8" s="16" t="s">
        <v>22</v>
      </c>
      <c r="J8" s="137"/>
      <c r="K8" s="133"/>
      <c r="L8" s="122"/>
      <c r="M8" s="123"/>
      <c r="N8" s="124"/>
      <c r="O8" s="137"/>
      <c r="P8" s="140"/>
      <c r="Q8" s="137"/>
      <c r="R8" s="143"/>
      <c r="S8" s="146"/>
      <c r="T8" s="84" t="s">
        <v>23</v>
      </c>
      <c r="U8" s="84" t="s">
        <v>24</v>
      </c>
      <c r="V8" s="84" t="s">
        <v>25</v>
      </c>
      <c r="W8" s="84" t="s">
        <v>26</v>
      </c>
      <c r="X8" s="85" t="s">
        <v>23</v>
      </c>
      <c r="Y8" s="85" t="s">
        <v>24</v>
      </c>
      <c r="Z8" s="85" t="s">
        <v>25</v>
      </c>
      <c r="AA8" s="85" t="s">
        <v>26</v>
      </c>
      <c r="AB8" s="86" t="s">
        <v>23</v>
      </c>
      <c r="AC8" s="86" t="s">
        <v>24</v>
      </c>
      <c r="AD8" s="86" t="s">
        <v>25</v>
      </c>
      <c r="AE8" s="86" t="s">
        <v>26</v>
      </c>
      <c r="AF8" s="87" t="s">
        <v>23</v>
      </c>
      <c r="AG8" s="87" t="s">
        <v>24</v>
      </c>
      <c r="AH8" s="87" t="s">
        <v>25</v>
      </c>
      <c r="AI8" s="87" t="s">
        <v>26</v>
      </c>
      <c r="AJ8" s="81" t="s">
        <v>23</v>
      </c>
      <c r="AK8" s="81" t="s">
        <v>24</v>
      </c>
      <c r="AL8" s="81" t="s">
        <v>25</v>
      </c>
      <c r="AM8" s="81" t="s">
        <v>26</v>
      </c>
      <c r="AN8" s="82" t="s">
        <v>23</v>
      </c>
      <c r="AO8" s="82" t="s">
        <v>24</v>
      </c>
      <c r="AP8" s="82" t="s">
        <v>25</v>
      </c>
      <c r="AQ8" s="82" t="s">
        <v>26</v>
      </c>
      <c r="AR8" s="83" t="s">
        <v>23</v>
      </c>
      <c r="AS8" s="83" t="s">
        <v>24</v>
      </c>
      <c r="AT8" s="83" t="s">
        <v>25</v>
      </c>
      <c r="AU8" s="83" t="s">
        <v>26</v>
      </c>
      <c r="AV8" s="12" t="s">
        <v>31</v>
      </c>
      <c r="AW8" s="25" t="s">
        <v>32</v>
      </c>
      <c r="AX8" s="23" t="s">
        <v>33</v>
      </c>
      <c r="AY8" s="24" t="s">
        <v>34</v>
      </c>
      <c r="AZ8" s="134"/>
    </row>
    <row r="9" spans="1:54">
      <c r="A9" s="126" t="s">
        <v>27</v>
      </c>
      <c r="B9" s="126"/>
      <c r="C9" s="126"/>
      <c r="D9" s="126"/>
      <c r="E9" s="126"/>
      <c r="F9" s="126"/>
      <c r="G9" s="17">
        <f>I9+H9</f>
        <v>418.65465300104006</v>
      </c>
      <c r="H9" s="18">
        <f>SUM(H10:H99814)</f>
        <v>418.65465300104006</v>
      </c>
      <c r="I9" s="18">
        <f>SUM(I10:I99814)</f>
        <v>0</v>
      </c>
      <c r="J9" s="18"/>
      <c r="K9" s="18">
        <f>SUM(K10:K99814)</f>
        <v>240.56</v>
      </c>
      <c r="L9" s="18">
        <f>SUM(L10:L99814)</f>
        <v>84.73</v>
      </c>
      <c r="M9" s="18">
        <f>SUM(M10:M99814)</f>
        <v>0</v>
      </c>
      <c r="N9" s="18">
        <f>SUM(N10:N99814)</f>
        <v>99.710000000000008</v>
      </c>
      <c r="O9" s="18"/>
      <c r="P9" s="18">
        <f>SUM(P10:P99814)</f>
        <v>4.7300000000000004</v>
      </c>
      <c r="Q9" s="18"/>
      <c r="R9" s="18"/>
      <c r="S9" s="18"/>
      <c r="T9" s="18">
        <f t="shared" ref="T9:AY9" si="0">SUM(T10:T99814)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4.7300000000000004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8">
        <f t="shared" si="0"/>
        <v>10</v>
      </c>
      <c r="AW9" s="18">
        <f t="shared" si="0"/>
        <v>5</v>
      </c>
      <c r="AX9" s="18">
        <f t="shared" si="0"/>
        <v>5</v>
      </c>
      <c r="AY9" s="18">
        <f t="shared" si="0"/>
        <v>10</v>
      </c>
      <c r="AZ9" s="19"/>
    </row>
    <row r="10" spans="1:54" s="20" customFormat="1" ht="21.75">
      <c r="A10" s="5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71">
        <v>1</v>
      </c>
      <c r="C10" s="74" t="s">
        <v>118</v>
      </c>
      <c r="D10" s="75" t="s">
        <v>42</v>
      </c>
      <c r="E10" s="67" t="s">
        <v>119</v>
      </c>
      <c r="F10" s="76" t="s">
        <v>120</v>
      </c>
      <c r="G10" s="77">
        <v>50.260173019699998</v>
      </c>
      <c r="H10" s="78">
        <v>50.260173019699998</v>
      </c>
      <c r="I10" s="69">
        <v>0</v>
      </c>
      <c r="J10" s="88">
        <v>2</v>
      </c>
      <c r="K10" s="89">
        <v>50.26</v>
      </c>
      <c r="L10" s="89">
        <v>0</v>
      </c>
      <c r="M10" s="90">
        <v>0</v>
      </c>
      <c r="N10" s="68">
        <v>0</v>
      </c>
      <c r="O10" s="73">
        <v>0</v>
      </c>
      <c r="P10" s="77">
        <v>0</v>
      </c>
      <c r="Q10" s="72">
        <v>0</v>
      </c>
      <c r="R10" s="73">
        <v>0</v>
      </c>
      <c r="S10" s="26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/>
      <c r="BA10" s="21"/>
      <c r="BB10" s="21"/>
    </row>
    <row r="11" spans="1:54" ht="21.75">
      <c r="A11" s="53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71">
        <v>2</v>
      </c>
      <c r="C11" s="74" t="s">
        <v>121</v>
      </c>
      <c r="D11" s="75" t="s">
        <v>42</v>
      </c>
      <c r="E11" s="67" t="s">
        <v>119</v>
      </c>
      <c r="F11" s="76" t="s">
        <v>120</v>
      </c>
      <c r="G11" s="77">
        <v>12.298603052900001</v>
      </c>
      <c r="H11" s="78">
        <v>12.298603052900001</v>
      </c>
      <c r="I11" s="69">
        <v>0</v>
      </c>
      <c r="J11" s="73">
        <v>1</v>
      </c>
      <c r="K11" s="77">
        <v>0</v>
      </c>
      <c r="L11" s="77">
        <v>12.3</v>
      </c>
      <c r="M11" s="79">
        <v>0</v>
      </c>
      <c r="N11" s="68">
        <v>0</v>
      </c>
      <c r="O11" s="73">
        <v>8</v>
      </c>
      <c r="P11" s="77">
        <v>0</v>
      </c>
      <c r="Q11" s="72">
        <v>0</v>
      </c>
      <c r="R11" s="73">
        <v>0</v>
      </c>
      <c r="S11" s="26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/>
      <c r="BA11" s="27"/>
    </row>
    <row r="12" spans="1:54" ht="21.75">
      <c r="A12" s="53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71">
        <v>3</v>
      </c>
      <c r="C12" s="74" t="s">
        <v>122</v>
      </c>
      <c r="D12" s="75" t="s">
        <v>42</v>
      </c>
      <c r="E12" s="67" t="s">
        <v>119</v>
      </c>
      <c r="F12" s="76" t="s">
        <v>120</v>
      </c>
      <c r="G12" s="77">
        <v>49.386816813300001</v>
      </c>
      <c r="H12" s="78">
        <v>49.386816813300001</v>
      </c>
      <c r="I12" s="69">
        <v>0</v>
      </c>
      <c r="J12" s="73">
        <v>9</v>
      </c>
      <c r="K12" s="77">
        <v>0</v>
      </c>
      <c r="L12" s="77">
        <v>49.39</v>
      </c>
      <c r="M12" s="79">
        <v>0</v>
      </c>
      <c r="N12" s="68">
        <v>0</v>
      </c>
      <c r="O12" s="73">
        <v>20</v>
      </c>
      <c r="P12" s="77">
        <v>0</v>
      </c>
      <c r="Q12" s="72">
        <v>0</v>
      </c>
      <c r="R12" s="73">
        <v>0</v>
      </c>
      <c r="S12" s="26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/>
      <c r="BA12" s="27"/>
    </row>
    <row r="13" spans="1:54" ht="21.75">
      <c r="A13" s="53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71">
        <v>4</v>
      </c>
      <c r="C13" s="74" t="s">
        <v>123</v>
      </c>
      <c r="D13" s="75" t="s">
        <v>42</v>
      </c>
      <c r="E13" s="67" t="s">
        <v>119</v>
      </c>
      <c r="F13" s="76" t="s">
        <v>120</v>
      </c>
      <c r="G13" s="77">
        <v>10.626780652500001</v>
      </c>
      <c r="H13" s="78">
        <v>10.626780652500001</v>
      </c>
      <c r="I13" s="69">
        <v>0</v>
      </c>
      <c r="J13" s="73">
        <v>9</v>
      </c>
      <c r="K13" s="77">
        <v>0</v>
      </c>
      <c r="L13" s="77">
        <v>0</v>
      </c>
      <c r="M13" s="79">
        <v>0</v>
      </c>
      <c r="N13" s="68">
        <v>10.63</v>
      </c>
      <c r="O13" s="73">
        <v>4</v>
      </c>
      <c r="P13" s="77">
        <v>0</v>
      </c>
      <c r="Q13" s="72">
        <v>0</v>
      </c>
      <c r="R13" s="73">
        <v>0</v>
      </c>
      <c r="S13" s="26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/>
    </row>
    <row r="14" spans="1:54" ht="21.75">
      <c r="A14" s="53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71">
        <v>5</v>
      </c>
      <c r="C14" s="74" t="s">
        <v>124</v>
      </c>
      <c r="D14" s="75" t="s">
        <v>42</v>
      </c>
      <c r="E14" s="67" t="s">
        <v>119</v>
      </c>
      <c r="F14" s="76" t="s">
        <v>120</v>
      </c>
      <c r="G14" s="77">
        <v>51.420802055800003</v>
      </c>
      <c r="H14" s="78">
        <v>51.420802055800003</v>
      </c>
      <c r="I14" s="69">
        <v>0</v>
      </c>
      <c r="J14" s="73">
        <v>2</v>
      </c>
      <c r="K14" s="77">
        <v>51.42</v>
      </c>
      <c r="L14" s="77">
        <v>0</v>
      </c>
      <c r="M14" s="79">
        <v>0</v>
      </c>
      <c r="N14" s="68">
        <v>0</v>
      </c>
      <c r="O14" s="26">
        <v>0</v>
      </c>
      <c r="P14" s="77">
        <v>0</v>
      </c>
      <c r="Q14" s="72">
        <v>0</v>
      </c>
      <c r="R14" s="73">
        <v>0</v>
      </c>
      <c r="S14" s="26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14"/>
    </row>
    <row r="15" spans="1:54" ht="21.75">
      <c r="A15" s="53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"&amp;IF(J15=1,IF(P15&gt;0,IF(AV15+AW15+AX15+AY15=0,99,""),""),"")</f>
        <v xml:space="preserve">    </v>
      </c>
      <c r="B15" s="71">
        <v>6</v>
      </c>
      <c r="C15" s="74" t="s">
        <v>125</v>
      </c>
      <c r="D15" s="75" t="s">
        <v>42</v>
      </c>
      <c r="E15" s="67" t="s">
        <v>119</v>
      </c>
      <c r="F15" s="76" t="s">
        <v>120</v>
      </c>
      <c r="G15" s="77">
        <v>10.9261982396</v>
      </c>
      <c r="H15" s="78">
        <v>10.9261982396</v>
      </c>
      <c r="I15" s="69">
        <v>0</v>
      </c>
      <c r="J15" s="73">
        <v>2</v>
      </c>
      <c r="K15" s="68">
        <v>10.93</v>
      </c>
      <c r="L15" s="77">
        <v>10.93</v>
      </c>
      <c r="M15" s="79">
        <v>0</v>
      </c>
      <c r="N15" s="68">
        <v>0</v>
      </c>
      <c r="O15" s="26">
        <v>0</v>
      </c>
      <c r="P15" s="77">
        <v>0</v>
      </c>
      <c r="Q15" s="72">
        <v>0</v>
      </c>
      <c r="R15" s="73">
        <v>0</v>
      </c>
      <c r="S15" s="26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14"/>
    </row>
    <row r="16" spans="1:54" ht="21.75">
      <c r="A16" s="53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"&amp;IF(P16&gt;0,IF(R16&gt;0,IF(S16&gt;0,"",88),77),"")&amp;" "&amp;IF(J16=1,IF(P16&gt;0,IF(AV16+AW16+AX16+AY16=0,99,""),""),"")</f>
        <v xml:space="preserve">  33  </v>
      </c>
      <c r="B16" s="71">
        <v>7</v>
      </c>
      <c r="C16" s="74" t="s">
        <v>126</v>
      </c>
      <c r="D16" s="75" t="s">
        <v>42</v>
      </c>
      <c r="E16" s="67" t="s">
        <v>119</v>
      </c>
      <c r="F16" s="76" t="s">
        <v>120</v>
      </c>
      <c r="G16" s="77">
        <v>28.7157565664</v>
      </c>
      <c r="H16" s="78">
        <v>28.7157565664</v>
      </c>
      <c r="I16" s="69">
        <v>0</v>
      </c>
      <c r="J16" s="73">
        <v>1</v>
      </c>
      <c r="K16" s="77">
        <v>28.72</v>
      </c>
      <c r="L16" s="77">
        <v>0</v>
      </c>
      <c r="M16" s="79">
        <v>0</v>
      </c>
      <c r="N16" s="68">
        <v>0</v>
      </c>
      <c r="O16" s="26">
        <v>15</v>
      </c>
      <c r="P16" s="77">
        <v>0</v>
      </c>
      <c r="Q16" s="72">
        <v>0</v>
      </c>
      <c r="R16" s="73">
        <v>2</v>
      </c>
      <c r="S16" s="26">
        <v>2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10</v>
      </c>
      <c r="AZ16" s="14"/>
    </row>
    <row r="17" spans="1:52" ht="21.75">
      <c r="A17" s="53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"&amp;IF(P17&gt;0,IF(R17&gt;0,IF(S17&gt;0,"",88),77),"")&amp;" "&amp;IF(J17=1,IF(P17&gt;0,IF(AV17+AW17+AX17+AY17=0,99,""),""),"")</f>
        <v xml:space="preserve">    </v>
      </c>
      <c r="B17" s="71">
        <v>8</v>
      </c>
      <c r="C17" s="74" t="s">
        <v>127</v>
      </c>
      <c r="D17" s="75" t="s">
        <v>42</v>
      </c>
      <c r="E17" s="67" t="s">
        <v>119</v>
      </c>
      <c r="F17" s="76" t="s">
        <v>120</v>
      </c>
      <c r="G17" s="77">
        <v>12.107607644</v>
      </c>
      <c r="H17" s="78">
        <v>12.107607644</v>
      </c>
      <c r="I17" s="69">
        <v>0</v>
      </c>
      <c r="J17" s="73">
        <v>2</v>
      </c>
      <c r="K17" s="77">
        <v>0</v>
      </c>
      <c r="L17" s="77">
        <v>12.11</v>
      </c>
      <c r="M17" s="79">
        <v>0</v>
      </c>
      <c r="N17" s="68">
        <v>0</v>
      </c>
      <c r="O17" s="73">
        <v>0</v>
      </c>
      <c r="P17" s="77">
        <v>0</v>
      </c>
      <c r="Q17" s="72">
        <v>0</v>
      </c>
      <c r="R17" s="73">
        <v>0</v>
      </c>
      <c r="S17" s="26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14"/>
    </row>
    <row r="18" spans="1:52" ht="21.75">
      <c r="A18" s="53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"&amp;IF(P18&gt;0,IF(R18&gt;0,IF(S18&gt;0,"",88),77),"")&amp;" "&amp;IF(J18=1,IF(P18&gt;0,IF(AV18+AW18+AX18+AY18=0,99,""),""),"")</f>
        <v xml:space="preserve">    </v>
      </c>
      <c r="B18" s="71">
        <v>9</v>
      </c>
      <c r="C18" s="74" t="s">
        <v>128</v>
      </c>
      <c r="D18" s="75" t="s">
        <v>42</v>
      </c>
      <c r="E18" s="67" t="s">
        <v>119</v>
      </c>
      <c r="F18" s="76" t="s">
        <v>120</v>
      </c>
      <c r="G18" s="77">
        <v>94.496914419999996</v>
      </c>
      <c r="H18" s="78">
        <v>94.496914419999996</v>
      </c>
      <c r="I18" s="69">
        <v>0</v>
      </c>
      <c r="J18" s="73">
        <v>2</v>
      </c>
      <c r="K18" s="77">
        <v>94.5</v>
      </c>
      <c r="L18" s="77">
        <v>0</v>
      </c>
      <c r="M18" s="79">
        <v>0</v>
      </c>
      <c r="N18" s="68">
        <v>0</v>
      </c>
      <c r="O18" s="73">
        <v>0</v>
      </c>
      <c r="P18" s="77">
        <v>0</v>
      </c>
      <c r="Q18" s="72">
        <v>0</v>
      </c>
      <c r="R18" s="73">
        <v>0</v>
      </c>
      <c r="S18" s="26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14"/>
    </row>
    <row r="19" spans="1:52" ht="21.75">
      <c r="A19" s="53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"&amp;IF(P19&gt;0,IF(R19&gt;0,IF(S19&gt;0,"",88),77),"")&amp;" "&amp;IF(J19=1,IF(P19&gt;0,IF(AV19+AW19+AX19+AY19=0,99,""),""),"")</f>
        <v xml:space="preserve">    </v>
      </c>
      <c r="B19" s="71">
        <v>10</v>
      </c>
      <c r="C19" s="74" t="s">
        <v>129</v>
      </c>
      <c r="D19" s="75" t="s">
        <v>42</v>
      </c>
      <c r="E19" s="67" t="s">
        <v>119</v>
      </c>
      <c r="F19" s="76" t="s">
        <v>120</v>
      </c>
      <c r="G19" s="77">
        <v>9.3472399993799993</v>
      </c>
      <c r="H19" s="78">
        <v>9.3472399993799993</v>
      </c>
      <c r="I19" s="69">
        <v>0</v>
      </c>
      <c r="J19" s="73">
        <v>1</v>
      </c>
      <c r="K19" s="96">
        <v>4.7300000000000004</v>
      </c>
      <c r="L19" s="77">
        <v>0</v>
      </c>
      <c r="M19" s="79">
        <v>0</v>
      </c>
      <c r="N19" s="68">
        <v>0</v>
      </c>
      <c r="O19" s="73">
        <v>5</v>
      </c>
      <c r="P19" s="96">
        <v>4.7300000000000004</v>
      </c>
      <c r="Q19" s="72">
        <v>100</v>
      </c>
      <c r="R19" s="73">
        <v>2</v>
      </c>
      <c r="S19" s="26">
        <v>2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97">
        <v>4.7300000000000004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10</v>
      </c>
      <c r="AW19" s="70">
        <v>5</v>
      </c>
      <c r="AX19" s="70">
        <v>5</v>
      </c>
      <c r="AY19" s="70">
        <v>0</v>
      </c>
      <c r="AZ19" s="14"/>
    </row>
    <row r="20" spans="1:52" ht="21.75">
      <c r="A20" s="53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71">
        <v>11</v>
      </c>
      <c r="C20" s="74" t="s">
        <v>130</v>
      </c>
      <c r="D20" s="75" t="s">
        <v>42</v>
      </c>
      <c r="E20" s="67" t="s">
        <v>119</v>
      </c>
      <c r="F20" s="76" t="s">
        <v>120</v>
      </c>
      <c r="G20" s="77">
        <v>9.2153692580600008</v>
      </c>
      <c r="H20" s="78">
        <v>9.2153692580600008</v>
      </c>
      <c r="I20" s="69">
        <v>0</v>
      </c>
      <c r="J20" s="73">
        <v>9</v>
      </c>
      <c r="K20" s="77">
        <v>0</v>
      </c>
      <c r="L20" s="77">
        <v>0</v>
      </c>
      <c r="M20" s="79" t="s">
        <v>135</v>
      </c>
      <c r="N20" s="68">
        <v>9.2200000000000006</v>
      </c>
      <c r="O20" s="73">
        <v>0</v>
      </c>
      <c r="P20" s="77">
        <v>0</v>
      </c>
      <c r="Q20" s="72">
        <v>0</v>
      </c>
      <c r="R20" s="73">
        <v>0</v>
      </c>
      <c r="S20" s="26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14"/>
    </row>
    <row r="21" spans="1:52" ht="21.75">
      <c r="A21" s="53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"&amp;IF(P21&gt;0,IF(R21&gt;0,IF(S21&gt;0,"",88),77),"")&amp;" "&amp;IF(J21=1,IF(P21&gt;0,IF(AV21+AW21+AX21+AY21=0,99,""),""),"")</f>
        <v xml:space="preserve">    </v>
      </c>
      <c r="B21" s="71">
        <v>12</v>
      </c>
      <c r="C21" s="74" t="s">
        <v>131</v>
      </c>
      <c r="D21" s="75" t="s">
        <v>42</v>
      </c>
      <c r="E21" s="67" t="s">
        <v>119</v>
      </c>
      <c r="F21" s="76" t="s">
        <v>120</v>
      </c>
      <c r="G21" s="77">
        <v>37.496365128500003</v>
      </c>
      <c r="H21" s="78">
        <v>37.496365128500003</v>
      </c>
      <c r="I21" s="69">
        <v>0</v>
      </c>
      <c r="J21" s="73">
        <v>9</v>
      </c>
      <c r="K21" s="77">
        <v>0</v>
      </c>
      <c r="L21" s="77">
        <v>0</v>
      </c>
      <c r="M21" s="79" t="s">
        <v>136</v>
      </c>
      <c r="N21" s="68">
        <v>37.5</v>
      </c>
      <c r="O21" s="73">
        <v>0</v>
      </c>
      <c r="P21" s="77">
        <v>0</v>
      </c>
      <c r="Q21" s="72">
        <v>0</v>
      </c>
      <c r="R21" s="73">
        <v>0</v>
      </c>
      <c r="S21" s="26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14"/>
    </row>
    <row r="22" spans="1:52" ht="21.75">
      <c r="A22" s="53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"&amp;IF(P22&gt;0,IF(R22&gt;0,IF(S22&gt;0,"",88),77),"")&amp;" "&amp;IF(J22=1,IF(P22&gt;0,IF(AV22+AW22+AX22+AY22=0,99,""),""),"")</f>
        <v xml:space="preserve">    </v>
      </c>
      <c r="B22" s="71">
        <v>13</v>
      </c>
      <c r="C22" s="74" t="s">
        <v>132</v>
      </c>
      <c r="D22" s="75" t="s">
        <v>42</v>
      </c>
      <c r="E22" s="67" t="s">
        <v>119</v>
      </c>
      <c r="F22" s="76" t="s">
        <v>120</v>
      </c>
      <c r="G22" s="77">
        <v>42.3560261509</v>
      </c>
      <c r="H22" s="78">
        <v>42.3560261509</v>
      </c>
      <c r="I22" s="69">
        <v>0</v>
      </c>
      <c r="J22" s="73">
        <v>9</v>
      </c>
      <c r="K22" s="77">
        <v>0</v>
      </c>
      <c r="L22" s="77">
        <v>0</v>
      </c>
      <c r="M22" s="79" t="s">
        <v>136</v>
      </c>
      <c r="N22" s="68">
        <v>42.36</v>
      </c>
      <c r="O22" s="73">
        <v>0</v>
      </c>
      <c r="P22" s="77">
        <v>0</v>
      </c>
      <c r="Q22" s="72">
        <v>0</v>
      </c>
      <c r="R22" s="73">
        <v>0</v>
      </c>
      <c r="S22" s="26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14"/>
    </row>
  </sheetData>
  <sheetProtection selectLockedCells="1"/>
  <mergeCells count="43"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9:AU22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23:C1048576">
      <formula1>9</formula1>
    </dataValidation>
    <dataValidation type="textLength" operator="equal" allowBlank="1" showInputMessage="1" showErrorMessage="1" sqref="C10:C22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2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topLeftCell="Q1" zoomScale="115" zoomScaleNormal="115" workbookViewId="0">
      <selection activeCell="W2" sqref="T1:W1048576"/>
    </sheetView>
  </sheetViews>
  <sheetFormatPr defaultColWidth="8.875" defaultRowHeight="17.25"/>
  <cols>
    <col min="1" max="1" width="10.75" style="29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40" width="3" style="11" customWidth="1"/>
    <col min="41" max="41" width="3.5" style="11" customWidth="1"/>
    <col min="42" max="45" width="3" style="11" customWidth="1"/>
    <col min="46" max="46" width="7" style="11" customWidth="1"/>
    <col min="47" max="47" width="3.125" style="11" customWidth="1"/>
    <col min="48" max="48" width="6.75" style="11" bestFit="1" customWidth="1"/>
    <col min="49" max="16384" width="8.875" style="11"/>
  </cols>
  <sheetData>
    <row r="1" spans="1:48" s="1" customFormat="1" ht="33">
      <c r="B1" s="163" t="s">
        <v>28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48" customFormat="1" ht="27.75">
      <c r="B2" s="117" t="s">
        <v>0</v>
      </c>
      <c r="C2" s="117"/>
      <c r="D2" s="117"/>
      <c r="E2" s="117"/>
      <c r="F2" s="118" t="s">
        <v>117</v>
      </c>
      <c r="G2" s="118"/>
      <c r="H2" s="118"/>
      <c r="I2" s="118"/>
      <c r="J2" s="11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5" t="s">
        <v>1</v>
      </c>
      <c r="AM2" s="115"/>
      <c r="AN2" s="115"/>
      <c r="AO2" s="115"/>
      <c r="AP2" s="115"/>
      <c r="AQ2" s="115"/>
      <c r="AR2" s="119">
        <v>2046</v>
      </c>
      <c r="AS2" s="119"/>
      <c r="AT2" s="119"/>
      <c r="AU2" s="3"/>
      <c r="AV2" s="3"/>
    </row>
    <row r="3" spans="1:48" customFormat="1" ht="27.75">
      <c r="B3" s="117"/>
      <c r="C3" s="117"/>
      <c r="D3" s="117"/>
      <c r="E3" s="117"/>
      <c r="F3" s="118"/>
      <c r="G3" s="118"/>
      <c r="H3" s="118"/>
      <c r="I3" s="118"/>
      <c r="J3" s="118"/>
      <c r="K3" s="56"/>
      <c r="L3" s="57"/>
      <c r="M3" s="57"/>
      <c r="N3" s="61"/>
      <c r="O3" s="61"/>
      <c r="P3" s="62"/>
      <c r="Q3" s="80"/>
      <c r="R3" s="80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5" t="s">
        <v>115</v>
      </c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20">
        <v>418.65465300104006</v>
      </c>
      <c r="AS3" s="120"/>
      <c r="AT3" s="120"/>
      <c r="AU3" s="114" t="s">
        <v>3</v>
      </c>
      <c r="AV3" s="114"/>
    </row>
    <row r="4" spans="1:48" customFormat="1" ht="27.75">
      <c r="B4" s="117"/>
      <c r="C4" s="117"/>
      <c r="D4" s="117"/>
      <c r="E4" s="117"/>
      <c r="F4" s="118"/>
      <c r="G4" s="118"/>
      <c r="H4" s="118"/>
      <c r="I4" s="118"/>
      <c r="J4" s="118"/>
      <c r="K4" s="56"/>
      <c r="L4" s="57"/>
      <c r="M4" s="57"/>
      <c r="N4" s="64"/>
      <c r="O4" s="64"/>
      <c r="P4" s="62"/>
      <c r="Q4" s="80"/>
      <c r="R4" s="80"/>
      <c r="S4" s="65"/>
      <c r="T4" s="66"/>
      <c r="U4" s="66"/>
      <c r="V4" s="5"/>
      <c r="W4" s="5"/>
      <c r="X4" s="5"/>
      <c r="Y4" s="5"/>
      <c r="Z4" s="5"/>
      <c r="AE4" s="115" t="s">
        <v>116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>
        <v>418.65465300104006</v>
      </c>
      <c r="AS4" s="116"/>
      <c r="AT4" s="116"/>
      <c r="AU4" s="114" t="s">
        <v>3</v>
      </c>
      <c r="AV4" s="114"/>
    </row>
    <row r="5" spans="1:48" customFormat="1" ht="18.75" customHeight="1">
      <c r="A5" s="28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47" t="s">
        <v>5</v>
      </c>
      <c r="AS5" s="147"/>
      <c r="AT5" s="147"/>
      <c r="AU5" s="147"/>
      <c r="AV5" s="147"/>
    </row>
    <row r="6" spans="1:48" ht="21" customHeight="1">
      <c r="A6" s="125" t="s">
        <v>43</v>
      </c>
      <c r="B6" s="148" t="s">
        <v>6</v>
      </c>
      <c r="C6" s="148" t="s">
        <v>7</v>
      </c>
      <c r="D6" s="148" t="s">
        <v>8</v>
      </c>
      <c r="E6" s="148" t="s">
        <v>9</v>
      </c>
      <c r="F6" s="148" t="s">
        <v>10</v>
      </c>
      <c r="G6" s="128" t="s">
        <v>45</v>
      </c>
      <c r="H6" s="129"/>
      <c r="I6" s="130"/>
      <c r="J6" s="135" t="s">
        <v>11</v>
      </c>
      <c r="K6" s="132" t="s">
        <v>35</v>
      </c>
      <c r="L6" s="132"/>
      <c r="M6" s="132"/>
      <c r="N6" s="132"/>
      <c r="O6" s="135" t="s">
        <v>12</v>
      </c>
      <c r="P6" s="138" t="s">
        <v>4</v>
      </c>
      <c r="Q6" s="135" t="s">
        <v>29</v>
      </c>
      <c r="R6" s="141" t="s">
        <v>36</v>
      </c>
      <c r="S6" s="144" t="s">
        <v>37</v>
      </c>
      <c r="T6" s="198" t="s">
        <v>13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  <c r="AV6" s="134" t="s">
        <v>46</v>
      </c>
    </row>
    <row r="7" spans="1:48" ht="18.75" customHeight="1">
      <c r="A7" s="125"/>
      <c r="B7" s="148"/>
      <c r="C7" s="148"/>
      <c r="D7" s="148"/>
      <c r="E7" s="148"/>
      <c r="F7" s="148"/>
      <c r="G7" s="131" t="s">
        <v>2</v>
      </c>
      <c r="H7" s="127" t="s">
        <v>44</v>
      </c>
      <c r="I7" s="127"/>
      <c r="J7" s="136"/>
      <c r="K7" s="133" t="s">
        <v>38</v>
      </c>
      <c r="L7" s="121" t="s">
        <v>39</v>
      </c>
      <c r="M7" s="123" t="s">
        <v>40</v>
      </c>
      <c r="N7" s="124" t="s">
        <v>41</v>
      </c>
      <c r="O7" s="136"/>
      <c r="P7" s="139"/>
      <c r="Q7" s="136"/>
      <c r="R7" s="142"/>
      <c r="S7" s="145"/>
      <c r="T7" s="152" t="s">
        <v>14</v>
      </c>
      <c r="U7" s="152"/>
      <c r="V7" s="152"/>
      <c r="W7" s="152"/>
      <c r="X7" s="153" t="s">
        <v>15</v>
      </c>
      <c r="Y7" s="153"/>
      <c r="Z7" s="153"/>
      <c r="AA7" s="153"/>
      <c r="AB7" s="154" t="s">
        <v>16</v>
      </c>
      <c r="AC7" s="154"/>
      <c r="AD7" s="154"/>
      <c r="AE7" s="154"/>
      <c r="AF7" s="155" t="s">
        <v>17</v>
      </c>
      <c r="AG7" s="155"/>
      <c r="AH7" s="155"/>
      <c r="AI7" s="155"/>
      <c r="AJ7" s="149" t="s">
        <v>18</v>
      </c>
      <c r="AK7" s="149"/>
      <c r="AL7" s="149"/>
      <c r="AM7" s="149"/>
      <c r="AN7" s="150" t="s">
        <v>19</v>
      </c>
      <c r="AO7" s="150"/>
      <c r="AP7" s="150"/>
      <c r="AQ7" s="150"/>
      <c r="AR7" s="151" t="s">
        <v>20</v>
      </c>
      <c r="AS7" s="151"/>
      <c r="AT7" s="151"/>
      <c r="AU7" s="151"/>
      <c r="AV7" s="134"/>
    </row>
    <row r="8" spans="1:48" ht="21.75" customHeight="1">
      <c r="A8" s="125"/>
      <c r="B8" s="148"/>
      <c r="C8" s="148"/>
      <c r="D8" s="148"/>
      <c r="E8" s="148"/>
      <c r="F8" s="148"/>
      <c r="G8" s="131"/>
      <c r="H8" s="15" t="s">
        <v>21</v>
      </c>
      <c r="I8" s="16" t="s">
        <v>22</v>
      </c>
      <c r="J8" s="137"/>
      <c r="K8" s="133"/>
      <c r="L8" s="122"/>
      <c r="M8" s="123"/>
      <c r="N8" s="124"/>
      <c r="O8" s="137"/>
      <c r="P8" s="140"/>
      <c r="Q8" s="137"/>
      <c r="R8" s="143"/>
      <c r="S8" s="146"/>
      <c r="T8" s="84" t="s">
        <v>23</v>
      </c>
      <c r="U8" s="84" t="s">
        <v>24</v>
      </c>
      <c r="V8" s="84" t="s">
        <v>25</v>
      </c>
      <c r="W8" s="84" t="s">
        <v>26</v>
      </c>
      <c r="X8" s="85" t="s">
        <v>23</v>
      </c>
      <c r="Y8" s="85" t="s">
        <v>24</v>
      </c>
      <c r="Z8" s="85" t="s">
        <v>25</v>
      </c>
      <c r="AA8" s="85" t="s">
        <v>26</v>
      </c>
      <c r="AB8" s="86" t="s">
        <v>23</v>
      </c>
      <c r="AC8" s="86" t="s">
        <v>24</v>
      </c>
      <c r="AD8" s="86" t="s">
        <v>25</v>
      </c>
      <c r="AE8" s="86" t="s">
        <v>26</v>
      </c>
      <c r="AF8" s="87" t="s">
        <v>23</v>
      </c>
      <c r="AG8" s="87" t="s">
        <v>24</v>
      </c>
      <c r="AH8" s="87" t="s">
        <v>25</v>
      </c>
      <c r="AI8" s="87" t="s">
        <v>26</v>
      </c>
      <c r="AJ8" s="81" t="s">
        <v>23</v>
      </c>
      <c r="AK8" s="81" t="s">
        <v>24</v>
      </c>
      <c r="AL8" s="81" t="s">
        <v>25</v>
      </c>
      <c r="AM8" s="81" t="s">
        <v>26</v>
      </c>
      <c r="AN8" s="82" t="s">
        <v>23</v>
      </c>
      <c r="AO8" s="82" t="s">
        <v>24</v>
      </c>
      <c r="AP8" s="82" t="s">
        <v>25</v>
      </c>
      <c r="AQ8" s="82" t="s">
        <v>26</v>
      </c>
      <c r="AR8" s="83" t="s">
        <v>23</v>
      </c>
      <c r="AS8" s="83" t="s">
        <v>24</v>
      </c>
      <c r="AT8" s="83" t="s">
        <v>25</v>
      </c>
      <c r="AU8" s="83" t="s">
        <v>26</v>
      </c>
      <c r="AV8" s="134"/>
    </row>
    <row r="9" spans="1:48">
      <c r="A9" s="126" t="s">
        <v>27</v>
      </c>
      <c r="B9" s="126"/>
      <c r="C9" s="126"/>
      <c r="D9" s="126"/>
      <c r="E9" s="126"/>
      <c r="F9" s="126"/>
      <c r="G9" s="30">
        <f>I9+H9</f>
        <v>418.65465300104006</v>
      </c>
      <c r="H9" s="31">
        <f>SUM(H10:H99813)</f>
        <v>418.65465300104006</v>
      </c>
      <c r="I9" s="31">
        <f>SUM(I10:I99813)</f>
        <v>0</v>
      </c>
      <c r="J9" s="31"/>
      <c r="K9" s="31">
        <f>SUM(K10:K99813)</f>
        <v>240.56</v>
      </c>
      <c r="L9" s="31">
        <f>SUM(L10:L99813)</f>
        <v>84.73</v>
      </c>
      <c r="M9" s="31">
        <f>SUM(M10:M99813)</f>
        <v>0</v>
      </c>
      <c r="N9" s="31">
        <f>SUM(N10:N99813)</f>
        <v>99.710000000000008</v>
      </c>
      <c r="O9" s="55"/>
      <c r="P9" s="55">
        <f>SUM(P10:P99813)</f>
        <v>4.7300000000000004</v>
      </c>
      <c r="Q9" s="55"/>
      <c r="R9" s="55"/>
      <c r="S9" s="55"/>
      <c r="T9" s="31">
        <f t="shared" ref="T9:AU9" si="0">SUM(T10:T99813)</f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1">
        <f t="shared" si="0"/>
        <v>0</v>
      </c>
      <c r="AE9" s="31">
        <f t="shared" si="0"/>
        <v>0</v>
      </c>
      <c r="AF9" s="31">
        <f t="shared" si="0"/>
        <v>0</v>
      </c>
      <c r="AG9" s="31">
        <f t="shared" si="0"/>
        <v>0</v>
      </c>
      <c r="AH9" s="31">
        <f t="shared" si="0"/>
        <v>0</v>
      </c>
      <c r="AI9" s="31">
        <f t="shared" si="0"/>
        <v>0</v>
      </c>
      <c r="AJ9" s="31">
        <f t="shared" si="0"/>
        <v>0</v>
      </c>
      <c r="AK9" s="31">
        <f t="shared" si="0"/>
        <v>0</v>
      </c>
      <c r="AL9" s="31">
        <f t="shared" si="0"/>
        <v>0</v>
      </c>
      <c r="AM9" s="31">
        <f t="shared" si="0"/>
        <v>0</v>
      </c>
      <c r="AN9" s="31">
        <f t="shared" si="0"/>
        <v>0</v>
      </c>
      <c r="AO9" s="31">
        <f t="shared" si="0"/>
        <v>4.7300000000000004</v>
      </c>
      <c r="AP9" s="31">
        <f t="shared" si="0"/>
        <v>0</v>
      </c>
      <c r="AQ9" s="31">
        <f t="shared" si="0"/>
        <v>0</v>
      </c>
      <c r="AR9" s="31">
        <f t="shared" si="0"/>
        <v>0</v>
      </c>
      <c r="AS9" s="31">
        <f t="shared" si="0"/>
        <v>0</v>
      </c>
      <c r="AT9" s="31">
        <f t="shared" si="0"/>
        <v>0</v>
      </c>
      <c r="AU9" s="31">
        <f t="shared" si="0"/>
        <v>0</v>
      </c>
      <c r="AV9" s="32"/>
    </row>
    <row r="10" spans="1:48" s="27" customFormat="1" ht="21.75">
      <c r="A10" s="5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1">
        <v>1</v>
      </c>
      <c r="C10" s="74" t="s">
        <v>118</v>
      </c>
      <c r="D10" s="75" t="s">
        <v>42</v>
      </c>
      <c r="E10" s="67" t="s">
        <v>119</v>
      </c>
      <c r="F10" s="76" t="s">
        <v>120</v>
      </c>
      <c r="G10" s="77">
        <v>50.260173019699998</v>
      </c>
      <c r="H10" s="78">
        <v>50.260173019699998</v>
      </c>
      <c r="I10" s="69">
        <v>0</v>
      </c>
      <c r="J10" s="88">
        <v>2</v>
      </c>
      <c r="K10" s="89">
        <v>50.26</v>
      </c>
      <c r="L10" s="89">
        <v>0</v>
      </c>
      <c r="M10" s="90">
        <v>0</v>
      </c>
      <c r="N10" s="68">
        <v>0</v>
      </c>
      <c r="O10" s="73">
        <v>0</v>
      </c>
      <c r="P10" s="77">
        <v>0</v>
      </c>
      <c r="Q10" s="72">
        <v>0</v>
      </c>
      <c r="R10" s="73">
        <v>0</v>
      </c>
      <c r="S10" s="26">
        <v>0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</row>
    <row r="11" spans="1:48" s="27" customFormat="1" ht="21.75">
      <c r="A11" s="53" t="str">
        <f t="shared" ref="A11:A2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1">
        <v>2</v>
      </c>
      <c r="C11" s="74" t="s">
        <v>121</v>
      </c>
      <c r="D11" s="75" t="s">
        <v>42</v>
      </c>
      <c r="E11" s="67" t="s">
        <v>119</v>
      </c>
      <c r="F11" s="76" t="s">
        <v>120</v>
      </c>
      <c r="G11" s="77">
        <v>12.298603052900001</v>
      </c>
      <c r="H11" s="78">
        <v>12.298603052900001</v>
      </c>
      <c r="I11" s="69">
        <v>0</v>
      </c>
      <c r="J11" s="73">
        <v>1</v>
      </c>
      <c r="K11" s="77">
        <v>0</v>
      </c>
      <c r="L11" s="77">
        <v>12.3</v>
      </c>
      <c r="M11" s="79">
        <v>0</v>
      </c>
      <c r="N11" s="68">
        <v>0</v>
      </c>
      <c r="O11" s="73">
        <v>8</v>
      </c>
      <c r="P11" s="77">
        <v>0</v>
      </c>
      <c r="Q11" s="72">
        <v>0</v>
      </c>
      <c r="R11" s="73">
        <v>0</v>
      </c>
      <c r="S11" s="26">
        <v>0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48" s="27" customFormat="1" ht="21.75">
      <c r="A12" s="53" t="str">
        <f t="shared" si="1"/>
        <v xml:space="preserve">   </v>
      </c>
      <c r="B12" s="71">
        <v>3</v>
      </c>
      <c r="C12" s="74" t="s">
        <v>122</v>
      </c>
      <c r="D12" s="75" t="s">
        <v>42</v>
      </c>
      <c r="E12" s="67" t="s">
        <v>119</v>
      </c>
      <c r="F12" s="76" t="s">
        <v>120</v>
      </c>
      <c r="G12" s="77">
        <v>49.386816813300001</v>
      </c>
      <c r="H12" s="78">
        <v>49.386816813300001</v>
      </c>
      <c r="I12" s="69">
        <v>0</v>
      </c>
      <c r="J12" s="73">
        <v>9</v>
      </c>
      <c r="K12" s="77">
        <v>0</v>
      </c>
      <c r="L12" s="77">
        <v>49.39</v>
      </c>
      <c r="M12" s="79">
        <v>0</v>
      </c>
      <c r="N12" s="68">
        <v>0</v>
      </c>
      <c r="O12" s="73">
        <v>20</v>
      </c>
      <c r="P12" s="77">
        <v>0</v>
      </c>
      <c r="Q12" s="72">
        <v>0</v>
      </c>
      <c r="R12" s="73">
        <v>0</v>
      </c>
      <c r="S12" s="26">
        <v>0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ht="21.75">
      <c r="A13" s="53" t="str">
        <f t="shared" si="1"/>
        <v xml:space="preserve">   </v>
      </c>
      <c r="B13" s="71">
        <v>4</v>
      </c>
      <c r="C13" s="74" t="s">
        <v>123</v>
      </c>
      <c r="D13" s="75" t="s">
        <v>42</v>
      </c>
      <c r="E13" s="67" t="s">
        <v>119</v>
      </c>
      <c r="F13" s="76" t="s">
        <v>120</v>
      </c>
      <c r="G13" s="77">
        <v>10.626780652500001</v>
      </c>
      <c r="H13" s="78">
        <v>10.626780652500001</v>
      </c>
      <c r="I13" s="69">
        <v>0</v>
      </c>
      <c r="J13" s="73">
        <v>9</v>
      </c>
      <c r="K13" s="77">
        <v>0</v>
      </c>
      <c r="L13" s="77">
        <v>0</v>
      </c>
      <c r="M13" s="79">
        <v>0</v>
      </c>
      <c r="N13" s="68">
        <v>10.63</v>
      </c>
      <c r="O13" s="73">
        <v>4</v>
      </c>
      <c r="P13" s="77">
        <v>0</v>
      </c>
      <c r="Q13" s="72">
        <v>0</v>
      </c>
      <c r="R13" s="73">
        <v>0</v>
      </c>
      <c r="S13" s="26">
        <v>0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1:48" ht="21.75">
      <c r="A14" s="53" t="str">
        <f t="shared" si="1"/>
        <v xml:space="preserve">   </v>
      </c>
      <c r="B14" s="71">
        <v>5</v>
      </c>
      <c r="C14" s="74" t="s">
        <v>124</v>
      </c>
      <c r="D14" s="75" t="s">
        <v>42</v>
      </c>
      <c r="E14" s="67" t="s">
        <v>119</v>
      </c>
      <c r="F14" s="76" t="s">
        <v>120</v>
      </c>
      <c r="G14" s="77">
        <v>51.420802055800003</v>
      </c>
      <c r="H14" s="78">
        <v>51.420802055800003</v>
      </c>
      <c r="I14" s="69">
        <v>0</v>
      </c>
      <c r="J14" s="73">
        <v>2</v>
      </c>
      <c r="K14" s="77">
        <v>51.42</v>
      </c>
      <c r="L14" s="77">
        <v>0</v>
      </c>
      <c r="M14" s="79">
        <v>0</v>
      </c>
      <c r="N14" s="68">
        <v>0</v>
      </c>
      <c r="O14" s="26">
        <v>0</v>
      </c>
      <c r="P14" s="77">
        <v>0</v>
      </c>
      <c r="Q14" s="72">
        <v>0</v>
      </c>
      <c r="R14" s="73">
        <v>0</v>
      </c>
      <c r="S14" s="26">
        <v>0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ht="21.75">
      <c r="A15" s="53" t="str">
        <f t="shared" si="1"/>
        <v xml:space="preserve">   </v>
      </c>
      <c r="B15" s="71">
        <v>6</v>
      </c>
      <c r="C15" s="74" t="s">
        <v>125</v>
      </c>
      <c r="D15" s="75" t="s">
        <v>42</v>
      </c>
      <c r="E15" s="67" t="s">
        <v>119</v>
      </c>
      <c r="F15" s="76" t="s">
        <v>120</v>
      </c>
      <c r="G15" s="77">
        <v>10.9261982396</v>
      </c>
      <c r="H15" s="78">
        <v>10.9261982396</v>
      </c>
      <c r="I15" s="69">
        <v>0</v>
      </c>
      <c r="J15" s="73">
        <v>2</v>
      </c>
      <c r="K15" s="68">
        <v>10.93</v>
      </c>
      <c r="L15" s="77">
        <v>10.93</v>
      </c>
      <c r="M15" s="79">
        <v>0</v>
      </c>
      <c r="N15" s="68">
        <v>0</v>
      </c>
      <c r="O15" s="26">
        <v>0</v>
      </c>
      <c r="P15" s="77">
        <v>0</v>
      </c>
      <c r="Q15" s="72">
        <v>0</v>
      </c>
      <c r="R15" s="73">
        <v>0</v>
      </c>
      <c r="S15" s="26">
        <v>0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1:48" ht="21.75">
      <c r="A16" s="53" t="str">
        <f t="shared" si="1"/>
        <v xml:space="preserve">  33 </v>
      </c>
      <c r="B16" s="71">
        <v>7</v>
      </c>
      <c r="C16" s="74" t="s">
        <v>126</v>
      </c>
      <c r="D16" s="75" t="s">
        <v>42</v>
      </c>
      <c r="E16" s="67" t="s">
        <v>119</v>
      </c>
      <c r="F16" s="76" t="s">
        <v>120</v>
      </c>
      <c r="G16" s="77">
        <v>28.7157565664</v>
      </c>
      <c r="H16" s="78">
        <v>28.7157565664</v>
      </c>
      <c r="I16" s="69">
        <v>0</v>
      </c>
      <c r="J16" s="73">
        <v>1</v>
      </c>
      <c r="K16" s="77">
        <v>28.72</v>
      </c>
      <c r="L16" s="77">
        <v>0</v>
      </c>
      <c r="M16" s="79">
        <v>0</v>
      </c>
      <c r="N16" s="68">
        <v>0</v>
      </c>
      <c r="O16" s="26">
        <v>15</v>
      </c>
      <c r="P16" s="77">
        <v>0</v>
      </c>
      <c r="Q16" s="72">
        <v>0</v>
      </c>
      <c r="R16" s="73">
        <v>0</v>
      </c>
      <c r="S16" s="26">
        <v>0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1:48" ht="21.75">
      <c r="A17" s="53" t="str">
        <f t="shared" si="1"/>
        <v xml:space="preserve">   </v>
      </c>
      <c r="B17" s="71">
        <v>8</v>
      </c>
      <c r="C17" s="74" t="s">
        <v>127</v>
      </c>
      <c r="D17" s="75" t="s">
        <v>42</v>
      </c>
      <c r="E17" s="67" t="s">
        <v>119</v>
      </c>
      <c r="F17" s="76" t="s">
        <v>120</v>
      </c>
      <c r="G17" s="77">
        <v>12.107607644</v>
      </c>
      <c r="H17" s="78">
        <v>12.107607644</v>
      </c>
      <c r="I17" s="69">
        <v>0</v>
      </c>
      <c r="J17" s="73">
        <v>2</v>
      </c>
      <c r="K17" s="77">
        <v>0</v>
      </c>
      <c r="L17" s="77">
        <v>12.11</v>
      </c>
      <c r="M17" s="79">
        <v>0</v>
      </c>
      <c r="N17" s="68">
        <v>0</v>
      </c>
      <c r="O17" s="73">
        <v>0</v>
      </c>
      <c r="P17" s="77">
        <v>0</v>
      </c>
      <c r="Q17" s="72">
        <v>0</v>
      </c>
      <c r="R17" s="73">
        <v>0</v>
      </c>
      <c r="S17" s="26">
        <v>0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ht="21.75">
      <c r="A18" s="53" t="str">
        <f t="shared" si="1"/>
        <v xml:space="preserve">   </v>
      </c>
      <c r="B18" s="71">
        <v>9</v>
      </c>
      <c r="C18" s="74" t="s">
        <v>128</v>
      </c>
      <c r="D18" s="75" t="s">
        <v>42</v>
      </c>
      <c r="E18" s="67" t="s">
        <v>119</v>
      </c>
      <c r="F18" s="76" t="s">
        <v>120</v>
      </c>
      <c r="G18" s="77">
        <v>94.496914419999996</v>
      </c>
      <c r="H18" s="78">
        <v>94.496914419999996</v>
      </c>
      <c r="I18" s="69">
        <v>0</v>
      </c>
      <c r="J18" s="73">
        <v>2</v>
      </c>
      <c r="K18" s="77">
        <v>94.5</v>
      </c>
      <c r="L18" s="77">
        <v>0</v>
      </c>
      <c r="M18" s="79">
        <v>0</v>
      </c>
      <c r="N18" s="68">
        <v>0</v>
      </c>
      <c r="O18" s="73">
        <v>0</v>
      </c>
      <c r="P18" s="77">
        <v>0</v>
      </c>
      <c r="Q18" s="72">
        <v>0</v>
      </c>
      <c r="R18" s="73">
        <v>0</v>
      </c>
      <c r="S18" s="26">
        <v>0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48" ht="21.75">
      <c r="A19" s="53" t="str">
        <f t="shared" si="1"/>
        <v xml:space="preserve">   </v>
      </c>
      <c r="B19" s="71">
        <v>10</v>
      </c>
      <c r="C19" s="74" t="s">
        <v>129</v>
      </c>
      <c r="D19" s="75" t="s">
        <v>42</v>
      </c>
      <c r="E19" s="67" t="s">
        <v>119</v>
      </c>
      <c r="F19" s="76" t="s">
        <v>120</v>
      </c>
      <c r="G19" s="77">
        <v>9.3472399993799993</v>
      </c>
      <c r="H19" s="78">
        <v>9.3472399993799993</v>
      </c>
      <c r="I19" s="69">
        <v>0</v>
      </c>
      <c r="J19" s="73">
        <v>1</v>
      </c>
      <c r="K19" s="96">
        <v>4.7300000000000004</v>
      </c>
      <c r="L19" s="77">
        <v>0</v>
      </c>
      <c r="M19" s="79">
        <v>0</v>
      </c>
      <c r="N19" s="68">
        <v>0</v>
      </c>
      <c r="O19" s="73">
        <v>5</v>
      </c>
      <c r="P19" s="96">
        <v>4.7300000000000004</v>
      </c>
      <c r="Q19" s="72">
        <v>100</v>
      </c>
      <c r="R19" s="73">
        <v>2</v>
      </c>
      <c r="S19" s="26">
        <v>2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97">
        <v>4.7300000000000004</v>
      </c>
      <c r="AP19" s="70"/>
      <c r="AQ19" s="70"/>
      <c r="AR19" s="70"/>
      <c r="AS19" s="70"/>
      <c r="AT19" s="70"/>
      <c r="AU19" s="70"/>
      <c r="AV19" s="70"/>
    </row>
    <row r="20" spans="1:48" ht="21.75">
      <c r="A20" s="53" t="str">
        <f t="shared" si="1"/>
        <v xml:space="preserve">   </v>
      </c>
      <c r="B20" s="71">
        <v>11</v>
      </c>
      <c r="C20" s="74" t="s">
        <v>130</v>
      </c>
      <c r="D20" s="75" t="s">
        <v>42</v>
      </c>
      <c r="E20" s="67" t="s">
        <v>119</v>
      </c>
      <c r="F20" s="76" t="s">
        <v>120</v>
      </c>
      <c r="G20" s="77">
        <v>9.2153692580600008</v>
      </c>
      <c r="H20" s="78">
        <v>9.2153692580600008</v>
      </c>
      <c r="I20" s="69">
        <v>0</v>
      </c>
      <c r="J20" s="73">
        <v>9</v>
      </c>
      <c r="K20" s="77">
        <v>0</v>
      </c>
      <c r="L20" s="77">
        <v>0</v>
      </c>
      <c r="M20" s="79" t="s">
        <v>135</v>
      </c>
      <c r="N20" s="68">
        <v>9.2200000000000006</v>
      </c>
      <c r="O20" s="73">
        <v>0</v>
      </c>
      <c r="P20" s="77">
        <v>0</v>
      </c>
      <c r="Q20" s="72">
        <v>0</v>
      </c>
      <c r="R20" s="73">
        <v>0</v>
      </c>
      <c r="S20" s="26">
        <v>0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1:48" ht="21.75">
      <c r="A21" s="53" t="str">
        <f t="shared" si="1"/>
        <v xml:space="preserve">   </v>
      </c>
      <c r="B21" s="71">
        <v>12</v>
      </c>
      <c r="C21" s="74" t="s">
        <v>131</v>
      </c>
      <c r="D21" s="75" t="s">
        <v>42</v>
      </c>
      <c r="E21" s="67" t="s">
        <v>119</v>
      </c>
      <c r="F21" s="76" t="s">
        <v>120</v>
      </c>
      <c r="G21" s="77">
        <v>37.496365128500003</v>
      </c>
      <c r="H21" s="78">
        <v>37.496365128500003</v>
      </c>
      <c r="I21" s="69">
        <v>0</v>
      </c>
      <c r="J21" s="73">
        <v>9</v>
      </c>
      <c r="K21" s="77">
        <v>0</v>
      </c>
      <c r="L21" s="77">
        <v>0</v>
      </c>
      <c r="M21" s="79" t="s">
        <v>136</v>
      </c>
      <c r="N21" s="68">
        <v>37.5</v>
      </c>
      <c r="O21" s="73">
        <v>0</v>
      </c>
      <c r="P21" s="77">
        <v>0</v>
      </c>
      <c r="Q21" s="72">
        <v>0</v>
      </c>
      <c r="R21" s="73">
        <v>0</v>
      </c>
      <c r="S21" s="26">
        <v>0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ht="21.75">
      <c r="A22" s="53" t="str">
        <f t="shared" si="1"/>
        <v xml:space="preserve">   </v>
      </c>
      <c r="B22" s="71">
        <v>13</v>
      </c>
      <c r="C22" s="74" t="s">
        <v>132</v>
      </c>
      <c r="D22" s="75" t="s">
        <v>42</v>
      </c>
      <c r="E22" s="67" t="s">
        <v>119</v>
      </c>
      <c r="F22" s="76" t="s">
        <v>120</v>
      </c>
      <c r="G22" s="77">
        <v>42.3560261509</v>
      </c>
      <c r="H22" s="78">
        <v>42.3560261509</v>
      </c>
      <c r="I22" s="69">
        <v>0</v>
      </c>
      <c r="J22" s="73">
        <v>9</v>
      </c>
      <c r="K22" s="77">
        <v>0</v>
      </c>
      <c r="L22" s="77">
        <v>0</v>
      </c>
      <c r="M22" s="79" t="s">
        <v>136</v>
      </c>
      <c r="N22" s="68">
        <v>42.36</v>
      </c>
      <c r="O22" s="73">
        <v>0</v>
      </c>
      <c r="P22" s="77">
        <v>0</v>
      </c>
      <c r="Q22" s="72">
        <v>0</v>
      </c>
      <c r="R22" s="73">
        <v>0</v>
      </c>
      <c r="S22" s="26">
        <v>0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</sheetData>
  <sheetProtection selectLockedCells="1"/>
  <mergeCells count="42">
    <mergeCell ref="T6:AU6"/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1048576">
      <formula1>0</formula1>
      <formula2>100</formula2>
    </dataValidation>
    <dataValidation type="whole" allowBlank="1" showInputMessage="1" showErrorMessage="1" error="กรอกเฉพาะ 0 1 2 3 9" sqref="J1 J5:J104857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sqref="C10:C22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>
      <selection activeCell="A10" sqref="A10:XFD22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27"/>
    <col min="29" max="16384" width="9.125" style="11"/>
  </cols>
  <sheetData>
    <row r="1" spans="1:28" ht="27.75">
      <c r="A1" s="164" t="s">
        <v>139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8" ht="27.75">
      <c r="A2" s="165" t="s">
        <v>0</v>
      </c>
      <c r="B2" s="165"/>
      <c r="C2" s="165"/>
      <c r="D2" s="165"/>
      <c r="E2" s="165" t="s">
        <v>147</v>
      </c>
      <c r="F2" s="165"/>
      <c r="G2" s="165"/>
      <c r="H2" s="165"/>
      <c r="I2" s="165"/>
      <c r="J2"/>
      <c r="K2" s="3"/>
      <c r="L2" s="3"/>
      <c r="M2" s="3"/>
      <c r="N2" s="3"/>
      <c r="O2" s="3"/>
      <c r="T2" s="3"/>
      <c r="Y2" s="98"/>
      <c r="Z2" s="98"/>
      <c r="AA2" s="99"/>
      <c r="AB2" s="99"/>
    </row>
    <row r="3" spans="1:28" ht="27.75">
      <c r="A3" s="165"/>
      <c r="B3" s="165"/>
      <c r="C3" s="165"/>
      <c r="D3" s="165"/>
      <c r="E3" s="165"/>
      <c r="F3" s="165"/>
      <c r="G3" s="165"/>
      <c r="H3" s="165"/>
      <c r="I3" s="165"/>
      <c r="J3"/>
      <c r="K3" s="11"/>
      <c r="L3" s="3"/>
      <c r="N3" s="3"/>
      <c r="O3" s="3"/>
      <c r="P3" s="3"/>
      <c r="Q3" s="3"/>
      <c r="R3" s="3"/>
      <c r="S3" s="3"/>
      <c r="T3" s="3"/>
      <c r="U3" s="100"/>
      <c r="V3" s="100" t="s">
        <v>1</v>
      </c>
      <c r="W3" s="101">
        <v>2014</v>
      </c>
      <c r="Y3" s="102"/>
      <c r="Z3" s="102"/>
      <c r="AB3" s="103"/>
    </row>
    <row r="4" spans="1:28" ht="27.75">
      <c r="A4" s="165"/>
      <c r="B4" s="165"/>
      <c r="C4" s="165"/>
      <c r="D4" s="165"/>
      <c r="E4" s="165"/>
      <c r="F4" s="165"/>
      <c r="G4" s="165"/>
      <c r="H4" s="165"/>
      <c r="I4" s="165"/>
      <c r="J4"/>
      <c r="L4" s="3"/>
      <c r="M4" s="3"/>
      <c r="N4" s="3"/>
      <c r="O4" s="3"/>
      <c r="P4" s="3"/>
      <c r="Q4" s="3"/>
      <c r="R4" s="3"/>
      <c r="S4" s="3"/>
      <c r="T4" s="3"/>
      <c r="U4" s="100"/>
      <c r="V4" s="104"/>
      <c r="W4" s="105"/>
      <c r="Y4" s="106"/>
      <c r="Z4" s="106"/>
      <c r="AB4" s="103"/>
    </row>
    <row r="5" spans="1:28" ht="18.75">
      <c r="F5" s="10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8" t="s">
        <v>5</v>
      </c>
      <c r="Y5" s="109"/>
      <c r="Z5" s="109"/>
      <c r="AA5" s="109"/>
      <c r="AB5" s="109"/>
    </row>
    <row r="6" spans="1:28" ht="15" customHeight="1">
      <c r="A6" s="166" t="s">
        <v>6</v>
      </c>
      <c r="B6" s="166" t="s">
        <v>7</v>
      </c>
      <c r="C6" s="166" t="s">
        <v>8</v>
      </c>
      <c r="D6" s="166" t="s">
        <v>9</v>
      </c>
      <c r="E6" s="166" t="s">
        <v>10</v>
      </c>
      <c r="F6" s="128" t="s">
        <v>45</v>
      </c>
      <c r="G6" s="129"/>
      <c r="H6" s="130"/>
      <c r="I6" s="135" t="s">
        <v>11</v>
      </c>
      <c r="J6" s="195" t="s">
        <v>35</v>
      </c>
      <c r="K6" s="196"/>
      <c r="L6" s="196"/>
      <c r="M6" s="197"/>
      <c r="N6" s="135" t="s">
        <v>12</v>
      </c>
      <c r="O6" s="138" t="s">
        <v>4</v>
      </c>
      <c r="P6" s="135" t="s">
        <v>29</v>
      </c>
      <c r="Q6" s="141" t="s">
        <v>36</v>
      </c>
      <c r="R6" s="144" t="s">
        <v>37</v>
      </c>
      <c r="S6" s="174" t="s">
        <v>140</v>
      </c>
      <c r="T6" s="175"/>
      <c r="U6" s="176"/>
      <c r="V6" s="177" t="s">
        <v>141</v>
      </c>
      <c r="W6" s="180" t="s">
        <v>142</v>
      </c>
    </row>
    <row r="7" spans="1:28" ht="15" customHeight="1">
      <c r="A7" s="167"/>
      <c r="B7" s="167"/>
      <c r="C7" s="167"/>
      <c r="D7" s="167"/>
      <c r="E7" s="167"/>
      <c r="F7" s="183" t="s">
        <v>2</v>
      </c>
      <c r="G7" s="185" t="s">
        <v>44</v>
      </c>
      <c r="H7" s="186"/>
      <c r="I7" s="136"/>
      <c r="J7" s="187" t="s">
        <v>38</v>
      </c>
      <c r="K7" s="121" t="s">
        <v>39</v>
      </c>
      <c r="L7" s="189" t="s">
        <v>40</v>
      </c>
      <c r="M7" s="191" t="s">
        <v>41</v>
      </c>
      <c r="N7" s="136"/>
      <c r="O7" s="139"/>
      <c r="P7" s="136"/>
      <c r="Q7" s="142"/>
      <c r="R7" s="145"/>
      <c r="S7" s="193" t="s">
        <v>143</v>
      </c>
      <c r="T7" s="169" t="s">
        <v>144</v>
      </c>
      <c r="U7" s="170"/>
      <c r="V7" s="178"/>
      <c r="W7" s="181"/>
    </row>
    <row r="8" spans="1:28">
      <c r="A8" s="168"/>
      <c r="B8" s="168"/>
      <c r="C8" s="168"/>
      <c r="D8" s="168"/>
      <c r="E8" s="168"/>
      <c r="F8" s="184"/>
      <c r="G8" s="15" t="s">
        <v>21</v>
      </c>
      <c r="H8" s="16" t="s">
        <v>22</v>
      </c>
      <c r="I8" s="137"/>
      <c r="J8" s="188"/>
      <c r="K8" s="122"/>
      <c r="L8" s="190"/>
      <c r="M8" s="192"/>
      <c r="N8" s="137"/>
      <c r="O8" s="140"/>
      <c r="P8" s="137"/>
      <c r="Q8" s="143"/>
      <c r="R8" s="146"/>
      <c r="S8" s="194"/>
      <c r="T8" s="110" t="s">
        <v>145</v>
      </c>
      <c r="U8" s="111" t="s">
        <v>146</v>
      </c>
      <c r="V8" s="179"/>
      <c r="W8" s="182"/>
    </row>
    <row r="9" spans="1:28">
      <c r="A9" s="171" t="s">
        <v>27</v>
      </c>
      <c r="B9" s="172"/>
      <c r="C9" s="172"/>
      <c r="D9" s="172"/>
      <c r="E9" s="173"/>
      <c r="F9" s="31">
        <f>SUM(F10:F22)</f>
        <v>418.65465300104006</v>
      </c>
      <c r="G9" s="31">
        <f>SUM(G10:G22)</f>
        <v>418.65465300104006</v>
      </c>
      <c r="H9" s="31">
        <f>SUM(H10:H22)</f>
        <v>0</v>
      </c>
      <c r="I9" s="31"/>
      <c r="J9" s="31">
        <f>SUM(J10:J22)</f>
        <v>240.56</v>
      </c>
      <c r="K9" s="31">
        <f>SUM(K10:K22)</f>
        <v>84.73</v>
      </c>
      <c r="L9" s="31">
        <f>SUM(L10:L22)</f>
        <v>0</v>
      </c>
      <c r="M9" s="31">
        <f>SUM(M10:M22)</f>
        <v>99.710000000000008</v>
      </c>
      <c r="N9" s="31"/>
      <c r="O9" s="31">
        <f>SUM(O10:O22)</f>
        <v>4.7300000000000004</v>
      </c>
      <c r="P9" s="31"/>
      <c r="Q9" s="31"/>
      <c r="R9" s="31"/>
      <c r="S9" s="31"/>
      <c r="T9" s="31"/>
      <c r="U9" s="31"/>
      <c r="V9" s="31"/>
      <c r="W9" s="31"/>
    </row>
    <row r="10" spans="1:28" ht="18.75">
      <c r="A10" s="71">
        <v>1</v>
      </c>
      <c r="B10" s="74" t="s">
        <v>118</v>
      </c>
      <c r="C10" s="75" t="s">
        <v>42</v>
      </c>
      <c r="D10" s="67" t="s">
        <v>119</v>
      </c>
      <c r="E10" s="76" t="s">
        <v>120</v>
      </c>
      <c r="F10" s="77">
        <v>50.260173019699998</v>
      </c>
      <c r="G10" s="78">
        <v>50.260173019699998</v>
      </c>
      <c r="H10" s="69">
        <v>0</v>
      </c>
      <c r="I10" s="88">
        <v>2</v>
      </c>
      <c r="J10" s="89">
        <v>50.26</v>
      </c>
      <c r="K10" s="89">
        <v>0</v>
      </c>
      <c r="L10" s="90">
        <v>0</v>
      </c>
      <c r="M10" s="68">
        <v>0</v>
      </c>
      <c r="N10" s="73">
        <v>0</v>
      </c>
      <c r="O10" s="77">
        <v>0</v>
      </c>
      <c r="P10" s="72">
        <v>0</v>
      </c>
      <c r="Q10" s="73">
        <v>0</v>
      </c>
      <c r="R10" s="26">
        <v>0</v>
      </c>
      <c r="S10" s="14"/>
      <c r="T10" s="14"/>
      <c r="U10" s="14"/>
      <c r="V10" s="14"/>
      <c r="W10" s="14"/>
    </row>
    <row r="11" spans="1:28" ht="18.75">
      <c r="A11" s="71">
        <v>2</v>
      </c>
      <c r="B11" s="74" t="s">
        <v>121</v>
      </c>
      <c r="C11" s="75" t="s">
        <v>42</v>
      </c>
      <c r="D11" s="67" t="s">
        <v>119</v>
      </c>
      <c r="E11" s="76" t="s">
        <v>120</v>
      </c>
      <c r="F11" s="77">
        <v>12.298603052900001</v>
      </c>
      <c r="G11" s="78">
        <v>12.298603052900001</v>
      </c>
      <c r="H11" s="69">
        <v>0</v>
      </c>
      <c r="I11" s="73">
        <v>1</v>
      </c>
      <c r="J11" s="77">
        <v>0</v>
      </c>
      <c r="K11" s="77">
        <v>12.3</v>
      </c>
      <c r="L11" s="79">
        <v>0</v>
      </c>
      <c r="M11" s="68">
        <v>0</v>
      </c>
      <c r="N11" s="73">
        <v>8</v>
      </c>
      <c r="O11" s="77">
        <v>0</v>
      </c>
      <c r="P11" s="72">
        <v>0</v>
      </c>
      <c r="Q11" s="73">
        <v>0</v>
      </c>
      <c r="R11" s="26">
        <v>0</v>
      </c>
      <c r="S11" s="14"/>
      <c r="T11" s="14"/>
      <c r="U11" s="14"/>
      <c r="V11" s="14"/>
      <c r="W11" s="14"/>
    </row>
    <row r="12" spans="1:28" ht="18.75">
      <c r="A12" s="71">
        <v>3</v>
      </c>
      <c r="B12" s="74" t="s">
        <v>122</v>
      </c>
      <c r="C12" s="75" t="s">
        <v>42</v>
      </c>
      <c r="D12" s="67" t="s">
        <v>119</v>
      </c>
      <c r="E12" s="76" t="s">
        <v>120</v>
      </c>
      <c r="F12" s="77">
        <v>49.386816813300001</v>
      </c>
      <c r="G12" s="78">
        <v>49.386816813300001</v>
      </c>
      <c r="H12" s="69">
        <v>0</v>
      </c>
      <c r="I12" s="73">
        <v>9</v>
      </c>
      <c r="J12" s="77">
        <v>0</v>
      </c>
      <c r="K12" s="77">
        <v>49.39</v>
      </c>
      <c r="L12" s="79">
        <v>0</v>
      </c>
      <c r="M12" s="68">
        <v>0</v>
      </c>
      <c r="N12" s="73">
        <v>20</v>
      </c>
      <c r="O12" s="77">
        <v>0</v>
      </c>
      <c r="P12" s="72">
        <v>0</v>
      </c>
      <c r="Q12" s="73">
        <v>0</v>
      </c>
      <c r="R12" s="26">
        <v>0</v>
      </c>
      <c r="S12" s="14"/>
      <c r="T12" s="14"/>
      <c r="U12" s="14"/>
      <c r="V12" s="14"/>
      <c r="W12" s="14"/>
    </row>
    <row r="13" spans="1:28" ht="18.75">
      <c r="A13" s="71">
        <v>4</v>
      </c>
      <c r="B13" s="74" t="s">
        <v>123</v>
      </c>
      <c r="C13" s="75" t="s">
        <v>42</v>
      </c>
      <c r="D13" s="67" t="s">
        <v>119</v>
      </c>
      <c r="E13" s="76" t="s">
        <v>120</v>
      </c>
      <c r="F13" s="77">
        <v>10.626780652500001</v>
      </c>
      <c r="G13" s="78">
        <v>10.626780652500001</v>
      </c>
      <c r="H13" s="69">
        <v>0</v>
      </c>
      <c r="I13" s="73">
        <v>9</v>
      </c>
      <c r="J13" s="77">
        <v>0</v>
      </c>
      <c r="K13" s="77">
        <v>0</v>
      </c>
      <c r="L13" s="79">
        <v>0</v>
      </c>
      <c r="M13" s="68">
        <v>10.63</v>
      </c>
      <c r="N13" s="73">
        <v>4</v>
      </c>
      <c r="O13" s="77">
        <v>0</v>
      </c>
      <c r="P13" s="72">
        <v>0</v>
      </c>
      <c r="Q13" s="73">
        <v>0</v>
      </c>
      <c r="R13" s="26">
        <v>0</v>
      </c>
      <c r="S13" s="14"/>
      <c r="T13" s="14"/>
      <c r="U13" s="14"/>
      <c r="V13" s="14"/>
      <c r="W13" s="14"/>
    </row>
    <row r="14" spans="1:28" ht="18.75">
      <c r="A14" s="71">
        <v>5</v>
      </c>
      <c r="B14" s="74" t="s">
        <v>124</v>
      </c>
      <c r="C14" s="75" t="s">
        <v>42</v>
      </c>
      <c r="D14" s="67" t="s">
        <v>119</v>
      </c>
      <c r="E14" s="76" t="s">
        <v>120</v>
      </c>
      <c r="F14" s="77">
        <v>51.420802055800003</v>
      </c>
      <c r="G14" s="78">
        <v>51.420802055800003</v>
      </c>
      <c r="H14" s="69">
        <v>0</v>
      </c>
      <c r="I14" s="73">
        <v>2</v>
      </c>
      <c r="J14" s="77">
        <v>51.42</v>
      </c>
      <c r="K14" s="77">
        <v>0</v>
      </c>
      <c r="L14" s="79">
        <v>0</v>
      </c>
      <c r="M14" s="68">
        <v>0</v>
      </c>
      <c r="N14" s="26">
        <v>0</v>
      </c>
      <c r="O14" s="77">
        <v>0</v>
      </c>
      <c r="P14" s="72">
        <v>0</v>
      </c>
      <c r="Q14" s="73">
        <v>0</v>
      </c>
      <c r="R14" s="26">
        <v>0</v>
      </c>
      <c r="S14" s="14"/>
      <c r="T14" s="14"/>
      <c r="U14" s="14"/>
      <c r="V14" s="14"/>
      <c r="W14" s="14"/>
    </row>
    <row r="15" spans="1:28" ht="18.75">
      <c r="A15" s="71">
        <v>6</v>
      </c>
      <c r="B15" s="74" t="s">
        <v>125</v>
      </c>
      <c r="C15" s="75" t="s">
        <v>42</v>
      </c>
      <c r="D15" s="67" t="s">
        <v>119</v>
      </c>
      <c r="E15" s="76" t="s">
        <v>120</v>
      </c>
      <c r="F15" s="77">
        <v>10.9261982396</v>
      </c>
      <c r="G15" s="78">
        <v>10.9261982396</v>
      </c>
      <c r="H15" s="69">
        <v>0</v>
      </c>
      <c r="I15" s="73">
        <v>2</v>
      </c>
      <c r="J15" s="68">
        <v>10.93</v>
      </c>
      <c r="K15" s="77">
        <v>10.93</v>
      </c>
      <c r="L15" s="79">
        <v>0</v>
      </c>
      <c r="M15" s="68">
        <v>0</v>
      </c>
      <c r="N15" s="26">
        <v>0</v>
      </c>
      <c r="O15" s="77">
        <v>0</v>
      </c>
      <c r="P15" s="72">
        <v>0</v>
      </c>
      <c r="Q15" s="73">
        <v>0</v>
      </c>
      <c r="R15" s="26">
        <v>0</v>
      </c>
      <c r="S15" s="14"/>
      <c r="T15" s="14"/>
      <c r="U15" s="14"/>
      <c r="V15" s="14"/>
      <c r="W15" s="14"/>
    </row>
    <row r="16" spans="1:28" ht="18.75">
      <c r="A16" s="71">
        <v>7</v>
      </c>
      <c r="B16" s="74" t="s">
        <v>126</v>
      </c>
      <c r="C16" s="75" t="s">
        <v>42</v>
      </c>
      <c r="D16" s="67" t="s">
        <v>119</v>
      </c>
      <c r="E16" s="76" t="s">
        <v>120</v>
      </c>
      <c r="F16" s="77">
        <v>28.7157565664</v>
      </c>
      <c r="G16" s="78">
        <v>28.7157565664</v>
      </c>
      <c r="H16" s="69">
        <v>0</v>
      </c>
      <c r="I16" s="73">
        <v>1</v>
      </c>
      <c r="J16" s="77">
        <v>28.72</v>
      </c>
      <c r="K16" s="77">
        <v>0</v>
      </c>
      <c r="L16" s="79">
        <v>0</v>
      </c>
      <c r="M16" s="68">
        <v>0</v>
      </c>
      <c r="N16" s="26">
        <v>15</v>
      </c>
      <c r="O16" s="77">
        <v>0</v>
      </c>
      <c r="P16" s="72">
        <v>0</v>
      </c>
      <c r="Q16" s="73">
        <v>0</v>
      </c>
      <c r="R16" s="26">
        <v>0</v>
      </c>
      <c r="S16" s="14"/>
      <c r="T16" s="14"/>
      <c r="U16" s="14"/>
      <c r="V16" s="14"/>
      <c r="W16" s="14"/>
    </row>
    <row r="17" spans="1:28" ht="18.75">
      <c r="A17" s="71">
        <v>8</v>
      </c>
      <c r="B17" s="74" t="s">
        <v>127</v>
      </c>
      <c r="C17" s="75" t="s">
        <v>42</v>
      </c>
      <c r="D17" s="67" t="s">
        <v>119</v>
      </c>
      <c r="E17" s="76" t="s">
        <v>120</v>
      </c>
      <c r="F17" s="77">
        <v>12.107607644</v>
      </c>
      <c r="G17" s="78">
        <v>12.107607644</v>
      </c>
      <c r="H17" s="69">
        <v>0</v>
      </c>
      <c r="I17" s="73">
        <v>2</v>
      </c>
      <c r="J17" s="77">
        <v>0</v>
      </c>
      <c r="K17" s="77">
        <v>12.11</v>
      </c>
      <c r="L17" s="79">
        <v>0</v>
      </c>
      <c r="M17" s="68">
        <v>0</v>
      </c>
      <c r="N17" s="73">
        <v>0</v>
      </c>
      <c r="O17" s="77">
        <v>0</v>
      </c>
      <c r="P17" s="72">
        <v>0</v>
      </c>
      <c r="Q17" s="73">
        <v>0</v>
      </c>
      <c r="R17" s="26">
        <v>0</v>
      </c>
      <c r="S17" s="14"/>
      <c r="T17" s="14"/>
      <c r="U17" s="14"/>
      <c r="V17" s="14"/>
      <c r="W17" s="14"/>
      <c r="X17" s="11"/>
      <c r="Y17" s="11"/>
      <c r="Z17" s="11"/>
      <c r="AA17" s="11"/>
      <c r="AB17" s="11"/>
    </row>
    <row r="18" spans="1:28" ht="18.75">
      <c r="A18" s="71">
        <v>9</v>
      </c>
      <c r="B18" s="74" t="s">
        <v>128</v>
      </c>
      <c r="C18" s="75" t="s">
        <v>42</v>
      </c>
      <c r="D18" s="67" t="s">
        <v>119</v>
      </c>
      <c r="E18" s="76" t="s">
        <v>120</v>
      </c>
      <c r="F18" s="77">
        <v>94.496914419999996</v>
      </c>
      <c r="G18" s="78">
        <v>94.496914419999996</v>
      </c>
      <c r="H18" s="69">
        <v>0</v>
      </c>
      <c r="I18" s="73">
        <v>2</v>
      </c>
      <c r="J18" s="77">
        <v>94.5</v>
      </c>
      <c r="K18" s="77">
        <v>0</v>
      </c>
      <c r="L18" s="79">
        <v>0</v>
      </c>
      <c r="M18" s="68">
        <v>0</v>
      </c>
      <c r="N18" s="73">
        <v>0</v>
      </c>
      <c r="O18" s="77">
        <v>0</v>
      </c>
      <c r="P18" s="72">
        <v>0</v>
      </c>
      <c r="Q18" s="73">
        <v>0</v>
      </c>
      <c r="R18" s="26">
        <v>0</v>
      </c>
      <c r="S18" s="14"/>
      <c r="T18" s="14"/>
      <c r="U18" s="14"/>
      <c r="V18" s="14"/>
      <c r="W18" s="14"/>
      <c r="X18" s="11"/>
      <c r="Y18" s="11"/>
      <c r="Z18" s="11"/>
      <c r="AA18" s="11"/>
      <c r="AB18" s="11"/>
    </row>
    <row r="19" spans="1:28" ht="18.75">
      <c r="A19" s="71">
        <v>10</v>
      </c>
      <c r="B19" s="74" t="s">
        <v>129</v>
      </c>
      <c r="C19" s="75" t="s">
        <v>42</v>
      </c>
      <c r="D19" s="67" t="s">
        <v>119</v>
      </c>
      <c r="E19" s="76" t="s">
        <v>120</v>
      </c>
      <c r="F19" s="77">
        <v>9.3472399993799993</v>
      </c>
      <c r="G19" s="78">
        <v>9.3472399993799993</v>
      </c>
      <c r="H19" s="69">
        <v>0</v>
      </c>
      <c r="I19" s="73">
        <v>1</v>
      </c>
      <c r="J19" s="96">
        <v>4.7300000000000004</v>
      </c>
      <c r="K19" s="77">
        <v>0</v>
      </c>
      <c r="L19" s="79">
        <v>0</v>
      </c>
      <c r="M19" s="68">
        <v>0</v>
      </c>
      <c r="N19" s="73">
        <v>5</v>
      </c>
      <c r="O19" s="96">
        <v>4.7300000000000004</v>
      </c>
      <c r="P19" s="72">
        <v>100</v>
      </c>
      <c r="Q19" s="73">
        <v>2</v>
      </c>
      <c r="R19" s="26">
        <v>2</v>
      </c>
      <c r="S19" s="112">
        <v>1</v>
      </c>
      <c r="T19" s="14">
        <v>2</v>
      </c>
      <c r="U19" s="14"/>
      <c r="V19" s="14">
        <v>1</v>
      </c>
      <c r="W19" s="14"/>
      <c r="X19" s="11"/>
      <c r="Y19" s="11"/>
      <c r="Z19" s="11"/>
      <c r="AA19" s="11"/>
      <c r="AB19" s="11"/>
    </row>
    <row r="20" spans="1:28" ht="18.75">
      <c r="A20" s="71">
        <v>11</v>
      </c>
      <c r="B20" s="74" t="s">
        <v>130</v>
      </c>
      <c r="C20" s="75" t="s">
        <v>42</v>
      </c>
      <c r="D20" s="67" t="s">
        <v>119</v>
      </c>
      <c r="E20" s="76" t="s">
        <v>120</v>
      </c>
      <c r="F20" s="77">
        <v>9.2153692580600008</v>
      </c>
      <c r="G20" s="78">
        <v>9.2153692580600008</v>
      </c>
      <c r="H20" s="69">
        <v>0</v>
      </c>
      <c r="I20" s="73">
        <v>9</v>
      </c>
      <c r="J20" s="77">
        <v>0</v>
      </c>
      <c r="K20" s="77">
        <v>0</v>
      </c>
      <c r="L20" s="79" t="s">
        <v>135</v>
      </c>
      <c r="M20" s="68">
        <v>9.2200000000000006</v>
      </c>
      <c r="N20" s="73">
        <v>0</v>
      </c>
      <c r="O20" s="77">
        <v>0</v>
      </c>
      <c r="P20" s="72">
        <v>0</v>
      </c>
      <c r="Q20" s="73">
        <v>0</v>
      </c>
      <c r="R20" s="26">
        <v>0</v>
      </c>
      <c r="S20" s="14"/>
      <c r="T20" s="14"/>
      <c r="U20" s="14"/>
      <c r="V20" s="14"/>
      <c r="W20" s="14"/>
      <c r="X20" s="11"/>
      <c r="Y20" s="11"/>
      <c r="Z20" s="11"/>
      <c r="AA20" s="11"/>
      <c r="AB20" s="11"/>
    </row>
    <row r="21" spans="1:28" ht="18.75">
      <c r="A21" s="71">
        <v>12</v>
      </c>
      <c r="B21" s="74" t="s">
        <v>131</v>
      </c>
      <c r="C21" s="75" t="s">
        <v>42</v>
      </c>
      <c r="D21" s="67" t="s">
        <v>119</v>
      </c>
      <c r="E21" s="76" t="s">
        <v>120</v>
      </c>
      <c r="F21" s="77">
        <v>37.496365128500003</v>
      </c>
      <c r="G21" s="78">
        <v>37.496365128500003</v>
      </c>
      <c r="H21" s="69">
        <v>0</v>
      </c>
      <c r="I21" s="73">
        <v>9</v>
      </c>
      <c r="J21" s="77">
        <v>0</v>
      </c>
      <c r="K21" s="77">
        <v>0</v>
      </c>
      <c r="L21" s="79" t="s">
        <v>136</v>
      </c>
      <c r="M21" s="68">
        <v>37.5</v>
      </c>
      <c r="N21" s="73">
        <v>0</v>
      </c>
      <c r="O21" s="77">
        <v>0</v>
      </c>
      <c r="P21" s="72">
        <v>0</v>
      </c>
      <c r="Q21" s="73">
        <v>0</v>
      </c>
      <c r="R21" s="26">
        <v>0</v>
      </c>
      <c r="S21" s="14"/>
      <c r="T21" s="14"/>
      <c r="U21" s="14"/>
      <c r="V21" s="14"/>
      <c r="W21" s="14"/>
      <c r="X21" s="11"/>
      <c r="Y21" s="11"/>
      <c r="Z21" s="11"/>
      <c r="AA21" s="11"/>
      <c r="AB21" s="11"/>
    </row>
    <row r="22" spans="1:28" ht="18.75">
      <c r="A22" s="71">
        <v>13</v>
      </c>
      <c r="B22" s="74" t="s">
        <v>132</v>
      </c>
      <c r="C22" s="75" t="s">
        <v>42</v>
      </c>
      <c r="D22" s="67" t="s">
        <v>119</v>
      </c>
      <c r="E22" s="76" t="s">
        <v>120</v>
      </c>
      <c r="F22" s="77">
        <v>42.3560261509</v>
      </c>
      <c r="G22" s="78">
        <v>42.3560261509</v>
      </c>
      <c r="H22" s="69">
        <v>0</v>
      </c>
      <c r="I22" s="73">
        <v>9</v>
      </c>
      <c r="J22" s="77">
        <v>0</v>
      </c>
      <c r="K22" s="77">
        <v>0</v>
      </c>
      <c r="L22" s="79" t="s">
        <v>136</v>
      </c>
      <c r="M22" s="68">
        <v>42.36</v>
      </c>
      <c r="N22" s="73">
        <v>0</v>
      </c>
      <c r="O22" s="77">
        <v>0</v>
      </c>
      <c r="P22" s="72">
        <v>0</v>
      </c>
      <c r="Q22" s="73">
        <v>0</v>
      </c>
      <c r="R22" s="26">
        <v>0</v>
      </c>
      <c r="S22" s="14"/>
      <c r="T22" s="14"/>
      <c r="U22" s="14"/>
      <c r="V22" s="14"/>
      <c r="W22" s="14"/>
      <c r="X22" s="11"/>
      <c r="Y22" s="11"/>
      <c r="Z22" s="11"/>
      <c r="AA22" s="11"/>
      <c r="AB22" s="11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5">
    <dataValidation type="whole" allowBlank="1" showInputMessage="1" showErrorMessage="1" error="กรอกเฉพาะ 0 1 2 3" sqref="R10:R1048576 R6:R8">
      <formula1>0</formula1>
      <formula2>3</formula2>
    </dataValidation>
    <dataValidation type="whole" allowBlank="1" showInputMessage="1" showErrorMessage="1" error="กรอกเฉพาะ 0 1 2" sqref="Q10:Q1048576 Q6:Q8">
      <formula1>0</formula1>
      <formula2>2</formula2>
    </dataValidation>
    <dataValidation type="whole" allowBlank="1" showInputMessage="1" showErrorMessage="1" error="กรอกเฉพาะจำนวนเต็ม" sqref="N6:N8 N10:N1048576">
      <formula1>0</formula1>
      <formula2>100</formula2>
    </dataValidation>
    <dataValidation type="whole" allowBlank="1" showInputMessage="1" showErrorMessage="1" error="กรอกเฉพาะ 0 1 2 3 9" sqref="I5:I8 I10:I1048576">
      <formula1>0</formula1>
      <formula2>9</formula2>
    </dataValidation>
    <dataValidation type="textLength" operator="equal" allowBlank="1" showInputMessage="1" showErrorMessage="1" sqref="B10:B22">
      <formula1>9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2015-09-02T05:51:14Z</cp:lastPrinted>
  <dcterms:created xsi:type="dcterms:W3CDTF">2015-04-23T11:57:55Z</dcterms:created>
  <dcterms:modified xsi:type="dcterms:W3CDTF">2015-09-14T06:38:54Z</dcterms:modified>
</cp:coreProperties>
</file>