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5570" windowHeight="9375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O9" i="13"/>
  <c r="M9"/>
  <c r="L9"/>
  <c r="K9"/>
  <c r="J9"/>
  <c r="I9"/>
  <c r="H9"/>
  <c r="G9"/>
  <c r="F9"/>
  <c r="X9" i="1" l="1"/>
  <c r="K9"/>
  <c r="A11" i="10" l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10"/>
  <c r="A11" i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11" i="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10"/>
  <c r="A10" i="1"/>
  <c r="I9" i="11" l="1"/>
  <c r="J9"/>
  <c r="K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H9"/>
  <c r="I9" i="10"/>
  <c r="K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H9"/>
  <c r="U9" i="1"/>
  <c r="V9"/>
  <c r="W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T9"/>
  <c r="H9"/>
  <c r="J9"/>
  <c r="L9"/>
  <c r="N9"/>
  <c r="P9"/>
  <c r="I9"/>
  <c r="G9" l="1"/>
  <c r="G9" i="11"/>
  <c r="G9" i="10"/>
</calcChain>
</file>

<file path=xl/sharedStrings.xml><?xml version="1.0" encoding="utf-8"?>
<sst xmlns="http://schemas.openxmlformats.org/spreadsheetml/2006/main" count="1257" uniqueCount="202">
  <si>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</si>
  <si>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</si>
  <si>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</si>
  <si>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</si>
  <si>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</si>
  <si>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</si>
  <si>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</si>
  <si>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</si>
  <si>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</si>
  <si>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</si>
  <si>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</si>
  <si>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</si>
  <si>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</si>
  <si>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</si>
  <si>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</si>
  <si>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พ.ค. 58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</si>
  <si>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</si>
  <si>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</si>
  <si>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</si>
  <si>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</si>
  <si>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</si>
  <si>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</si>
  <si>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</si>
  <si>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</si>
  <si>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</si>
  <si>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</si>
  <si>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</si>
  <si>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</si>
  <si>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</si>
  <si>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</si>
  <si>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</si>
  <si>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</si>
  <si>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</si>
  <si>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</si>
  <si>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</si>
  <si>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</si>
  <si>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</si>
  <si>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</si>
  <si>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</si>
  <si>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</si>
  <si>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</si>
  <si>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</si>
  <si>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</si>
  <si>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</si>
  <si>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</si>
  <si>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</si>
  <si>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</si>
  <si>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</si>
  <si>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</si>
  <si>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</si>
  <si>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</si>
  <si>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</si>
  <si>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</si>
  <si>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</si>
  <si>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</si>
  <si>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</si>
  <si>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</si>
  <si>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</si>
  <si>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</si>
  <si>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</si>
  <si>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</si>
  <si>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</si>
  <si>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</si>
  <si>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</si>
  <si>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</si>
  <si>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</si>
  <si>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</si>
  <si>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</si>
  <si>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</si>
  <si>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</si>
  <si>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</si>
  <si>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</si>
  <si>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</si>
  <si>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</si>
  <si>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</si>
  <si>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</si>
  <si>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</si>
  <si>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</si>
  <si>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</si>
  <si>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</si>
  <si>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</si>
  <si>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</si>
  <si>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</si>
  <si>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</si>
  <si>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</si>
  <si>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</si>
  <si>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</si>
  <si>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</si>
  <si>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</si>
  <si>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</si>
  <si>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</si>
  <si>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</si>
  <si>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</si>
  <si>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</si>
  <si>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</si>
  <si>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</si>
  <si>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</si>
  <si>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</si>
  <si>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</si>
  <si>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</si>
  <si>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</si>
  <si>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</si>
  <si>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</si>
  <si>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</si>
  <si>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</si>
  <si>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</si>
  <si>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</si>
  <si>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</si>
  <si>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</si>
  <si>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</si>
  <si>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</si>
  <si>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</si>
  <si>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</si>
  <si>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</si>
  <si>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</si>
  <si>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</si>
  <si>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</si>
  <si>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</si>
  <si>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</si>
  <si>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</si>
  <si>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เขตรักษาพันธุ์สัตว์ป่าเฉลิมพระเกียรติสมเด็จพระเทพรัตนราชสุดาฯ</t>
  </si>
  <si>
    <t>R20330001</t>
  </si>
  <si>
    <t>จ.นราธิวาส</t>
  </si>
  <si>
    <t>06B</t>
  </si>
  <si>
    <t>R20330002</t>
  </si>
  <si>
    <t>R20330003</t>
  </si>
  <si>
    <t>R20330004</t>
  </si>
  <si>
    <t>R20330005</t>
  </si>
  <si>
    <t>R20330006</t>
  </si>
  <si>
    <t>R20330007</t>
  </si>
  <si>
    <t>R20330008</t>
  </si>
  <si>
    <t>R20330009</t>
  </si>
  <si>
    <t>R20330010</t>
  </si>
  <si>
    <t>R20330011</t>
  </si>
  <si>
    <t>R20330012</t>
  </si>
  <si>
    <t>R20330014</t>
  </si>
  <si>
    <t>R20330015</t>
  </si>
  <si>
    <t>R20330016</t>
  </si>
  <si>
    <t>R20330017</t>
  </si>
  <si>
    <t>R20330018</t>
  </si>
  <si>
    <t>R20330019</t>
  </si>
  <si>
    <t>R20330020</t>
  </si>
  <si>
    <t>R20330021</t>
  </si>
  <si>
    <t>R20330022</t>
  </si>
  <si>
    <t>R20330023</t>
  </si>
  <si>
    <t>R20330024</t>
  </si>
  <si>
    <t>R20330025</t>
  </si>
  <si>
    <t>R20330026</t>
  </si>
  <si>
    <t>R20330027</t>
  </si>
  <si>
    <t>R20330028</t>
  </si>
  <si>
    <t>R20330029</t>
  </si>
  <si>
    <t>R20330030</t>
  </si>
  <si>
    <t>R20330031</t>
  </si>
  <si>
    <t>R20330032</t>
  </si>
  <si>
    <t>R20330033</t>
  </si>
  <si>
    <t>R20330034</t>
  </si>
  <si>
    <t>R20330035</t>
  </si>
  <si>
    <t>R20330036</t>
  </si>
  <si>
    <t>R20330037</t>
  </si>
  <si>
    <t>R20330038</t>
  </si>
  <si>
    <t>R20330040</t>
  </si>
  <si>
    <t>R20330041</t>
  </si>
  <si>
    <t>R20330042</t>
  </si>
  <si>
    <t>R20330043</t>
  </si>
  <si>
    <t>R20330044</t>
  </si>
  <si>
    <t>R20330045</t>
  </si>
  <si>
    <t>R20330046</t>
  </si>
  <si>
    <t>R20330047</t>
  </si>
  <si>
    <t>R20330048</t>
  </si>
  <si>
    <t>R20330049</t>
  </si>
  <si>
    <t>R20330050</t>
  </si>
  <si>
    <t>R20330051</t>
  </si>
  <si>
    <t>R20330052</t>
  </si>
  <si>
    <t>R20330053</t>
  </si>
  <si>
    <t>R20330054</t>
  </si>
  <si>
    <t>R20330055</t>
  </si>
  <si>
    <t>R20330056</t>
  </si>
  <si>
    <t>R20330057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</si>
  <si>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</si>
  <si>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</si>
  <si>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0001</t>
  </si>
  <si>
    <t>โครงการพระราชดำริ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</si>
  <si>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</si>
  <si>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</si>
  <si>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</si>
  <si>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</si>
  <si>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</si>
  <si>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</si>
  <si>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</si>
  <si>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</si>
  <si>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</si>
  <si>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</si>
  <si>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</si>
  <si>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</si>
  <si>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</si>
  <si>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1 -3 โดยแยกระดับ ดังนี้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</si>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</sst>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18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2" fillId="0" borderId="1" xfId="1" applyFont="1" applyBorder="1" applyAlignment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0" fontId="11" fillId="0" borderId="5" xfId="0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0" fontId="11" fillId="0" borderId="5" xfId="0" applyNumberFormat="1" applyFont="1" applyFill="1" applyBorder="1" applyAlignment="1">
      <alignment horizontal="right"/>
    </xf>
    <xf numFmtId="188" fontId="16" fillId="5" borderId="5" xfId="0" applyNumberFormat="1" applyFont="1" applyFill="1" applyBorder="1"/>
    <xf numFmtId="1" fontId="11" fillId="0" borderId="5" xfId="0" applyNumberFormat="1" applyFont="1" applyFill="1" applyBorder="1"/>
    <xf numFmtId="0" fontId="0" fillId="0" borderId="0" xfId="0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4" fillId="0" borderId="5" xfId="0" quotePrefix="1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/>
    <xf numFmtId="0" fontId="11" fillId="0" borderId="5" xfId="0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49" fontId="11" fillId="13" borderId="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11" fillId="13" borderId="5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2" fontId="11" fillId="12" borderId="5" xfId="0" applyNumberFormat="1" applyFont="1" applyFill="1" applyBorder="1" applyAlignment="1">
      <alignment horizontal="right"/>
    </xf>
    <xf numFmtId="2" fontId="11" fillId="13" borderId="5" xfId="0" applyNumberFormat="1" applyFont="1" applyFill="1" applyBorder="1"/>
    <xf numFmtId="2" fontId="11" fillId="14" borderId="5" xfId="0" applyNumberFormat="1" applyFont="1" applyFill="1" applyBorder="1"/>
    <xf numFmtId="2" fontId="11" fillId="14" borderId="5" xfId="0" applyNumberFormat="1" applyFont="1" applyFill="1" applyBorder="1" applyAlignment="1">
      <alignment horizontal="righ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6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right"/>
    </xf>
    <xf numFmtId="0" fontId="11" fillId="14" borderId="5" xfId="0" applyNumberFormat="1" applyFont="1" applyFill="1" applyBorder="1" applyAlignment="1">
      <alignment horizontal="right"/>
    </xf>
    <xf numFmtId="1" fontId="11" fillId="14" borderId="5" xfId="0" applyNumberFormat="1" applyFont="1" applyFill="1" applyBorder="1" applyAlignment="1">
      <alignment horizontal="center"/>
    </xf>
    <xf numFmtId="0" fontId="14" fillId="15" borderId="14" xfId="0" applyFont="1" applyFill="1" applyBorder="1" applyAlignment="1">
      <alignment horizontal="left"/>
    </xf>
    <xf numFmtId="0" fontId="14" fillId="15" borderId="15" xfId="0" applyFont="1" applyFill="1" applyBorder="1" applyAlignment="1">
      <alignment horizontal="left"/>
    </xf>
    <xf numFmtId="0" fontId="14" fillId="15" borderId="15" xfId="0" applyFont="1" applyFill="1" applyBorder="1"/>
    <xf numFmtId="0" fontId="14" fillId="15" borderId="16" xfId="0" applyFont="1" applyFill="1" applyBorder="1"/>
    <xf numFmtId="0" fontId="21" fillId="15" borderId="17" xfId="0" applyFont="1" applyFill="1" applyBorder="1" applyAlignment="1">
      <alignment horizontal="center"/>
    </xf>
    <xf numFmtId="0" fontId="14" fillId="15" borderId="0" xfId="0" applyFont="1" applyFill="1" applyBorder="1" applyAlignment="1">
      <alignment horizontal="left"/>
    </xf>
    <xf numFmtId="0" fontId="14" fillId="15" borderId="0" xfId="0" applyFont="1" applyFill="1" applyBorder="1" applyAlignment="1"/>
    <xf numFmtId="0" fontId="14" fillId="15" borderId="0" xfId="0" applyFont="1" applyFill="1" applyBorder="1"/>
    <xf numFmtId="0" fontId="14" fillId="15" borderId="18" xfId="0" applyFont="1" applyFill="1" applyBorder="1"/>
    <xf numFmtId="0" fontId="14" fillId="15" borderId="17" xfId="0" applyFont="1" applyFill="1" applyBorder="1"/>
    <xf numFmtId="0" fontId="14" fillId="15" borderId="0" xfId="0" applyFont="1" applyFill="1" applyBorder="1" applyAlignment="1">
      <alignment horizontal="left" indent="2"/>
    </xf>
    <xf numFmtId="0" fontId="14" fillId="15" borderId="0" xfId="0" applyFont="1" applyFill="1" applyBorder="1" applyAlignment="1">
      <alignment horizontal="right"/>
    </xf>
    <xf numFmtId="0" fontId="14" fillId="15" borderId="17" xfId="0" applyFont="1" applyFill="1" applyBorder="1" applyAlignment="1">
      <alignment horizontal="left"/>
    </xf>
    <xf numFmtId="0" fontId="14" fillId="15" borderId="0" xfId="0" applyFont="1" applyFill="1" applyBorder="1" applyAlignment="1">
      <alignment horizontal="left"/>
    </xf>
    <xf numFmtId="20" fontId="14" fillId="15" borderId="0" xfId="0" applyNumberFormat="1" applyFont="1" applyFill="1" applyBorder="1" applyAlignment="1">
      <alignment horizontal="left" indent="2"/>
    </xf>
    <xf numFmtId="0" fontId="14" fillId="15" borderId="19" xfId="0" applyFont="1" applyFill="1" applyBorder="1"/>
    <xf numFmtId="0" fontId="14" fillId="15" borderId="20" xfId="0" applyFont="1" applyFill="1" applyBorder="1"/>
    <xf numFmtId="0" fontId="14" fillId="15" borderId="20" xfId="0" applyFont="1" applyFill="1" applyBorder="1" applyAlignment="1"/>
    <xf numFmtId="0" fontId="14" fillId="15" borderId="21" xfId="0" applyFont="1" applyFill="1" applyBorder="1"/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6" borderId="5" xfId="0" applyFont="1" applyFill="1" applyBorder="1" applyAlignment="1">
      <alignment horizontal="center" vertical="center"/>
    </xf>
    <xf numFmtId="0" fontId="16" fillId="17" borderId="5" xfId="0" applyFont="1" applyFill="1" applyBorder="1" applyAlignment="1">
      <alignment horizontal="center" vertical="center" wrapText="1"/>
    </xf>
    <xf numFmtId="0" fontId="16" fillId="18" borderId="5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0" fillId="0" borderId="5" xfId="0" applyBorder="1"/>
    <xf numFmtId="0" fontId="10" fillId="0" borderId="5" xfId="0" applyFont="1" applyBorder="1"/>
    <xf numFmtId="0" fontId="16" fillId="11" borderId="11" xfId="0" applyFont="1" applyFill="1" applyBorder="1" applyAlignment="1">
      <alignment horizontal="center" vertical="center"/>
    </xf>
    <xf numFmtId="43" fontId="16" fillId="2" borderId="22" xfId="1" applyFont="1" applyFill="1" applyBorder="1"/>
    <xf numFmtId="1" fontId="11" fillId="0" borderId="11" xfId="0" applyNumberFormat="1" applyFont="1" applyFill="1" applyBorder="1"/>
    <xf numFmtId="2" fontId="11" fillId="0" borderId="11" xfId="0" applyNumberFormat="1" applyFont="1" applyFill="1" applyBorder="1" applyAlignment="1">
      <alignment horizontal="right"/>
    </xf>
    <xf numFmtId="1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/>
    </xf>
    <xf numFmtId="0" fontId="10" fillId="0" borderId="22" xfId="0" applyFont="1" applyBorder="1"/>
    <xf numFmtId="1" fontId="11" fillId="0" borderId="22" xfId="0" applyNumberFormat="1" applyFont="1" applyFill="1" applyBorder="1"/>
    <xf numFmtId="0" fontId="10" fillId="14" borderId="5" xfId="0" applyFont="1" applyFill="1" applyBorder="1"/>
    <xf numFmtId="0" fontId="0" fillId="14" borderId="5" xfId="0" applyFill="1" applyBorder="1"/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2"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Normal="100" workbookViewId="0">
      <selection activeCell="A49" sqref="A1:XFD1048576"/>
    </sheetView>
  </sheetViews>
  <sheetFormatPr defaultColWidth="9.125" defaultRowHeight="21.75"/>
  <cols>
    <col min="1" max="1" width="3.375" style="69" customWidth="1"/>
    <col min="2" max="2" width="26.625" style="70" customWidth="1"/>
    <col min="3" max="3" width="20" style="70" customWidth="1"/>
    <col min="4" max="4" width="15.875" style="70" customWidth="1"/>
    <col min="5" max="14" width="9.125" style="70"/>
    <col min="15" max="15" width="13" style="70" customWidth="1"/>
    <col min="16" max="16384" width="9.125" style="70"/>
  </cols>
  <sheetData>
    <row r="1" spans="1:4">
      <c r="B1" s="72" t="s">
        <v>50</v>
      </c>
    </row>
    <row r="2" spans="1:4">
      <c r="A2" s="69">
        <v>1</v>
      </c>
      <c r="B2" s="70" t="s">
        <v>8</v>
      </c>
      <c r="C2" s="70" t="s">
        <v>53</v>
      </c>
    </row>
    <row r="3" spans="1:4">
      <c r="C3" s="70" t="s">
        <v>112</v>
      </c>
    </row>
    <row r="4" spans="1:4" s="71" customFormat="1">
      <c r="A4" s="73">
        <v>2</v>
      </c>
      <c r="B4" s="74" t="s">
        <v>9</v>
      </c>
      <c r="C4" s="71" t="s">
        <v>54</v>
      </c>
    </row>
    <row r="5" spans="1:4">
      <c r="C5" s="70" t="s">
        <v>55</v>
      </c>
    </row>
    <row r="6" spans="1:4">
      <c r="A6" s="69">
        <v>3</v>
      </c>
      <c r="B6" s="70" t="s">
        <v>10</v>
      </c>
      <c r="C6" s="70" t="s">
        <v>110</v>
      </c>
    </row>
    <row r="7" spans="1:4">
      <c r="A7" s="69">
        <v>4</v>
      </c>
      <c r="B7" s="70" t="s">
        <v>56</v>
      </c>
      <c r="C7" s="70" t="s">
        <v>57</v>
      </c>
    </row>
    <row r="8" spans="1:4" s="71" customFormat="1">
      <c r="A8" s="73">
        <v>5</v>
      </c>
      <c r="B8" s="75" t="s">
        <v>3</v>
      </c>
      <c r="C8" s="71" t="s">
        <v>58</v>
      </c>
    </row>
    <row r="9" spans="1:4" s="71" customFormat="1">
      <c r="A9" s="73"/>
      <c r="B9" s="75"/>
      <c r="C9" s="76" t="s">
        <v>59</v>
      </c>
    </row>
    <row r="10" spans="1:4" s="71" customFormat="1">
      <c r="A10" s="73"/>
      <c r="B10" s="75"/>
      <c r="C10" s="77" t="s">
        <v>60</v>
      </c>
    </row>
    <row r="11" spans="1:4" s="71" customFormat="1">
      <c r="A11" s="73"/>
      <c r="B11" s="75"/>
      <c r="C11" s="76" t="s">
        <v>111</v>
      </c>
    </row>
    <row r="12" spans="1:4">
      <c r="A12" s="69">
        <v>6</v>
      </c>
      <c r="B12" s="70" t="s">
        <v>61</v>
      </c>
    </row>
    <row r="13" spans="1:4">
      <c r="C13" s="70" t="s">
        <v>23</v>
      </c>
      <c r="D13" s="70" t="s">
        <v>62</v>
      </c>
    </row>
    <row r="14" spans="1:4">
      <c r="C14" s="70" t="s">
        <v>24</v>
      </c>
      <c r="D14" s="70" t="s">
        <v>63</v>
      </c>
    </row>
    <row r="15" spans="1:4">
      <c r="A15" s="69">
        <v>7</v>
      </c>
      <c r="B15" s="70" t="s">
        <v>12</v>
      </c>
      <c r="C15" s="70" t="s">
        <v>64</v>
      </c>
    </row>
    <row r="16" spans="1:4">
      <c r="C16" s="78" t="s">
        <v>65</v>
      </c>
    </row>
    <row r="17" spans="1:5">
      <c r="C17" s="78" t="s">
        <v>66</v>
      </c>
    </row>
    <row r="18" spans="1:5">
      <c r="C18" s="78" t="s">
        <v>67</v>
      </c>
    </row>
    <row r="19" spans="1:5">
      <c r="C19" s="78" t="s">
        <v>68</v>
      </c>
    </row>
    <row r="20" spans="1:5">
      <c r="C20" s="78" t="s">
        <v>69</v>
      </c>
    </row>
    <row r="21" spans="1:5">
      <c r="A21" s="69">
        <v>8</v>
      </c>
      <c r="B21" s="70" t="s">
        <v>103</v>
      </c>
      <c r="E21" s="70" t="s">
        <v>70</v>
      </c>
    </row>
    <row r="22" spans="1:5">
      <c r="C22" s="70" t="s">
        <v>41</v>
      </c>
      <c r="D22" s="70" t="s">
        <v>71</v>
      </c>
    </row>
    <row r="23" spans="1:5">
      <c r="C23" s="79" t="s">
        <v>42</v>
      </c>
      <c r="D23" s="70" t="s">
        <v>72</v>
      </c>
    </row>
    <row r="24" spans="1:5">
      <c r="C24" s="70" t="s">
        <v>73</v>
      </c>
      <c r="D24" s="70" t="s">
        <v>74</v>
      </c>
    </row>
    <row r="25" spans="1:5">
      <c r="C25" s="70" t="s">
        <v>44</v>
      </c>
      <c r="D25" s="70" t="s">
        <v>75</v>
      </c>
    </row>
    <row r="26" spans="1:5">
      <c r="C26" s="70" t="s">
        <v>13</v>
      </c>
      <c r="D26" s="70" t="s">
        <v>76</v>
      </c>
    </row>
    <row r="27" spans="1:5">
      <c r="C27" s="70" t="s">
        <v>5</v>
      </c>
      <c r="D27" s="70" t="s">
        <v>77</v>
      </c>
    </row>
    <row r="28" spans="1:5">
      <c r="C28" s="70" t="s">
        <v>32</v>
      </c>
      <c r="D28" s="70" t="s">
        <v>78</v>
      </c>
    </row>
    <row r="29" spans="1:5">
      <c r="D29" s="80" t="s">
        <v>79</v>
      </c>
    </row>
    <row r="30" spans="1:5">
      <c r="D30" s="80" t="s">
        <v>80</v>
      </c>
    </row>
    <row r="31" spans="1:5">
      <c r="D31" s="80" t="s">
        <v>81</v>
      </c>
    </row>
    <row r="32" spans="1:5">
      <c r="C32" s="70" t="s">
        <v>82</v>
      </c>
      <c r="D32" s="70" t="s">
        <v>83</v>
      </c>
    </row>
    <row r="33" spans="1:4">
      <c r="D33" s="80" t="s">
        <v>84</v>
      </c>
    </row>
    <row r="34" spans="1:4">
      <c r="D34" s="80" t="s">
        <v>85</v>
      </c>
    </row>
    <row r="35" spans="1:4">
      <c r="C35" s="70" t="s">
        <v>86</v>
      </c>
      <c r="D35" s="70" t="s">
        <v>87</v>
      </c>
    </row>
    <row r="36" spans="1:4">
      <c r="D36" s="80" t="s">
        <v>88</v>
      </c>
    </row>
    <row r="37" spans="1:4">
      <c r="D37" s="80" t="s">
        <v>89</v>
      </c>
    </row>
    <row r="38" spans="1:4">
      <c r="D38" s="80" t="s">
        <v>90</v>
      </c>
    </row>
    <row r="40" spans="1:4">
      <c r="A40" s="69">
        <v>9</v>
      </c>
      <c r="B40" s="70" t="s">
        <v>14</v>
      </c>
      <c r="C40" s="70" t="s">
        <v>104</v>
      </c>
    </row>
    <row r="41" spans="1:4">
      <c r="A41" s="69">
        <v>10</v>
      </c>
      <c r="B41" s="70" t="s">
        <v>91</v>
      </c>
    </row>
    <row r="42" spans="1:4">
      <c r="C42" s="70" t="s">
        <v>34</v>
      </c>
      <c r="D42" s="70" t="s">
        <v>92</v>
      </c>
    </row>
    <row r="43" spans="1:4">
      <c r="C43" s="70" t="s">
        <v>35</v>
      </c>
      <c r="D43" s="70" t="s">
        <v>93</v>
      </c>
    </row>
    <row r="44" spans="1:4">
      <c r="C44" s="70" t="s">
        <v>36</v>
      </c>
      <c r="D44" s="70" t="s">
        <v>94</v>
      </c>
    </row>
    <row r="45" spans="1:4">
      <c r="C45" s="70" t="s">
        <v>95</v>
      </c>
      <c r="D45" s="70" t="s">
        <v>96</v>
      </c>
    </row>
    <row r="46" spans="1:4">
      <c r="A46" s="69">
        <v>11</v>
      </c>
      <c r="B46" s="70" t="s">
        <v>49</v>
      </c>
      <c r="C46" s="70" t="s">
        <v>97</v>
      </c>
    </row>
    <row r="47" spans="1:4">
      <c r="C47" s="70" t="s">
        <v>98</v>
      </c>
    </row>
    <row r="48" spans="1:4" ht="13.5" customHeight="1">
      <c r="C48" s="70" t="s">
        <v>99</v>
      </c>
    </row>
    <row r="49" spans="1:7">
      <c r="B49" s="81" t="s">
        <v>100</v>
      </c>
    </row>
    <row r="50" spans="1:7">
      <c r="A50" s="82" t="s">
        <v>101</v>
      </c>
      <c r="B50" s="70" t="s">
        <v>102</v>
      </c>
    </row>
    <row r="51" spans="1:7">
      <c r="A51" s="69">
        <v>12</v>
      </c>
      <c r="B51" s="70" t="s">
        <v>51</v>
      </c>
      <c r="C51" s="70" t="s">
        <v>52</v>
      </c>
    </row>
    <row r="52" spans="1:7">
      <c r="B52" s="89">
        <v>0</v>
      </c>
      <c r="C52" s="90" t="s">
        <v>105</v>
      </c>
    </row>
    <row r="53" spans="1:7">
      <c r="B53" s="89">
        <v>11</v>
      </c>
      <c r="C53" s="90" t="s">
        <v>106</v>
      </c>
    </row>
    <row r="54" spans="1:7">
      <c r="B54" s="89">
        <v>22</v>
      </c>
      <c r="C54" s="90" t="s">
        <v>108</v>
      </c>
    </row>
    <row r="55" spans="1:7">
      <c r="B55" s="89">
        <v>33</v>
      </c>
      <c r="C55" s="90" t="s">
        <v>107</v>
      </c>
    </row>
    <row r="56" spans="1:7">
      <c r="B56" s="89">
        <v>44</v>
      </c>
      <c r="C56" s="90" t="s">
        <v>109</v>
      </c>
    </row>
    <row r="57" spans="1:7">
      <c r="B57" s="89">
        <v>55</v>
      </c>
      <c r="C57" s="90" t="s">
        <v>178</v>
      </c>
      <c r="E57" s="83"/>
      <c r="F57" s="84"/>
      <c r="G57" s="83"/>
    </row>
    <row r="58" spans="1:7">
      <c r="B58" s="89">
        <v>66</v>
      </c>
      <c r="C58" s="90" t="s">
        <v>179</v>
      </c>
      <c r="E58" s="86"/>
      <c r="F58" s="85"/>
      <c r="G58" s="86"/>
    </row>
    <row r="59" spans="1:7">
      <c r="B59" s="89">
        <v>77</v>
      </c>
      <c r="C59" s="90" t="s">
        <v>117</v>
      </c>
      <c r="E59" s="86"/>
      <c r="F59" s="87"/>
      <c r="G59" s="86"/>
    </row>
    <row r="60" spans="1:7">
      <c r="B60" s="89">
        <v>88</v>
      </c>
      <c r="C60" s="90" t="s">
        <v>116</v>
      </c>
      <c r="F60" s="85"/>
      <c r="G60" s="86"/>
    </row>
    <row r="61" spans="1:7">
      <c r="B61" s="89">
        <v>99</v>
      </c>
      <c r="C61" s="90" t="s">
        <v>115</v>
      </c>
      <c r="F61" s="88"/>
    </row>
    <row r="62" spans="1:7">
      <c r="A62" s="70"/>
      <c r="B62" s="89" t="s">
        <v>114</v>
      </c>
      <c r="C62" s="90" t="s">
        <v>113</v>
      </c>
      <c r="F62" s="69"/>
    </row>
    <row r="63" spans="1:7">
      <c r="A63" s="70"/>
      <c r="B63" s="89"/>
      <c r="C63" s="90"/>
      <c r="F63" s="69"/>
    </row>
    <row r="64" spans="1:7">
      <c r="A64" s="70"/>
      <c r="B64" s="89"/>
      <c r="C64" s="90"/>
      <c r="F64" s="69"/>
    </row>
    <row r="65" spans="1:15" ht="22.5" thickBot="1">
      <c r="A65" s="70"/>
      <c r="B65" s="81" t="s">
        <v>182</v>
      </c>
      <c r="F65" s="69"/>
    </row>
    <row r="66" spans="1:15" ht="18.75" customHeight="1">
      <c r="B66" s="166" t="s">
        <v>183</v>
      </c>
      <c r="C66" s="167"/>
      <c r="D66" s="168"/>
      <c r="E66" s="168"/>
      <c r="F66" s="168"/>
      <c r="G66" s="168"/>
      <c r="H66" s="168"/>
      <c r="I66" s="168"/>
      <c r="J66" s="168"/>
      <c r="K66" s="168"/>
      <c r="L66" s="168"/>
      <c r="M66" s="169"/>
    </row>
    <row r="67" spans="1:15" ht="18.75" customHeight="1">
      <c r="B67" s="170"/>
      <c r="C67" s="171" t="s">
        <v>184</v>
      </c>
      <c r="D67" s="172" t="s">
        <v>185</v>
      </c>
      <c r="E67" s="173"/>
      <c r="F67" s="173"/>
      <c r="G67" s="173"/>
      <c r="H67" s="173"/>
      <c r="I67" s="173"/>
      <c r="J67" s="173"/>
      <c r="K67" s="173"/>
      <c r="L67" s="173"/>
      <c r="M67" s="174"/>
    </row>
    <row r="68" spans="1:15" ht="18.75" customHeight="1">
      <c r="B68" s="175"/>
      <c r="C68" s="173"/>
      <c r="D68" s="176" t="s">
        <v>186</v>
      </c>
      <c r="E68" s="173"/>
      <c r="F68" s="173"/>
      <c r="G68" s="173"/>
      <c r="H68" s="173"/>
      <c r="I68" s="173"/>
      <c r="J68" s="173"/>
      <c r="K68" s="173"/>
      <c r="L68" s="173"/>
      <c r="M68" s="174"/>
    </row>
    <row r="69" spans="1:15">
      <c r="B69" s="175"/>
      <c r="C69" s="173"/>
      <c r="D69" s="176" t="s">
        <v>187</v>
      </c>
      <c r="E69" s="173"/>
      <c r="F69" s="173"/>
      <c r="G69" s="173"/>
      <c r="H69" s="173"/>
      <c r="I69" s="173"/>
      <c r="J69" s="173"/>
      <c r="K69" s="173"/>
      <c r="L69" s="173"/>
      <c r="M69" s="174"/>
    </row>
    <row r="70" spans="1:15">
      <c r="B70" s="175"/>
      <c r="C70" s="173"/>
      <c r="D70" s="176" t="s">
        <v>188</v>
      </c>
      <c r="E70" s="173"/>
      <c r="F70" s="173"/>
      <c r="G70" s="173"/>
      <c r="H70" s="173"/>
      <c r="I70" s="173"/>
      <c r="J70" s="173"/>
      <c r="K70" s="173"/>
      <c r="L70" s="173"/>
      <c r="M70" s="174"/>
    </row>
    <row r="71" spans="1:15">
      <c r="B71" s="175"/>
      <c r="C71" s="173" t="s">
        <v>189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4"/>
    </row>
    <row r="72" spans="1:15">
      <c r="B72" s="175"/>
      <c r="C72" s="177" t="s">
        <v>190</v>
      </c>
      <c r="D72" s="172" t="s">
        <v>191</v>
      </c>
      <c r="E72" s="173"/>
      <c r="F72" s="173"/>
      <c r="G72" s="173"/>
      <c r="H72" s="173"/>
      <c r="I72" s="173"/>
      <c r="J72" s="173"/>
      <c r="K72" s="173"/>
      <c r="L72" s="173"/>
      <c r="M72" s="174"/>
      <c r="O72" s="70" t="s">
        <v>70</v>
      </c>
    </row>
    <row r="73" spans="1:15">
      <c r="B73" s="175"/>
      <c r="C73" s="177" t="s">
        <v>192</v>
      </c>
      <c r="D73" s="172" t="s">
        <v>193</v>
      </c>
      <c r="E73" s="173"/>
      <c r="F73" s="173"/>
      <c r="G73" s="173"/>
      <c r="H73" s="173"/>
      <c r="I73" s="173"/>
      <c r="J73" s="173"/>
      <c r="K73" s="173"/>
      <c r="L73" s="173"/>
      <c r="M73" s="174"/>
    </row>
    <row r="74" spans="1:15">
      <c r="B74" s="178" t="s">
        <v>194</v>
      </c>
      <c r="C74" s="179"/>
      <c r="D74" s="172" t="s">
        <v>195</v>
      </c>
      <c r="E74" s="173"/>
      <c r="F74" s="173"/>
      <c r="G74" s="173"/>
      <c r="H74" s="173"/>
      <c r="I74" s="173"/>
      <c r="J74" s="173"/>
      <c r="K74" s="173"/>
      <c r="L74" s="173"/>
      <c r="M74" s="174"/>
    </row>
    <row r="75" spans="1:15">
      <c r="B75" s="175"/>
      <c r="C75" s="173"/>
      <c r="D75" s="180" t="s">
        <v>196</v>
      </c>
      <c r="E75" s="173"/>
      <c r="F75" s="173"/>
      <c r="G75" s="173"/>
      <c r="H75" s="173"/>
      <c r="I75" s="173"/>
      <c r="J75" s="173"/>
      <c r="K75" s="173"/>
      <c r="L75" s="173"/>
      <c r="M75" s="174"/>
    </row>
    <row r="76" spans="1:15">
      <c r="B76" s="175"/>
      <c r="C76" s="173"/>
      <c r="D76" s="180" t="s">
        <v>197</v>
      </c>
      <c r="E76" s="173"/>
      <c r="F76" s="173"/>
      <c r="G76" s="173"/>
      <c r="H76" s="173"/>
      <c r="I76" s="173"/>
      <c r="J76" s="173"/>
      <c r="K76" s="173"/>
      <c r="L76" s="173"/>
      <c r="M76" s="174"/>
    </row>
    <row r="77" spans="1:15">
      <c r="B77" s="175"/>
      <c r="C77" s="173"/>
      <c r="D77" s="180" t="s">
        <v>198</v>
      </c>
      <c r="E77" s="173"/>
      <c r="F77" s="173"/>
      <c r="G77" s="173"/>
      <c r="H77" s="173"/>
      <c r="I77" s="173"/>
      <c r="J77" s="173"/>
      <c r="K77" s="173"/>
      <c r="L77" s="173"/>
      <c r="M77" s="174"/>
    </row>
    <row r="78" spans="1:15">
      <c r="B78" s="178" t="s">
        <v>199</v>
      </c>
      <c r="C78" s="179"/>
      <c r="D78" s="172" t="s">
        <v>200</v>
      </c>
      <c r="E78" s="173"/>
      <c r="F78" s="173"/>
      <c r="G78" s="173"/>
      <c r="H78" s="173"/>
      <c r="I78" s="173"/>
      <c r="J78" s="173"/>
      <c r="K78" s="173"/>
      <c r="L78" s="173"/>
      <c r="M78" s="174"/>
    </row>
    <row r="79" spans="1:15" ht="22.5" thickBot="1">
      <c r="B79" s="181"/>
      <c r="C79" s="182"/>
      <c r="D79" s="183"/>
      <c r="E79" s="182"/>
      <c r="F79" s="182"/>
      <c r="G79" s="182"/>
      <c r="H79" s="182"/>
      <c r="I79" s="182"/>
      <c r="J79" s="182"/>
      <c r="K79" s="182"/>
      <c r="L79" s="182"/>
      <c r="M79" s="184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64"/>
  <sheetViews>
    <sheetView topLeftCell="A31" zoomScale="90" zoomScaleNormal="90" workbookViewId="0">
      <selection activeCell="P64" sqref="K10:P64"/>
    </sheetView>
  </sheetViews>
  <sheetFormatPr defaultRowHeight="17.25"/>
  <cols>
    <col min="1" max="1" width="10.75" style="11" bestFit="1" customWidth="1"/>
    <col min="2" max="2" width="7.875" style="13" bestFit="1" customWidth="1"/>
    <col min="3" max="3" width="8.75" style="13" bestFit="1" customWidth="1"/>
    <col min="4" max="4" width="5.625" style="11" customWidth="1"/>
    <col min="5" max="5" width="7.75" style="11" customWidth="1"/>
    <col min="6" max="6" width="4.625" style="11" customWidth="1"/>
    <col min="7" max="7" width="9.625" style="11" bestFit="1" customWidth="1"/>
    <col min="8" max="8" width="8" style="11" bestFit="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375" style="11" customWidth="1"/>
    <col min="19" max="19" width="9.375" style="11" customWidth="1"/>
    <col min="20" max="23" width="4" style="11" bestFit="1" customWidth="1"/>
    <col min="24" max="24" width="6.625" style="11" bestFit="1" customWidth="1"/>
    <col min="25" max="49" width="4" style="11" bestFit="1" customWidth="1"/>
    <col min="50" max="50" width="8" style="11" customWidth="1"/>
    <col min="51" max="51" width="4.75" style="11" customWidth="1"/>
    <col min="52" max="52" width="6.75" style="11" bestFit="1" customWidth="1"/>
    <col min="53" max="16384" width="9" style="11"/>
  </cols>
  <sheetData>
    <row r="1" spans="1:54" customFormat="1" ht="33">
      <c r="C1" s="147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</row>
    <row r="2" spans="1:54" customFormat="1" ht="27.75">
      <c r="B2" s="151" t="s">
        <v>1</v>
      </c>
      <c r="C2" s="151"/>
      <c r="D2" s="151"/>
      <c r="E2" s="151"/>
      <c r="F2" s="154" t="s">
        <v>120</v>
      </c>
      <c r="G2" s="154"/>
      <c r="H2" s="154"/>
      <c r="I2" s="154"/>
      <c r="J2" s="154"/>
      <c r="K2" s="154"/>
      <c r="L2" s="154"/>
      <c r="M2" s="154"/>
      <c r="N2" s="46"/>
      <c r="O2" s="46"/>
      <c r="P2" s="47"/>
      <c r="Q2" s="46"/>
      <c r="R2" s="46"/>
      <c r="S2" s="48"/>
      <c r="T2" s="48"/>
      <c r="U2" s="2"/>
      <c r="V2" s="2"/>
      <c r="W2" s="2"/>
      <c r="X2" s="2"/>
      <c r="Y2" s="2"/>
      <c r="Z2" s="1"/>
      <c r="AA2" s="3"/>
      <c r="AB2" s="3"/>
      <c r="AC2" s="3"/>
      <c r="AD2" s="3"/>
      <c r="AE2" s="4"/>
      <c r="AF2" s="4"/>
      <c r="AI2" s="3"/>
      <c r="AJ2" s="3"/>
      <c r="AK2" s="3"/>
      <c r="AL2" s="3"/>
      <c r="AM2" s="3"/>
      <c r="AN2" s="11"/>
      <c r="AO2" s="11"/>
      <c r="AP2" s="149" t="s">
        <v>2</v>
      </c>
      <c r="AQ2" s="149"/>
      <c r="AR2" s="149"/>
      <c r="AS2" s="149"/>
      <c r="AT2" s="149"/>
      <c r="AU2" s="149"/>
      <c r="AV2" s="152">
        <v>2033</v>
      </c>
      <c r="AW2" s="152"/>
      <c r="AX2" s="152"/>
      <c r="AY2" s="3"/>
      <c r="AZ2" s="3"/>
    </row>
    <row r="3" spans="1:54" customFormat="1" ht="27.75">
      <c r="B3" s="151"/>
      <c r="C3" s="151"/>
      <c r="D3" s="151"/>
      <c r="E3" s="151"/>
      <c r="F3" s="154"/>
      <c r="G3" s="154"/>
      <c r="H3" s="154"/>
      <c r="I3" s="154"/>
      <c r="J3" s="154"/>
      <c r="K3" s="154"/>
      <c r="L3" s="154"/>
      <c r="M3" s="154"/>
      <c r="N3" s="49"/>
      <c r="O3" s="49"/>
      <c r="P3" s="50"/>
      <c r="Q3" s="64"/>
      <c r="R3" s="64"/>
      <c r="S3" s="51"/>
      <c r="T3" s="51"/>
      <c r="U3" s="4"/>
      <c r="V3" s="5"/>
      <c r="W3" s="5"/>
      <c r="X3" s="5"/>
      <c r="Y3" s="5"/>
      <c r="Z3" s="5"/>
      <c r="AA3" s="5"/>
      <c r="AB3" s="5"/>
      <c r="AC3" s="5"/>
      <c r="AD3" s="5"/>
      <c r="AE3" s="4"/>
      <c r="AF3" s="4"/>
      <c r="AI3" s="11"/>
      <c r="AJ3" s="3"/>
      <c r="AK3" s="149" t="s">
        <v>118</v>
      </c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53">
        <v>2311.2224087526679</v>
      </c>
      <c r="AW3" s="153"/>
      <c r="AX3" s="153"/>
      <c r="AY3" s="148" t="s">
        <v>4</v>
      </c>
      <c r="AZ3" s="148"/>
    </row>
    <row r="4" spans="1:54" customFormat="1" ht="27.75">
      <c r="B4" s="151"/>
      <c r="C4" s="151"/>
      <c r="D4" s="151"/>
      <c r="E4" s="151"/>
      <c r="F4" s="154"/>
      <c r="G4" s="154"/>
      <c r="H4" s="154"/>
      <c r="I4" s="154"/>
      <c r="J4" s="154"/>
      <c r="K4" s="154"/>
      <c r="L4" s="154"/>
      <c r="M4" s="154"/>
      <c r="N4" s="52"/>
      <c r="O4" s="52"/>
      <c r="P4" s="50"/>
      <c r="Q4" s="64"/>
      <c r="R4" s="64"/>
      <c r="S4" s="53"/>
      <c r="T4" s="53"/>
      <c r="V4" s="5"/>
      <c r="W4" s="5"/>
      <c r="X4" s="54"/>
      <c r="Y4" s="54"/>
      <c r="Z4" s="5"/>
      <c r="AA4" s="5"/>
      <c r="AB4" s="5"/>
      <c r="AC4" s="5"/>
      <c r="AD4" s="5"/>
      <c r="AI4" s="149" t="s">
        <v>119</v>
      </c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50">
        <v>1460.6107626725582</v>
      </c>
      <c r="AW4" s="150"/>
      <c r="AX4" s="150"/>
      <c r="AY4" s="148" t="s">
        <v>4</v>
      </c>
      <c r="AZ4" s="148"/>
    </row>
    <row r="5" spans="1:54" customFormat="1" ht="18.75" customHeight="1">
      <c r="A5" s="4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I5" s="45"/>
      <c r="AJ5" s="45"/>
      <c r="AQ5" s="45"/>
      <c r="AR5" s="45"/>
      <c r="AX5" s="112" t="s">
        <v>6</v>
      </c>
      <c r="AY5" s="112"/>
      <c r="AZ5" s="112"/>
    </row>
    <row r="6" spans="1:54" ht="21" customHeight="1">
      <c r="A6" s="139" t="s">
        <v>46</v>
      </c>
      <c r="B6" s="113" t="s">
        <v>7</v>
      </c>
      <c r="C6" s="113" t="s">
        <v>8</v>
      </c>
      <c r="D6" s="113" t="s">
        <v>9</v>
      </c>
      <c r="E6" s="113" t="s">
        <v>10</v>
      </c>
      <c r="F6" s="113" t="s">
        <v>11</v>
      </c>
      <c r="G6" s="141" t="s">
        <v>48</v>
      </c>
      <c r="H6" s="142"/>
      <c r="I6" s="143"/>
      <c r="J6" s="114" t="s">
        <v>12</v>
      </c>
      <c r="K6" s="145" t="s">
        <v>38</v>
      </c>
      <c r="L6" s="145"/>
      <c r="M6" s="145"/>
      <c r="N6" s="145"/>
      <c r="O6" s="114" t="s">
        <v>13</v>
      </c>
      <c r="P6" s="126" t="s">
        <v>5</v>
      </c>
      <c r="Q6" s="114" t="s">
        <v>32</v>
      </c>
      <c r="R6" s="129" t="s">
        <v>39</v>
      </c>
      <c r="S6" s="132" t="s">
        <v>40</v>
      </c>
      <c r="T6" s="120" t="s">
        <v>14</v>
      </c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5" t="s">
        <v>49</v>
      </c>
    </row>
    <row r="7" spans="1:54" ht="18.75" customHeight="1">
      <c r="A7" s="139"/>
      <c r="B7" s="113"/>
      <c r="C7" s="113"/>
      <c r="D7" s="113"/>
      <c r="E7" s="113"/>
      <c r="F7" s="113"/>
      <c r="G7" s="144" t="s">
        <v>3</v>
      </c>
      <c r="H7" s="140" t="s">
        <v>47</v>
      </c>
      <c r="I7" s="140"/>
      <c r="J7" s="115"/>
      <c r="K7" s="146" t="s">
        <v>41</v>
      </c>
      <c r="L7" s="135" t="s">
        <v>42</v>
      </c>
      <c r="M7" s="137" t="s">
        <v>43</v>
      </c>
      <c r="N7" s="138" t="s">
        <v>44</v>
      </c>
      <c r="O7" s="115"/>
      <c r="P7" s="127"/>
      <c r="Q7" s="115"/>
      <c r="R7" s="130"/>
      <c r="S7" s="133"/>
      <c r="T7" s="118" t="s">
        <v>15</v>
      </c>
      <c r="U7" s="118"/>
      <c r="V7" s="118"/>
      <c r="W7" s="118"/>
      <c r="X7" s="121" t="s">
        <v>16</v>
      </c>
      <c r="Y7" s="121"/>
      <c r="Z7" s="121"/>
      <c r="AA7" s="121"/>
      <c r="AB7" s="122" t="s">
        <v>17</v>
      </c>
      <c r="AC7" s="122"/>
      <c r="AD7" s="122"/>
      <c r="AE7" s="122"/>
      <c r="AF7" s="123" t="s">
        <v>18</v>
      </c>
      <c r="AG7" s="123"/>
      <c r="AH7" s="123"/>
      <c r="AI7" s="123"/>
      <c r="AJ7" s="124" t="s">
        <v>19</v>
      </c>
      <c r="AK7" s="124"/>
      <c r="AL7" s="124"/>
      <c r="AM7" s="124"/>
      <c r="AN7" s="117" t="s">
        <v>20</v>
      </c>
      <c r="AO7" s="117"/>
      <c r="AP7" s="117"/>
      <c r="AQ7" s="117"/>
      <c r="AR7" s="118" t="s">
        <v>21</v>
      </c>
      <c r="AS7" s="118"/>
      <c r="AT7" s="118"/>
      <c r="AU7" s="118"/>
      <c r="AV7" s="119" t="s">
        <v>22</v>
      </c>
      <c r="AW7" s="119"/>
      <c r="AX7" s="119"/>
      <c r="AY7" s="119"/>
      <c r="AZ7" s="125"/>
    </row>
    <row r="8" spans="1:54" ht="21.75" customHeight="1">
      <c r="A8" s="139"/>
      <c r="B8" s="113"/>
      <c r="C8" s="113"/>
      <c r="D8" s="113"/>
      <c r="E8" s="113"/>
      <c r="F8" s="113"/>
      <c r="G8" s="144"/>
      <c r="H8" s="14" t="s">
        <v>23</v>
      </c>
      <c r="I8" s="15" t="s">
        <v>24</v>
      </c>
      <c r="J8" s="116"/>
      <c r="K8" s="146"/>
      <c r="L8" s="136"/>
      <c r="M8" s="137"/>
      <c r="N8" s="138"/>
      <c r="O8" s="116"/>
      <c r="P8" s="128"/>
      <c r="Q8" s="116"/>
      <c r="R8" s="131"/>
      <c r="S8" s="134"/>
      <c r="T8" s="16" t="s">
        <v>25</v>
      </c>
      <c r="U8" s="16" t="s">
        <v>26</v>
      </c>
      <c r="V8" s="16" t="s">
        <v>27</v>
      </c>
      <c r="W8" s="16" t="s">
        <v>28</v>
      </c>
      <c r="X8" s="17" t="s">
        <v>25</v>
      </c>
      <c r="Y8" s="17" t="s">
        <v>26</v>
      </c>
      <c r="Z8" s="17" t="s">
        <v>27</v>
      </c>
      <c r="AA8" s="17" t="s">
        <v>28</v>
      </c>
      <c r="AB8" s="18" t="s">
        <v>25</v>
      </c>
      <c r="AC8" s="18" t="s">
        <v>26</v>
      </c>
      <c r="AD8" s="18" t="s">
        <v>27</v>
      </c>
      <c r="AE8" s="18" t="s">
        <v>28</v>
      </c>
      <c r="AF8" s="19" t="s">
        <v>25</v>
      </c>
      <c r="AG8" s="19" t="s">
        <v>26</v>
      </c>
      <c r="AH8" s="19" t="s">
        <v>27</v>
      </c>
      <c r="AI8" s="19" t="s">
        <v>28</v>
      </c>
      <c r="AJ8" s="20" t="s">
        <v>25</v>
      </c>
      <c r="AK8" s="20" t="s">
        <v>26</v>
      </c>
      <c r="AL8" s="20" t="s">
        <v>27</v>
      </c>
      <c r="AM8" s="20" t="s">
        <v>28</v>
      </c>
      <c r="AN8" s="21" t="s">
        <v>25</v>
      </c>
      <c r="AO8" s="21" t="s">
        <v>26</v>
      </c>
      <c r="AP8" s="21" t="s">
        <v>27</v>
      </c>
      <c r="AQ8" s="21" t="s">
        <v>28</v>
      </c>
      <c r="AR8" s="16" t="s">
        <v>25</v>
      </c>
      <c r="AS8" s="16" t="s">
        <v>26</v>
      </c>
      <c r="AT8" s="16" t="s">
        <v>27</v>
      </c>
      <c r="AU8" s="16" t="s">
        <v>28</v>
      </c>
      <c r="AV8" s="22" t="s">
        <v>25</v>
      </c>
      <c r="AW8" s="22" t="s">
        <v>26</v>
      </c>
      <c r="AX8" s="22" t="s">
        <v>27</v>
      </c>
      <c r="AY8" s="22" t="s">
        <v>28</v>
      </c>
      <c r="AZ8" s="125"/>
    </row>
    <row r="9" spans="1:54">
      <c r="A9" s="120" t="s">
        <v>29</v>
      </c>
      <c r="B9" s="120"/>
      <c r="C9" s="120"/>
      <c r="D9" s="120"/>
      <c r="E9" s="120"/>
      <c r="F9" s="120"/>
      <c r="G9" s="23">
        <f>I9+H9</f>
        <v>2560.6190843239533</v>
      </c>
      <c r="H9" s="24">
        <f>SUM(H10:H200)</f>
        <v>2052.6068086357463</v>
      </c>
      <c r="I9" s="24">
        <f>SUM(I10:I200)</f>
        <v>508.01227568820701</v>
      </c>
      <c r="J9" s="24">
        <f>SUM(J10:J200)</f>
        <v>55</v>
      </c>
      <c r="K9" s="24">
        <f>SUM(K10:K200)</f>
        <v>132.85</v>
      </c>
      <c r="L9" s="24">
        <f>SUM(L10:L200)</f>
        <v>1556.5500000000002</v>
      </c>
      <c r="M9" s="24"/>
      <c r="N9" s="24">
        <f>SUM(N10:N200)</f>
        <v>297.47999999999996</v>
      </c>
      <c r="O9" s="24"/>
      <c r="P9" s="24">
        <f>SUM(P10:P200)</f>
        <v>71.97</v>
      </c>
      <c r="Q9" s="24"/>
      <c r="R9" s="24"/>
      <c r="S9" s="24"/>
      <c r="T9" s="24">
        <f t="shared" ref="T9:AY9" si="0">SUM(T10:T200)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>SUM(X10:X200)</f>
        <v>71.97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5"/>
    </row>
    <row r="10" spans="1:54" s="26" customFormat="1" ht="21.75">
      <c r="A10" s="9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55">
        <v>1</v>
      </c>
      <c r="C10" s="56" t="s">
        <v>121</v>
      </c>
      <c r="D10" s="104" t="s">
        <v>180</v>
      </c>
      <c r="E10" s="57" t="s">
        <v>122</v>
      </c>
      <c r="F10" s="57" t="s">
        <v>123</v>
      </c>
      <c r="G10" s="58">
        <v>103.639110084</v>
      </c>
      <c r="H10" s="59">
        <v>74.81</v>
      </c>
      <c r="I10" s="59">
        <v>28.83</v>
      </c>
      <c r="J10" s="39">
        <v>1</v>
      </c>
      <c r="K10" s="58">
        <v>0</v>
      </c>
      <c r="L10" s="65">
        <v>93.95</v>
      </c>
      <c r="M10" s="60">
        <v>0</v>
      </c>
      <c r="N10" s="58">
        <v>0</v>
      </c>
      <c r="O10" s="39">
        <v>15</v>
      </c>
      <c r="P10" s="58">
        <v>0</v>
      </c>
      <c r="Q10" s="61">
        <v>0</v>
      </c>
      <c r="R10" s="39">
        <v>2</v>
      </c>
      <c r="S10" s="39">
        <v>2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58">
        <v>0</v>
      </c>
      <c r="AZ10" s="58"/>
      <c r="BA10" s="27"/>
      <c r="BB10" s="27"/>
    </row>
    <row r="11" spans="1:54" ht="21.75">
      <c r="A11" s="93" t="str">
        <f t="shared" ref="A11:A6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55">
        <v>2</v>
      </c>
      <c r="C11" s="56" t="s">
        <v>124</v>
      </c>
      <c r="D11" s="55" t="s">
        <v>45</v>
      </c>
      <c r="E11" s="57" t="s">
        <v>122</v>
      </c>
      <c r="F11" s="57" t="s">
        <v>123</v>
      </c>
      <c r="G11" s="58">
        <v>5.2174989106099998</v>
      </c>
      <c r="H11" s="59">
        <v>5.2174989106099998</v>
      </c>
      <c r="I11" s="59">
        <v>0</v>
      </c>
      <c r="J11" s="39">
        <v>1</v>
      </c>
      <c r="K11" s="58">
        <v>0</v>
      </c>
      <c r="L11" s="58">
        <v>0</v>
      </c>
      <c r="M11" s="60">
        <v>0</v>
      </c>
      <c r="N11" s="58">
        <v>5.22</v>
      </c>
      <c r="O11" s="39">
        <v>15</v>
      </c>
      <c r="P11" s="58">
        <v>0</v>
      </c>
      <c r="Q11" s="61">
        <v>0</v>
      </c>
      <c r="R11" s="39">
        <v>2</v>
      </c>
      <c r="S11" s="39">
        <v>2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/>
    </row>
    <row r="12" spans="1:54" ht="21.75">
      <c r="A12" s="93" t="str">
        <f t="shared" si="1"/>
        <v xml:space="preserve">   </v>
      </c>
      <c r="B12" s="55">
        <v>3</v>
      </c>
      <c r="C12" s="56" t="s">
        <v>125</v>
      </c>
      <c r="D12" s="101" t="s">
        <v>45</v>
      </c>
      <c r="E12" s="57" t="s">
        <v>122</v>
      </c>
      <c r="F12" s="57" t="s">
        <v>123</v>
      </c>
      <c r="G12" s="58">
        <v>6.7460176128800002</v>
      </c>
      <c r="H12" s="59">
        <v>0</v>
      </c>
      <c r="I12" s="59">
        <v>6.75</v>
      </c>
      <c r="J12" s="39">
        <v>1</v>
      </c>
      <c r="K12" s="58">
        <v>0</v>
      </c>
      <c r="L12" s="58">
        <v>6.75</v>
      </c>
      <c r="M12" s="60">
        <v>0</v>
      </c>
      <c r="N12" s="58">
        <v>0</v>
      </c>
      <c r="O12" s="39">
        <v>20</v>
      </c>
      <c r="P12" s="58">
        <v>0</v>
      </c>
      <c r="Q12" s="61">
        <v>0</v>
      </c>
      <c r="R12" s="39">
        <v>2</v>
      </c>
      <c r="S12" s="39">
        <v>2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/>
    </row>
    <row r="13" spans="1:54" ht="21.75">
      <c r="A13" s="93" t="str">
        <f t="shared" si="1"/>
        <v xml:space="preserve">   </v>
      </c>
      <c r="B13" s="55">
        <v>4</v>
      </c>
      <c r="C13" s="56" t="s">
        <v>126</v>
      </c>
      <c r="D13" s="55" t="s">
        <v>45</v>
      </c>
      <c r="E13" s="57" t="s">
        <v>122</v>
      </c>
      <c r="F13" s="57" t="s">
        <v>123</v>
      </c>
      <c r="G13" s="58">
        <v>22.804437819099999</v>
      </c>
      <c r="H13" s="59">
        <v>22.804437819099999</v>
      </c>
      <c r="I13" s="59">
        <v>0</v>
      </c>
      <c r="J13" s="39">
        <v>1</v>
      </c>
      <c r="K13" s="58">
        <v>0</v>
      </c>
      <c r="L13" s="58">
        <v>0</v>
      </c>
      <c r="M13" s="60">
        <v>0</v>
      </c>
      <c r="N13" s="58">
        <v>22.8</v>
      </c>
      <c r="O13" s="39">
        <v>20</v>
      </c>
      <c r="P13" s="58">
        <v>0</v>
      </c>
      <c r="Q13" s="61">
        <v>0</v>
      </c>
      <c r="R13" s="39">
        <v>2</v>
      </c>
      <c r="S13" s="39">
        <v>2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/>
    </row>
    <row r="14" spans="1:54" ht="21.75">
      <c r="A14" s="93" t="str">
        <f t="shared" si="1"/>
        <v xml:space="preserve">   </v>
      </c>
      <c r="B14" s="55">
        <v>5</v>
      </c>
      <c r="C14" s="56" t="s">
        <v>127</v>
      </c>
      <c r="D14" s="55" t="s">
        <v>45</v>
      </c>
      <c r="E14" s="57" t="s">
        <v>122</v>
      </c>
      <c r="F14" s="57" t="s">
        <v>123</v>
      </c>
      <c r="G14" s="58">
        <v>9.5065114702500004</v>
      </c>
      <c r="H14" s="59">
        <v>9.5065114702500004</v>
      </c>
      <c r="I14" s="59">
        <v>0</v>
      </c>
      <c r="J14" s="39">
        <v>1</v>
      </c>
      <c r="K14" s="58">
        <v>0</v>
      </c>
      <c r="L14" s="58">
        <v>9.51</v>
      </c>
      <c r="M14" s="60">
        <v>0</v>
      </c>
      <c r="N14" s="58">
        <v>0</v>
      </c>
      <c r="O14" s="39">
        <v>20</v>
      </c>
      <c r="P14" s="58">
        <v>0</v>
      </c>
      <c r="Q14" s="61">
        <v>0</v>
      </c>
      <c r="R14" s="39">
        <v>2</v>
      </c>
      <c r="S14" s="39">
        <v>2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/>
    </row>
    <row r="15" spans="1:54" ht="21.75">
      <c r="A15" s="93" t="str">
        <f t="shared" si="1"/>
        <v xml:space="preserve">   </v>
      </c>
      <c r="B15" s="55">
        <v>6</v>
      </c>
      <c r="C15" s="56" t="s">
        <v>128</v>
      </c>
      <c r="D15" s="101" t="s">
        <v>45</v>
      </c>
      <c r="E15" s="57" t="s">
        <v>122</v>
      </c>
      <c r="F15" s="57" t="s">
        <v>123</v>
      </c>
      <c r="G15" s="58">
        <v>73.833045013700001</v>
      </c>
      <c r="H15" s="59">
        <v>73.833045013700001</v>
      </c>
      <c r="I15" s="59">
        <v>0</v>
      </c>
      <c r="J15" s="39">
        <v>1</v>
      </c>
      <c r="K15" s="58">
        <v>0</v>
      </c>
      <c r="L15" s="58">
        <v>57.39</v>
      </c>
      <c r="M15" s="60">
        <v>0</v>
      </c>
      <c r="N15" s="58">
        <v>0</v>
      </c>
      <c r="O15" s="39">
        <v>25</v>
      </c>
      <c r="P15" s="58">
        <v>0</v>
      </c>
      <c r="Q15" s="61">
        <v>0</v>
      </c>
      <c r="R15" s="39">
        <v>2</v>
      </c>
      <c r="S15" s="39">
        <v>2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/>
    </row>
    <row r="16" spans="1:54" ht="21.75">
      <c r="A16" s="93" t="str">
        <f t="shared" si="1"/>
        <v xml:space="preserve">   </v>
      </c>
      <c r="B16" s="55">
        <v>7</v>
      </c>
      <c r="C16" s="56" t="s">
        <v>129</v>
      </c>
      <c r="D16" s="55" t="s">
        <v>45</v>
      </c>
      <c r="E16" s="57" t="s">
        <v>122</v>
      </c>
      <c r="F16" s="57" t="s">
        <v>123</v>
      </c>
      <c r="G16" s="58">
        <v>29.050904406099999</v>
      </c>
      <c r="H16" s="59">
        <v>29.050904406099999</v>
      </c>
      <c r="I16" s="59">
        <v>0</v>
      </c>
      <c r="J16" s="39">
        <v>1</v>
      </c>
      <c r="K16" s="58">
        <v>0</v>
      </c>
      <c r="L16" s="58">
        <v>29.05</v>
      </c>
      <c r="M16" s="60">
        <v>0</v>
      </c>
      <c r="N16" s="58">
        <v>0</v>
      </c>
      <c r="O16" s="39">
        <v>20</v>
      </c>
      <c r="P16" s="58">
        <v>0</v>
      </c>
      <c r="Q16" s="61">
        <v>0</v>
      </c>
      <c r="R16" s="39">
        <v>2</v>
      </c>
      <c r="S16" s="39">
        <v>2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v>0</v>
      </c>
      <c r="AZ16" s="58"/>
    </row>
    <row r="17" spans="1:52" ht="21.75">
      <c r="A17" s="93" t="str">
        <f t="shared" si="1"/>
        <v xml:space="preserve">   </v>
      </c>
      <c r="B17" s="55">
        <v>8</v>
      </c>
      <c r="C17" s="56" t="s">
        <v>130</v>
      </c>
      <c r="D17" s="104" t="s">
        <v>180</v>
      </c>
      <c r="E17" s="57" t="s">
        <v>122</v>
      </c>
      <c r="F17" s="57" t="s">
        <v>123</v>
      </c>
      <c r="G17" s="58">
        <v>87.363838701299997</v>
      </c>
      <c r="H17" s="59">
        <v>87.363838701299997</v>
      </c>
      <c r="I17" s="59">
        <v>36.36</v>
      </c>
      <c r="J17" s="39">
        <v>1</v>
      </c>
      <c r="K17" s="58">
        <v>0</v>
      </c>
      <c r="L17" s="65">
        <v>36.36</v>
      </c>
      <c r="M17" s="60">
        <v>0</v>
      </c>
      <c r="N17" s="58">
        <v>0</v>
      </c>
      <c r="O17" s="39">
        <v>27</v>
      </c>
      <c r="P17" s="58">
        <v>0</v>
      </c>
      <c r="Q17" s="61">
        <v>0</v>
      </c>
      <c r="R17" s="39">
        <v>2</v>
      </c>
      <c r="S17" s="39">
        <v>2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0</v>
      </c>
      <c r="AU17" s="58">
        <v>0</v>
      </c>
      <c r="AV17" s="58">
        <v>0</v>
      </c>
      <c r="AW17" s="58">
        <v>0</v>
      </c>
      <c r="AX17" s="58">
        <v>0</v>
      </c>
      <c r="AY17" s="58">
        <v>0</v>
      </c>
      <c r="AZ17" s="58"/>
    </row>
    <row r="18" spans="1:52" ht="21.75">
      <c r="A18" s="93" t="str">
        <f t="shared" si="1"/>
        <v xml:space="preserve">   </v>
      </c>
      <c r="B18" s="55">
        <v>9</v>
      </c>
      <c r="C18" s="56" t="s">
        <v>131</v>
      </c>
      <c r="D18" s="55" t="s">
        <v>45</v>
      </c>
      <c r="E18" s="57" t="s">
        <v>122</v>
      </c>
      <c r="F18" s="57" t="s">
        <v>123</v>
      </c>
      <c r="G18" s="58">
        <v>42.096815294300001</v>
      </c>
      <c r="H18" s="59">
        <v>42.096815294300001</v>
      </c>
      <c r="I18" s="59">
        <v>0</v>
      </c>
      <c r="J18" s="39">
        <v>1</v>
      </c>
      <c r="K18" s="58">
        <v>0</v>
      </c>
      <c r="L18" s="58">
        <v>42.1</v>
      </c>
      <c r="M18" s="60">
        <v>0</v>
      </c>
      <c r="N18" s="58">
        <v>0</v>
      </c>
      <c r="O18" s="39">
        <v>18</v>
      </c>
      <c r="P18" s="58">
        <v>0</v>
      </c>
      <c r="Q18" s="61">
        <v>0</v>
      </c>
      <c r="R18" s="39">
        <v>2</v>
      </c>
      <c r="S18" s="39">
        <v>2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/>
    </row>
    <row r="19" spans="1:52" ht="21.75">
      <c r="A19" s="93" t="str">
        <f t="shared" si="1"/>
        <v xml:space="preserve">   </v>
      </c>
      <c r="B19" s="55">
        <v>10</v>
      </c>
      <c r="C19" s="56" t="s">
        <v>132</v>
      </c>
      <c r="D19" s="55" t="s">
        <v>45</v>
      </c>
      <c r="E19" s="57" t="s">
        <v>122</v>
      </c>
      <c r="F19" s="57" t="s">
        <v>123</v>
      </c>
      <c r="G19" s="58">
        <v>12.931185772499999</v>
      </c>
      <c r="H19" s="59">
        <v>12.931185772499999</v>
      </c>
      <c r="I19" s="59">
        <v>0</v>
      </c>
      <c r="J19" s="39">
        <v>1</v>
      </c>
      <c r="K19" s="58">
        <v>12.93</v>
      </c>
      <c r="L19" s="58">
        <v>0</v>
      </c>
      <c r="M19" s="60">
        <v>0</v>
      </c>
      <c r="N19" s="58">
        <v>0</v>
      </c>
      <c r="O19" s="39">
        <v>27</v>
      </c>
      <c r="P19" s="58">
        <v>0</v>
      </c>
      <c r="Q19" s="61">
        <v>0</v>
      </c>
      <c r="R19" s="39">
        <v>2</v>
      </c>
      <c r="S19" s="39">
        <v>2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/>
    </row>
    <row r="20" spans="1:52" ht="21.75">
      <c r="A20" s="93" t="str">
        <f t="shared" si="1"/>
        <v xml:space="preserve">   </v>
      </c>
      <c r="B20" s="55">
        <v>11</v>
      </c>
      <c r="C20" s="56" t="s">
        <v>133</v>
      </c>
      <c r="D20" s="55" t="s">
        <v>45</v>
      </c>
      <c r="E20" s="57" t="s">
        <v>122</v>
      </c>
      <c r="F20" s="57" t="s">
        <v>123</v>
      </c>
      <c r="G20" s="58">
        <v>25.116804523300001</v>
      </c>
      <c r="H20" s="59">
        <v>25.116804523300001</v>
      </c>
      <c r="I20" s="59">
        <v>0</v>
      </c>
      <c r="J20" s="39">
        <v>1</v>
      </c>
      <c r="K20" s="58">
        <v>0</v>
      </c>
      <c r="L20" s="58">
        <v>25.12</v>
      </c>
      <c r="M20" s="60">
        <v>0</v>
      </c>
      <c r="N20" s="58">
        <v>0</v>
      </c>
      <c r="O20" s="39">
        <v>10</v>
      </c>
      <c r="P20" s="58">
        <v>0</v>
      </c>
      <c r="Q20" s="61">
        <v>0</v>
      </c>
      <c r="R20" s="39">
        <v>2</v>
      </c>
      <c r="S20" s="39">
        <v>2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/>
    </row>
    <row r="21" spans="1:52" ht="21.75">
      <c r="A21" s="93" t="str">
        <f t="shared" si="1"/>
        <v xml:space="preserve">   </v>
      </c>
      <c r="B21" s="55">
        <v>12</v>
      </c>
      <c r="C21" s="56" t="s">
        <v>134</v>
      </c>
      <c r="D21" s="55" t="s">
        <v>45</v>
      </c>
      <c r="E21" s="57" t="s">
        <v>122</v>
      </c>
      <c r="F21" s="57" t="s">
        <v>123</v>
      </c>
      <c r="G21" s="58">
        <v>64.352089022499996</v>
      </c>
      <c r="H21" s="59">
        <v>64.352089022499996</v>
      </c>
      <c r="I21" s="59">
        <v>0</v>
      </c>
      <c r="J21" s="39">
        <v>1</v>
      </c>
      <c r="K21" s="58">
        <v>0</v>
      </c>
      <c r="L21" s="58">
        <v>39.409999999999997</v>
      </c>
      <c r="M21" s="60">
        <v>0</v>
      </c>
      <c r="N21" s="58">
        <v>0</v>
      </c>
      <c r="O21" s="39">
        <v>18</v>
      </c>
      <c r="P21" s="58">
        <v>0</v>
      </c>
      <c r="Q21" s="61">
        <v>0</v>
      </c>
      <c r="R21" s="39">
        <v>2</v>
      </c>
      <c r="S21" s="39">
        <v>3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/>
    </row>
    <row r="22" spans="1:52" ht="21.75">
      <c r="A22" s="93" t="str">
        <f t="shared" si="1"/>
        <v xml:space="preserve">   </v>
      </c>
      <c r="B22" s="55">
        <v>13</v>
      </c>
      <c r="C22" s="56" t="s">
        <v>135</v>
      </c>
      <c r="D22" s="55" t="s">
        <v>45</v>
      </c>
      <c r="E22" s="57" t="s">
        <v>122</v>
      </c>
      <c r="F22" s="57" t="s">
        <v>123</v>
      </c>
      <c r="G22" s="58">
        <v>36.2698811064</v>
      </c>
      <c r="H22" s="59">
        <v>36.2698811064</v>
      </c>
      <c r="I22" s="59">
        <v>0</v>
      </c>
      <c r="J22" s="39">
        <v>1</v>
      </c>
      <c r="K22" s="58">
        <v>0</v>
      </c>
      <c r="L22" s="58">
        <v>36.270000000000003</v>
      </c>
      <c r="M22" s="60">
        <v>0</v>
      </c>
      <c r="N22" s="58">
        <v>0</v>
      </c>
      <c r="O22" s="39">
        <v>15</v>
      </c>
      <c r="P22" s="58">
        <v>0</v>
      </c>
      <c r="Q22" s="61">
        <v>0</v>
      </c>
      <c r="R22" s="39">
        <v>2</v>
      </c>
      <c r="S22" s="39">
        <v>3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/>
    </row>
    <row r="23" spans="1:52" ht="21.75">
      <c r="A23" s="93" t="str">
        <f t="shared" si="1"/>
        <v xml:space="preserve">   </v>
      </c>
      <c r="B23" s="55">
        <v>14</v>
      </c>
      <c r="C23" s="56" t="s">
        <v>136</v>
      </c>
      <c r="D23" s="55" t="s">
        <v>45</v>
      </c>
      <c r="E23" s="57" t="s">
        <v>122</v>
      </c>
      <c r="F23" s="57" t="s">
        <v>123</v>
      </c>
      <c r="G23" s="58">
        <v>86.425028863099996</v>
      </c>
      <c r="H23" s="59">
        <v>86.425028863099996</v>
      </c>
      <c r="I23" s="59">
        <v>0</v>
      </c>
      <c r="J23" s="39">
        <v>1</v>
      </c>
      <c r="K23" s="58">
        <v>0</v>
      </c>
      <c r="L23" s="58">
        <v>0</v>
      </c>
      <c r="M23" s="60">
        <v>0</v>
      </c>
      <c r="N23" s="58">
        <v>86.43</v>
      </c>
      <c r="O23" s="39">
        <v>15</v>
      </c>
      <c r="P23" s="58">
        <v>0</v>
      </c>
      <c r="Q23" s="61">
        <v>0</v>
      </c>
      <c r="R23" s="39">
        <v>2</v>
      </c>
      <c r="S23" s="39">
        <v>3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/>
    </row>
    <row r="24" spans="1:52" ht="21.75">
      <c r="A24" s="93" t="str">
        <f t="shared" si="1"/>
        <v xml:space="preserve">   </v>
      </c>
      <c r="B24" s="55">
        <v>15</v>
      </c>
      <c r="C24" s="56" t="s">
        <v>137</v>
      </c>
      <c r="D24" s="55" t="s">
        <v>45</v>
      </c>
      <c r="E24" s="57" t="s">
        <v>122</v>
      </c>
      <c r="F24" s="57" t="s">
        <v>123</v>
      </c>
      <c r="G24" s="58">
        <v>24.177594375999998</v>
      </c>
      <c r="H24" s="59">
        <v>24.177594375999998</v>
      </c>
      <c r="I24" s="59">
        <v>0</v>
      </c>
      <c r="J24" s="39">
        <v>1</v>
      </c>
      <c r="K24" s="58">
        <v>0</v>
      </c>
      <c r="L24" s="58">
        <v>24.18</v>
      </c>
      <c r="M24" s="60">
        <v>0</v>
      </c>
      <c r="N24" s="58">
        <v>0</v>
      </c>
      <c r="O24" s="39">
        <v>15</v>
      </c>
      <c r="P24" s="58">
        <v>0</v>
      </c>
      <c r="Q24" s="61">
        <v>0</v>
      </c>
      <c r="R24" s="39">
        <v>2</v>
      </c>
      <c r="S24" s="39">
        <v>3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/>
    </row>
    <row r="25" spans="1:52" ht="21.75">
      <c r="A25" s="93" t="str">
        <f t="shared" si="1"/>
        <v xml:space="preserve">   </v>
      </c>
      <c r="B25" s="55">
        <v>16</v>
      </c>
      <c r="C25" s="56" t="s">
        <v>138</v>
      </c>
      <c r="D25" s="55" t="s">
        <v>45</v>
      </c>
      <c r="E25" s="57" t="s">
        <v>122</v>
      </c>
      <c r="F25" s="57" t="s">
        <v>123</v>
      </c>
      <c r="G25" s="58">
        <v>11.021637310399999</v>
      </c>
      <c r="H25" s="59">
        <v>11.021637310399999</v>
      </c>
      <c r="I25" s="59">
        <v>0</v>
      </c>
      <c r="J25" s="39">
        <v>1</v>
      </c>
      <c r="K25" s="58">
        <v>0</v>
      </c>
      <c r="L25" s="58">
        <v>0</v>
      </c>
      <c r="M25" s="60">
        <v>0</v>
      </c>
      <c r="N25" s="58">
        <v>11.02</v>
      </c>
      <c r="O25" s="39">
        <v>20</v>
      </c>
      <c r="P25" s="58">
        <v>0</v>
      </c>
      <c r="Q25" s="61">
        <v>0</v>
      </c>
      <c r="R25" s="39">
        <v>2</v>
      </c>
      <c r="S25" s="39">
        <v>3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/>
    </row>
    <row r="26" spans="1:52" ht="21.75">
      <c r="A26" s="93" t="str">
        <f t="shared" si="1"/>
        <v xml:space="preserve">   </v>
      </c>
      <c r="B26" s="55">
        <v>17</v>
      </c>
      <c r="C26" s="56" t="s">
        <v>139</v>
      </c>
      <c r="D26" s="101" t="s">
        <v>45</v>
      </c>
      <c r="E26" s="57" t="s">
        <v>122</v>
      </c>
      <c r="F26" s="57" t="s">
        <v>123</v>
      </c>
      <c r="G26" s="58">
        <v>65.198421548799999</v>
      </c>
      <c r="H26" s="59">
        <v>65.198421548799999</v>
      </c>
      <c r="I26" s="59">
        <v>0</v>
      </c>
      <c r="J26" s="39">
        <v>1</v>
      </c>
      <c r="K26" s="164">
        <v>65.2</v>
      </c>
      <c r="L26" s="111">
        <v>0</v>
      </c>
      <c r="M26" s="163">
        <v>0</v>
      </c>
      <c r="N26" s="164">
        <v>0</v>
      </c>
      <c r="O26" s="165">
        <v>18</v>
      </c>
      <c r="P26" s="111">
        <v>39.119999999999997</v>
      </c>
      <c r="Q26" s="61">
        <v>60</v>
      </c>
      <c r="R26" s="39">
        <v>2</v>
      </c>
      <c r="S26" s="39">
        <v>3</v>
      </c>
      <c r="T26" s="58">
        <v>0</v>
      </c>
      <c r="U26" s="58">
        <v>0</v>
      </c>
      <c r="V26" s="58">
        <v>0</v>
      </c>
      <c r="W26" s="58">
        <v>0</v>
      </c>
      <c r="X26" s="108">
        <v>39.119999999999997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/>
    </row>
    <row r="27" spans="1:52" ht="21.75">
      <c r="A27" s="93" t="str">
        <f t="shared" si="1"/>
        <v xml:space="preserve">   </v>
      </c>
      <c r="B27" s="55">
        <v>18</v>
      </c>
      <c r="C27" s="56" t="s">
        <v>140</v>
      </c>
      <c r="D27" s="55" t="s">
        <v>45</v>
      </c>
      <c r="E27" s="57" t="s">
        <v>122</v>
      </c>
      <c r="F27" s="57" t="s">
        <v>123</v>
      </c>
      <c r="G27" s="58">
        <v>27.397101862900001</v>
      </c>
      <c r="H27" s="59">
        <v>27.397101862900001</v>
      </c>
      <c r="I27" s="59">
        <v>0</v>
      </c>
      <c r="J27" s="39">
        <v>1</v>
      </c>
      <c r="K27" s="58">
        <v>0</v>
      </c>
      <c r="L27" s="58">
        <v>27.4</v>
      </c>
      <c r="M27" s="60">
        <v>0</v>
      </c>
      <c r="N27" s="58">
        <v>0</v>
      </c>
      <c r="O27" s="39">
        <v>18</v>
      </c>
      <c r="P27" s="58">
        <v>0</v>
      </c>
      <c r="Q27" s="61">
        <v>0</v>
      </c>
      <c r="R27" s="39">
        <v>2</v>
      </c>
      <c r="S27" s="39">
        <v>3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/>
    </row>
    <row r="28" spans="1:52" ht="21.75">
      <c r="A28" s="93" t="str">
        <f t="shared" si="1"/>
        <v xml:space="preserve">   </v>
      </c>
      <c r="B28" s="55">
        <v>19</v>
      </c>
      <c r="C28" s="56" t="s">
        <v>141</v>
      </c>
      <c r="D28" s="104" t="s">
        <v>180</v>
      </c>
      <c r="E28" s="57" t="s">
        <v>122</v>
      </c>
      <c r="F28" s="57" t="s">
        <v>123</v>
      </c>
      <c r="G28" s="58">
        <v>89.7093184258881</v>
      </c>
      <c r="H28" s="59">
        <v>70.013995338100003</v>
      </c>
      <c r="I28" s="59">
        <v>19.6953230877881</v>
      </c>
      <c r="J28" s="39">
        <v>1</v>
      </c>
      <c r="K28" s="58">
        <v>0</v>
      </c>
      <c r="L28" s="58">
        <v>19.7</v>
      </c>
      <c r="M28" s="60">
        <v>0</v>
      </c>
      <c r="N28" s="58">
        <v>0</v>
      </c>
      <c r="O28" s="39">
        <v>20</v>
      </c>
      <c r="P28" s="58">
        <v>0</v>
      </c>
      <c r="Q28" s="61">
        <v>0</v>
      </c>
      <c r="R28" s="39">
        <v>2</v>
      </c>
      <c r="S28" s="39">
        <v>3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/>
    </row>
    <row r="29" spans="1:52" ht="21.75">
      <c r="A29" s="93" t="str">
        <f t="shared" si="1"/>
        <v xml:space="preserve">   </v>
      </c>
      <c r="B29" s="55">
        <v>20</v>
      </c>
      <c r="C29" s="56" t="s">
        <v>142</v>
      </c>
      <c r="D29" s="55" t="s">
        <v>45</v>
      </c>
      <c r="E29" s="57" t="s">
        <v>122</v>
      </c>
      <c r="F29" s="57" t="s">
        <v>123</v>
      </c>
      <c r="G29" s="58">
        <v>17.728767800037001</v>
      </c>
      <c r="H29" s="59">
        <v>8.8234281947500008</v>
      </c>
      <c r="I29" s="59">
        <v>8.9053396052870006</v>
      </c>
      <c r="J29" s="39">
        <v>1</v>
      </c>
      <c r="K29" s="58">
        <v>0</v>
      </c>
      <c r="L29" s="58">
        <v>17.73</v>
      </c>
      <c r="M29" s="60">
        <v>0</v>
      </c>
      <c r="N29" s="58">
        <v>0</v>
      </c>
      <c r="O29" s="39">
        <v>25</v>
      </c>
      <c r="P29" s="58">
        <v>0</v>
      </c>
      <c r="Q29" s="61">
        <v>0</v>
      </c>
      <c r="R29" s="39">
        <v>2</v>
      </c>
      <c r="S29" s="39">
        <v>3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/>
    </row>
    <row r="30" spans="1:52" ht="21.75">
      <c r="A30" s="93" t="str">
        <f t="shared" si="1"/>
        <v xml:space="preserve">   </v>
      </c>
      <c r="B30" s="55">
        <v>21</v>
      </c>
      <c r="C30" s="56" t="s">
        <v>143</v>
      </c>
      <c r="D30" s="101" t="s">
        <v>45</v>
      </c>
      <c r="E30" s="57" t="s">
        <v>122</v>
      </c>
      <c r="F30" s="57" t="s">
        <v>123</v>
      </c>
      <c r="G30" s="58">
        <v>5.2185257856799998</v>
      </c>
      <c r="H30" s="59">
        <v>5.2185257856799998</v>
      </c>
      <c r="I30" s="59">
        <v>0</v>
      </c>
      <c r="J30" s="39">
        <v>1</v>
      </c>
      <c r="K30" s="58">
        <v>0</v>
      </c>
      <c r="L30" s="58">
        <v>5.22</v>
      </c>
      <c r="M30" s="60">
        <v>0</v>
      </c>
      <c r="N30" s="58">
        <v>0</v>
      </c>
      <c r="O30" s="39">
        <v>20</v>
      </c>
      <c r="P30" s="58">
        <v>0</v>
      </c>
      <c r="Q30" s="61">
        <v>0</v>
      </c>
      <c r="R30" s="39">
        <v>2</v>
      </c>
      <c r="S30" s="39">
        <v>3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/>
    </row>
    <row r="31" spans="1:52" ht="21.75">
      <c r="A31" s="93" t="str">
        <f t="shared" si="1"/>
        <v xml:space="preserve">   </v>
      </c>
      <c r="B31" s="55">
        <v>22</v>
      </c>
      <c r="C31" s="56" t="s">
        <v>144</v>
      </c>
      <c r="D31" s="55" t="s">
        <v>45</v>
      </c>
      <c r="E31" s="57" t="s">
        <v>122</v>
      </c>
      <c r="F31" s="57" t="s">
        <v>123</v>
      </c>
      <c r="G31" s="58">
        <v>33.595325557210003</v>
      </c>
      <c r="H31" s="59">
        <v>1.19135700747</v>
      </c>
      <c r="I31" s="59">
        <v>32.40396854974</v>
      </c>
      <c r="J31" s="39">
        <v>1</v>
      </c>
      <c r="K31" s="58">
        <v>0</v>
      </c>
      <c r="L31" s="58">
        <v>33.6</v>
      </c>
      <c r="M31" s="60">
        <v>0</v>
      </c>
      <c r="N31" s="58">
        <v>0</v>
      </c>
      <c r="O31" s="39">
        <v>25</v>
      </c>
      <c r="P31" s="58">
        <v>0</v>
      </c>
      <c r="Q31" s="61">
        <v>0</v>
      </c>
      <c r="R31" s="39">
        <v>2</v>
      </c>
      <c r="S31" s="39">
        <v>3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58">
        <v>0</v>
      </c>
      <c r="AQ31" s="58">
        <v>0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v>0</v>
      </c>
      <c r="AZ31" s="58"/>
    </row>
    <row r="32" spans="1:52" ht="21.75">
      <c r="A32" s="93" t="str">
        <f t="shared" si="1"/>
        <v xml:space="preserve">   </v>
      </c>
      <c r="B32" s="55">
        <v>23</v>
      </c>
      <c r="C32" s="56" t="s">
        <v>145</v>
      </c>
      <c r="D32" s="101" t="s">
        <v>45</v>
      </c>
      <c r="E32" s="57" t="s">
        <v>122</v>
      </c>
      <c r="F32" s="57" t="s">
        <v>123</v>
      </c>
      <c r="G32" s="58">
        <v>6.2406983851850004</v>
      </c>
      <c r="H32" s="59">
        <v>5.46</v>
      </c>
      <c r="I32" s="59">
        <v>0</v>
      </c>
      <c r="J32" s="39">
        <v>1</v>
      </c>
      <c r="K32" s="58">
        <v>0</v>
      </c>
      <c r="L32" s="65">
        <v>6.24</v>
      </c>
      <c r="M32" s="60">
        <v>0</v>
      </c>
      <c r="N32" s="58">
        <v>0</v>
      </c>
      <c r="O32" s="39">
        <v>25</v>
      </c>
      <c r="P32" s="58">
        <v>0</v>
      </c>
      <c r="Q32" s="61">
        <v>0</v>
      </c>
      <c r="R32" s="39">
        <v>2</v>
      </c>
      <c r="S32" s="39">
        <v>2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58"/>
    </row>
    <row r="33" spans="1:52" ht="21.75">
      <c r="A33" s="93" t="str">
        <f t="shared" si="1"/>
        <v xml:space="preserve">   </v>
      </c>
      <c r="B33" s="55">
        <v>24</v>
      </c>
      <c r="C33" s="56" t="s">
        <v>146</v>
      </c>
      <c r="D33" s="104" t="s">
        <v>180</v>
      </c>
      <c r="E33" s="57" t="s">
        <v>122</v>
      </c>
      <c r="F33" s="57" t="s">
        <v>123</v>
      </c>
      <c r="G33" s="58">
        <v>49.436673913</v>
      </c>
      <c r="H33" s="59">
        <v>49.436673913</v>
      </c>
      <c r="I33" s="59">
        <v>0</v>
      </c>
      <c r="J33" s="39">
        <v>1</v>
      </c>
      <c r="K33" s="58">
        <v>0</v>
      </c>
      <c r="L33" s="58">
        <v>0</v>
      </c>
      <c r="M33" s="60">
        <v>0</v>
      </c>
      <c r="N33" s="58">
        <v>49.44</v>
      </c>
      <c r="O33" s="39">
        <v>18</v>
      </c>
      <c r="P33" s="58">
        <v>0</v>
      </c>
      <c r="Q33" s="61">
        <v>0</v>
      </c>
      <c r="R33" s="39">
        <v>2</v>
      </c>
      <c r="S33" s="39">
        <v>2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/>
    </row>
    <row r="34" spans="1:52" ht="21.75">
      <c r="A34" s="93" t="str">
        <f t="shared" si="1"/>
        <v xml:space="preserve">   </v>
      </c>
      <c r="B34" s="55">
        <v>25</v>
      </c>
      <c r="C34" s="56" t="s">
        <v>147</v>
      </c>
      <c r="D34" s="55" t="s">
        <v>45</v>
      </c>
      <c r="E34" s="57" t="s">
        <v>122</v>
      </c>
      <c r="F34" s="57" t="s">
        <v>123</v>
      </c>
      <c r="G34" s="58">
        <v>6.1435064238599999</v>
      </c>
      <c r="H34" s="59">
        <v>1.46440931798</v>
      </c>
      <c r="I34" s="59">
        <v>4.6790971058800004</v>
      </c>
      <c r="J34" s="39">
        <v>1</v>
      </c>
      <c r="K34" s="58">
        <v>0</v>
      </c>
      <c r="L34" s="58">
        <v>6.14</v>
      </c>
      <c r="M34" s="60">
        <v>0</v>
      </c>
      <c r="N34" s="58">
        <v>0</v>
      </c>
      <c r="O34" s="39">
        <v>22</v>
      </c>
      <c r="P34" s="58">
        <v>0</v>
      </c>
      <c r="Q34" s="61">
        <v>0</v>
      </c>
      <c r="R34" s="39">
        <v>2</v>
      </c>
      <c r="S34" s="39">
        <v>2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0</v>
      </c>
      <c r="AP34" s="58">
        <v>0</v>
      </c>
      <c r="AQ34" s="58">
        <v>0</v>
      </c>
      <c r="AR34" s="58">
        <v>0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/>
    </row>
    <row r="35" spans="1:52" ht="21.75">
      <c r="A35" s="93" t="str">
        <f t="shared" si="1"/>
        <v xml:space="preserve">   </v>
      </c>
      <c r="B35" s="55">
        <v>26</v>
      </c>
      <c r="C35" s="56" t="s">
        <v>148</v>
      </c>
      <c r="D35" s="104" t="s">
        <v>180</v>
      </c>
      <c r="E35" s="57" t="s">
        <v>122</v>
      </c>
      <c r="F35" s="57" t="s">
        <v>123</v>
      </c>
      <c r="G35" s="58">
        <v>24.318461919729998</v>
      </c>
      <c r="H35" s="59">
        <v>13.5250839883</v>
      </c>
      <c r="I35" s="59">
        <v>0</v>
      </c>
      <c r="J35" s="39">
        <v>1</v>
      </c>
      <c r="K35" s="58">
        <v>0</v>
      </c>
      <c r="L35" s="65">
        <v>24.32</v>
      </c>
      <c r="M35" s="60">
        <v>0</v>
      </c>
      <c r="N35" s="58">
        <v>0</v>
      </c>
      <c r="O35" s="39">
        <v>28</v>
      </c>
      <c r="P35" s="58">
        <v>0</v>
      </c>
      <c r="Q35" s="61">
        <v>0</v>
      </c>
      <c r="R35" s="39">
        <v>2</v>
      </c>
      <c r="S35" s="39">
        <v>2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58">
        <v>0</v>
      </c>
      <c r="AR35" s="58">
        <v>0</v>
      </c>
      <c r="AS35" s="58">
        <v>0</v>
      </c>
      <c r="AT35" s="58">
        <v>0</v>
      </c>
      <c r="AU35" s="58">
        <v>0</v>
      </c>
      <c r="AV35" s="58">
        <v>0</v>
      </c>
      <c r="AW35" s="58">
        <v>0</v>
      </c>
      <c r="AX35" s="58">
        <v>0</v>
      </c>
      <c r="AY35" s="58">
        <v>0</v>
      </c>
      <c r="AZ35" s="58"/>
    </row>
    <row r="36" spans="1:52" ht="21.75">
      <c r="A36" s="93" t="str">
        <f t="shared" si="1"/>
        <v xml:space="preserve">   </v>
      </c>
      <c r="B36" s="55">
        <v>27</v>
      </c>
      <c r="C36" s="56" t="s">
        <v>149</v>
      </c>
      <c r="D36" s="101" t="s">
        <v>45</v>
      </c>
      <c r="E36" s="57" t="s">
        <v>122</v>
      </c>
      <c r="F36" s="57" t="s">
        <v>123</v>
      </c>
      <c r="G36" s="58">
        <v>15.1930261741</v>
      </c>
      <c r="H36" s="59">
        <v>15.1930261741</v>
      </c>
      <c r="I36" s="59">
        <v>0</v>
      </c>
      <c r="J36" s="39">
        <v>1</v>
      </c>
      <c r="K36" s="164">
        <v>15.19</v>
      </c>
      <c r="L36" s="111">
        <v>0</v>
      </c>
      <c r="M36" s="163">
        <v>0</v>
      </c>
      <c r="N36" s="164">
        <v>0</v>
      </c>
      <c r="O36" s="165">
        <v>15</v>
      </c>
      <c r="P36" s="111">
        <v>9.14</v>
      </c>
      <c r="Q36" s="61">
        <v>60</v>
      </c>
      <c r="R36" s="39">
        <v>2</v>
      </c>
      <c r="S36" s="39">
        <v>2</v>
      </c>
      <c r="T36" s="58">
        <v>0</v>
      </c>
      <c r="U36" s="58">
        <v>0</v>
      </c>
      <c r="V36" s="58">
        <v>0</v>
      </c>
      <c r="W36" s="58">
        <v>0</v>
      </c>
      <c r="X36" s="108">
        <v>9.14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58">
        <v>0</v>
      </c>
      <c r="AZ36" s="58"/>
    </row>
    <row r="37" spans="1:52" ht="21.75">
      <c r="A37" s="93" t="str">
        <f t="shared" si="1"/>
        <v xml:space="preserve">   </v>
      </c>
      <c r="B37" s="55">
        <v>28</v>
      </c>
      <c r="C37" s="56" t="s">
        <v>150</v>
      </c>
      <c r="D37" s="101" t="s">
        <v>45</v>
      </c>
      <c r="E37" s="57" t="s">
        <v>122</v>
      </c>
      <c r="F37" s="57" t="s">
        <v>123</v>
      </c>
      <c r="G37" s="58">
        <v>45.732727527500003</v>
      </c>
      <c r="H37" s="59">
        <v>45.732727527500003</v>
      </c>
      <c r="I37" s="59">
        <v>0</v>
      </c>
      <c r="J37" s="39">
        <v>1</v>
      </c>
      <c r="K37" s="58">
        <v>0</v>
      </c>
      <c r="L37" s="58">
        <v>45.73</v>
      </c>
      <c r="M37" s="60">
        <v>0</v>
      </c>
      <c r="N37" s="58">
        <v>0</v>
      </c>
      <c r="O37" s="39">
        <v>20</v>
      </c>
      <c r="P37" s="58">
        <v>0</v>
      </c>
      <c r="Q37" s="61">
        <v>0</v>
      </c>
      <c r="R37" s="39">
        <v>2</v>
      </c>
      <c r="S37" s="39">
        <v>2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58">
        <v>0</v>
      </c>
      <c r="AW37" s="58">
        <v>0</v>
      </c>
      <c r="AX37" s="58">
        <v>0</v>
      </c>
      <c r="AY37" s="58">
        <v>0</v>
      </c>
      <c r="AZ37" s="58"/>
    </row>
    <row r="38" spans="1:52" ht="21.75">
      <c r="A38" s="93" t="str">
        <f t="shared" si="1"/>
        <v xml:space="preserve">   </v>
      </c>
      <c r="B38" s="55">
        <v>29</v>
      </c>
      <c r="C38" s="56" t="s">
        <v>151</v>
      </c>
      <c r="D38" s="55" t="s">
        <v>45</v>
      </c>
      <c r="E38" s="57" t="s">
        <v>122</v>
      </c>
      <c r="F38" s="57" t="s">
        <v>123</v>
      </c>
      <c r="G38" s="58">
        <v>30.528822701283797</v>
      </c>
      <c r="H38" s="59">
        <v>1.24122483862</v>
      </c>
      <c r="I38" s="59">
        <v>29.287597862663798</v>
      </c>
      <c r="J38" s="39">
        <v>1</v>
      </c>
      <c r="K38" s="58">
        <v>0</v>
      </c>
      <c r="L38" s="58">
        <v>30.53</v>
      </c>
      <c r="M38" s="60">
        <v>0</v>
      </c>
      <c r="N38" s="58">
        <v>0</v>
      </c>
      <c r="O38" s="39">
        <v>15</v>
      </c>
      <c r="P38" s="58">
        <v>0</v>
      </c>
      <c r="Q38" s="61">
        <v>0</v>
      </c>
      <c r="R38" s="39">
        <v>2</v>
      </c>
      <c r="S38" s="39">
        <v>2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/>
    </row>
    <row r="39" spans="1:52" ht="21.75">
      <c r="A39" s="93" t="str">
        <f t="shared" si="1"/>
        <v xml:space="preserve">   </v>
      </c>
      <c r="B39" s="55">
        <v>30</v>
      </c>
      <c r="C39" s="56" t="s">
        <v>152</v>
      </c>
      <c r="D39" s="55" t="s">
        <v>45</v>
      </c>
      <c r="E39" s="57" t="s">
        <v>122</v>
      </c>
      <c r="F39" s="57" t="s">
        <v>123</v>
      </c>
      <c r="G39" s="58">
        <v>19.652773307635709</v>
      </c>
      <c r="H39" s="59">
        <v>0.62800012430600005</v>
      </c>
      <c r="I39" s="59">
        <v>19.02477318332971</v>
      </c>
      <c r="J39" s="39">
        <v>1</v>
      </c>
      <c r="K39" s="58">
        <v>0</v>
      </c>
      <c r="L39" s="58">
        <v>19.649999999999999</v>
      </c>
      <c r="M39" s="60">
        <v>0</v>
      </c>
      <c r="N39" s="58">
        <v>0</v>
      </c>
      <c r="O39" s="39">
        <v>18</v>
      </c>
      <c r="P39" s="58">
        <v>0</v>
      </c>
      <c r="Q39" s="61">
        <v>0</v>
      </c>
      <c r="R39" s="39">
        <v>2</v>
      </c>
      <c r="S39" s="39">
        <v>2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58">
        <v>0</v>
      </c>
      <c r="AX39" s="58">
        <v>0</v>
      </c>
      <c r="AY39" s="58">
        <v>0</v>
      </c>
      <c r="AZ39" s="58"/>
    </row>
    <row r="40" spans="1:52" ht="21.75">
      <c r="A40" s="93" t="str">
        <f t="shared" si="1"/>
        <v xml:space="preserve">   </v>
      </c>
      <c r="B40" s="55">
        <v>31</v>
      </c>
      <c r="C40" s="56" t="s">
        <v>153</v>
      </c>
      <c r="D40" s="55" t="s">
        <v>45</v>
      </c>
      <c r="E40" s="57" t="s">
        <v>122</v>
      </c>
      <c r="F40" s="57" t="s">
        <v>123</v>
      </c>
      <c r="G40" s="58">
        <v>18.503307250999999</v>
      </c>
      <c r="H40" s="59">
        <v>18.503307250999999</v>
      </c>
      <c r="I40" s="59">
        <v>0</v>
      </c>
      <c r="J40" s="39">
        <v>1</v>
      </c>
      <c r="K40" s="58">
        <v>0</v>
      </c>
      <c r="L40" s="58">
        <v>18.5</v>
      </c>
      <c r="M40" s="60">
        <v>0</v>
      </c>
      <c r="N40" s="58">
        <v>0</v>
      </c>
      <c r="O40" s="39">
        <v>10</v>
      </c>
      <c r="P40" s="58">
        <v>0</v>
      </c>
      <c r="Q40" s="61">
        <v>0</v>
      </c>
      <c r="R40" s="39">
        <v>2</v>
      </c>
      <c r="S40" s="39">
        <v>2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0</v>
      </c>
      <c r="AS40" s="58">
        <v>0</v>
      </c>
      <c r="AT40" s="58">
        <v>0</v>
      </c>
      <c r="AU40" s="58">
        <v>0</v>
      </c>
      <c r="AV40" s="58">
        <v>0</v>
      </c>
      <c r="AW40" s="58">
        <v>0</v>
      </c>
      <c r="AX40" s="58">
        <v>0</v>
      </c>
      <c r="AY40" s="58">
        <v>0</v>
      </c>
      <c r="AZ40" s="58"/>
    </row>
    <row r="41" spans="1:52" ht="21.75">
      <c r="A41" s="93" t="str">
        <f t="shared" si="1"/>
        <v xml:space="preserve">   </v>
      </c>
      <c r="B41" s="55">
        <v>32</v>
      </c>
      <c r="C41" s="56" t="s">
        <v>154</v>
      </c>
      <c r="D41" s="55" t="s">
        <v>45</v>
      </c>
      <c r="E41" s="57" t="s">
        <v>122</v>
      </c>
      <c r="F41" s="57" t="s">
        <v>123</v>
      </c>
      <c r="G41" s="58">
        <v>23.434716946399998</v>
      </c>
      <c r="H41" s="59">
        <v>23.434716946399998</v>
      </c>
      <c r="I41" s="59">
        <v>0</v>
      </c>
      <c r="J41" s="39">
        <v>1</v>
      </c>
      <c r="K41" s="58">
        <v>0</v>
      </c>
      <c r="L41" s="58">
        <v>23.43</v>
      </c>
      <c r="M41" s="60">
        <v>0</v>
      </c>
      <c r="N41" s="58">
        <v>0</v>
      </c>
      <c r="O41" s="39">
        <v>18</v>
      </c>
      <c r="P41" s="58">
        <v>0</v>
      </c>
      <c r="Q41" s="61">
        <v>0</v>
      </c>
      <c r="R41" s="39">
        <v>2</v>
      </c>
      <c r="S41" s="39">
        <v>2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58">
        <v>0</v>
      </c>
      <c r="AX41" s="58">
        <v>0</v>
      </c>
      <c r="AY41" s="58">
        <v>0</v>
      </c>
      <c r="AZ41" s="58"/>
    </row>
    <row r="42" spans="1:52" ht="21.75">
      <c r="A42" s="93" t="str">
        <f t="shared" si="1"/>
        <v xml:space="preserve">   </v>
      </c>
      <c r="B42" s="55">
        <v>33</v>
      </c>
      <c r="C42" s="56" t="s">
        <v>155</v>
      </c>
      <c r="D42" s="101" t="s">
        <v>45</v>
      </c>
      <c r="E42" s="57" t="s">
        <v>122</v>
      </c>
      <c r="F42" s="57" t="s">
        <v>123</v>
      </c>
      <c r="G42" s="58">
        <v>103.82707901504</v>
      </c>
      <c r="H42" s="59">
        <v>28.437393422300001</v>
      </c>
      <c r="I42" s="59">
        <v>75.389685592739994</v>
      </c>
      <c r="J42" s="39">
        <v>1</v>
      </c>
      <c r="K42" s="58">
        <v>0</v>
      </c>
      <c r="L42" s="65">
        <v>103.83</v>
      </c>
      <c r="M42" s="60">
        <v>0</v>
      </c>
      <c r="N42" s="58">
        <v>0</v>
      </c>
      <c r="O42" s="39">
        <v>10</v>
      </c>
      <c r="P42" s="58">
        <v>0</v>
      </c>
      <c r="Q42" s="61">
        <v>0</v>
      </c>
      <c r="R42" s="39">
        <v>2</v>
      </c>
      <c r="S42" s="39">
        <v>2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  <c r="AW42" s="58">
        <v>0</v>
      </c>
      <c r="AX42" s="58">
        <v>0</v>
      </c>
      <c r="AY42" s="58">
        <v>0</v>
      </c>
      <c r="AZ42" s="58"/>
    </row>
    <row r="43" spans="1:52" ht="21.75">
      <c r="A43" s="93" t="str">
        <f t="shared" si="1"/>
        <v xml:space="preserve">   </v>
      </c>
      <c r="B43" s="55">
        <v>34</v>
      </c>
      <c r="C43" s="56" t="s">
        <v>156</v>
      </c>
      <c r="D43" s="101" t="s">
        <v>45</v>
      </c>
      <c r="E43" s="57" t="s">
        <v>122</v>
      </c>
      <c r="F43" s="57" t="s">
        <v>123</v>
      </c>
      <c r="G43" s="58">
        <v>30.619567148868381</v>
      </c>
      <c r="H43" s="59">
        <v>30.619057721800001</v>
      </c>
      <c r="I43" s="59">
        <v>5.0942706838099999E-4</v>
      </c>
      <c r="J43" s="39">
        <v>1</v>
      </c>
      <c r="K43" s="111">
        <v>30.62</v>
      </c>
      <c r="L43" s="164">
        <v>0</v>
      </c>
      <c r="M43" s="163">
        <v>0</v>
      </c>
      <c r="N43" s="111">
        <v>0</v>
      </c>
      <c r="O43" s="165">
        <v>15</v>
      </c>
      <c r="P43" s="111">
        <v>18.37</v>
      </c>
      <c r="Q43" s="61">
        <v>60</v>
      </c>
      <c r="R43" s="39">
        <v>2</v>
      </c>
      <c r="S43" s="39">
        <v>2</v>
      </c>
      <c r="T43" s="58">
        <v>0</v>
      </c>
      <c r="U43" s="58">
        <v>0</v>
      </c>
      <c r="V43" s="58">
        <v>0</v>
      </c>
      <c r="W43" s="58">
        <v>0</v>
      </c>
      <c r="X43" s="108">
        <v>18.37</v>
      </c>
      <c r="Y43" s="108">
        <v>0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  <c r="AU43" s="58">
        <v>0</v>
      </c>
      <c r="AV43" s="58">
        <v>0</v>
      </c>
      <c r="AW43" s="58">
        <v>0</v>
      </c>
      <c r="AX43" s="58">
        <v>0</v>
      </c>
      <c r="AY43" s="58">
        <v>0</v>
      </c>
      <c r="AZ43" s="58"/>
    </row>
    <row r="44" spans="1:52" ht="21.75">
      <c r="A44" s="93" t="str">
        <f t="shared" si="1"/>
        <v xml:space="preserve">   </v>
      </c>
      <c r="B44" s="55">
        <v>35</v>
      </c>
      <c r="C44" s="56" t="s">
        <v>157</v>
      </c>
      <c r="D44" s="55" t="s">
        <v>45</v>
      </c>
      <c r="E44" s="57" t="s">
        <v>122</v>
      </c>
      <c r="F44" s="57" t="s">
        <v>123</v>
      </c>
      <c r="G44" s="58">
        <v>27.508622037649999</v>
      </c>
      <c r="H44" s="59">
        <v>8.5126407639400004</v>
      </c>
      <c r="I44" s="59">
        <v>18.995981273710001</v>
      </c>
      <c r="J44" s="39">
        <v>1</v>
      </c>
      <c r="K44" s="58">
        <v>0</v>
      </c>
      <c r="L44" s="58">
        <v>27.51</v>
      </c>
      <c r="M44" s="60">
        <v>0</v>
      </c>
      <c r="N44" s="58">
        <v>0</v>
      </c>
      <c r="O44" s="39">
        <v>25</v>
      </c>
      <c r="P44" s="58">
        <v>0</v>
      </c>
      <c r="Q44" s="61">
        <v>0</v>
      </c>
      <c r="R44" s="39">
        <v>2</v>
      </c>
      <c r="S44" s="39">
        <v>2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8">
        <v>0</v>
      </c>
      <c r="AM44" s="58">
        <v>0</v>
      </c>
      <c r="AN44" s="58">
        <v>0</v>
      </c>
      <c r="AO44" s="58">
        <v>0</v>
      </c>
      <c r="AP44" s="58">
        <v>0</v>
      </c>
      <c r="AQ44" s="58">
        <v>0</v>
      </c>
      <c r="AR44" s="58">
        <v>0</v>
      </c>
      <c r="AS44" s="58">
        <v>0</v>
      </c>
      <c r="AT44" s="58">
        <v>0</v>
      </c>
      <c r="AU44" s="58">
        <v>0</v>
      </c>
      <c r="AV44" s="58">
        <v>0</v>
      </c>
      <c r="AW44" s="58">
        <v>0</v>
      </c>
      <c r="AX44" s="58">
        <v>0</v>
      </c>
      <c r="AY44" s="58">
        <v>0</v>
      </c>
      <c r="AZ44" s="58"/>
    </row>
    <row r="45" spans="1:52" ht="21.75">
      <c r="A45" s="93" t="str">
        <f t="shared" si="1"/>
        <v xml:space="preserve">   </v>
      </c>
      <c r="B45" s="55">
        <v>36</v>
      </c>
      <c r="C45" s="56" t="s">
        <v>158</v>
      </c>
      <c r="D45" s="55" t="s">
        <v>45</v>
      </c>
      <c r="E45" s="57" t="s">
        <v>122</v>
      </c>
      <c r="F45" s="57" t="s">
        <v>123</v>
      </c>
      <c r="G45" s="58">
        <v>84.325153728100005</v>
      </c>
      <c r="H45" s="59">
        <v>84.325153728100005</v>
      </c>
      <c r="I45" s="59">
        <v>0</v>
      </c>
      <c r="J45" s="39">
        <v>1</v>
      </c>
      <c r="K45" s="58">
        <v>0</v>
      </c>
      <c r="L45" s="58">
        <v>84.33</v>
      </c>
      <c r="M45" s="60" t="s">
        <v>181</v>
      </c>
      <c r="N45" s="58">
        <v>0</v>
      </c>
      <c r="O45" s="39">
        <v>25</v>
      </c>
      <c r="P45" s="58">
        <v>0</v>
      </c>
      <c r="Q45" s="61">
        <v>0</v>
      </c>
      <c r="R45" s="39">
        <v>2</v>
      </c>
      <c r="S45" s="39">
        <v>2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/>
    </row>
    <row r="46" spans="1:52" ht="21.75">
      <c r="A46" s="93" t="str">
        <f t="shared" si="1"/>
        <v xml:space="preserve">   </v>
      </c>
      <c r="B46" s="55">
        <v>37</v>
      </c>
      <c r="C46" s="56" t="s">
        <v>159</v>
      </c>
      <c r="D46" s="55" t="s">
        <v>45</v>
      </c>
      <c r="E46" s="57" t="s">
        <v>122</v>
      </c>
      <c r="F46" s="57" t="s">
        <v>123</v>
      </c>
      <c r="G46" s="58">
        <v>206.26641219999999</v>
      </c>
      <c r="H46" s="59">
        <v>206.26641219999999</v>
      </c>
      <c r="I46" s="59">
        <v>0</v>
      </c>
      <c r="J46" s="39">
        <v>1</v>
      </c>
      <c r="K46" s="58">
        <v>0</v>
      </c>
      <c r="L46" s="58">
        <v>206.27</v>
      </c>
      <c r="M46" s="60" t="s">
        <v>181</v>
      </c>
      <c r="N46" s="58">
        <v>0</v>
      </c>
      <c r="O46" s="39">
        <v>25</v>
      </c>
      <c r="P46" s="58">
        <v>0</v>
      </c>
      <c r="Q46" s="61">
        <v>0</v>
      </c>
      <c r="R46" s="39">
        <v>2</v>
      </c>
      <c r="S46" s="39">
        <v>2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/>
    </row>
    <row r="47" spans="1:52" ht="21.75">
      <c r="A47" s="93" t="str">
        <f t="shared" si="1"/>
        <v xml:space="preserve">   </v>
      </c>
      <c r="B47" s="55">
        <v>38</v>
      </c>
      <c r="C47" s="56" t="s">
        <v>160</v>
      </c>
      <c r="D47" s="104" t="s">
        <v>180</v>
      </c>
      <c r="E47" s="57" t="s">
        <v>122</v>
      </c>
      <c r="F47" s="57" t="s">
        <v>123</v>
      </c>
      <c r="G47" s="58">
        <v>109.002873725</v>
      </c>
      <c r="H47" s="59">
        <v>109.002873725</v>
      </c>
      <c r="I47" s="59">
        <v>67.709999999999994</v>
      </c>
      <c r="J47" s="39">
        <v>1</v>
      </c>
      <c r="K47" s="58">
        <v>0</v>
      </c>
      <c r="L47" s="65">
        <v>67.709999999999994</v>
      </c>
      <c r="M47" s="60">
        <v>0</v>
      </c>
      <c r="N47" s="58">
        <v>0</v>
      </c>
      <c r="O47" s="39">
        <v>15</v>
      </c>
      <c r="P47" s="58">
        <v>0</v>
      </c>
      <c r="Q47" s="61">
        <v>0</v>
      </c>
      <c r="R47" s="39">
        <v>2</v>
      </c>
      <c r="S47" s="39">
        <v>2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0</v>
      </c>
      <c r="AR47" s="58">
        <v>0</v>
      </c>
      <c r="AS47" s="58">
        <v>0</v>
      </c>
      <c r="AT47" s="58">
        <v>0</v>
      </c>
      <c r="AU47" s="58">
        <v>0</v>
      </c>
      <c r="AV47" s="58">
        <v>0</v>
      </c>
      <c r="AW47" s="58">
        <v>0</v>
      </c>
      <c r="AX47" s="58">
        <v>0</v>
      </c>
      <c r="AY47" s="58">
        <v>0</v>
      </c>
      <c r="AZ47" s="58"/>
    </row>
    <row r="48" spans="1:52" ht="21.75">
      <c r="A48" s="93" t="str">
        <f t="shared" si="1"/>
        <v xml:space="preserve">   </v>
      </c>
      <c r="B48" s="55">
        <v>39</v>
      </c>
      <c r="C48" s="56" t="s">
        <v>161</v>
      </c>
      <c r="D48" s="104" t="s">
        <v>180</v>
      </c>
      <c r="E48" s="57" t="s">
        <v>122</v>
      </c>
      <c r="F48" s="57" t="s">
        <v>123</v>
      </c>
      <c r="G48" s="58">
        <v>259.457234777</v>
      </c>
      <c r="H48" s="59">
        <v>259.457234777</v>
      </c>
      <c r="I48" s="59">
        <v>156.9</v>
      </c>
      <c r="J48" s="39">
        <v>1</v>
      </c>
      <c r="K48" s="58">
        <v>0</v>
      </c>
      <c r="L48" s="58">
        <v>156.9</v>
      </c>
      <c r="M48" s="60">
        <v>0</v>
      </c>
      <c r="N48" s="58">
        <v>0</v>
      </c>
      <c r="O48" s="39">
        <v>20</v>
      </c>
      <c r="P48" s="58">
        <v>0</v>
      </c>
      <c r="Q48" s="61">
        <v>0</v>
      </c>
      <c r="R48" s="39">
        <v>2</v>
      </c>
      <c r="S48" s="39">
        <v>2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0</v>
      </c>
      <c r="AY48" s="58">
        <v>0</v>
      </c>
      <c r="AZ48" s="58"/>
    </row>
    <row r="49" spans="1:52" ht="21.75">
      <c r="A49" s="93" t="str">
        <f t="shared" si="1"/>
        <v xml:space="preserve">   </v>
      </c>
      <c r="B49" s="55">
        <v>40</v>
      </c>
      <c r="C49" s="56" t="s">
        <v>162</v>
      </c>
      <c r="D49" s="55" t="s">
        <v>45</v>
      </c>
      <c r="E49" s="57" t="s">
        <v>122</v>
      </c>
      <c r="F49" s="57" t="s">
        <v>123</v>
      </c>
      <c r="G49" s="58">
        <v>22.199499969600001</v>
      </c>
      <c r="H49" s="59">
        <v>22.199499969600001</v>
      </c>
      <c r="I49" s="59">
        <v>0</v>
      </c>
      <c r="J49" s="39">
        <v>1</v>
      </c>
      <c r="K49" s="58">
        <v>0</v>
      </c>
      <c r="L49" s="58">
        <v>22.2</v>
      </c>
      <c r="M49" s="60">
        <v>0</v>
      </c>
      <c r="N49" s="58">
        <v>0</v>
      </c>
      <c r="O49" s="39">
        <v>10</v>
      </c>
      <c r="P49" s="58">
        <v>0</v>
      </c>
      <c r="Q49" s="61">
        <v>0</v>
      </c>
      <c r="R49" s="39">
        <v>2</v>
      </c>
      <c r="S49" s="39">
        <v>2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0</v>
      </c>
      <c r="AR49" s="58">
        <v>0</v>
      </c>
      <c r="AS49" s="58">
        <v>0</v>
      </c>
      <c r="AT49" s="58">
        <v>0</v>
      </c>
      <c r="AU49" s="58">
        <v>0</v>
      </c>
      <c r="AV49" s="58">
        <v>0</v>
      </c>
      <c r="AW49" s="58">
        <v>0</v>
      </c>
      <c r="AX49" s="58">
        <v>0</v>
      </c>
      <c r="AY49" s="58">
        <v>0</v>
      </c>
      <c r="AZ49" s="58"/>
    </row>
    <row r="50" spans="1:52" ht="21.75">
      <c r="A50" s="93" t="str">
        <f t="shared" si="1"/>
        <v xml:space="preserve">   </v>
      </c>
      <c r="B50" s="55">
        <v>41</v>
      </c>
      <c r="C50" s="56" t="s">
        <v>163</v>
      </c>
      <c r="D50" s="55" t="s">
        <v>45</v>
      </c>
      <c r="E50" s="57" t="s">
        <v>122</v>
      </c>
      <c r="F50" s="57" t="s">
        <v>123</v>
      </c>
      <c r="G50" s="58">
        <v>9.6494372931200001</v>
      </c>
      <c r="H50" s="59">
        <v>9.6494372931200001</v>
      </c>
      <c r="I50" s="59">
        <v>0</v>
      </c>
      <c r="J50" s="39">
        <v>1</v>
      </c>
      <c r="K50" s="58">
        <v>0</v>
      </c>
      <c r="L50" s="58">
        <v>9.65</v>
      </c>
      <c r="M50" s="60">
        <v>0</v>
      </c>
      <c r="N50" s="58">
        <v>0</v>
      </c>
      <c r="O50" s="39">
        <v>10</v>
      </c>
      <c r="P50" s="58">
        <v>0</v>
      </c>
      <c r="Q50" s="61">
        <v>0</v>
      </c>
      <c r="R50" s="39">
        <v>2</v>
      </c>
      <c r="S50" s="39">
        <v>2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58">
        <v>0</v>
      </c>
      <c r="AN50" s="58">
        <v>0</v>
      </c>
      <c r="AO50" s="58">
        <v>0</v>
      </c>
      <c r="AP50" s="58">
        <v>0</v>
      </c>
      <c r="AQ50" s="58">
        <v>0</v>
      </c>
      <c r="AR50" s="58">
        <v>0</v>
      </c>
      <c r="AS50" s="58">
        <v>0</v>
      </c>
      <c r="AT50" s="58">
        <v>0</v>
      </c>
      <c r="AU50" s="58">
        <v>0</v>
      </c>
      <c r="AV50" s="58">
        <v>0</v>
      </c>
      <c r="AW50" s="58">
        <v>0</v>
      </c>
      <c r="AX50" s="58">
        <v>0</v>
      </c>
      <c r="AY50" s="58">
        <v>0</v>
      </c>
      <c r="AZ50" s="58"/>
    </row>
    <row r="51" spans="1:52" ht="21.75">
      <c r="A51" s="93" t="str">
        <f t="shared" si="1"/>
        <v xml:space="preserve">   </v>
      </c>
      <c r="B51" s="55">
        <v>42</v>
      </c>
      <c r="C51" s="56" t="s">
        <v>164</v>
      </c>
      <c r="D51" s="101" t="s">
        <v>45</v>
      </c>
      <c r="E51" s="57" t="s">
        <v>122</v>
      </c>
      <c r="F51" s="57" t="s">
        <v>123</v>
      </c>
      <c r="G51" s="58">
        <v>79.810347455599995</v>
      </c>
      <c r="H51" s="59">
        <v>79.810347455599995</v>
      </c>
      <c r="I51" s="59">
        <v>0</v>
      </c>
      <c r="J51" s="39">
        <v>1</v>
      </c>
      <c r="K51" s="58">
        <v>0</v>
      </c>
      <c r="L51" s="65">
        <v>79.81</v>
      </c>
      <c r="M51" s="60">
        <v>0</v>
      </c>
      <c r="N51" s="58">
        <v>0</v>
      </c>
      <c r="O51" s="39">
        <v>15</v>
      </c>
      <c r="P51" s="58">
        <v>0</v>
      </c>
      <c r="Q51" s="61">
        <v>0</v>
      </c>
      <c r="R51" s="39">
        <v>2</v>
      </c>
      <c r="S51" s="39">
        <v>2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0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/>
    </row>
    <row r="52" spans="1:52" ht="21.75">
      <c r="A52" s="93" t="str">
        <f t="shared" si="1"/>
        <v xml:space="preserve">   </v>
      </c>
      <c r="B52" s="55">
        <v>43</v>
      </c>
      <c r="C52" s="56" t="s">
        <v>165</v>
      </c>
      <c r="D52" s="55" t="s">
        <v>45</v>
      </c>
      <c r="E52" s="57" t="s">
        <v>122</v>
      </c>
      <c r="F52" s="57" t="s">
        <v>123</v>
      </c>
      <c r="G52" s="58">
        <v>53.3384213824</v>
      </c>
      <c r="H52" s="59">
        <v>53.3384213824</v>
      </c>
      <c r="I52" s="59">
        <v>0</v>
      </c>
      <c r="J52" s="39">
        <v>1</v>
      </c>
      <c r="K52" s="58">
        <v>0</v>
      </c>
      <c r="L52" s="58">
        <v>53.34</v>
      </c>
      <c r="M52" s="60">
        <v>0</v>
      </c>
      <c r="N52" s="58">
        <v>0</v>
      </c>
      <c r="O52" s="39">
        <v>15</v>
      </c>
      <c r="P52" s="58">
        <v>0</v>
      </c>
      <c r="Q52" s="61">
        <v>0</v>
      </c>
      <c r="R52" s="39">
        <v>2</v>
      </c>
      <c r="S52" s="39">
        <v>2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0</v>
      </c>
      <c r="AQ52" s="58">
        <v>0</v>
      </c>
      <c r="AR52" s="58">
        <v>0</v>
      </c>
      <c r="AS52" s="58">
        <v>0</v>
      </c>
      <c r="AT52" s="58">
        <v>0</v>
      </c>
      <c r="AU52" s="58">
        <v>0</v>
      </c>
      <c r="AV52" s="58">
        <v>0</v>
      </c>
      <c r="AW52" s="58">
        <v>0</v>
      </c>
      <c r="AX52" s="58">
        <v>0</v>
      </c>
      <c r="AY52" s="58">
        <v>0</v>
      </c>
      <c r="AZ52" s="58"/>
    </row>
    <row r="53" spans="1:52" ht="21.75">
      <c r="A53" s="93" t="str">
        <f t="shared" si="1"/>
        <v xml:space="preserve">   </v>
      </c>
      <c r="B53" s="55">
        <v>44</v>
      </c>
      <c r="C53" s="56" t="s">
        <v>166</v>
      </c>
      <c r="D53" s="55" t="s">
        <v>45</v>
      </c>
      <c r="E53" s="57" t="s">
        <v>122</v>
      </c>
      <c r="F53" s="57" t="s">
        <v>123</v>
      </c>
      <c r="G53" s="58">
        <v>24.359222292399998</v>
      </c>
      <c r="H53" s="59">
        <v>24.359222292399998</v>
      </c>
      <c r="I53" s="59">
        <v>0</v>
      </c>
      <c r="J53" s="39">
        <v>1</v>
      </c>
      <c r="K53" s="58">
        <v>0</v>
      </c>
      <c r="L53" s="58">
        <v>24.36</v>
      </c>
      <c r="M53" s="60">
        <v>0</v>
      </c>
      <c r="N53" s="58">
        <v>0</v>
      </c>
      <c r="O53" s="39">
        <v>20</v>
      </c>
      <c r="P53" s="58">
        <v>0</v>
      </c>
      <c r="Q53" s="61">
        <v>0</v>
      </c>
      <c r="R53" s="39">
        <v>2</v>
      </c>
      <c r="S53" s="39">
        <v>2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0</v>
      </c>
      <c r="AO53" s="58">
        <v>0</v>
      </c>
      <c r="AP53" s="58">
        <v>0</v>
      </c>
      <c r="AQ53" s="58">
        <v>0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0</v>
      </c>
      <c r="AZ53" s="58"/>
    </row>
    <row r="54" spans="1:52" ht="21.75">
      <c r="A54" s="93" t="str">
        <f t="shared" si="1"/>
        <v xml:space="preserve">   </v>
      </c>
      <c r="B54" s="55">
        <v>45</v>
      </c>
      <c r="C54" s="56" t="s">
        <v>167</v>
      </c>
      <c r="D54" s="101" t="s">
        <v>45</v>
      </c>
      <c r="E54" s="57" t="s">
        <v>122</v>
      </c>
      <c r="F54" s="57" t="s">
        <v>123</v>
      </c>
      <c r="G54" s="58">
        <v>18.9382176853</v>
      </c>
      <c r="H54" s="59">
        <v>18.9382176853</v>
      </c>
      <c r="I54" s="59">
        <v>0</v>
      </c>
      <c r="J54" s="39">
        <v>1</v>
      </c>
      <c r="K54" s="58">
        <v>0</v>
      </c>
      <c r="L54" s="58">
        <v>0</v>
      </c>
      <c r="M54" s="60">
        <v>0</v>
      </c>
      <c r="N54" s="58">
        <v>12.5</v>
      </c>
      <c r="O54" s="39">
        <v>20</v>
      </c>
      <c r="P54" s="58">
        <v>0</v>
      </c>
      <c r="Q54" s="61">
        <v>0</v>
      </c>
      <c r="R54" s="39">
        <v>2</v>
      </c>
      <c r="S54" s="39">
        <v>2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0</v>
      </c>
      <c r="AP54" s="58">
        <v>0</v>
      </c>
      <c r="AQ54" s="58">
        <v>0</v>
      </c>
      <c r="AR54" s="58">
        <v>0</v>
      </c>
      <c r="AS54" s="58">
        <v>0</v>
      </c>
      <c r="AT54" s="58">
        <v>0</v>
      </c>
      <c r="AU54" s="58">
        <v>0</v>
      </c>
      <c r="AV54" s="58">
        <v>0</v>
      </c>
      <c r="AW54" s="58">
        <v>0</v>
      </c>
      <c r="AX54" s="58">
        <v>0</v>
      </c>
      <c r="AY54" s="58">
        <v>0</v>
      </c>
      <c r="AZ54" s="58"/>
    </row>
    <row r="55" spans="1:52" ht="21.75">
      <c r="A55" s="93" t="str">
        <f t="shared" si="1"/>
        <v xml:space="preserve">   </v>
      </c>
      <c r="B55" s="55">
        <v>46</v>
      </c>
      <c r="C55" s="56" t="s">
        <v>168</v>
      </c>
      <c r="D55" s="101" t="s">
        <v>45</v>
      </c>
      <c r="E55" s="57" t="s">
        <v>122</v>
      </c>
      <c r="F55" s="57" t="s">
        <v>123</v>
      </c>
      <c r="G55" s="58">
        <v>31.594458587799998</v>
      </c>
      <c r="H55" s="59">
        <v>31.594458587799998</v>
      </c>
      <c r="I55" s="59">
        <v>0</v>
      </c>
      <c r="J55" s="39">
        <v>1</v>
      </c>
      <c r="K55" s="58">
        <v>0</v>
      </c>
      <c r="L55" s="58">
        <v>0</v>
      </c>
      <c r="M55" s="60">
        <v>0</v>
      </c>
      <c r="N55" s="58">
        <v>31.59</v>
      </c>
      <c r="O55" s="39">
        <v>25</v>
      </c>
      <c r="P55" s="58">
        <v>0</v>
      </c>
      <c r="Q55" s="61">
        <v>0</v>
      </c>
      <c r="R55" s="39">
        <v>2</v>
      </c>
      <c r="S55" s="39">
        <v>2</v>
      </c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58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58"/>
    </row>
    <row r="56" spans="1:52" ht="21.75">
      <c r="A56" s="93" t="str">
        <f t="shared" si="1"/>
        <v xml:space="preserve">   </v>
      </c>
      <c r="B56" s="55">
        <v>47</v>
      </c>
      <c r="C56" s="56" t="s">
        <v>169</v>
      </c>
      <c r="D56" s="101" t="s">
        <v>45</v>
      </c>
      <c r="E56" s="57" t="s">
        <v>122</v>
      </c>
      <c r="F56" s="57" t="s">
        <v>123</v>
      </c>
      <c r="G56" s="58">
        <v>39.282675284699998</v>
      </c>
      <c r="H56" s="59">
        <v>39.282675284699998</v>
      </c>
      <c r="I56" s="59">
        <v>0</v>
      </c>
      <c r="J56" s="39">
        <v>1</v>
      </c>
      <c r="K56" s="58">
        <v>0</v>
      </c>
      <c r="L56" s="58">
        <v>39.28</v>
      </c>
      <c r="M56" s="60">
        <v>0</v>
      </c>
      <c r="N56" s="58">
        <v>0</v>
      </c>
      <c r="O56" s="39">
        <v>20</v>
      </c>
      <c r="P56" s="58">
        <v>0</v>
      </c>
      <c r="Q56" s="61">
        <v>0</v>
      </c>
      <c r="R56" s="39">
        <v>2</v>
      </c>
      <c r="S56" s="39">
        <v>2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58">
        <v>0</v>
      </c>
      <c r="AN56" s="58">
        <v>0</v>
      </c>
      <c r="AO56" s="58">
        <v>0</v>
      </c>
      <c r="AP56" s="58">
        <v>0</v>
      </c>
      <c r="AQ56" s="58">
        <v>0</v>
      </c>
      <c r="AR56" s="58">
        <v>0</v>
      </c>
      <c r="AS56" s="58">
        <v>0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58">
        <v>0</v>
      </c>
      <c r="AZ56" s="58"/>
    </row>
    <row r="57" spans="1:52" ht="21.75">
      <c r="A57" s="93" t="str">
        <f t="shared" si="1"/>
        <v xml:space="preserve">   </v>
      </c>
      <c r="B57" s="55">
        <v>48</v>
      </c>
      <c r="C57" s="56" t="s">
        <v>170</v>
      </c>
      <c r="D57" s="104" t="s">
        <v>180</v>
      </c>
      <c r="E57" s="57" t="s">
        <v>122</v>
      </c>
      <c r="F57" s="57" t="s">
        <v>123</v>
      </c>
      <c r="G57" s="58">
        <v>5.0841204152200001</v>
      </c>
      <c r="H57" s="59">
        <v>2</v>
      </c>
      <c r="I57" s="59">
        <v>3.08</v>
      </c>
      <c r="J57" s="39">
        <v>1</v>
      </c>
      <c r="K57" s="58">
        <v>0</v>
      </c>
      <c r="L57" s="58">
        <v>3.08</v>
      </c>
      <c r="M57" s="60">
        <v>0</v>
      </c>
      <c r="N57" s="58">
        <v>0</v>
      </c>
      <c r="O57" s="39">
        <v>12</v>
      </c>
      <c r="P57" s="58">
        <v>0</v>
      </c>
      <c r="Q57" s="61">
        <v>0</v>
      </c>
      <c r="R57" s="39">
        <v>2</v>
      </c>
      <c r="S57" s="39">
        <v>2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>
        <v>0</v>
      </c>
      <c r="AM57" s="58">
        <v>0</v>
      </c>
      <c r="AN57" s="58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/>
    </row>
    <row r="58" spans="1:52" ht="21.75">
      <c r="A58" s="93" t="str">
        <f t="shared" si="1"/>
        <v xml:space="preserve">   </v>
      </c>
      <c r="B58" s="55">
        <v>49</v>
      </c>
      <c r="C58" s="56" t="s">
        <v>171</v>
      </c>
      <c r="D58" s="55" t="s">
        <v>45</v>
      </c>
      <c r="E58" s="57" t="s">
        <v>122</v>
      </c>
      <c r="F58" s="57" t="s">
        <v>123</v>
      </c>
      <c r="G58" s="58">
        <v>12.066371155900001</v>
      </c>
      <c r="H58" s="59">
        <v>12.066371155900001</v>
      </c>
      <c r="I58" s="59">
        <v>0</v>
      </c>
      <c r="J58" s="39">
        <v>1</v>
      </c>
      <c r="K58" s="58">
        <v>0</v>
      </c>
      <c r="L58" s="58">
        <v>0</v>
      </c>
      <c r="M58" s="60">
        <v>0</v>
      </c>
      <c r="N58" s="58">
        <v>12.07</v>
      </c>
      <c r="O58" s="39">
        <v>10</v>
      </c>
      <c r="P58" s="58">
        <v>0</v>
      </c>
      <c r="Q58" s="61">
        <v>0</v>
      </c>
      <c r="R58" s="39">
        <v>2</v>
      </c>
      <c r="S58" s="39">
        <v>3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58">
        <v>0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58">
        <v>0</v>
      </c>
      <c r="AM58" s="58">
        <v>0</v>
      </c>
      <c r="AN58" s="58">
        <v>0</v>
      </c>
      <c r="AO58" s="58">
        <v>0</v>
      </c>
      <c r="AP58" s="58">
        <v>0</v>
      </c>
      <c r="AQ58" s="58">
        <v>0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/>
    </row>
    <row r="59" spans="1:52" ht="21.75">
      <c r="A59" s="93" t="str">
        <f t="shared" si="1"/>
        <v xml:space="preserve">   </v>
      </c>
      <c r="B59" s="55">
        <v>50</v>
      </c>
      <c r="C59" s="56" t="s">
        <v>172</v>
      </c>
      <c r="D59" s="101" t="s">
        <v>45</v>
      </c>
      <c r="E59" s="57" t="s">
        <v>122</v>
      </c>
      <c r="F59" s="57" t="s">
        <v>123</v>
      </c>
      <c r="G59" s="58">
        <v>27.457141037700001</v>
      </c>
      <c r="H59" s="59">
        <v>27.457141037700001</v>
      </c>
      <c r="I59" s="59">
        <v>0</v>
      </c>
      <c r="J59" s="39">
        <v>1</v>
      </c>
      <c r="K59" s="58">
        <v>0</v>
      </c>
      <c r="L59" s="58">
        <v>0</v>
      </c>
      <c r="M59" s="60">
        <v>0</v>
      </c>
      <c r="N59" s="58">
        <v>27.46</v>
      </c>
      <c r="O59" s="39">
        <v>15</v>
      </c>
      <c r="P59" s="58">
        <v>0</v>
      </c>
      <c r="Q59" s="61">
        <v>0</v>
      </c>
      <c r="R59" s="39">
        <v>2</v>
      </c>
      <c r="S59" s="39">
        <v>3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58">
        <v>0</v>
      </c>
      <c r="AB59" s="58">
        <v>0</v>
      </c>
      <c r="AC59" s="58">
        <v>0</v>
      </c>
      <c r="AD59" s="58">
        <v>0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58">
        <v>0</v>
      </c>
      <c r="AM59" s="58">
        <v>0</v>
      </c>
      <c r="AN59" s="58">
        <v>0</v>
      </c>
      <c r="AO59" s="58">
        <v>0</v>
      </c>
      <c r="AP59" s="58">
        <v>0</v>
      </c>
      <c r="AQ59" s="58">
        <v>0</v>
      </c>
      <c r="AR59" s="58">
        <v>0</v>
      </c>
      <c r="AS59" s="58">
        <v>0</v>
      </c>
      <c r="AT59" s="58">
        <v>0</v>
      </c>
      <c r="AU59" s="58">
        <v>0</v>
      </c>
      <c r="AV59" s="58">
        <v>0</v>
      </c>
      <c r="AW59" s="58">
        <v>0</v>
      </c>
      <c r="AX59" s="58">
        <v>0</v>
      </c>
      <c r="AY59" s="58">
        <v>0</v>
      </c>
      <c r="AZ59" s="58"/>
    </row>
    <row r="60" spans="1:52" ht="21.75">
      <c r="A60" s="93" t="str">
        <f t="shared" si="1"/>
        <v xml:space="preserve">   </v>
      </c>
      <c r="B60" s="55">
        <v>51</v>
      </c>
      <c r="C60" s="56" t="s">
        <v>173</v>
      </c>
      <c r="D60" s="55" t="s">
        <v>45</v>
      </c>
      <c r="E60" s="57" t="s">
        <v>122</v>
      </c>
      <c r="F60" s="57" t="s">
        <v>123</v>
      </c>
      <c r="G60" s="58">
        <v>8.9081752613099994</v>
      </c>
      <c r="H60" s="59">
        <v>8.9081752613099994</v>
      </c>
      <c r="I60" s="59">
        <v>0</v>
      </c>
      <c r="J60" s="39">
        <v>1</v>
      </c>
      <c r="K60" s="111">
        <v>8.91</v>
      </c>
      <c r="L60" s="111">
        <v>0</v>
      </c>
      <c r="M60" s="111">
        <v>0</v>
      </c>
      <c r="N60" s="111">
        <v>0</v>
      </c>
      <c r="O60" s="165">
        <v>15</v>
      </c>
      <c r="P60" s="111">
        <v>5.34</v>
      </c>
      <c r="Q60" s="61">
        <v>60</v>
      </c>
      <c r="R60" s="39">
        <v>2</v>
      </c>
      <c r="S60" s="39">
        <v>3</v>
      </c>
      <c r="T60" s="58">
        <v>0</v>
      </c>
      <c r="U60" s="58">
        <v>0</v>
      </c>
      <c r="V60" s="58">
        <v>0</v>
      </c>
      <c r="W60" s="58">
        <v>0</v>
      </c>
      <c r="X60" s="108">
        <v>5.34</v>
      </c>
      <c r="Y60" s="108">
        <v>0</v>
      </c>
      <c r="Z60" s="108">
        <v>0</v>
      </c>
      <c r="AA60" s="108">
        <v>0</v>
      </c>
      <c r="AB60" s="108">
        <v>0</v>
      </c>
      <c r="AC60" s="108">
        <v>0</v>
      </c>
      <c r="AD60" s="108">
        <v>0</v>
      </c>
      <c r="AE60" s="108">
        <v>0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0</v>
      </c>
      <c r="AZ60" s="58"/>
    </row>
    <row r="61" spans="1:52" ht="21.75">
      <c r="A61" s="93" t="str">
        <f t="shared" si="1"/>
        <v xml:space="preserve">   </v>
      </c>
      <c r="B61" s="55">
        <v>52</v>
      </c>
      <c r="C61" s="56" t="s">
        <v>174</v>
      </c>
      <c r="D61" s="101" t="s">
        <v>45</v>
      </c>
      <c r="E61" s="57" t="s">
        <v>122</v>
      </c>
      <c r="F61" s="57" t="s">
        <v>123</v>
      </c>
      <c r="G61" s="58">
        <v>7.2190189881200002</v>
      </c>
      <c r="H61" s="59">
        <v>7.2190189881200002</v>
      </c>
      <c r="I61" s="59">
        <v>0</v>
      </c>
      <c r="J61" s="39">
        <v>1</v>
      </c>
      <c r="K61" s="58">
        <v>0</v>
      </c>
      <c r="L61" s="65">
        <v>0</v>
      </c>
      <c r="M61" s="60">
        <v>0</v>
      </c>
      <c r="N61" s="58">
        <v>7.22</v>
      </c>
      <c r="O61" s="39">
        <v>25</v>
      </c>
      <c r="P61" s="58">
        <v>0</v>
      </c>
      <c r="Q61" s="61">
        <v>0</v>
      </c>
      <c r="R61" s="39">
        <v>2</v>
      </c>
      <c r="S61" s="39">
        <v>3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58">
        <v>0</v>
      </c>
      <c r="AN61" s="58">
        <v>0</v>
      </c>
      <c r="AO61" s="58">
        <v>0</v>
      </c>
      <c r="AP61" s="58">
        <v>0</v>
      </c>
      <c r="AQ61" s="58">
        <v>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0</v>
      </c>
      <c r="AZ61" s="58"/>
    </row>
    <row r="62" spans="1:52" ht="21.75">
      <c r="A62" s="93" t="str">
        <f t="shared" si="1"/>
        <v xml:space="preserve">   </v>
      </c>
      <c r="B62" s="55">
        <v>53</v>
      </c>
      <c r="C62" s="56" t="s">
        <v>175</v>
      </c>
      <c r="D62" s="55" t="s">
        <v>45</v>
      </c>
      <c r="E62" s="57" t="s">
        <v>122</v>
      </c>
      <c r="F62" s="57" t="s">
        <v>123</v>
      </c>
      <c r="G62" s="58">
        <v>11.076998640199999</v>
      </c>
      <c r="H62" s="59">
        <v>11.076998640199999</v>
      </c>
      <c r="I62" s="59">
        <v>0</v>
      </c>
      <c r="J62" s="39">
        <v>1</v>
      </c>
      <c r="K62" s="58">
        <v>0</v>
      </c>
      <c r="L62" s="58">
        <v>0</v>
      </c>
      <c r="M62" s="60">
        <v>0</v>
      </c>
      <c r="N62" s="58">
        <v>11.08</v>
      </c>
      <c r="O62" s="39">
        <v>10</v>
      </c>
      <c r="P62" s="58">
        <v>0</v>
      </c>
      <c r="Q62" s="61">
        <v>0</v>
      </c>
      <c r="R62" s="39">
        <v>2</v>
      </c>
      <c r="S62" s="39">
        <v>2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  <c r="AL62" s="58">
        <v>0</v>
      </c>
      <c r="AM62" s="58">
        <v>0</v>
      </c>
      <c r="AN62" s="58">
        <v>0</v>
      </c>
      <c r="AO62" s="58">
        <v>0</v>
      </c>
      <c r="AP62" s="58">
        <v>0</v>
      </c>
      <c r="AQ62" s="58">
        <v>0</v>
      </c>
      <c r="AR62" s="58">
        <v>0</v>
      </c>
      <c r="AS62" s="58">
        <v>0</v>
      </c>
      <c r="AT62" s="58">
        <v>0</v>
      </c>
      <c r="AU62" s="58">
        <v>0</v>
      </c>
      <c r="AV62" s="58">
        <v>0</v>
      </c>
      <c r="AW62" s="58">
        <v>0</v>
      </c>
      <c r="AX62" s="58">
        <v>0</v>
      </c>
      <c r="AY62" s="58">
        <v>0</v>
      </c>
      <c r="AZ62" s="58"/>
    </row>
    <row r="63" spans="1:52" ht="21.75">
      <c r="A63" s="93" t="str">
        <f t="shared" si="1"/>
        <v xml:space="preserve">   </v>
      </c>
      <c r="B63" s="55">
        <v>54</v>
      </c>
      <c r="C63" s="56" t="s">
        <v>176</v>
      </c>
      <c r="D63" s="101" t="s">
        <v>45</v>
      </c>
      <c r="E63" s="57" t="s">
        <v>122</v>
      </c>
      <c r="F63" s="57" t="s">
        <v>123</v>
      </c>
      <c r="G63" s="58">
        <v>13.9999912393</v>
      </c>
      <c r="H63" s="59">
        <v>13.9999912393</v>
      </c>
      <c r="I63" s="59">
        <v>0</v>
      </c>
      <c r="J63" s="39">
        <v>1</v>
      </c>
      <c r="K63" s="58">
        <v>0</v>
      </c>
      <c r="L63" s="58">
        <v>0</v>
      </c>
      <c r="M63" s="60">
        <v>0</v>
      </c>
      <c r="N63" s="58">
        <v>14</v>
      </c>
      <c r="O63" s="39">
        <v>10</v>
      </c>
      <c r="P63" s="58">
        <v>0</v>
      </c>
      <c r="Q63" s="61">
        <v>0</v>
      </c>
      <c r="R63" s="39">
        <v>2</v>
      </c>
      <c r="S63" s="39">
        <v>3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/>
    </row>
    <row r="64" spans="1:52" ht="21.75">
      <c r="A64" s="93" t="str">
        <f t="shared" si="1"/>
        <v xml:space="preserve">   </v>
      </c>
      <c r="B64" s="55">
        <v>55</v>
      </c>
      <c r="C64" s="56" t="s">
        <v>177</v>
      </c>
      <c r="D64" s="55" t="s">
        <v>45</v>
      </c>
      <c r="E64" s="57" t="s">
        <v>122</v>
      </c>
      <c r="F64" s="57" t="s">
        <v>123</v>
      </c>
      <c r="G64" s="58">
        <v>6.64679361569</v>
      </c>
      <c r="H64" s="59">
        <v>6.64679361569</v>
      </c>
      <c r="I64" s="59">
        <v>0</v>
      </c>
      <c r="J64" s="39">
        <v>1</v>
      </c>
      <c r="K64" s="58">
        <v>0</v>
      </c>
      <c r="L64" s="58">
        <v>0</v>
      </c>
      <c r="M64" s="60">
        <v>0</v>
      </c>
      <c r="N64" s="58">
        <v>6.65</v>
      </c>
      <c r="O64" s="39">
        <v>15</v>
      </c>
      <c r="P64" s="58">
        <v>0</v>
      </c>
      <c r="Q64" s="61">
        <v>0</v>
      </c>
      <c r="R64" s="39">
        <v>2</v>
      </c>
      <c r="S64" s="39">
        <v>2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M64" s="58">
        <v>0</v>
      </c>
      <c r="AN64" s="58">
        <v>0</v>
      </c>
      <c r="AO64" s="58">
        <v>0</v>
      </c>
      <c r="AP64" s="58">
        <v>0</v>
      </c>
      <c r="AQ64" s="58">
        <v>0</v>
      </c>
      <c r="AR64" s="58">
        <v>0</v>
      </c>
      <c r="AS64" s="58">
        <v>0</v>
      </c>
      <c r="AT64" s="58">
        <v>0</v>
      </c>
      <c r="AU64" s="58">
        <v>0</v>
      </c>
      <c r="AV64" s="58">
        <v>0</v>
      </c>
      <c r="AW64" s="58">
        <v>0</v>
      </c>
      <c r="AX64" s="58">
        <v>0</v>
      </c>
      <c r="AY64" s="58">
        <v>0</v>
      </c>
      <c r="AZ64" s="58"/>
    </row>
  </sheetData>
  <sheetProtection selectLockedCells="1"/>
  <mergeCells count="43">
    <mergeCell ref="C1:AX1"/>
    <mergeCell ref="AY3:AZ3"/>
    <mergeCell ref="AI4:AU4"/>
    <mergeCell ref="AV4:AX4"/>
    <mergeCell ref="AY4:AZ4"/>
    <mergeCell ref="B2:E4"/>
    <mergeCell ref="AP2:AU2"/>
    <mergeCell ref="AV2:AX2"/>
    <mergeCell ref="AK3:AU3"/>
    <mergeCell ref="AV3:AX3"/>
    <mergeCell ref="F2:M4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AZ6:AZ8"/>
    <mergeCell ref="O6:O8"/>
    <mergeCell ref="P6:P8"/>
    <mergeCell ref="Q6:Q8"/>
    <mergeCell ref="R6:R8"/>
    <mergeCell ref="S6:S8"/>
    <mergeCell ref="AX5:AZ5"/>
    <mergeCell ref="B6:B8"/>
    <mergeCell ref="C6:C8"/>
    <mergeCell ref="D6:D8"/>
    <mergeCell ref="E6:E8"/>
    <mergeCell ref="F6:F8"/>
    <mergeCell ref="J6:J8"/>
    <mergeCell ref="AN7:AQ7"/>
    <mergeCell ref="AR7:AU7"/>
    <mergeCell ref="AV7:AY7"/>
    <mergeCell ref="T6:AY6"/>
    <mergeCell ref="T7:W7"/>
    <mergeCell ref="X7:AA7"/>
    <mergeCell ref="AB7:AE7"/>
    <mergeCell ref="AF7:AI7"/>
    <mergeCell ref="AJ7:AM7"/>
  </mergeCells>
  <dataValidations count="7">
    <dataValidation type="whole" allowBlank="1" showInputMessage="1" showErrorMessage="1" error="กรอกเฉพาะ 0 1 2 3" sqref="T1:T4 S5:S8 S10:S1048576">
      <formula1>0</formula1>
      <formula2>3</formula2>
    </dataValidation>
    <dataValidation type="whole" allowBlank="1" showInputMessage="1" showErrorMessage="1" error="กรอกเฉพาะ 0 1 2" sqref="S1:S4 R5:R8 R10:R1048576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 O10:O64">
      <formula1>0</formula1>
      <formula2>100</formula2>
    </dataValidation>
    <dataValidation type="whole" allowBlank="1" showInputMessage="1" showErrorMessage="1" errorTitle="ผิดพลาด" error="กรอกเฉพาะ 0 1 2 3 9" sqref="K1 J10:J64">
      <formula1>0</formula1>
      <formula2>9</formula2>
    </dataValidation>
    <dataValidation type="textLength" operator="equal" allowBlank="1" showInputMessage="1" showErrorMessage="1" error="กรอกรหัสเกิน 9 หลัก" sqref="D1 C10:C64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64"/>
  <sheetViews>
    <sheetView topLeftCell="A19" zoomScale="70" zoomScaleNormal="70" zoomScalePageLayoutView="40" workbookViewId="0">
      <selection activeCell="B10" sqref="B10:S64"/>
    </sheetView>
  </sheetViews>
  <sheetFormatPr defaultColWidth="8.875" defaultRowHeight="17.25"/>
  <cols>
    <col min="1" max="1" width="10.125" style="11" bestFit="1" customWidth="1"/>
    <col min="2" max="2" width="7.875" style="13" bestFit="1" customWidth="1"/>
    <col min="3" max="3" width="9" style="13" bestFit="1" customWidth="1"/>
    <col min="4" max="4" width="6.375" style="107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20" width="4" style="11" bestFit="1" customWidth="1"/>
    <col min="21" max="21" width="3.625" style="11" customWidth="1"/>
    <col min="22" max="22" width="3.75" style="11" customWidth="1"/>
    <col min="23" max="23" width="3.625" style="11" customWidth="1"/>
    <col min="24" max="24" width="4" style="11" customWidth="1"/>
    <col min="25" max="49" width="3" style="11" customWidth="1"/>
    <col min="50" max="50" width="9.375" style="11" customWidth="1"/>
    <col min="51" max="51" width="4.25" style="11" bestFit="1" customWidth="1"/>
    <col min="52" max="53" width="5.75" style="11" bestFit="1" customWidth="1"/>
    <col min="54" max="54" width="6" style="11" customWidth="1"/>
    <col min="55" max="55" width="4.125" style="11" bestFit="1" customWidth="1"/>
    <col min="56" max="56" width="6.75" style="11" bestFit="1" customWidth="1"/>
    <col min="57" max="16384" width="8.875" style="11"/>
  </cols>
  <sheetData>
    <row r="1" spans="1:58" s="1" customFormat="1" ht="33">
      <c r="B1" s="147" t="s">
        <v>30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28"/>
      <c r="BA1" s="28"/>
      <c r="BB1" s="28"/>
      <c r="BC1" s="28"/>
    </row>
    <row r="2" spans="1:58" customFormat="1" ht="27.75">
      <c r="B2" s="151" t="s">
        <v>1</v>
      </c>
      <c r="C2" s="151"/>
      <c r="D2" s="151"/>
      <c r="E2" s="151"/>
      <c r="F2" s="154" t="s">
        <v>120</v>
      </c>
      <c r="G2" s="154"/>
      <c r="H2" s="154"/>
      <c r="I2" s="154"/>
      <c r="J2" s="154"/>
      <c r="K2" s="154"/>
      <c r="L2" s="154"/>
      <c r="M2" s="154"/>
      <c r="N2" s="46"/>
      <c r="O2" s="46"/>
      <c r="P2" s="47"/>
      <c r="Q2" s="46"/>
      <c r="R2" s="46"/>
      <c r="S2" s="48"/>
      <c r="T2" s="48"/>
      <c r="U2" s="2"/>
      <c r="V2" s="2"/>
      <c r="W2" s="2"/>
      <c r="X2" s="2"/>
      <c r="Y2" s="2"/>
      <c r="Z2" s="1"/>
      <c r="AA2" s="3"/>
      <c r="AB2" s="3"/>
      <c r="AC2" s="3"/>
      <c r="AD2" s="3"/>
      <c r="AE2" s="4"/>
      <c r="AF2" s="4"/>
      <c r="AI2" s="3"/>
      <c r="AJ2" s="3"/>
      <c r="AK2" s="3"/>
      <c r="AL2" s="3"/>
      <c r="AM2" s="3"/>
      <c r="AN2" s="11"/>
      <c r="AO2" s="11"/>
      <c r="AP2" s="149" t="s">
        <v>2</v>
      </c>
      <c r="AQ2" s="149"/>
      <c r="AR2" s="149"/>
      <c r="AS2" s="149"/>
      <c r="AT2" s="149"/>
      <c r="AU2" s="149"/>
      <c r="AV2" s="152">
        <v>2033</v>
      </c>
      <c r="AW2" s="152"/>
      <c r="AX2" s="152"/>
      <c r="AY2" s="3"/>
      <c r="AZ2" s="3"/>
    </row>
    <row r="3" spans="1:58" customFormat="1" ht="27.75">
      <c r="B3" s="151"/>
      <c r="C3" s="151"/>
      <c r="D3" s="151"/>
      <c r="E3" s="151"/>
      <c r="F3" s="154"/>
      <c r="G3" s="154"/>
      <c r="H3" s="154"/>
      <c r="I3" s="154"/>
      <c r="J3" s="154"/>
      <c r="K3" s="154"/>
      <c r="L3" s="154"/>
      <c r="M3" s="154"/>
      <c r="N3" s="49"/>
      <c r="O3" s="49"/>
      <c r="P3" s="50"/>
      <c r="Q3" s="64"/>
      <c r="R3" s="64"/>
      <c r="S3" s="51"/>
      <c r="T3" s="51"/>
      <c r="U3" s="4"/>
      <c r="V3" s="5"/>
      <c r="W3" s="5"/>
      <c r="X3" s="5"/>
      <c r="Y3" s="5"/>
      <c r="Z3" s="5"/>
      <c r="AA3" s="5"/>
      <c r="AB3" s="5"/>
      <c r="AC3" s="5"/>
      <c r="AD3" s="5"/>
      <c r="AE3" s="4"/>
      <c r="AF3" s="4"/>
      <c r="AI3" s="11"/>
      <c r="AJ3" s="3"/>
      <c r="AK3" s="149" t="s">
        <v>118</v>
      </c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53">
        <v>2311.2224087526679</v>
      </c>
      <c r="AW3" s="153"/>
      <c r="AX3" s="153"/>
      <c r="AY3" s="148" t="s">
        <v>4</v>
      </c>
      <c r="AZ3" s="148"/>
    </row>
    <row r="4" spans="1:58" customFormat="1" ht="27.75">
      <c r="B4" s="151"/>
      <c r="C4" s="151"/>
      <c r="D4" s="151"/>
      <c r="E4" s="151"/>
      <c r="F4" s="154"/>
      <c r="G4" s="154"/>
      <c r="H4" s="154"/>
      <c r="I4" s="154"/>
      <c r="J4" s="154"/>
      <c r="K4" s="154"/>
      <c r="L4" s="154"/>
      <c r="M4" s="154"/>
      <c r="N4" s="52"/>
      <c r="O4" s="52"/>
      <c r="P4" s="50"/>
      <c r="Q4" s="64"/>
      <c r="R4" s="64"/>
      <c r="S4" s="53"/>
      <c r="T4" s="53"/>
      <c r="V4" s="5"/>
      <c r="W4" s="5"/>
      <c r="X4" s="54"/>
      <c r="Y4" s="54"/>
      <c r="Z4" s="5"/>
      <c r="AA4" s="5"/>
      <c r="AB4" s="5"/>
      <c r="AC4" s="5"/>
      <c r="AD4" s="5"/>
      <c r="AI4" s="149" t="s">
        <v>119</v>
      </c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50">
        <v>1460.6107626725582</v>
      </c>
      <c r="AW4" s="150"/>
      <c r="AX4" s="150"/>
      <c r="AY4" s="148" t="s">
        <v>4</v>
      </c>
      <c r="AZ4" s="148"/>
    </row>
    <row r="5" spans="1:58" customFormat="1" ht="18.75" customHeight="1">
      <c r="A5" s="41"/>
      <c r="B5" s="6"/>
      <c r="C5" s="6"/>
      <c r="D5" s="105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0"/>
      <c r="AI5" s="10"/>
      <c r="AJ5" s="10"/>
      <c r="AK5" s="11"/>
      <c r="AL5" s="11"/>
      <c r="AM5" s="11"/>
      <c r="AN5" s="11"/>
      <c r="AO5" s="11"/>
      <c r="AP5" s="10"/>
      <c r="AQ5" s="10"/>
      <c r="AR5" s="10"/>
      <c r="AS5" s="10"/>
      <c r="AT5" s="10"/>
      <c r="AU5" s="155" t="s">
        <v>6</v>
      </c>
      <c r="AV5" s="155"/>
      <c r="AW5" s="155"/>
      <c r="AX5" s="155"/>
      <c r="AY5" s="155"/>
      <c r="AZ5" s="11"/>
      <c r="BA5" s="11"/>
      <c r="BB5" s="11"/>
      <c r="BC5" s="11"/>
      <c r="BD5" s="11"/>
    </row>
    <row r="6" spans="1:58" ht="21" customHeight="1">
      <c r="A6" s="139" t="s">
        <v>46</v>
      </c>
      <c r="B6" s="113" t="s">
        <v>7</v>
      </c>
      <c r="C6" s="113" t="s">
        <v>8</v>
      </c>
      <c r="D6" s="156" t="s">
        <v>9</v>
      </c>
      <c r="E6" s="113" t="s">
        <v>10</v>
      </c>
      <c r="F6" s="113" t="s">
        <v>11</v>
      </c>
      <c r="G6" s="141" t="s">
        <v>48</v>
      </c>
      <c r="H6" s="142"/>
      <c r="I6" s="143"/>
      <c r="J6" s="114" t="s">
        <v>12</v>
      </c>
      <c r="K6" s="145" t="s">
        <v>38</v>
      </c>
      <c r="L6" s="145"/>
      <c r="M6" s="145"/>
      <c r="N6" s="145"/>
      <c r="O6" s="114" t="s">
        <v>13</v>
      </c>
      <c r="P6" s="126" t="s">
        <v>5</v>
      </c>
      <c r="Q6" s="114" t="s">
        <v>32</v>
      </c>
      <c r="R6" s="129" t="s">
        <v>39</v>
      </c>
      <c r="S6" s="132" t="s">
        <v>40</v>
      </c>
      <c r="T6" s="120" t="s">
        <v>14</v>
      </c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57" t="s">
        <v>33</v>
      </c>
      <c r="BA6" s="158"/>
      <c r="BB6" s="158"/>
      <c r="BC6" s="159"/>
      <c r="BD6" s="125" t="s">
        <v>49</v>
      </c>
    </row>
    <row r="7" spans="1:58" ht="18.75" customHeight="1">
      <c r="A7" s="139"/>
      <c r="B7" s="113"/>
      <c r="C7" s="113"/>
      <c r="D7" s="156"/>
      <c r="E7" s="113"/>
      <c r="F7" s="113"/>
      <c r="G7" s="144" t="s">
        <v>3</v>
      </c>
      <c r="H7" s="140" t="s">
        <v>47</v>
      </c>
      <c r="I7" s="140"/>
      <c r="J7" s="115"/>
      <c r="K7" s="146" t="s">
        <v>41</v>
      </c>
      <c r="L7" s="135" t="s">
        <v>42</v>
      </c>
      <c r="M7" s="137" t="s">
        <v>43</v>
      </c>
      <c r="N7" s="138" t="s">
        <v>44</v>
      </c>
      <c r="O7" s="115"/>
      <c r="P7" s="127"/>
      <c r="Q7" s="115"/>
      <c r="R7" s="130"/>
      <c r="S7" s="133"/>
      <c r="T7" s="118" t="s">
        <v>15</v>
      </c>
      <c r="U7" s="118"/>
      <c r="V7" s="118"/>
      <c r="W7" s="118"/>
      <c r="X7" s="121" t="s">
        <v>16</v>
      </c>
      <c r="Y7" s="121"/>
      <c r="Z7" s="121"/>
      <c r="AA7" s="121"/>
      <c r="AB7" s="122" t="s">
        <v>17</v>
      </c>
      <c r="AC7" s="122"/>
      <c r="AD7" s="122"/>
      <c r="AE7" s="122"/>
      <c r="AF7" s="123" t="s">
        <v>18</v>
      </c>
      <c r="AG7" s="123"/>
      <c r="AH7" s="123"/>
      <c r="AI7" s="123"/>
      <c r="AJ7" s="124" t="s">
        <v>19</v>
      </c>
      <c r="AK7" s="124"/>
      <c r="AL7" s="124"/>
      <c r="AM7" s="124"/>
      <c r="AN7" s="117" t="s">
        <v>20</v>
      </c>
      <c r="AO7" s="117"/>
      <c r="AP7" s="117"/>
      <c r="AQ7" s="117"/>
      <c r="AR7" s="118" t="s">
        <v>21</v>
      </c>
      <c r="AS7" s="118"/>
      <c r="AT7" s="118"/>
      <c r="AU7" s="118"/>
      <c r="AV7" s="119" t="s">
        <v>22</v>
      </c>
      <c r="AW7" s="119"/>
      <c r="AX7" s="119"/>
      <c r="AY7" s="119"/>
      <c r="AZ7" s="160"/>
      <c r="BA7" s="161"/>
      <c r="BB7" s="161"/>
      <c r="BC7" s="162"/>
      <c r="BD7" s="125"/>
    </row>
    <row r="8" spans="1:58" ht="21.75" customHeight="1">
      <c r="A8" s="139"/>
      <c r="B8" s="113"/>
      <c r="C8" s="113"/>
      <c r="D8" s="156"/>
      <c r="E8" s="113"/>
      <c r="F8" s="113"/>
      <c r="G8" s="144"/>
      <c r="H8" s="14" t="s">
        <v>23</v>
      </c>
      <c r="I8" s="15" t="s">
        <v>24</v>
      </c>
      <c r="J8" s="116"/>
      <c r="K8" s="146"/>
      <c r="L8" s="136"/>
      <c r="M8" s="137"/>
      <c r="N8" s="138"/>
      <c r="O8" s="116"/>
      <c r="P8" s="128"/>
      <c r="Q8" s="116"/>
      <c r="R8" s="131"/>
      <c r="S8" s="134"/>
      <c r="T8" s="30" t="s">
        <v>25</v>
      </c>
      <c r="U8" s="30" t="s">
        <v>26</v>
      </c>
      <c r="V8" s="30" t="s">
        <v>27</v>
      </c>
      <c r="W8" s="30" t="s">
        <v>28</v>
      </c>
      <c r="X8" s="32" t="s">
        <v>25</v>
      </c>
      <c r="Y8" s="32" t="s">
        <v>26</v>
      </c>
      <c r="Z8" s="32" t="s">
        <v>27</v>
      </c>
      <c r="AA8" s="32" t="s">
        <v>28</v>
      </c>
      <c r="AB8" s="33" t="s">
        <v>25</v>
      </c>
      <c r="AC8" s="33" t="s">
        <v>26</v>
      </c>
      <c r="AD8" s="33" t="s">
        <v>27</v>
      </c>
      <c r="AE8" s="33" t="s">
        <v>28</v>
      </c>
      <c r="AF8" s="34" t="s">
        <v>25</v>
      </c>
      <c r="AG8" s="34" t="s">
        <v>26</v>
      </c>
      <c r="AH8" s="34" t="s">
        <v>27</v>
      </c>
      <c r="AI8" s="34" t="s">
        <v>28</v>
      </c>
      <c r="AJ8" s="35" t="s">
        <v>25</v>
      </c>
      <c r="AK8" s="35" t="s">
        <v>26</v>
      </c>
      <c r="AL8" s="35" t="s">
        <v>27</v>
      </c>
      <c r="AM8" s="35" t="s">
        <v>28</v>
      </c>
      <c r="AN8" s="29" t="s">
        <v>25</v>
      </c>
      <c r="AO8" s="29" t="s">
        <v>26</v>
      </c>
      <c r="AP8" s="29" t="s">
        <v>27</v>
      </c>
      <c r="AQ8" s="29" t="s">
        <v>28</v>
      </c>
      <c r="AR8" s="30" t="s">
        <v>25</v>
      </c>
      <c r="AS8" s="30" t="s">
        <v>26</v>
      </c>
      <c r="AT8" s="30" t="s">
        <v>27</v>
      </c>
      <c r="AU8" s="30" t="s">
        <v>28</v>
      </c>
      <c r="AV8" s="31" t="s">
        <v>25</v>
      </c>
      <c r="AW8" s="31" t="s">
        <v>26</v>
      </c>
      <c r="AX8" s="31" t="s">
        <v>27</v>
      </c>
      <c r="AY8" s="31" t="s">
        <v>28</v>
      </c>
      <c r="AZ8" s="12" t="s">
        <v>34</v>
      </c>
      <c r="BA8" s="38" t="s">
        <v>35</v>
      </c>
      <c r="BB8" s="36" t="s">
        <v>36</v>
      </c>
      <c r="BC8" s="37" t="s">
        <v>37</v>
      </c>
      <c r="BD8" s="125"/>
    </row>
    <row r="9" spans="1:58">
      <c r="A9" s="120" t="s">
        <v>29</v>
      </c>
      <c r="B9" s="120"/>
      <c r="C9" s="120"/>
      <c r="D9" s="120"/>
      <c r="E9" s="120"/>
      <c r="F9" s="120"/>
      <c r="G9" s="23">
        <f>I9+H9</f>
        <v>2560.6190843239533</v>
      </c>
      <c r="H9" s="24">
        <f>SUM(H10:H200)</f>
        <v>2052.6068086357463</v>
      </c>
      <c r="I9" s="24">
        <f>SUM(I10:I200)</f>
        <v>508.01227568820701</v>
      </c>
      <c r="J9" s="24"/>
      <c r="K9" s="24">
        <f>SUM(K10:K200)</f>
        <v>132.85</v>
      </c>
      <c r="L9" s="24">
        <f>SUM(L10:L200)</f>
        <v>1556.5500000000002</v>
      </c>
      <c r="M9" s="24">
        <f>SUM(M10:M200)</f>
        <v>0</v>
      </c>
      <c r="N9" s="24">
        <f>SUM(N10:N200)</f>
        <v>297.47999999999996</v>
      </c>
      <c r="O9" s="24"/>
      <c r="P9" s="24">
        <f>SUM(P10:P200)</f>
        <v>71.97</v>
      </c>
      <c r="Q9" s="24"/>
      <c r="R9" s="24"/>
      <c r="S9" s="24"/>
      <c r="T9" s="24">
        <f t="shared" ref="T9:BC9" si="0">SUM(T10:T200)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10</v>
      </c>
      <c r="AG9" s="24">
        <f t="shared" si="0"/>
        <v>10</v>
      </c>
      <c r="AH9" s="24">
        <f t="shared" si="0"/>
        <v>10</v>
      </c>
      <c r="AI9" s="24">
        <f t="shared" si="0"/>
        <v>9.1199999999999992</v>
      </c>
      <c r="AJ9" s="24">
        <f t="shared" si="0"/>
        <v>5</v>
      </c>
      <c r="AK9" s="24">
        <f t="shared" si="0"/>
        <v>4.1399999999999997</v>
      </c>
      <c r="AL9" s="24">
        <f t="shared" si="0"/>
        <v>10</v>
      </c>
      <c r="AM9" s="24">
        <f t="shared" si="0"/>
        <v>8.3699999999999992</v>
      </c>
      <c r="AN9" s="24">
        <f t="shared" si="0"/>
        <v>5.34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66">
        <f t="shared" si="0"/>
        <v>40</v>
      </c>
      <c r="BA9" s="66">
        <f t="shared" si="0"/>
        <v>20</v>
      </c>
      <c r="BB9" s="66">
        <f t="shared" si="0"/>
        <v>16</v>
      </c>
      <c r="BC9" s="24">
        <f t="shared" si="0"/>
        <v>0</v>
      </c>
      <c r="BD9" s="25"/>
    </row>
    <row r="10" spans="1:58" s="26" customFormat="1" ht="21.75">
      <c r="A10" s="9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"&amp;IF(J10=1,IF(P10&gt;0,IF(AZ10+BA10+BB10+BC10=0,99,""),""),"")</f>
        <v xml:space="preserve">    </v>
      </c>
      <c r="B10" s="55">
        <v>1</v>
      </c>
      <c r="C10" s="62" t="s">
        <v>121</v>
      </c>
      <c r="D10" s="106" t="s">
        <v>180</v>
      </c>
      <c r="E10" s="62" t="s">
        <v>122</v>
      </c>
      <c r="F10" s="62" t="s">
        <v>123</v>
      </c>
      <c r="G10" s="102">
        <v>103.639110084</v>
      </c>
      <c r="H10" s="98">
        <v>74.81</v>
      </c>
      <c r="I10" s="98">
        <v>28.83</v>
      </c>
      <c r="J10" s="100">
        <v>1</v>
      </c>
      <c r="K10" s="102">
        <v>0</v>
      </c>
      <c r="L10" s="65">
        <v>93.95</v>
      </c>
      <c r="M10" s="99">
        <v>0</v>
      </c>
      <c r="N10" s="102">
        <v>0</v>
      </c>
      <c r="O10" s="100">
        <v>15</v>
      </c>
      <c r="P10" s="102">
        <v>0</v>
      </c>
      <c r="Q10" s="103">
        <v>0</v>
      </c>
      <c r="R10" s="100">
        <v>2</v>
      </c>
      <c r="S10" s="100">
        <v>2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7">
        <v>0</v>
      </c>
      <c r="BA10" s="67">
        <v>0</v>
      </c>
      <c r="BB10" s="67">
        <v>0</v>
      </c>
      <c r="BC10" s="67">
        <v>0</v>
      </c>
      <c r="BD10" s="58"/>
      <c r="BE10" s="27"/>
      <c r="BF10" s="27"/>
    </row>
    <row r="11" spans="1:58" ht="21.75">
      <c r="A11" s="93" t="str">
        <f t="shared" ref="A11:A6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"&amp;IF(J11=1,IF(P11&gt;0,IF(AZ11+BA11+BB11+BC11=0,99,""),""),"")</f>
        <v xml:space="preserve">    </v>
      </c>
      <c r="B11" s="55">
        <v>2</v>
      </c>
      <c r="C11" s="62" t="s">
        <v>124</v>
      </c>
      <c r="D11" s="97" t="s">
        <v>45</v>
      </c>
      <c r="E11" s="62" t="s">
        <v>122</v>
      </c>
      <c r="F11" s="62" t="s">
        <v>123</v>
      </c>
      <c r="G11" s="102">
        <v>5.2174989106099998</v>
      </c>
      <c r="H11" s="98">
        <v>5.2174989106099998</v>
      </c>
      <c r="I11" s="98">
        <v>0</v>
      </c>
      <c r="J11" s="100">
        <v>1</v>
      </c>
      <c r="K11" s="102">
        <v>0</v>
      </c>
      <c r="L11" s="102">
        <v>0</v>
      </c>
      <c r="M11" s="99">
        <v>0</v>
      </c>
      <c r="N11" s="102">
        <v>5.22</v>
      </c>
      <c r="O11" s="100">
        <v>15</v>
      </c>
      <c r="P11" s="102">
        <v>0</v>
      </c>
      <c r="Q11" s="103">
        <v>0</v>
      </c>
      <c r="R11" s="100">
        <v>2</v>
      </c>
      <c r="S11" s="100">
        <v>2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7">
        <v>0</v>
      </c>
      <c r="BA11" s="67">
        <v>0</v>
      </c>
      <c r="BB11" s="67">
        <v>0</v>
      </c>
      <c r="BC11" s="67">
        <v>0</v>
      </c>
      <c r="BD11" s="58"/>
      <c r="BE11" s="40"/>
    </row>
    <row r="12" spans="1:58" ht="21.75">
      <c r="A12" s="93" t="str">
        <f t="shared" si="1"/>
        <v xml:space="preserve">    </v>
      </c>
      <c r="B12" s="55">
        <v>3</v>
      </c>
      <c r="C12" s="62" t="s">
        <v>125</v>
      </c>
      <c r="D12" s="97" t="s">
        <v>45</v>
      </c>
      <c r="E12" s="62" t="s">
        <v>122</v>
      </c>
      <c r="F12" s="62" t="s">
        <v>123</v>
      </c>
      <c r="G12" s="102">
        <v>6.7460176128800002</v>
      </c>
      <c r="H12" s="98">
        <v>0</v>
      </c>
      <c r="I12" s="98">
        <v>6.75</v>
      </c>
      <c r="J12" s="100">
        <v>1</v>
      </c>
      <c r="K12" s="102">
        <v>0</v>
      </c>
      <c r="L12" s="102">
        <v>6.75</v>
      </c>
      <c r="M12" s="99">
        <v>0</v>
      </c>
      <c r="N12" s="102">
        <v>0</v>
      </c>
      <c r="O12" s="100">
        <v>20</v>
      </c>
      <c r="P12" s="102">
        <v>0</v>
      </c>
      <c r="Q12" s="103">
        <v>0</v>
      </c>
      <c r="R12" s="100">
        <v>2</v>
      </c>
      <c r="S12" s="100">
        <v>2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7">
        <v>0</v>
      </c>
      <c r="BA12" s="67">
        <v>0</v>
      </c>
      <c r="BB12" s="67">
        <v>0</v>
      </c>
      <c r="BC12" s="67">
        <v>0</v>
      </c>
      <c r="BD12" s="58"/>
      <c r="BE12" s="40"/>
    </row>
    <row r="13" spans="1:58" ht="21.75">
      <c r="A13" s="93" t="str">
        <f t="shared" si="1"/>
        <v xml:space="preserve">    </v>
      </c>
      <c r="B13" s="55">
        <v>4</v>
      </c>
      <c r="C13" s="62" t="s">
        <v>126</v>
      </c>
      <c r="D13" s="97" t="s">
        <v>45</v>
      </c>
      <c r="E13" s="62" t="s">
        <v>122</v>
      </c>
      <c r="F13" s="62" t="s">
        <v>123</v>
      </c>
      <c r="G13" s="102">
        <v>22.804437819099999</v>
      </c>
      <c r="H13" s="98">
        <v>22.804437819099999</v>
      </c>
      <c r="I13" s="98">
        <v>0</v>
      </c>
      <c r="J13" s="100">
        <v>1</v>
      </c>
      <c r="K13" s="102">
        <v>0</v>
      </c>
      <c r="L13" s="102">
        <v>0</v>
      </c>
      <c r="M13" s="99">
        <v>0</v>
      </c>
      <c r="N13" s="102">
        <v>22.8</v>
      </c>
      <c r="O13" s="100">
        <v>20</v>
      </c>
      <c r="P13" s="102">
        <v>0</v>
      </c>
      <c r="Q13" s="103">
        <v>0</v>
      </c>
      <c r="R13" s="100">
        <v>2</v>
      </c>
      <c r="S13" s="100">
        <v>2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7">
        <v>0</v>
      </c>
      <c r="BA13" s="67">
        <v>0</v>
      </c>
      <c r="BB13" s="67">
        <v>0</v>
      </c>
      <c r="BC13" s="67">
        <v>0</v>
      </c>
      <c r="BD13" s="58"/>
      <c r="BE13" s="40"/>
    </row>
    <row r="14" spans="1:58" ht="21.75">
      <c r="A14" s="93" t="str">
        <f t="shared" si="1"/>
        <v xml:space="preserve">    </v>
      </c>
      <c r="B14" s="55">
        <v>5</v>
      </c>
      <c r="C14" s="62" t="s">
        <v>127</v>
      </c>
      <c r="D14" s="97" t="s">
        <v>45</v>
      </c>
      <c r="E14" s="62" t="s">
        <v>122</v>
      </c>
      <c r="F14" s="62" t="s">
        <v>123</v>
      </c>
      <c r="G14" s="102">
        <v>9.5065114702500004</v>
      </c>
      <c r="H14" s="98">
        <v>9.5065114702500004</v>
      </c>
      <c r="I14" s="98">
        <v>0</v>
      </c>
      <c r="J14" s="100">
        <v>1</v>
      </c>
      <c r="K14" s="102">
        <v>0</v>
      </c>
      <c r="L14" s="102">
        <v>9.51</v>
      </c>
      <c r="M14" s="99">
        <v>0</v>
      </c>
      <c r="N14" s="102">
        <v>0</v>
      </c>
      <c r="O14" s="100">
        <v>20</v>
      </c>
      <c r="P14" s="102">
        <v>0</v>
      </c>
      <c r="Q14" s="103">
        <v>0</v>
      </c>
      <c r="R14" s="100">
        <v>2</v>
      </c>
      <c r="S14" s="100">
        <v>2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67">
        <v>0</v>
      </c>
      <c r="BA14" s="67">
        <v>0</v>
      </c>
      <c r="BB14" s="67">
        <v>0</v>
      </c>
      <c r="BC14" s="67">
        <v>0</v>
      </c>
      <c r="BD14" s="58"/>
      <c r="BE14" s="40"/>
    </row>
    <row r="15" spans="1:58" ht="21.75">
      <c r="A15" s="93" t="str">
        <f t="shared" si="1"/>
        <v xml:space="preserve">    </v>
      </c>
      <c r="B15" s="55">
        <v>6</v>
      </c>
      <c r="C15" s="62" t="s">
        <v>128</v>
      </c>
      <c r="D15" s="97" t="s">
        <v>45</v>
      </c>
      <c r="E15" s="62" t="s">
        <v>122</v>
      </c>
      <c r="F15" s="62" t="s">
        <v>123</v>
      </c>
      <c r="G15" s="102">
        <v>73.833045013700001</v>
      </c>
      <c r="H15" s="98">
        <v>73.833045013700001</v>
      </c>
      <c r="I15" s="98">
        <v>0</v>
      </c>
      <c r="J15" s="100">
        <v>1</v>
      </c>
      <c r="K15" s="102">
        <v>0</v>
      </c>
      <c r="L15" s="102">
        <v>57.39</v>
      </c>
      <c r="M15" s="99">
        <v>0</v>
      </c>
      <c r="N15" s="102">
        <v>0</v>
      </c>
      <c r="O15" s="100">
        <v>25</v>
      </c>
      <c r="P15" s="102">
        <v>0</v>
      </c>
      <c r="Q15" s="103">
        <v>0</v>
      </c>
      <c r="R15" s="100">
        <v>2</v>
      </c>
      <c r="S15" s="100">
        <v>2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7">
        <v>0</v>
      </c>
      <c r="BA15" s="67">
        <v>0</v>
      </c>
      <c r="BB15" s="67">
        <v>0</v>
      </c>
      <c r="BC15" s="67">
        <v>0</v>
      </c>
      <c r="BD15" s="58"/>
      <c r="BE15" s="40"/>
    </row>
    <row r="16" spans="1:58" ht="21.75">
      <c r="A16" s="93" t="str">
        <f t="shared" si="1"/>
        <v xml:space="preserve">    </v>
      </c>
      <c r="B16" s="55">
        <v>7</v>
      </c>
      <c r="C16" s="62" t="s">
        <v>129</v>
      </c>
      <c r="D16" s="97" t="s">
        <v>45</v>
      </c>
      <c r="E16" s="62" t="s">
        <v>122</v>
      </c>
      <c r="F16" s="62" t="s">
        <v>123</v>
      </c>
      <c r="G16" s="102">
        <v>29.050904406099999</v>
      </c>
      <c r="H16" s="98">
        <v>29.050904406099999</v>
      </c>
      <c r="I16" s="98">
        <v>0</v>
      </c>
      <c r="J16" s="100">
        <v>1</v>
      </c>
      <c r="K16" s="102">
        <v>0</v>
      </c>
      <c r="L16" s="102">
        <v>29.05</v>
      </c>
      <c r="M16" s="99">
        <v>0</v>
      </c>
      <c r="N16" s="102">
        <v>0</v>
      </c>
      <c r="O16" s="100">
        <v>20</v>
      </c>
      <c r="P16" s="102">
        <v>0</v>
      </c>
      <c r="Q16" s="103">
        <v>0</v>
      </c>
      <c r="R16" s="100">
        <v>2</v>
      </c>
      <c r="S16" s="100">
        <v>2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7">
        <v>0</v>
      </c>
      <c r="BA16" s="67">
        <v>0</v>
      </c>
      <c r="BB16" s="67">
        <v>0</v>
      </c>
      <c r="BC16" s="67">
        <v>0</v>
      </c>
      <c r="BD16" s="58"/>
      <c r="BE16" s="40"/>
    </row>
    <row r="17" spans="1:56" ht="21.75">
      <c r="A17" s="93" t="str">
        <f t="shared" si="1"/>
        <v xml:space="preserve">    </v>
      </c>
      <c r="B17" s="55">
        <v>8</v>
      </c>
      <c r="C17" s="62" t="s">
        <v>130</v>
      </c>
      <c r="D17" s="106" t="s">
        <v>180</v>
      </c>
      <c r="E17" s="62" t="s">
        <v>122</v>
      </c>
      <c r="F17" s="62" t="s">
        <v>123</v>
      </c>
      <c r="G17" s="102">
        <v>87.363838701299997</v>
      </c>
      <c r="H17" s="98">
        <v>87.363838701299997</v>
      </c>
      <c r="I17" s="98">
        <v>36.36</v>
      </c>
      <c r="J17" s="100">
        <v>1</v>
      </c>
      <c r="K17" s="102">
        <v>0</v>
      </c>
      <c r="L17" s="65">
        <v>36.36</v>
      </c>
      <c r="M17" s="99">
        <v>0</v>
      </c>
      <c r="N17" s="102">
        <v>0</v>
      </c>
      <c r="O17" s="100">
        <v>27</v>
      </c>
      <c r="P17" s="102">
        <v>0</v>
      </c>
      <c r="Q17" s="103">
        <v>0</v>
      </c>
      <c r="R17" s="100">
        <v>2</v>
      </c>
      <c r="S17" s="100">
        <v>2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7">
        <v>0</v>
      </c>
      <c r="BA17" s="67">
        <v>0</v>
      </c>
      <c r="BB17" s="67">
        <v>0</v>
      </c>
      <c r="BC17" s="67">
        <v>0</v>
      </c>
      <c r="BD17" s="58"/>
    </row>
    <row r="18" spans="1:56" ht="21.75">
      <c r="A18" s="93" t="str">
        <f t="shared" si="1"/>
        <v xml:space="preserve">    </v>
      </c>
      <c r="B18" s="55">
        <v>9</v>
      </c>
      <c r="C18" s="62" t="s">
        <v>131</v>
      </c>
      <c r="D18" s="97" t="s">
        <v>45</v>
      </c>
      <c r="E18" s="62" t="s">
        <v>122</v>
      </c>
      <c r="F18" s="62" t="s">
        <v>123</v>
      </c>
      <c r="G18" s="102">
        <v>42.096815294300001</v>
      </c>
      <c r="H18" s="98">
        <v>42.096815294300001</v>
      </c>
      <c r="I18" s="98">
        <v>0</v>
      </c>
      <c r="J18" s="100">
        <v>1</v>
      </c>
      <c r="K18" s="102">
        <v>0</v>
      </c>
      <c r="L18" s="102">
        <v>42.1</v>
      </c>
      <c r="M18" s="99">
        <v>0</v>
      </c>
      <c r="N18" s="102">
        <v>0</v>
      </c>
      <c r="O18" s="100">
        <v>18</v>
      </c>
      <c r="P18" s="102">
        <v>0</v>
      </c>
      <c r="Q18" s="103">
        <v>0</v>
      </c>
      <c r="R18" s="100">
        <v>2</v>
      </c>
      <c r="S18" s="100">
        <v>2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7">
        <v>0</v>
      </c>
      <c r="BA18" s="67">
        <v>0</v>
      </c>
      <c r="BB18" s="67">
        <v>0</v>
      </c>
      <c r="BC18" s="67">
        <v>0</v>
      </c>
      <c r="BD18" s="58"/>
    </row>
    <row r="19" spans="1:56" ht="21.75">
      <c r="A19" s="93" t="str">
        <f t="shared" si="1"/>
        <v xml:space="preserve">    </v>
      </c>
      <c r="B19" s="55">
        <v>10</v>
      </c>
      <c r="C19" s="62" t="s">
        <v>132</v>
      </c>
      <c r="D19" s="97" t="s">
        <v>45</v>
      </c>
      <c r="E19" s="62" t="s">
        <v>122</v>
      </c>
      <c r="F19" s="62" t="s">
        <v>123</v>
      </c>
      <c r="G19" s="102">
        <v>12.931185772499999</v>
      </c>
      <c r="H19" s="98">
        <v>12.931185772499999</v>
      </c>
      <c r="I19" s="98">
        <v>0</v>
      </c>
      <c r="J19" s="100">
        <v>1</v>
      </c>
      <c r="K19" s="102">
        <v>12.93</v>
      </c>
      <c r="L19" s="102">
        <v>0</v>
      </c>
      <c r="M19" s="99">
        <v>0</v>
      </c>
      <c r="N19" s="102">
        <v>0</v>
      </c>
      <c r="O19" s="100">
        <v>27</v>
      </c>
      <c r="P19" s="102">
        <v>0</v>
      </c>
      <c r="Q19" s="103">
        <v>0</v>
      </c>
      <c r="R19" s="100">
        <v>2</v>
      </c>
      <c r="S19" s="100">
        <v>2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7">
        <v>0</v>
      </c>
      <c r="BA19" s="67">
        <v>0</v>
      </c>
      <c r="BB19" s="67">
        <v>0</v>
      </c>
      <c r="BC19" s="67">
        <v>0</v>
      </c>
      <c r="BD19" s="58"/>
    </row>
    <row r="20" spans="1:56" ht="21.75">
      <c r="A20" s="93" t="str">
        <f t="shared" si="1"/>
        <v xml:space="preserve">    </v>
      </c>
      <c r="B20" s="55">
        <v>11</v>
      </c>
      <c r="C20" s="62" t="s">
        <v>133</v>
      </c>
      <c r="D20" s="97" t="s">
        <v>45</v>
      </c>
      <c r="E20" s="62" t="s">
        <v>122</v>
      </c>
      <c r="F20" s="62" t="s">
        <v>123</v>
      </c>
      <c r="G20" s="102">
        <v>25.116804523300001</v>
      </c>
      <c r="H20" s="98">
        <v>25.116804523300001</v>
      </c>
      <c r="I20" s="98">
        <v>0</v>
      </c>
      <c r="J20" s="100">
        <v>1</v>
      </c>
      <c r="K20" s="102">
        <v>0</v>
      </c>
      <c r="L20" s="102">
        <v>25.12</v>
      </c>
      <c r="M20" s="99">
        <v>0</v>
      </c>
      <c r="N20" s="102">
        <v>0</v>
      </c>
      <c r="O20" s="100">
        <v>10</v>
      </c>
      <c r="P20" s="102">
        <v>0</v>
      </c>
      <c r="Q20" s="103">
        <v>0</v>
      </c>
      <c r="R20" s="100">
        <v>2</v>
      </c>
      <c r="S20" s="100">
        <v>2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7">
        <v>0</v>
      </c>
      <c r="BA20" s="67">
        <v>0</v>
      </c>
      <c r="BB20" s="67">
        <v>0</v>
      </c>
      <c r="BC20" s="67">
        <v>0</v>
      </c>
      <c r="BD20" s="58"/>
    </row>
    <row r="21" spans="1:56" ht="21.75">
      <c r="A21" s="93" t="str">
        <f t="shared" si="1"/>
        <v xml:space="preserve">    </v>
      </c>
      <c r="B21" s="55">
        <v>12</v>
      </c>
      <c r="C21" s="62" t="s">
        <v>134</v>
      </c>
      <c r="D21" s="97" t="s">
        <v>45</v>
      </c>
      <c r="E21" s="62" t="s">
        <v>122</v>
      </c>
      <c r="F21" s="62" t="s">
        <v>123</v>
      </c>
      <c r="G21" s="102">
        <v>64.352089022499996</v>
      </c>
      <c r="H21" s="98">
        <v>64.352089022499996</v>
      </c>
      <c r="I21" s="98">
        <v>0</v>
      </c>
      <c r="J21" s="100">
        <v>1</v>
      </c>
      <c r="K21" s="102">
        <v>0</v>
      </c>
      <c r="L21" s="102">
        <v>39.409999999999997</v>
      </c>
      <c r="M21" s="99">
        <v>0</v>
      </c>
      <c r="N21" s="102">
        <v>0</v>
      </c>
      <c r="O21" s="100">
        <v>18</v>
      </c>
      <c r="P21" s="102">
        <v>0</v>
      </c>
      <c r="Q21" s="103">
        <v>0</v>
      </c>
      <c r="R21" s="100">
        <v>2</v>
      </c>
      <c r="S21" s="100">
        <v>3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7">
        <v>0</v>
      </c>
      <c r="BA21" s="67">
        <v>0</v>
      </c>
      <c r="BB21" s="67">
        <v>0</v>
      </c>
      <c r="BC21" s="67">
        <v>0</v>
      </c>
      <c r="BD21" s="58"/>
    </row>
    <row r="22" spans="1:56" ht="21.75">
      <c r="A22" s="93" t="str">
        <f t="shared" si="1"/>
        <v xml:space="preserve">    </v>
      </c>
      <c r="B22" s="55">
        <v>13</v>
      </c>
      <c r="C22" s="62" t="s">
        <v>135</v>
      </c>
      <c r="D22" s="97" t="s">
        <v>45</v>
      </c>
      <c r="E22" s="62" t="s">
        <v>122</v>
      </c>
      <c r="F22" s="62" t="s">
        <v>123</v>
      </c>
      <c r="G22" s="102">
        <v>36.2698811064</v>
      </c>
      <c r="H22" s="98">
        <v>36.2698811064</v>
      </c>
      <c r="I22" s="98">
        <v>0</v>
      </c>
      <c r="J22" s="100">
        <v>1</v>
      </c>
      <c r="K22" s="102">
        <v>0</v>
      </c>
      <c r="L22" s="102">
        <v>36.270000000000003</v>
      </c>
      <c r="M22" s="99">
        <v>0</v>
      </c>
      <c r="N22" s="102">
        <v>0</v>
      </c>
      <c r="O22" s="100">
        <v>15</v>
      </c>
      <c r="P22" s="102">
        <v>0</v>
      </c>
      <c r="Q22" s="103">
        <v>0</v>
      </c>
      <c r="R22" s="100">
        <v>2</v>
      </c>
      <c r="S22" s="100">
        <v>3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7">
        <v>0</v>
      </c>
      <c r="BA22" s="67">
        <v>0</v>
      </c>
      <c r="BB22" s="67">
        <v>0</v>
      </c>
      <c r="BC22" s="67">
        <v>0</v>
      </c>
      <c r="BD22" s="58"/>
    </row>
    <row r="23" spans="1:56" ht="21.75">
      <c r="A23" s="93" t="str">
        <f t="shared" si="1"/>
        <v xml:space="preserve">    </v>
      </c>
      <c r="B23" s="55">
        <v>14</v>
      </c>
      <c r="C23" s="62" t="s">
        <v>136</v>
      </c>
      <c r="D23" s="97" t="s">
        <v>45</v>
      </c>
      <c r="E23" s="62" t="s">
        <v>122</v>
      </c>
      <c r="F23" s="62" t="s">
        <v>123</v>
      </c>
      <c r="G23" s="102">
        <v>86.425028863099996</v>
      </c>
      <c r="H23" s="98">
        <v>86.425028863099996</v>
      </c>
      <c r="I23" s="98">
        <v>0</v>
      </c>
      <c r="J23" s="100">
        <v>1</v>
      </c>
      <c r="K23" s="102">
        <v>0</v>
      </c>
      <c r="L23" s="102">
        <v>0</v>
      </c>
      <c r="M23" s="99">
        <v>0</v>
      </c>
      <c r="N23" s="102">
        <v>86.43</v>
      </c>
      <c r="O23" s="100">
        <v>15</v>
      </c>
      <c r="P23" s="102">
        <v>0</v>
      </c>
      <c r="Q23" s="103">
        <v>0</v>
      </c>
      <c r="R23" s="100">
        <v>2</v>
      </c>
      <c r="S23" s="100">
        <v>3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7">
        <v>0</v>
      </c>
      <c r="BA23" s="67">
        <v>0</v>
      </c>
      <c r="BB23" s="67">
        <v>0</v>
      </c>
      <c r="BC23" s="67">
        <v>0</v>
      </c>
      <c r="BD23" s="58"/>
    </row>
    <row r="24" spans="1:56" ht="21.75">
      <c r="A24" s="93" t="str">
        <f t="shared" si="1"/>
        <v xml:space="preserve">    </v>
      </c>
      <c r="B24" s="55">
        <v>15</v>
      </c>
      <c r="C24" s="62" t="s">
        <v>137</v>
      </c>
      <c r="D24" s="97" t="s">
        <v>45</v>
      </c>
      <c r="E24" s="62" t="s">
        <v>122</v>
      </c>
      <c r="F24" s="62" t="s">
        <v>123</v>
      </c>
      <c r="G24" s="102">
        <v>24.177594375999998</v>
      </c>
      <c r="H24" s="98">
        <v>24.177594375999998</v>
      </c>
      <c r="I24" s="98">
        <v>0</v>
      </c>
      <c r="J24" s="100">
        <v>1</v>
      </c>
      <c r="K24" s="102">
        <v>0</v>
      </c>
      <c r="L24" s="102">
        <v>24.18</v>
      </c>
      <c r="M24" s="99">
        <v>0</v>
      </c>
      <c r="N24" s="102">
        <v>0</v>
      </c>
      <c r="O24" s="100">
        <v>15</v>
      </c>
      <c r="P24" s="102">
        <v>0</v>
      </c>
      <c r="Q24" s="103">
        <v>0</v>
      </c>
      <c r="R24" s="100">
        <v>2</v>
      </c>
      <c r="S24" s="100">
        <v>3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7">
        <v>0</v>
      </c>
      <c r="BA24" s="67">
        <v>0</v>
      </c>
      <c r="BB24" s="67">
        <v>0</v>
      </c>
      <c r="BC24" s="67">
        <v>0</v>
      </c>
      <c r="BD24" s="58"/>
    </row>
    <row r="25" spans="1:56" ht="21.75">
      <c r="A25" s="93" t="str">
        <f t="shared" si="1"/>
        <v xml:space="preserve">    </v>
      </c>
      <c r="B25" s="55">
        <v>16</v>
      </c>
      <c r="C25" s="62" t="s">
        <v>138</v>
      </c>
      <c r="D25" s="97" t="s">
        <v>45</v>
      </c>
      <c r="E25" s="62" t="s">
        <v>122</v>
      </c>
      <c r="F25" s="62" t="s">
        <v>123</v>
      </c>
      <c r="G25" s="102">
        <v>11.021637310399999</v>
      </c>
      <c r="H25" s="98">
        <v>11.021637310399999</v>
      </c>
      <c r="I25" s="98">
        <v>0</v>
      </c>
      <c r="J25" s="100">
        <v>1</v>
      </c>
      <c r="K25" s="102">
        <v>0</v>
      </c>
      <c r="L25" s="102">
        <v>0</v>
      </c>
      <c r="M25" s="99">
        <v>0</v>
      </c>
      <c r="N25" s="102">
        <v>11.02</v>
      </c>
      <c r="O25" s="100">
        <v>20</v>
      </c>
      <c r="P25" s="102">
        <v>0</v>
      </c>
      <c r="Q25" s="103">
        <v>0</v>
      </c>
      <c r="R25" s="100">
        <v>2</v>
      </c>
      <c r="S25" s="100">
        <v>3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7">
        <v>0</v>
      </c>
      <c r="BA25" s="67">
        <v>0</v>
      </c>
      <c r="BB25" s="67">
        <v>0</v>
      </c>
      <c r="BC25" s="67">
        <v>0</v>
      </c>
      <c r="BD25" s="58"/>
    </row>
    <row r="26" spans="1:56" ht="21.75">
      <c r="A26" s="93" t="str">
        <f t="shared" si="1"/>
        <v xml:space="preserve">    </v>
      </c>
      <c r="B26" s="55">
        <v>17</v>
      </c>
      <c r="C26" s="62" t="s">
        <v>139</v>
      </c>
      <c r="D26" s="106" t="s">
        <v>180</v>
      </c>
      <c r="E26" s="62" t="s">
        <v>122</v>
      </c>
      <c r="F26" s="62" t="s">
        <v>123</v>
      </c>
      <c r="G26" s="102">
        <v>65.198421548799999</v>
      </c>
      <c r="H26" s="98">
        <v>65.198421548799999</v>
      </c>
      <c r="I26" s="98">
        <v>0</v>
      </c>
      <c r="J26" s="100">
        <v>1</v>
      </c>
      <c r="K26" s="164">
        <v>65.2</v>
      </c>
      <c r="L26" s="111">
        <v>0</v>
      </c>
      <c r="M26" s="163">
        <v>0</v>
      </c>
      <c r="N26" s="164">
        <v>0</v>
      </c>
      <c r="O26" s="165">
        <v>18</v>
      </c>
      <c r="P26" s="111">
        <v>39.119999999999997</v>
      </c>
      <c r="Q26" s="103">
        <v>60</v>
      </c>
      <c r="R26" s="100">
        <v>2</v>
      </c>
      <c r="S26" s="100">
        <v>3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110">
        <v>10</v>
      </c>
      <c r="AG26" s="110">
        <v>10</v>
      </c>
      <c r="AH26" s="110">
        <v>10</v>
      </c>
      <c r="AI26" s="110">
        <v>9.1199999999999992</v>
      </c>
      <c r="AJ26" s="63">
        <v>0</v>
      </c>
      <c r="AK26" s="63">
        <v>0</v>
      </c>
      <c r="AL26" s="109">
        <v>0</v>
      </c>
      <c r="AM26" s="109">
        <v>0</v>
      </c>
      <c r="AN26" s="109">
        <v>0</v>
      </c>
      <c r="AO26" s="109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7">
        <v>10</v>
      </c>
      <c r="BA26" s="67">
        <v>5</v>
      </c>
      <c r="BB26" s="67">
        <v>5</v>
      </c>
      <c r="BC26" s="67">
        <v>0</v>
      </c>
      <c r="BD26" s="58"/>
    </row>
    <row r="27" spans="1:56" ht="21.75">
      <c r="A27" s="93" t="str">
        <f t="shared" si="1"/>
        <v xml:space="preserve">    </v>
      </c>
      <c r="B27" s="55">
        <v>18</v>
      </c>
      <c r="C27" s="62" t="s">
        <v>140</v>
      </c>
      <c r="D27" s="97" t="s">
        <v>45</v>
      </c>
      <c r="E27" s="62" t="s">
        <v>122</v>
      </c>
      <c r="F27" s="62" t="s">
        <v>123</v>
      </c>
      <c r="G27" s="102">
        <v>27.397101862900001</v>
      </c>
      <c r="H27" s="98">
        <v>27.397101862900001</v>
      </c>
      <c r="I27" s="98">
        <v>0</v>
      </c>
      <c r="J27" s="100">
        <v>1</v>
      </c>
      <c r="K27" s="102">
        <v>0</v>
      </c>
      <c r="L27" s="102">
        <v>27.4</v>
      </c>
      <c r="M27" s="99">
        <v>0</v>
      </c>
      <c r="N27" s="102">
        <v>0</v>
      </c>
      <c r="O27" s="100">
        <v>18</v>
      </c>
      <c r="P27" s="102">
        <v>0</v>
      </c>
      <c r="Q27" s="103">
        <v>0</v>
      </c>
      <c r="R27" s="100">
        <v>2</v>
      </c>
      <c r="S27" s="100">
        <v>3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7">
        <v>0</v>
      </c>
      <c r="BA27" s="67">
        <v>0</v>
      </c>
      <c r="BB27" s="67">
        <v>0</v>
      </c>
      <c r="BC27" s="67">
        <v>0</v>
      </c>
      <c r="BD27" s="58"/>
    </row>
    <row r="28" spans="1:56" ht="21.75">
      <c r="A28" s="93" t="str">
        <f t="shared" si="1"/>
        <v xml:space="preserve">    </v>
      </c>
      <c r="B28" s="55">
        <v>19</v>
      </c>
      <c r="C28" s="62" t="s">
        <v>141</v>
      </c>
      <c r="D28" s="97" t="s">
        <v>45</v>
      </c>
      <c r="E28" s="62" t="s">
        <v>122</v>
      </c>
      <c r="F28" s="62" t="s">
        <v>123</v>
      </c>
      <c r="G28" s="102">
        <v>89.7093184258881</v>
      </c>
      <c r="H28" s="98">
        <v>70.013995338100003</v>
      </c>
      <c r="I28" s="98">
        <v>19.6953230877881</v>
      </c>
      <c r="J28" s="100">
        <v>1</v>
      </c>
      <c r="K28" s="102">
        <v>0</v>
      </c>
      <c r="L28" s="102">
        <v>19.7</v>
      </c>
      <c r="M28" s="99">
        <v>0</v>
      </c>
      <c r="N28" s="102">
        <v>0</v>
      </c>
      <c r="O28" s="100">
        <v>20</v>
      </c>
      <c r="P28" s="102">
        <v>0</v>
      </c>
      <c r="Q28" s="103">
        <v>0</v>
      </c>
      <c r="R28" s="100">
        <v>2</v>
      </c>
      <c r="S28" s="100">
        <v>3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7">
        <v>0</v>
      </c>
      <c r="BA28" s="67">
        <v>0</v>
      </c>
      <c r="BB28" s="67">
        <v>0</v>
      </c>
      <c r="BC28" s="67">
        <v>0</v>
      </c>
      <c r="BD28" s="58"/>
    </row>
    <row r="29" spans="1:56" ht="21.75">
      <c r="A29" s="93" t="str">
        <f t="shared" si="1"/>
        <v xml:space="preserve">    </v>
      </c>
      <c r="B29" s="55">
        <v>20</v>
      </c>
      <c r="C29" s="62" t="s">
        <v>142</v>
      </c>
      <c r="D29" s="97" t="s">
        <v>45</v>
      </c>
      <c r="E29" s="62" t="s">
        <v>122</v>
      </c>
      <c r="F29" s="62" t="s">
        <v>123</v>
      </c>
      <c r="G29" s="102">
        <v>17.728767800037001</v>
      </c>
      <c r="H29" s="98">
        <v>8.8234281947500008</v>
      </c>
      <c r="I29" s="98">
        <v>8.9053396052870006</v>
      </c>
      <c r="J29" s="100">
        <v>1</v>
      </c>
      <c r="K29" s="102">
        <v>0</v>
      </c>
      <c r="L29" s="102">
        <v>17.73</v>
      </c>
      <c r="M29" s="99">
        <v>0</v>
      </c>
      <c r="N29" s="102">
        <v>0</v>
      </c>
      <c r="O29" s="100">
        <v>25</v>
      </c>
      <c r="P29" s="102">
        <v>0</v>
      </c>
      <c r="Q29" s="103">
        <v>0</v>
      </c>
      <c r="R29" s="100">
        <v>2</v>
      </c>
      <c r="S29" s="100">
        <v>3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7">
        <v>0</v>
      </c>
      <c r="BA29" s="67">
        <v>0</v>
      </c>
      <c r="BB29" s="67">
        <v>0</v>
      </c>
      <c r="BC29" s="67">
        <v>0</v>
      </c>
      <c r="BD29" s="58"/>
    </row>
    <row r="30" spans="1:56" ht="21.75">
      <c r="A30" s="93" t="str">
        <f t="shared" si="1"/>
        <v xml:space="preserve">    </v>
      </c>
      <c r="B30" s="55">
        <v>21</v>
      </c>
      <c r="C30" s="62" t="s">
        <v>143</v>
      </c>
      <c r="D30" s="97" t="s">
        <v>45</v>
      </c>
      <c r="E30" s="62" t="s">
        <v>122</v>
      </c>
      <c r="F30" s="62" t="s">
        <v>123</v>
      </c>
      <c r="G30" s="102">
        <v>5.2185257856799998</v>
      </c>
      <c r="H30" s="98">
        <v>5.2185257856799998</v>
      </c>
      <c r="I30" s="98">
        <v>0</v>
      </c>
      <c r="J30" s="100">
        <v>1</v>
      </c>
      <c r="K30" s="102">
        <v>0</v>
      </c>
      <c r="L30" s="102">
        <v>5.22</v>
      </c>
      <c r="M30" s="99">
        <v>0</v>
      </c>
      <c r="N30" s="102">
        <v>0</v>
      </c>
      <c r="O30" s="100">
        <v>20</v>
      </c>
      <c r="P30" s="102">
        <v>0</v>
      </c>
      <c r="Q30" s="103">
        <v>0</v>
      </c>
      <c r="R30" s="100">
        <v>2</v>
      </c>
      <c r="S30" s="100">
        <v>3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7">
        <v>0</v>
      </c>
      <c r="BA30" s="67">
        <v>0</v>
      </c>
      <c r="BB30" s="67">
        <v>0</v>
      </c>
      <c r="BC30" s="67">
        <v>0</v>
      </c>
      <c r="BD30" s="58"/>
    </row>
    <row r="31" spans="1:56" ht="21.75">
      <c r="A31" s="93" t="str">
        <f t="shared" si="1"/>
        <v xml:space="preserve">    </v>
      </c>
      <c r="B31" s="55">
        <v>22</v>
      </c>
      <c r="C31" s="62" t="s">
        <v>144</v>
      </c>
      <c r="D31" s="97" t="s">
        <v>45</v>
      </c>
      <c r="E31" s="62" t="s">
        <v>122</v>
      </c>
      <c r="F31" s="62" t="s">
        <v>123</v>
      </c>
      <c r="G31" s="102">
        <v>33.595325557210003</v>
      </c>
      <c r="H31" s="98">
        <v>1.19135700747</v>
      </c>
      <c r="I31" s="98">
        <v>32.40396854974</v>
      </c>
      <c r="J31" s="100">
        <v>1</v>
      </c>
      <c r="K31" s="102">
        <v>0</v>
      </c>
      <c r="L31" s="102">
        <v>33.6</v>
      </c>
      <c r="M31" s="99">
        <v>0</v>
      </c>
      <c r="N31" s="102">
        <v>0</v>
      </c>
      <c r="O31" s="100">
        <v>25</v>
      </c>
      <c r="P31" s="102">
        <v>0</v>
      </c>
      <c r="Q31" s="103">
        <v>0</v>
      </c>
      <c r="R31" s="100">
        <v>2</v>
      </c>
      <c r="S31" s="100">
        <v>3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7">
        <v>0</v>
      </c>
      <c r="BA31" s="67">
        <v>0</v>
      </c>
      <c r="BB31" s="67">
        <v>0</v>
      </c>
      <c r="BC31" s="67">
        <v>0</v>
      </c>
      <c r="BD31" s="58"/>
    </row>
    <row r="32" spans="1:56" ht="21.75">
      <c r="A32" s="93" t="str">
        <f t="shared" si="1"/>
        <v xml:space="preserve">    </v>
      </c>
      <c r="B32" s="55">
        <v>23</v>
      </c>
      <c r="C32" s="62" t="s">
        <v>145</v>
      </c>
      <c r="D32" s="106" t="s">
        <v>180</v>
      </c>
      <c r="E32" s="62" t="s">
        <v>122</v>
      </c>
      <c r="F32" s="62" t="s">
        <v>123</v>
      </c>
      <c r="G32" s="102">
        <v>6.2406983851850004</v>
      </c>
      <c r="H32" s="98">
        <v>5.46</v>
      </c>
      <c r="I32" s="98">
        <v>0</v>
      </c>
      <c r="J32" s="100">
        <v>1</v>
      </c>
      <c r="K32" s="102">
        <v>0</v>
      </c>
      <c r="L32" s="65">
        <v>6.24</v>
      </c>
      <c r="M32" s="99">
        <v>0</v>
      </c>
      <c r="N32" s="102">
        <v>0</v>
      </c>
      <c r="O32" s="100">
        <v>25</v>
      </c>
      <c r="P32" s="102">
        <v>0</v>
      </c>
      <c r="Q32" s="103">
        <v>0</v>
      </c>
      <c r="R32" s="100">
        <v>2</v>
      </c>
      <c r="S32" s="100">
        <v>2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7">
        <v>0</v>
      </c>
      <c r="BA32" s="67">
        <v>0</v>
      </c>
      <c r="BB32" s="67">
        <v>0</v>
      </c>
      <c r="BC32" s="67">
        <v>0</v>
      </c>
      <c r="BD32" s="58"/>
    </row>
    <row r="33" spans="1:56" ht="21.75">
      <c r="A33" s="93" t="str">
        <f t="shared" si="1"/>
        <v xml:space="preserve">    </v>
      </c>
      <c r="B33" s="55">
        <v>24</v>
      </c>
      <c r="C33" s="62" t="s">
        <v>146</v>
      </c>
      <c r="D33" s="97" t="s">
        <v>45</v>
      </c>
      <c r="E33" s="62" t="s">
        <v>122</v>
      </c>
      <c r="F33" s="62" t="s">
        <v>123</v>
      </c>
      <c r="G33" s="102">
        <v>49.436673913</v>
      </c>
      <c r="H33" s="98">
        <v>49.436673913</v>
      </c>
      <c r="I33" s="98">
        <v>0</v>
      </c>
      <c r="J33" s="100">
        <v>1</v>
      </c>
      <c r="K33" s="102">
        <v>0</v>
      </c>
      <c r="L33" s="102">
        <v>0</v>
      </c>
      <c r="M33" s="99">
        <v>0</v>
      </c>
      <c r="N33" s="102">
        <v>49.44</v>
      </c>
      <c r="O33" s="100">
        <v>18</v>
      </c>
      <c r="P33" s="102">
        <v>0</v>
      </c>
      <c r="Q33" s="103">
        <v>0</v>
      </c>
      <c r="R33" s="100">
        <v>2</v>
      </c>
      <c r="S33" s="100">
        <v>2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7">
        <v>0</v>
      </c>
      <c r="BA33" s="67">
        <v>0</v>
      </c>
      <c r="BB33" s="67">
        <v>0</v>
      </c>
      <c r="BC33" s="67">
        <v>0</v>
      </c>
      <c r="BD33" s="58"/>
    </row>
    <row r="34" spans="1:56" ht="21.75">
      <c r="A34" s="93" t="str">
        <f t="shared" si="1"/>
        <v xml:space="preserve">    </v>
      </c>
      <c r="B34" s="55">
        <v>25</v>
      </c>
      <c r="C34" s="62" t="s">
        <v>147</v>
      </c>
      <c r="D34" s="97" t="s">
        <v>45</v>
      </c>
      <c r="E34" s="62" t="s">
        <v>122</v>
      </c>
      <c r="F34" s="62" t="s">
        <v>123</v>
      </c>
      <c r="G34" s="102">
        <v>6.1435064238599999</v>
      </c>
      <c r="H34" s="98">
        <v>1.46440931798</v>
      </c>
      <c r="I34" s="98">
        <v>4.6790971058800004</v>
      </c>
      <c r="J34" s="100">
        <v>1</v>
      </c>
      <c r="K34" s="102">
        <v>0</v>
      </c>
      <c r="L34" s="102">
        <v>6.14</v>
      </c>
      <c r="M34" s="99">
        <v>0</v>
      </c>
      <c r="N34" s="102">
        <v>0</v>
      </c>
      <c r="O34" s="100">
        <v>22</v>
      </c>
      <c r="P34" s="102">
        <v>0</v>
      </c>
      <c r="Q34" s="103">
        <v>0</v>
      </c>
      <c r="R34" s="100">
        <v>2</v>
      </c>
      <c r="S34" s="100">
        <v>2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7">
        <v>0</v>
      </c>
      <c r="BA34" s="67">
        <v>0</v>
      </c>
      <c r="BB34" s="67">
        <v>0</v>
      </c>
      <c r="BC34" s="67">
        <v>0</v>
      </c>
      <c r="BD34" s="58"/>
    </row>
    <row r="35" spans="1:56" ht="21.75">
      <c r="A35" s="93" t="str">
        <f t="shared" si="1"/>
        <v xml:space="preserve">    </v>
      </c>
      <c r="B35" s="55">
        <v>26</v>
      </c>
      <c r="C35" s="62" t="s">
        <v>148</v>
      </c>
      <c r="D35" s="106" t="s">
        <v>180</v>
      </c>
      <c r="E35" s="62" t="s">
        <v>122</v>
      </c>
      <c r="F35" s="62" t="s">
        <v>123</v>
      </c>
      <c r="G35" s="102">
        <v>24.318461919729998</v>
      </c>
      <c r="H35" s="98">
        <v>13.5250839883</v>
      </c>
      <c r="I35" s="98">
        <v>0</v>
      </c>
      <c r="J35" s="100">
        <v>1</v>
      </c>
      <c r="K35" s="102">
        <v>0</v>
      </c>
      <c r="L35" s="65">
        <v>24.32</v>
      </c>
      <c r="M35" s="99">
        <v>0</v>
      </c>
      <c r="N35" s="102">
        <v>0</v>
      </c>
      <c r="O35" s="100">
        <v>28</v>
      </c>
      <c r="P35" s="102">
        <v>0</v>
      </c>
      <c r="Q35" s="103">
        <v>0</v>
      </c>
      <c r="R35" s="100">
        <v>2</v>
      </c>
      <c r="S35" s="100">
        <v>2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7">
        <v>0</v>
      </c>
      <c r="BA35" s="67">
        <v>0</v>
      </c>
      <c r="BB35" s="67">
        <v>0</v>
      </c>
      <c r="BC35" s="67">
        <v>0</v>
      </c>
      <c r="BD35" s="58"/>
    </row>
    <row r="36" spans="1:56" ht="21.75">
      <c r="A36" s="93" t="str">
        <f t="shared" si="1"/>
        <v xml:space="preserve">    </v>
      </c>
      <c r="B36" s="55">
        <v>27</v>
      </c>
      <c r="C36" s="62" t="s">
        <v>149</v>
      </c>
      <c r="D36" s="106" t="s">
        <v>180</v>
      </c>
      <c r="E36" s="62" t="s">
        <v>122</v>
      </c>
      <c r="F36" s="62" t="s">
        <v>123</v>
      </c>
      <c r="G36" s="102">
        <v>15.1930261741</v>
      </c>
      <c r="H36" s="98">
        <v>15.1930261741</v>
      </c>
      <c r="I36" s="98">
        <v>0</v>
      </c>
      <c r="J36" s="100">
        <v>1</v>
      </c>
      <c r="K36" s="164">
        <v>15.19</v>
      </c>
      <c r="L36" s="111">
        <v>0</v>
      </c>
      <c r="M36" s="163">
        <v>0</v>
      </c>
      <c r="N36" s="164">
        <v>0</v>
      </c>
      <c r="O36" s="165">
        <v>15</v>
      </c>
      <c r="P36" s="111">
        <v>9.14</v>
      </c>
      <c r="Q36" s="103">
        <v>60</v>
      </c>
      <c r="R36" s="100">
        <v>2</v>
      </c>
      <c r="S36" s="100">
        <v>3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109">
        <v>0</v>
      </c>
      <c r="AJ36" s="110">
        <v>5</v>
      </c>
      <c r="AK36" s="110">
        <v>4.1399999999999997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7">
        <v>5</v>
      </c>
      <c r="BA36" s="67">
        <v>3</v>
      </c>
      <c r="BB36" s="67">
        <v>3</v>
      </c>
      <c r="BC36" s="67">
        <v>0</v>
      </c>
      <c r="BD36" s="58"/>
    </row>
    <row r="37" spans="1:56" ht="21.75">
      <c r="A37" s="93" t="str">
        <f t="shared" si="1"/>
        <v xml:space="preserve">    </v>
      </c>
      <c r="B37" s="55">
        <v>28</v>
      </c>
      <c r="C37" s="62" t="s">
        <v>150</v>
      </c>
      <c r="D37" s="97" t="s">
        <v>45</v>
      </c>
      <c r="E37" s="62" t="s">
        <v>122</v>
      </c>
      <c r="F37" s="62" t="s">
        <v>123</v>
      </c>
      <c r="G37" s="102">
        <v>45.732727527500003</v>
      </c>
      <c r="H37" s="98">
        <v>45.732727527500003</v>
      </c>
      <c r="I37" s="98">
        <v>0</v>
      </c>
      <c r="J37" s="100">
        <v>1</v>
      </c>
      <c r="K37" s="102">
        <v>0</v>
      </c>
      <c r="L37" s="102">
        <v>45.73</v>
      </c>
      <c r="M37" s="99">
        <v>0</v>
      </c>
      <c r="N37" s="102">
        <v>0</v>
      </c>
      <c r="O37" s="100">
        <v>20</v>
      </c>
      <c r="P37" s="102">
        <v>0</v>
      </c>
      <c r="Q37" s="103">
        <v>0</v>
      </c>
      <c r="R37" s="100">
        <v>2</v>
      </c>
      <c r="S37" s="100">
        <v>2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7">
        <v>0</v>
      </c>
      <c r="BA37" s="67">
        <v>0</v>
      </c>
      <c r="BB37" s="67">
        <v>0</v>
      </c>
      <c r="BC37" s="67">
        <v>0</v>
      </c>
      <c r="BD37" s="58"/>
    </row>
    <row r="38" spans="1:56" ht="21.75">
      <c r="A38" s="93" t="str">
        <f t="shared" si="1"/>
        <v xml:space="preserve">    </v>
      </c>
      <c r="B38" s="55">
        <v>29</v>
      </c>
      <c r="C38" s="62" t="s">
        <v>151</v>
      </c>
      <c r="D38" s="97" t="s">
        <v>45</v>
      </c>
      <c r="E38" s="62" t="s">
        <v>122</v>
      </c>
      <c r="F38" s="62" t="s">
        <v>123</v>
      </c>
      <c r="G38" s="102">
        <v>30.528822701283797</v>
      </c>
      <c r="H38" s="98">
        <v>1.24122483862</v>
      </c>
      <c r="I38" s="98">
        <v>29.287597862663798</v>
      </c>
      <c r="J38" s="100">
        <v>1</v>
      </c>
      <c r="K38" s="102">
        <v>0</v>
      </c>
      <c r="L38" s="102">
        <v>30.53</v>
      </c>
      <c r="M38" s="99">
        <v>0</v>
      </c>
      <c r="N38" s="102">
        <v>0</v>
      </c>
      <c r="O38" s="100">
        <v>15</v>
      </c>
      <c r="P38" s="102">
        <v>0</v>
      </c>
      <c r="Q38" s="103">
        <v>0</v>
      </c>
      <c r="R38" s="100">
        <v>2</v>
      </c>
      <c r="S38" s="100">
        <v>2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7">
        <v>0</v>
      </c>
      <c r="BA38" s="67">
        <v>0</v>
      </c>
      <c r="BB38" s="67">
        <v>0</v>
      </c>
      <c r="BC38" s="67">
        <v>0</v>
      </c>
      <c r="BD38" s="58"/>
    </row>
    <row r="39" spans="1:56" ht="21.75">
      <c r="A39" s="93" t="str">
        <f t="shared" si="1"/>
        <v xml:space="preserve">    </v>
      </c>
      <c r="B39" s="55">
        <v>30</v>
      </c>
      <c r="C39" s="62" t="s">
        <v>152</v>
      </c>
      <c r="D39" s="97" t="s">
        <v>45</v>
      </c>
      <c r="E39" s="62" t="s">
        <v>122</v>
      </c>
      <c r="F39" s="62" t="s">
        <v>123</v>
      </c>
      <c r="G39" s="102">
        <v>19.652773307635709</v>
      </c>
      <c r="H39" s="98">
        <v>0.62800012430600005</v>
      </c>
      <c r="I39" s="98">
        <v>19.02477318332971</v>
      </c>
      <c r="J39" s="100">
        <v>1</v>
      </c>
      <c r="K39" s="102">
        <v>0</v>
      </c>
      <c r="L39" s="102">
        <v>19.649999999999999</v>
      </c>
      <c r="M39" s="99">
        <v>0</v>
      </c>
      <c r="N39" s="102">
        <v>0</v>
      </c>
      <c r="O39" s="100">
        <v>18</v>
      </c>
      <c r="P39" s="102">
        <v>0</v>
      </c>
      <c r="Q39" s="103">
        <v>0</v>
      </c>
      <c r="R39" s="100">
        <v>2</v>
      </c>
      <c r="S39" s="100">
        <v>2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7">
        <v>0</v>
      </c>
      <c r="BA39" s="67">
        <v>0</v>
      </c>
      <c r="BB39" s="67">
        <v>0</v>
      </c>
      <c r="BC39" s="67">
        <v>0</v>
      </c>
      <c r="BD39" s="58"/>
    </row>
    <row r="40" spans="1:56" ht="21.75">
      <c r="A40" s="93" t="str">
        <f t="shared" si="1"/>
        <v xml:space="preserve">    </v>
      </c>
      <c r="B40" s="55">
        <v>31</v>
      </c>
      <c r="C40" s="62" t="s">
        <v>153</v>
      </c>
      <c r="D40" s="97" t="s">
        <v>45</v>
      </c>
      <c r="E40" s="62" t="s">
        <v>122</v>
      </c>
      <c r="F40" s="62" t="s">
        <v>123</v>
      </c>
      <c r="G40" s="102">
        <v>18.503307250999999</v>
      </c>
      <c r="H40" s="98">
        <v>18.503307250999999</v>
      </c>
      <c r="I40" s="98">
        <v>0</v>
      </c>
      <c r="J40" s="100">
        <v>1</v>
      </c>
      <c r="K40" s="102">
        <v>0</v>
      </c>
      <c r="L40" s="102">
        <v>18.5</v>
      </c>
      <c r="M40" s="99">
        <v>0</v>
      </c>
      <c r="N40" s="102">
        <v>0</v>
      </c>
      <c r="O40" s="100">
        <v>10</v>
      </c>
      <c r="P40" s="102">
        <v>0</v>
      </c>
      <c r="Q40" s="103">
        <v>0</v>
      </c>
      <c r="R40" s="100">
        <v>2</v>
      </c>
      <c r="S40" s="100">
        <v>2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7">
        <v>0</v>
      </c>
      <c r="BA40" s="67">
        <v>0</v>
      </c>
      <c r="BB40" s="67">
        <v>0</v>
      </c>
      <c r="BC40" s="67">
        <v>0</v>
      </c>
      <c r="BD40" s="58"/>
    </row>
    <row r="41" spans="1:56" ht="21.75">
      <c r="A41" s="93" t="str">
        <f t="shared" si="1"/>
        <v xml:space="preserve">    </v>
      </c>
      <c r="B41" s="55">
        <v>32</v>
      </c>
      <c r="C41" s="62" t="s">
        <v>154</v>
      </c>
      <c r="D41" s="97" t="s">
        <v>45</v>
      </c>
      <c r="E41" s="62" t="s">
        <v>122</v>
      </c>
      <c r="F41" s="62" t="s">
        <v>123</v>
      </c>
      <c r="G41" s="102">
        <v>23.434716946399998</v>
      </c>
      <c r="H41" s="98">
        <v>23.434716946399998</v>
      </c>
      <c r="I41" s="98">
        <v>0</v>
      </c>
      <c r="J41" s="100">
        <v>1</v>
      </c>
      <c r="K41" s="102">
        <v>0</v>
      </c>
      <c r="L41" s="102">
        <v>23.43</v>
      </c>
      <c r="M41" s="99">
        <v>0</v>
      </c>
      <c r="N41" s="102">
        <v>0</v>
      </c>
      <c r="O41" s="100">
        <v>18</v>
      </c>
      <c r="P41" s="102">
        <v>0</v>
      </c>
      <c r="Q41" s="103">
        <v>0</v>
      </c>
      <c r="R41" s="100">
        <v>2</v>
      </c>
      <c r="S41" s="100">
        <v>2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7">
        <v>0</v>
      </c>
      <c r="BA41" s="67">
        <v>0</v>
      </c>
      <c r="BB41" s="67">
        <v>0</v>
      </c>
      <c r="BC41" s="67">
        <v>0</v>
      </c>
      <c r="BD41" s="58"/>
    </row>
    <row r="42" spans="1:56" ht="21.75">
      <c r="A42" s="93" t="str">
        <f t="shared" si="1"/>
        <v xml:space="preserve">    </v>
      </c>
      <c r="B42" s="55">
        <v>33</v>
      </c>
      <c r="C42" s="62" t="s">
        <v>155</v>
      </c>
      <c r="D42" s="106" t="s">
        <v>180</v>
      </c>
      <c r="E42" s="62" t="s">
        <v>122</v>
      </c>
      <c r="F42" s="62" t="s">
        <v>123</v>
      </c>
      <c r="G42" s="102">
        <v>103.82707901504</v>
      </c>
      <c r="H42" s="98">
        <v>28.437393422300001</v>
      </c>
      <c r="I42" s="98">
        <v>75.389685592739994</v>
      </c>
      <c r="J42" s="100">
        <v>1</v>
      </c>
      <c r="K42" s="102">
        <v>0</v>
      </c>
      <c r="L42" s="65">
        <v>103.83</v>
      </c>
      <c r="M42" s="99">
        <v>0</v>
      </c>
      <c r="N42" s="102">
        <v>0</v>
      </c>
      <c r="O42" s="100">
        <v>10</v>
      </c>
      <c r="P42" s="102">
        <v>0</v>
      </c>
      <c r="Q42" s="103">
        <v>0</v>
      </c>
      <c r="R42" s="100">
        <v>2</v>
      </c>
      <c r="S42" s="100">
        <v>2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96">
        <v>0</v>
      </c>
      <c r="AL42" s="96">
        <v>0</v>
      </c>
      <c r="AM42" s="96">
        <v>0</v>
      </c>
      <c r="AN42" s="109">
        <v>0</v>
      </c>
      <c r="AO42" s="109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7">
        <v>0</v>
      </c>
      <c r="BA42" s="67">
        <v>0</v>
      </c>
      <c r="BB42" s="67">
        <v>0</v>
      </c>
      <c r="BC42" s="67">
        <v>0</v>
      </c>
      <c r="BD42" s="58"/>
    </row>
    <row r="43" spans="1:56" ht="21.75">
      <c r="A43" s="93" t="str">
        <f t="shared" si="1"/>
        <v xml:space="preserve">    99</v>
      </c>
      <c r="B43" s="55">
        <v>34</v>
      </c>
      <c r="C43" s="62" t="s">
        <v>156</v>
      </c>
      <c r="D43" s="106" t="s">
        <v>180</v>
      </c>
      <c r="E43" s="62" t="s">
        <v>122</v>
      </c>
      <c r="F43" s="62" t="s">
        <v>123</v>
      </c>
      <c r="G43" s="102">
        <v>30.619567148868381</v>
      </c>
      <c r="H43" s="98">
        <v>30.619057721800001</v>
      </c>
      <c r="I43" s="98">
        <v>5.0942706838099999E-4</v>
      </c>
      <c r="J43" s="100">
        <v>1</v>
      </c>
      <c r="K43" s="111">
        <v>30.62</v>
      </c>
      <c r="L43" s="164">
        <v>0</v>
      </c>
      <c r="M43" s="163">
        <v>0</v>
      </c>
      <c r="N43" s="111">
        <v>0</v>
      </c>
      <c r="O43" s="165">
        <v>15</v>
      </c>
      <c r="P43" s="111">
        <v>18.37</v>
      </c>
      <c r="Q43" s="103">
        <v>60</v>
      </c>
      <c r="R43" s="100">
        <v>2</v>
      </c>
      <c r="S43" s="100">
        <v>3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96">
        <v>0</v>
      </c>
      <c r="AJ43" s="96">
        <v>0</v>
      </c>
      <c r="AK43" s="96">
        <v>0</v>
      </c>
      <c r="AL43" s="110">
        <v>10</v>
      </c>
      <c r="AM43" s="110">
        <v>8.3699999999999992</v>
      </c>
      <c r="AN43" s="109">
        <v>0</v>
      </c>
      <c r="AO43" s="109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7">
        <v>0</v>
      </c>
      <c r="BA43" s="67">
        <v>0</v>
      </c>
      <c r="BB43" s="67">
        <v>0</v>
      </c>
      <c r="BC43" s="67">
        <v>0</v>
      </c>
      <c r="BD43" s="58"/>
    </row>
    <row r="44" spans="1:56" ht="21.75">
      <c r="A44" s="93" t="str">
        <f t="shared" si="1"/>
        <v xml:space="preserve">    </v>
      </c>
      <c r="B44" s="55">
        <v>35</v>
      </c>
      <c r="C44" s="62" t="s">
        <v>157</v>
      </c>
      <c r="D44" s="97" t="s">
        <v>45</v>
      </c>
      <c r="E44" s="62" t="s">
        <v>122</v>
      </c>
      <c r="F44" s="62" t="s">
        <v>123</v>
      </c>
      <c r="G44" s="102">
        <v>27.508622037649999</v>
      </c>
      <c r="H44" s="98">
        <v>8.5126407639400004</v>
      </c>
      <c r="I44" s="98">
        <v>18.995981273710001</v>
      </c>
      <c r="J44" s="100">
        <v>1</v>
      </c>
      <c r="K44" s="102">
        <v>0</v>
      </c>
      <c r="L44" s="102">
        <v>27.51</v>
      </c>
      <c r="M44" s="99">
        <v>0</v>
      </c>
      <c r="N44" s="102">
        <v>0</v>
      </c>
      <c r="O44" s="100">
        <v>25</v>
      </c>
      <c r="P44" s="102">
        <v>0</v>
      </c>
      <c r="Q44" s="103">
        <v>0</v>
      </c>
      <c r="R44" s="100">
        <v>2</v>
      </c>
      <c r="S44" s="100">
        <v>2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7">
        <v>0</v>
      </c>
      <c r="BA44" s="67">
        <v>0</v>
      </c>
      <c r="BB44" s="67">
        <v>0</v>
      </c>
      <c r="BC44" s="67">
        <v>0</v>
      </c>
      <c r="BD44" s="58"/>
    </row>
    <row r="45" spans="1:56" ht="21.75">
      <c r="A45" s="93" t="str">
        <f t="shared" si="1"/>
        <v xml:space="preserve">    </v>
      </c>
      <c r="B45" s="55">
        <v>36</v>
      </c>
      <c r="C45" s="62" t="s">
        <v>158</v>
      </c>
      <c r="D45" s="97" t="s">
        <v>45</v>
      </c>
      <c r="E45" s="62" t="s">
        <v>122</v>
      </c>
      <c r="F45" s="62" t="s">
        <v>123</v>
      </c>
      <c r="G45" s="102">
        <v>84.325153728100005</v>
      </c>
      <c r="H45" s="98">
        <v>84.325153728100005</v>
      </c>
      <c r="I45" s="98">
        <v>0</v>
      </c>
      <c r="J45" s="100">
        <v>1</v>
      </c>
      <c r="K45" s="102">
        <v>0</v>
      </c>
      <c r="L45" s="102">
        <v>84.33</v>
      </c>
      <c r="M45" s="99" t="s">
        <v>181</v>
      </c>
      <c r="N45" s="102">
        <v>0</v>
      </c>
      <c r="O45" s="100">
        <v>25</v>
      </c>
      <c r="P45" s="102">
        <v>0</v>
      </c>
      <c r="Q45" s="103">
        <v>0</v>
      </c>
      <c r="R45" s="100">
        <v>2</v>
      </c>
      <c r="S45" s="100">
        <v>2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7">
        <v>0</v>
      </c>
      <c r="BA45" s="67">
        <v>0</v>
      </c>
      <c r="BB45" s="67">
        <v>0</v>
      </c>
      <c r="BC45" s="67">
        <v>0</v>
      </c>
      <c r="BD45" s="58"/>
    </row>
    <row r="46" spans="1:56" ht="21.75">
      <c r="A46" s="93" t="str">
        <f t="shared" si="1"/>
        <v xml:space="preserve">    </v>
      </c>
      <c r="B46" s="55">
        <v>37</v>
      </c>
      <c r="C46" s="62" t="s">
        <v>159</v>
      </c>
      <c r="D46" s="97" t="s">
        <v>45</v>
      </c>
      <c r="E46" s="62" t="s">
        <v>122</v>
      </c>
      <c r="F46" s="62" t="s">
        <v>123</v>
      </c>
      <c r="G46" s="102">
        <v>206.26641219999999</v>
      </c>
      <c r="H46" s="98">
        <v>206.26641219999999</v>
      </c>
      <c r="I46" s="98">
        <v>0</v>
      </c>
      <c r="J46" s="100">
        <v>1</v>
      </c>
      <c r="K46" s="102">
        <v>0</v>
      </c>
      <c r="L46" s="102">
        <v>206.27</v>
      </c>
      <c r="M46" s="99" t="s">
        <v>181</v>
      </c>
      <c r="N46" s="102">
        <v>0</v>
      </c>
      <c r="O46" s="100">
        <v>25</v>
      </c>
      <c r="P46" s="102">
        <v>0</v>
      </c>
      <c r="Q46" s="103">
        <v>0</v>
      </c>
      <c r="R46" s="100">
        <v>2</v>
      </c>
      <c r="S46" s="100">
        <v>2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7">
        <v>0</v>
      </c>
      <c r="BA46" s="67">
        <v>0</v>
      </c>
      <c r="BB46" s="67">
        <v>0</v>
      </c>
      <c r="BC46" s="67">
        <v>0</v>
      </c>
      <c r="BD46" s="58"/>
    </row>
    <row r="47" spans="1:56" ht="21.75">
      <c r="A47" s="93" t="str">
        <f t="shared" si="1"/>
        <v xml:space="preserve">    </v>
      </c>
      <c r="B47" s="55">
        <v>38</v>
      </c>
      <c r="C47" s="62" t="s">
        <v>160</v>
      </c>
      <c r="D47" s="106" t="s">
        <v>180</v>
      </c>
      <c r="E47" s="62" t="s">
        <v>122</v>
      </c>
      <c r="F47" s="62" t="s">
        <v>123</v>
      </c>
      <c r="G47" s="102">
        <v>109.002873725</v>
      </c>
      <c r="H47" s="98">
        <v>109.002873725</v>
      </c>
      <c r="I47" s="98">
        <v>67.709999999999994</v>
      </c>
      <c r="J47" s="100">
        <v>1</v>
      </c>
      <c r="K47" s="102">
        <v>0</v>
      </c>
      <c r="L47" s="65">
        <v>67.709999999999994</v>
      </c>
      <c r="M47" s="99">
        <v>0</v>
      </c>
      <c r="N47" s="102">
        <v>0</v>
      </c>
      <c r="O47" s="100">
        <v>15</v>
      </c>
      <c r="P47" s="102">
        <v>0</v>
      </c>
      <c r="Q47" s="103">
        <v>0</v>
      </c>
      <c r="R47" s="100">
        <v>2</v>
      </c>
      <c r="S47" s="100">
        <v>2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7">
        <v>0</v>
      </c>
      <c r="BA47" s="67">
        <v>0</v>
      </c>
      <c r="BB47" s="67">
        <v>0</v>
      </c>
      <c r="BC47" s="67">
        <v>0</v>
      </c>
      <c r="BD47" s="58"/>
    </row>
    <row r="48" spans="1:56" ht="21.75">
      <c r="A48" s="93" t="str">
        <f t="shared" si="1"/>
        <v xml:space="preserve">    </v>
      </c>
      <c r="B48" s="55">
        <v>39</v>
      </c>
      <c r="C48" s="62" t="s">
        <v>161</v>
      </c>
      <c r="D48" s="97" t="s">
        <v>45</v>
      </c>
      <c r="E48" s="62" t="s">
        <v>122</v>
      </c>
      <c r="F48" s="62" t="s">
        <v>123</v>
      </c>
      <c r="G48" s="102">
        <v>259.457234777</v>
      </c>
      <c r="H48" s="98">
        <v>259.457234777</v>
      </c>
      <c r="I48" s="98">
        <v>156.9</v>
      </c>
      <c r="J48" s="100">
        <v>1</v>
      </c>
      <c r="K48" s="102">
        <v>0</v>
      </c>
      <c r="L48" s="102">
        <v>156.9</v>
      </c>
      <c r="M48" s="99">
        <v>0</v>
      </c>
      <c r="N48" s="102">
        <v>0</v>
      </c>
      <c r="O48" s="100">
        <v>20</v>
      </c>
      <c r="P48" s="102">
        <v>0</v>
      </c>
      <c r="Q48" s="103">
        <v>0</v>
      </c>
      <c r="R48" s="100">
        <v>2</v>
      </c>
      <c r="S48" s="100">
        <v>2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7">
        <v>0</v>
      </c>
      <c r="BA48" s="67">
        <v>0</v>
      </c>
      <c r="BB48" s="67">
        <v>0</v>
      </c>
      <c r="BC48" s="67">
        <v>0</v>
      </c>
      <c r="BD48" s="58"/>
    </row>
    <row r="49" spans="1:56" ht="21.75">
      <c r="A49" s="93" t="str">
        <f t="shared" si="1"/>
        <v xml:space="preserve">    </v>
      </c>
      <c r="B49" s="55">
        <v>40</v>
      </c>
      <c r="C49" s="62" t="s">
        <v>162</v>
      </c>
      <c r="D49" s="97" t="s">
        <v>45</v>
      </c>
      <c r="E49" s="62" t="s">
        <v>122</v>
      </c>
      <c r="F49" s="62" t="s">
        <v>123</v>
      </c>
      <c r="G49" s="102">
        <v>22.199499969600001</v>
      </c>
      <c r="H49" s="98">
        <v>22.199499969600001</v>
      </c>
      <c r="I49" s="98">
        <v>0</v>
      </c>
      <c r="J49" s="100">
        <v>1</v>
      </c>
      <c r="K49" s="102">
        <v>0</v>
      </c>
      <c r="L49" s="102">
        <v>22.2</v>
      </c>
      <c r="M49" s="99">
        <v>0</v>
      </c>
      <c r="N49" s="102">
        <v>0</v>
      </c>
      <c r="O49" s="100">
        <v>10</v>
      </c>
      <c r="P49" s="102">
        <v>0</v>
      </c>
      <c r="Q49" s="103">
        <v>0</v>
      </c>
      <c r="R49" s="100">
        <v>2</v>
      </c>
      <c r="S49" s="100">
        <v>2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7">
        <v>0</v>
      </c>
      <c r="BA49" s="67">
        <v>0</v>
      </c>
      <c r="BB49" s="67">
        <v>0</v>
      </c>
      <c r="BC49" s="67">
        <v>0</v>
      </c>
      <c r="BD49" s="58"/>
    </row>
    <row r="50" spans="1:56" ht="21.75">
      <c r="A50" s="93" t="str">
        <f t="shared" si="1"/>
        <v xml:space="preserve">    </v>
      </c>
      <c r="B50" s="55">
        <v>41</v>
      </c>
      <c r="C50" s="62" t="s">
        <v>163</v>
      </c>
      <c r="D50" s="97" t="s">
        <v>45</v>
      </c>
      <c r="E50" s="62" t="s">
        <v>122</v>
      </c>
      <c r="F50" s="62" t="s">
        <v>123</v>
      </c>
      <c r="G50" s="102">
        <v>9.6494372931200001</v>
      </c>
      <c r="H50" s="98">
        <v>9.6494372931200001</v>
      </c>
      <c r="I50" s="98">
        <v>0</v>
      </c>
      <c r="J50" s="100">
        <v>1</v>
      </c>
      <c r="K50" s="102">
        <v>0</v>
      </c>
      <c r="L50" s="102">
        <v>9.65</v>
      </c>
      <c r="M50" s="99">
        <v>0</v>
      </c>
      <c r="N50" s="102">
        <v>0</v>
      </c>
      <c r="O50" s="100">
        <v>10</v>
      </c>
      <c r="P50" s="102">
        <v>0</v>
      </c>
      <c r="Q50" s="103">
        <v>0</v>
      </c>
      <c r="R50" s="100">
        <v>2</v>
      </c>
      <c r="S50" s="100">
        <v>2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7">
        <v>0</v>
      </c>
      <c r="BA50" s="67">
        <v>0</v>
      </c>
      <c r="BB50" s="67">
        <v>0</v>
      </c>
      <c r="BC50" s="67">
        <v>0</v>
      </c>
      <c r="BD50" s="58"/>
    </row>
    <row r="51" spans="1:56" ht="21.75">
      <c r="A51" s="93" t="str">
        <f t="shared" si="1"/>
        <v xml:space="preserve">    </v>
      </c>
      <c r="B51" s="55">
        <v>42</v>
      </c>
      <c r="C51" s="62" t="s">
        <v>164</v>
      </c>
      <c r="D51" s="106" t="s">
        <v>180</v>
      </c>
      <c r="E51" s="62" t="s">
        <v>122</v>
      </c>
      <c r="F51" s="62" t="s">
        <v>123</v>
      </c>
      <c r="G51" s="102">
        <v>79.810347455599995</v>
      </c>
      <c r="H51" s="98">
        <v>79.810347455599995</v>
      </c>
      <c r="I51" s="98">
        <v>0</v>
      </c>
      <c r="J51" s="100">
        <v>1</v>
      </c>
      <c r="K51" s="102">
        <v>0</v>
      </c>
      <c r="L51" s="65">
        <v>79.81</v>
      </c>
      <c r="M51" s="99">
        <v>0</v>
      </c>
      <c r="N51" s="102">
        <v>0</v>
      </c>
      <c r="O51" s="100">
        <v>15</v>
      </c>
      <c r="P51" s="102">
        <v>0</v>
      </c>
      <c r="Q51" s="103">
        <v>0</v>
      </c>
      <c r="R51" s="100">
        <v>2</v>
      </c>
      <c r="S51" s="100">
        <v>2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7">
        <v>0</v>
      </c>
      <c r="BA51" s="67">
        <v>0</v>
      </c>
      <c r="BB51" s="67">
        <v>0</v>
      </c>
      <c r="BC51" s="67">
        <v>0</v>
      </c>
      <c r="BD51" s="58"/>
    </row>
    <row r="52" spans="1:56" ht="21.75">
      <c r="A52" s="93" t="str">
        <f t="shared" si="1"/>
        <v xml:space="preserve">    </v>
      </c>
      <c r="B52" s="55">
        <v>43</v>
      </c>
      <c r="C52" s="62" t="s">
        <v>165</v>
      </c>
      <c r="D52" s="97" t="s">
        <v>45</v>
      </c>
      <c r="E52" s="62" t="s">
        <v>122</v>
      </c>
      <c r="F52" s="62" t="s">
        <v>123</v>
      </c>
      <c r="G52" s="102">
        <v>53.3384213824</v>
      </c>
      <c r="H52" s="98">
        <v>53.3384213824</v>
      </c>
      <c r="I52" s="98">
        <v>0</v>
      </c>
      <c r="J52" s="100">
        <v>1</v>
      </c>
      <c r="K52" s="102">
        <v>0</v>
      </c>
      <c r="L52" s="102">
        <v>53.34</v>
      </c>
      <c r="M52" s="99">
        <v>0</v>
      </c>
      <c r="N52" s="102">
        <v>0</v>
      </c>
      <c r="O52" s="100">
        <v>15</v>
      </c>
      <c r="P52" s="102">
        <v>0</v>
      </c>
      <c r="Q52" s="103">
        <v>0</v>
      </c>
      <c r="R52" s="100">
        <v>2</v>
      </c>
      <c r="S52" s="100">
        <v>2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7">
        <v>0</v>
      </c>
      <c r="BA52" s="67">
        <v>0</v>
      </c>
      <c r="BB52" s="67">
        <v>0</v>
      </c>
      <c r="BC52" s="67">
        <v>0</v>
      </c>
      <c r="BD52" s="58"/>
    </row>
    <row r="53" spans="1:56" ht="21.75">
      <c r="A53" s="93" t="str">
        <f t="shared" si="1"/>
        <v xml:space="preserve">    </v>
      </c>
      <c r="B53" s="55">
        <v>44</v>
      </c>
      <c r="C53" s="62" t="s">
        <v>166</v>
      </c>
      <c r="D53" s="97" t="s">
        <v>45</v>
      </c>
      <c r="E53" s="62" t="s">
        <v>122</v>
      </c>
      <c r="F53" s="62" t="s">
        <v>123</v>
      </c>
      <c r="G53" s="102">
        <v>24.359222292399998</v>
      </c>
      <c r="H53" s="98">
        <v>24.359222292399998</v>
      </c>
      <c r="I53" s="98">
        <v>0</v>
      </c>
      <c r="J53" s="100">
        <v>1</v>
      </c>
      <c r="K53" s="102">
        <v>0</v>
      </c>
      <c r="L53" s="102">
        <v>24.36</v>
      </c>
      <c r="M53" s="99">
        <v>0</v>
      </c>
      <c r="N53" s="102">
        <v>0</v>
      </c>
      <c r="O53" s="100">
        <v>20</v>
      </c>
      <c r="P53" s="102">
        <v>0</v>
      </c>
      <c r="Q53" s="103">
        <v>0</v>
      </c>
      <c r="R53" s="100">
        <v>2</v>
      </c>
      <c r="S53" s="100">
        <v>2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7">
        <v>0</v>
      </c>
      <c r="BA53" s="67">
        <v>0</v>
      </c>
      <c r="BB53" s="67">
        <v>0</v>
      </c>
      <c r="BC53" s="67">
        <v>0</v>
      </c>
      <c r="BD53" s="58"/>
    </row>
    <row r="54" spans="1:56" ht="21.75">
      <c r="A54" s="93" t="str">
        <f t="shared" si="1"/>
        <v xml:space="preserve">    </v>
      </c>
      <c r="B54" s="55">
        <v>45</v>
      </c>
      <c r="C54" s="62" t="s">
        <v>167</v>
      </c>
      <c r="D54" s="106" t="s">
        <v>180</v>
      </c>
      <c r="E54" s="62" t="s">
        <v>122</v>
      </c>
      <c r="F54" s="62" t="s">
        <v>123</v>
      </c>
      <c r="G54" s="102">
        <v>18.9382176853</v>
      </c>
      <c r="H54" s="98">
        <v>18.9382176853</v>
      </c>
      <c r="I54" s="98">
        <v>0</v>
      </c>
      <c r="J54" s="100">
        <v>1</v>
      </c>
      <c r="K54" s="102">
        <v>0</v>
      </c>
      <c r="L54" s="102">
        <v>0</v>
      </c>
      <c r="M54" s="99">
        <v>0</v>
      </c>
      <c r="N54" s="102">
        <v>12.5</v>
      </c>
      <c r="O54" s="100">
        <v>20</v>
      </c>
      <c r="P54" s="102">
        <v>0</v>
      </c>
      <c r="Q54" s="103">
        <v>0</v>
      </c>
      <c r="R54" s="100">
        <v>2</v>
      </c>
      <c r="S54" s="100">
        <v>2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7">
        <v>5</v>
      </c>
      <c r="BA54" s="67">
        <v>3</v>
      </c>
      <c r="BB54" s="67">
        <v>3</v>
      </c>
      <c r="BC54" s="67">
        <v>0</v>
      </c>
      <c r="BD54" s="58"/>
    </row>
    <row r="55" spans="1:56" ht="21.75">
      <c r="A55" s="93" t="str">
        <f t="shared" si="1"/>
        <v xml:space="preserve">    </v>
      </c>
      <c r="B55" s="55">
        <v>46</v>
      </c>
      <c r="C55" s="62" t="s">
        <v>168</v>
      </c>
      <c r="D55" s="106" t="s">
        <v>180</v>
      </c>
      <c r="E55" s="62" t="s">
        <v>122</v>
      </c>
      <c r="F55" s="62" t="s">
        <v>123</v>
      </c>
      <c r="G55" s="102">
        <v>31.594458587799998</v>
      </c>
      <c r="H55" s="98">
        <v>31.594458587799998</v>
      </c>
      <c r="I55" s="98">
        <v>0</v>
      </c>
      <c r="J55" s="100">
        <v>1</v>
      </c>
      <c r="K55" s="102">
        <v>0</v>
      </c>
      <c r="L55" s="102">
        <v>0</v>
      </c>
      <c r="M55" s="99">
        <v>0</v>
      </c>
      <c r="N55" s="102">
        <v>31.59</v>
      </c>
      <c r="O55" s="100">
        <v>25</v>
      </c>
      <c r="P55" s="102">
        <v>0</v>
      </c>
      <c r="Q55" s="103">
        <v>0</v>
      </c>
      <c r="R55" s="100">
        <v>2</v>
      </c>
      <c r="S55" s="100">
        <v>2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7">
        <v>10</v>
      </c>
      <c r="BA55" s="67">
        <v>5</v>
      </c>
      <c r="BB55" s="67">
        <v>5</v>
      </c>
      <c r="BC55" s="67">
        <v>0</v>
      </c>
      <c r="BD55" s="58"/>
    </row>
    <row r="56" spans="1:56" ht="21.75">
      <c r="A56" s="93" t="str">
        <f t="shared" si="1"/>
        <v xml:space="preserve">    </v>
      </c>
      <c r="B56" s="55">
        <v>47</v>
      </c>
      <c r="C56" s="62" t="s">
        <v>169</v>
      </c>
      <c r="D56" s="106" t="s">
        <v>180</v>
      </c>
      <c r="E56" s="62" t="s">
        <v>122</v>
      </c>
      <c r="F56" s="62" t="s">
        <v>123</v>
      </c>
      <c r="G56" s="102">
        <v>39.282675284699998</v>
      </c>
      <c r="H56" s="98">
        <v>39.282675284699998</v>
      </c>
      <c r="I56" s="98">
        <v>0</v>
      </c>
      <c r="J56" s="100">
        <v>1</v>
      </c>
      <c r="K56" s="102">
        <v>0</v>
      </c>
      <c r="L56" s="102">
        <v>39.28</v>
      </c>
      <c r="M56" s="99">
        <v>0</v>
      </c>
      <c r="N56" s="102">
        <v>0</v>
      </c>
      <c r="O56" s="100">
        <v>20</v>
      </c>
      <c r="P56" s="102">
        <v>0</v>
      </c>
      <c r="Q56" s="103">
        <v>0</v>
      </c>
      <c r="R56" s="100">
        <v>2</v>
      </c>
      <c r="S56" s="100">
        <v>2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7">
        <v>0</v>
      </c>
      <c r="BA56" s="67">
        <v>0</v>
      </c>
      <c r="BB56" s="67">
        <v>0</v>
      </c>
      <c r="BC56" s="67">
        <v>0</v>
      </c>
      <c r="BD56" s="58"/>
    </row>
    <row r="57" spans="1:56" ht="21.75">
      <c r="A57" s="93" t="str">
        <f t="shared" si="1"/>
        <v xml:space="preserve">    </v>
      </c>
      <c r="B57" s="55">
        <v>48</v>
      </c>
      <c r="C57" s="62" t="s">
        <v>170</v>
      </c>
      <c r="D57" s="106" t="s">
        <v>180</v>
      </c>
      <c r="E57" s="62" t="s">
        <v>122</v>
      </c>
      <c r="F57" s="62" t="s">
        <v>123</v>
      </c>
      <c r="G57" s="102">
        <v>5.0841204152200001</v>
      </c>
      <c r="H57" s="98">
        <v>2</v>
      </c>
      <c r="I57" s="98">
        <v>3.08</v>
      </c>
      <c r="J57" s="100">
        <v>1</v>
      </c>
      <c r="K57" s="102">
        <v>0</v>
      </c>
      <c r="L57" s="102">
        <v>3.08</v>
      </c>
      <c r="M57" s="99">
        <v>0</v>
      </c>
      <c r="N57" s="102">
        <v>0</v>
      </c>
      <c r="O57" s="100">
        <v>12</v>
      </c>
      <c r="P57" s="102">
        <v>0</v>
      </c>
      <c r="Q57" s="103">
        <v>0</v>
      </c>
      <c r="R57" s="100">
        <v>2</v>
      </c>
      <c r="S57" s="100">
        <v>2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7">
        <v>0</v>
      </c>
      <c r="BA57" s="67">
        <v>0</v>
      </c>
      <c r="BB57" s="67">
        <v>0</v>
      </c>
      <c r="BC57" s="67">
        <v>0</v>
      </c>
      <c r="BD57" s="58"/>
    </row>
    <row r="58" spans="1:56" ht="21.75">
      <c r="A58" s="93" t="str">
        <f t="shared" si="1"/>
        <v xml:space="preserve">    </v>
      </c>
      <c r="B58" s="55">
        <v>49</v>
      </c>
      <c r="C58" s="62" t="s">
        <v>171</v>
      </c>
      <c r="D58" s="97" t="s">
        <v>45</v>
      </c>
      <c r="E58" s="62" t="s">
        <v>122</v>
      </c>
      <c r="F58" s="62" t="s">
        <v>123</v>
      </c>
      <c r="G58" s="102">
        <v>12.066371155900001</v>
      </c>
      <c r="H58" s="98">
        <v>12.066371155900001</v>
      </c>
      <c r="I58" s="98">
        <v>0</v>
      </c>
      <c r="J58" s="100">
        <v>1</v>
      </c>
      <c r="K58" s="102">
        <v>0</v>
      </c>
      <c r="L58" s="102">
        <v>0</v>
      </c>
      <c r="M58" s="99">
        <v>0</v>
      </c>
      <c r="N58" s="102">
        <v>12.07</v>
      </c>
      <c r="O58" s="100">
        <v>10</v>
      </c>
      <c r="P58" s="102">
        <v>0</v>
      </c>
      <c r="Q58" s="103">
        <v>0</v>
      </c>
      <c r="R58" s="100">
        <v>2</v>
      </c>
      <c r="S58" s="100">
        <v>3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7">
        <v>0</v>
      </c>
      <c r="BA58" s="67">
        <v>0</v>
      </c>
      <c r="BB58" s="67">
        <v>0</v>
      </c>
      <c r="BC58" s="67">
        <v>0</v>
      </c>
      <c r="BD58" s="58"/>
    </row>
    <row r="59" spans="1:56" ht="21.75">
      <c r="A59" s="93" t="str">
        <f t="shared" si="1"/>
        <v xml:space="preserve">    </v>
      </c>
      <c r="B59" s="55">
        <v>50</v>
      </c>
      <c r="C59" s="62" t="s">
        <v>172</v>
      </c>
      <c r="D59" s="106" t="s">
        <v>180</v>
      </c>
      <c r="E59" s="62" t="s">
        <v>122</v>
      </c>
      <c r="F59" s="62" t="s">
        <v>123</v>
      </c>
      <c r="G59" s="102">
        <v>27.457141037700001</v>
      </c>
      <c r="H59" s="98">
        <v>27.457141037700001</v>
      </c>
      <c r="I59" s="98">
        <v>0</v>
      </c>
      <c r="J59" s="100">
        <v>1</v>
      </c>
      <c r="K59" s="102">
        <v>0</v>
      </c>
      <c r="L59" s="102">
        <v>0</v>
      </c>
      <c r="M59" s="99">
        <v>0</v>
      </c>
      <c r="N59" s="102">
        <v>27.46</v>
      </c>
      <c r="O59" s="100">
        <v>15</v>
      </c>
      <c r="P59" s="102">
        <v>0</v>
      </c>
      <c r="Q59" s="103">
        <v>0</v>
      </c>
      <c r="R59" s="100">
        <v>2</v>
      </c>
      <c r="S59" s="100">
        <v>3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7">
        <v>0</v>
      </c>
      <c r="BA59" s="67">
        <v>0</v>
      </c>
      <c r="BB59" s="67">
        <v>0</v>
      </c>
      <c r="BC59" s="67">
        <v>0</v>
      </c>
      <c r="BD59" s="58"/>
    </row>
    <row r="60" spans="1:56" ht="21.75">
      <c r="A60" s="93" t="str">
        <f t="shared" si="1"/>
        <v xml:space="preserve">    </v>
      </c>
      <c r="B60" s="55">
        <v>51</v>
      </c>
      <c r="C60" s="62" t="s">
        <v>173</v>
      </c>
      <c r="D60" s="97" t="s">
        <v>45</v>
      </c>
      <c r="E60" s="62" t="s">
        <v>122</v>
      </c>
      <c r="F60" s="62" t="s">
        <v>123</v>
      </c>
      <c r="G60" s="102">
        <v>8.9081752613099994</v>
      </c>
      <c r="H60" s="98">
        <v>8.9081752613099994</v>
      </c>
      <c r="I60" s="98">
        <v>0</v>
      </c>
      <c r="J60" s="100">
        <v>1</v>
      </c>
      <c r="K60" s="111">
        <v>8.91</v>
      </c>
      <c r="L60" s="111">
        <v>0</v>
      </c>
      <c r="M60" s="111">
        <v>0</v>
      </c>
      <c r="N60" s="111">
        <v>0</v>
      </c>
      <c r="O60" s="165">
        <v>15</v>
      </c>
      <c r="P60" s="111">
        <v>5.34</v>
      </c>
      <c r="Q60" s="103">
        <v>60</v>
      </c>
      <c r="R60" s="100">
        <v>2</v>
      </c>
      <c r="S60" s="100">
        <v>3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110">
        <v>5.34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7">
        <v>5</v>
      </c>
      <c r="BA60" s="67">
        <v>2</v>
      </c>
      <c r="BB60" s="67">
        <v>0</v>
      </c>
      <c r="BC60" s="67">
        <v>0</v>
      </c>
      <c r="BD60" s="58"/>
    </row>
    <row r="61" spans="1:56" ht="21.75">
      <c r="A61" s="93" t="str">
        <f t="shared" si="1"/>
        <v xml:space="preserve">    </v>
      </c>
      <c r="B61" s="55">
        <v>52</v>
      </c>
      <c r="C61" s="62" t="s">
        <v>174</v>
      </c>
      <c r="D61" s="106" t="s">
        <v>180</v>
      </c>
      <c r="E61" s="62" t="s">
        <v>122</v>
      </c>
      <c r="F61" s="62" t="s">
        <v>123</v>
      </c>
      <c r="G61" s="102">
        <v>7.2190189881200002</v>
      </c>
      <c r="H61" s="98">
        <v>7.2190189881200002</v>
      </c>
      <c r="I61" s="98">
        <v>0</v>
      </c>
      <c r="J61" s="100">
        <v>1</v>
      </c>
      <c r="K61" s="102">
        <v>0</v>
      </c>
      <c r="L61" s="65">
        <v>0</v>
      </c>
      <c r="M61" s="99">
        <v>0</v>
      </c>
      <c r="N61" s="102">
        <v>7.22</v>
      </c>
      <c r="O61" s="100">
        <v>25</v>
      </c>
      <c r="P61" s="102">
        <v>0</v>
      </c>
      <c r="Q61" s="103">
        <v>0</v>
      </c>
      <c r="R61" s="100">
        <v>2</v>
      </c>
      <c r="S61" s="100">
        <v>3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7">
        <v>5</v>
      </c>
      <c r="BA61" s="67">
        <v>2</v>
      </c>
      <c r="BB61" s="67">
        <v>0</v>
      </c>
      <c r="BC61" s="67">
        <v>0</v>
      </c>
      <c r="BD61" s="58"/>
    </row>
    <row r="62" spans="1:56" ht="21.75">
      <c r="A62" s="93" t="str">
        <f t="shared" si="1"/>
        <v xml:space="preserve">    </v>
      </c>
      <c r="B62" s="55">
        <v>53</v>
      </c>
      <c r="C62" s="62" t="s">
        <v>175</v>
      </c>
      <c r="D62" s="97" t="s">
        <v>45</v>
      </c>
      <c r="E62" s="62" t="s">
        <v>122</v>
      </c>
      <c r="F62" s="62" t="s">
        <v>123</v>
      </c>
      <c r="G62" s="102">
        <v>11.076998640199999</v>
      </c>
      <c r="H62" s="98">
        <v>11.076998640199999</v>
      </c>
      <c r="I62" s="98">
        <v>0</v>
      </c>
      <c r="J62" s="100">
        <v>1</v>
      </c>
      <c r="K62" s="102">
        <v>0</v>
      </c>
      <c r="L62" s="102">
        <v>0</v>
      </c>
      <c r="M62" s="99">
        <v>0</v>
      </c>
      <c r="N62" s="102">
        <v>11.08</v>
      </c>
      <c r="O62" s="100">
        <v>10</v>
      </c>
      <c r="P62" s="102">
        <v>0</v>
      </c>
      <c r="Q62" s="103">
        <v>0</v>
      </c>
      <c r="R62" s="100">
        <v>2</v>
      </c>
      <c r="S62" s="100">
        <v>2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7">
        <v>0</v>
      </c>
      <c r="BA62" s="67">
        <v>0</v>
      </c>
      <c r="BB62" s="67">
        <v>0</v>
      </c>
      <c r="BC62" s="67">
        <v>0</v>
      </c>
      <c r="BD62" s="58"/>
    </row>
    <row r="63" spans="1:56" ht="21.75">
      <c r="A63" s="93" t="str">
        <f t="shared" si="1"/>
        <v xml:space="preserve">    </v>
      </c>
      <c r="B63" s="55">
        <v>54</v>
      </c>
      <c r="C63" s="62" t="s">
        <v>176</v>
      </c>
      <c r="D63" s="106" t="s">
        <v>180</v>
      </c>
      <c r="E63" s="62" t="s">
        <v>122</v>
      </c>
      <c r="F63" s="62" t="s">
        <v>123</v>
      </c>
      <c r="G63" s="102">
        <v>13.9999912393</v>
      </c>
      <c r="H63" s="98">
        <v>13.9999912393</v>
      </c>
      <c r="I63" s="98">
        <v>0</v>
      </c>
      <c r="J63" s="100">
        <v>1</v>
      </c>
      <c r="K63" s="102">
        <v>0</v>
      </c>
      <c r="L63" s="102">
        <v>0</v>
      </c>
      <c r="M63" s="99">
        <v>0</v>
      </c>
      <c r="N63" s="102">
        <v>14</v>
      </c>
      <c r="O63" s="100">
        <v>10</v>
      </c>
      <c r="P63" s="102">
        <v>0</v>
      </c>
      <c r="Q63" s="103">
        <v>0</v>
      </c>
      <c r="R63" s="100">
        <v>2</v>
      </c>
      <c r="S63" s="100">
        <v>3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7">
        <v>0</v>
      </c>
      <c r="BA63" s="67">
        <v>0</v>
      </c>
      <c r="BB63" s="67">
        <v>0</v>
      </c>
      <c r="BC63" s="67">
        <v>0</v>
      </c>
      <c r="BD63" s="58"/>
    </row>
    <row r="64" spans="1:56" ht="21.75">
      <c r="A64" s="93" t="str">
        <f t="shared" si="1"/>
        <v xml:space="preserve">    </v>
      </c>
      <c r="B64" s="55">
        <v>55</v>
      </c>
      <c r="C64" s="62" t="s">
        <v>177</v>
      </c>
      <c r="D64" s="97" t="s">
        <v>45</v>
      </c>
      <c r="E64" s="62" t="s">
        <v>122</v>
      </c>
      <c r="F64" s="62" t="s">
        <v>123</v>
      </c>
      <c r="G64" s="102">
        <v>6.64679361569</v>
      </c>
      <c r="H64" s="98">
        <v>6.64679361569</v>
      </c>
      <c r="I64" s="98">
        <v>0</v>
      </c>
      <c r="J64" s="100">
        <v>1</v>
      </c>
      <c r="K64" s="102">
        <v>0</v>
      </c>
      <c r="L64" s="102">
        <v>0</v>
      </c>
      <c r="M64" s="99">
        <v>0</v>
      </c>
      <c r="N64" s="102">
        <v>6.65</v>
      </c>
      <c r="O64" s="100">
        <v>15</v>
      </c>
      <c r="P64" s="102">
        <v>0</v>
      </c>
      <c r="Q64" s="103">
        <v>0</v>
      </c>
      <c r="R64" s="100">
        <v>2</v>
      </c>
      <c r="S64" s="100">
        <v>2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7">
        <v>0</v>
      </c>
      <c r="BA64" s="67">
        <v>0</v>
      </c>
      <c r="BB64" s="67">
        <v>0</v>
      </c>
      <c r="BC64" s="67">
        <v>0</v>
      </c>
      <c r="BD64" s="58"/>
    </row>
  </sheetData>
  <sheetProtection selectLockedCells="1"/>
  <mergeCells count="44">
    <mergeCell ref="E6:E8"/>
    <mergeCell ref="F6:F8"/>
    <mergeCell ref="G6:I6"/>
    <mergeCell ref="J6:J8"/>
    <mergeCell ref="F2:M4"/>
    <mergeCell ref="B1:AY1"/>
    <mergeCell ref="B2:E4"/>
    <mergeCell ref="AP2:AU2"/>
    <mergeCell ref="AV2:AX2"/>
    <mergeCell ref="AK3:AU3"/>
    <mergeCell ref="AV3:AX3"/>
    <mergeCell ref="AY3:AZ3"/>
    <mergeCell ref="AI4:AU4"/>
    <mergeCell ref="BD6:BD8"/>
    <mergeCell ref="G7:G8"/>
    <mergeCell ref="H7:I7"/>
    <mergeCell ref="K7:K8"/>
    <mergeCell ref="L7:L8"/>
    <mergeCell ref="M7:M8"/>
    <mergeCell ref="N7:N8"/>
    <mergeCell ref="AZ6:BC7"/>
    <mergeCell ref="AB7:AE7"/>
    <mergeCell ref="AF7:AI7"/>
    <mergeCell ref="AJ7:AM7"/>
    <mergeCell ref="AN7:AQ7"/>
    <mergeCell ref="AR7:AU7"/>
    <mergeCell ref="AV7:AY7"/>
    <mergeCell ref="T6:AY6"/>
    <mergeCell ref="AU5:AY5"/>
    <mergeCell ref="AV4:AX4"/>
    <mergeCell ref="AY4:AZ4"/>
    <mergeCell ref="A9:F9"/>
    <mergeCell ref="T7:W7"/>
    <mergeCell ref="X7:AA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</mergeCells>
  <conditionalFormatting sqref="T10:AY64">
    <cfRule type="cellIs" dxfId="1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0:R1048576">
      <formula1>0</formula1>
      <formula2>2</formula2>
    </dataValidation>
    <dataValidation type="whole" allowBlank="1" showInputMessage="1" showErrorMessage="1" error="กรอกเฉพาะ 0 1 2 3" sqref="T2:T4 S10:S1048576">
      <formula1>0</formula1>
      <formula2>3</formula2>
    </dataValidation>
    <dataValidation type="whole" allowBlank="1" showInputMessage="1" showErrorMessage="1" error="กรอกจำนวนเต็ม" sqref="P2:P4 O10:O64">
      <formula1>0</formula1>
      <formula2>100</formula2>
    </dataValidation>
    <dataValidation type="whole" allowBlank="1" showInputMessage="1" showErrorMessage="1" error="กรอกเฉพาะจำนวนเต็ม" sqref="O65:O1048576">
      <formula1>0</formula1>
      <formula2>100</formula2>
    </dataValidation>
    <dataValidation type="whole" allowBlank="1" showInputMessage="1" showErrorMessage="1" error="กรอกเฉพาะ 0 1 2 3 9" sqref="J65:J1048576">
      <formula1>0</formula1>
      <formula2>9</formula2>
    </dataValidation>
    <dataValidation type="textLength" operator="equal" allowBlank="1" showInputMessage="1" showErrorMessage="1" error="กรอกรหัสผิดพลาด" sqref="C10:C1048576">
      <formula1>9</formula1>
    </dataValidation>
    <dataValidation type="whole" allowBlank="1" showInputMessage="1" showErrorMessage="1" errorTitle="ผิดพลาด" error="กรอกเฉพาะ 0 1 2 3 9" sqref="J10:J64">
      <formula1>0</formula1>
      <formula2>9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F64"/>
  <sheetViews>
    <sheetView zoomScaleNormal="100" workbookViewId="0">
      <selection activeCell="BB5" sqref="BB5"/>
    </sheetView>
  </sheetViews>
  <sheetFormatPr defaultColWidth="8.875" defaultRowHeight="17.25"/>
  <cols>
    <col min="1" max="1" width="10.75" style="42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8" style="11" bestFit="1" customWidth="1"/>
    <col min="9" max="9" width="9.25" style="11" customWidth="1"/>
    <col min="10" max="10" width="7.25" style="11" bestFit="1" customWidth="1"/>
    <col min="11" max="11" width="8.625" style="8" bestFit="1" customWidth="1"/>
    <col min="12" max="12" width="7.25" style="8" customWidth="1"/>
    <col min="13" max="13" width="7.875" style="8" customWidth="1"/>
    <col min="14" max="14" width="6.75" style="8" customWidth="1"/>
    <col min="15" max="15" width="6" style="13" customWidth="1"/>
    <col min="16" max="16" width="8.375" style="11" customWidth="1"/>
    <col min="17" max="17" width="6.25" style="11" customWidth="1"/>
    <col min="18" max="18" width="8" style="11" customWidth="1"/>
    <col min="19" max="19" width="10.25" style="11" customWidth="1"/>
    <col min="20" max="23" width="4" style="11" bestFit="1" customWidth="1"/>
    <col min="24" max="24" width="4" style="11" customWidth="1"/>
    <col min="25" max="51" width="4" style="11" bestFit="1" customWidth="1"/>
    <col min="52" max="52" width="6.75" style="11" bestFit="1" customWidth="1"/>
    <col min="53" max="16384" width="8.875" style="11"/>
  </cols>
  <sheetData>
    <row r="1" spans="1:58" s="1" customFormat="1" ht="33">
      <c r="B1" s="147" t="s">
        <v>31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</row>
    <row r="2" spans="1:58" customFormat="1" ht="27.75">
      <c r="B2" s="151" t="s">
        <v>1</v>
      </c>
      <c r="C2" s="151"/>
      <c r="D2" s="151"/>
      <c r="E2" s="151"/>
      <c r="F2" s="154" t="s">
        <v>120</v>
      </c>
      <c r="G2" s="154"/>
      <c r="H2" s="154"/>
      <c r="I2" s="154"/>
      <c r="J2" s="154"/>
      <c r="K2" s="154"/>
      <c r="L2" s="154"/>
      <c r="M2" s="154"/>
      <c r="N2" s="46"/>
      <c r="O2" s="46"/>
      <c r="P2" s="47"/>
      <c r="Q2" s="46"/>
      <c r="R2" s="46"/>
      <c r="S2" s="48"/>
      <c r="T2" s="48"/>
      <c r="U2" s="2"/>
      <c r="V2" s="2"/>
      <c r="W2" s="2"/>
      <c r="X2" s="2"/>
      <c r="Y2" s="2"/>
      <c r="Z2" s="1"/>
      <c r="AA2" s="3"/>
      <c r="AB2" s="3"/>
      <c r="AC2" s="3"/>
      <c r="AD2" s="3"/>
      <c r="AE2" s="4"/>
      <c r="AF2" s="4"/>
      <c r="AI2" s="3"/>
      <c r="AJ2" s="3"/>
      <c r="AK2" s="3"/>
      <c r="AL2" s="3"/>
      <c r="AM2" s="3"/>
      <c r="AN2" s="11"/>
      <c r="AO2" s="11"/>
      <c r="AP2" s="149" t="s">
        <v>2</v>
      </c>
      <c r="AQ2" s="149"/>
      <c r="AR2" s="149"/>
      <c r="AS2" s="149"/>
      <c r="AT2" s="149"/>
      <c r="AU2" s="149"/>
      <c r="AV2" s="152">
        <v>2033</v>
      </c>
      <c r="AW2" s="152"/>
      <c r="AX2" s="152"/>
      <c r="AY2" s="3"/>
      <c r="AZ2" s="3"/>
    </row>
    <row r="3" spans="1:58" customFormat="1" ht="27.75">
      <c r="B3" s="151"/>
      <c r="C3" s="151"/>
      <c r="D3" s="151"/>
      <c r="E3" s="151"/>
      <c r="F3" s="154"/>
      <c r="G3" s="154"/>
      <c r="H3" s="154"/>
      <c r="I3" s="154"/>
      <c r="J3" s="154"/>
      <c r="K3" s="154"/>
      <c r="L3" s="154"/>
      <c r="M3" s="154"/>
      <c r="N3" s="49"/>
      <c r="O3" s="49"/>
      <c r="P3" s="50"/>
      <c r="Q3" s="64"/>
      <c r="R3" s="64"/>
      <c r="S3" s="51"/>
      <c r="T3" s="51"/>
      <c r="U3" s="4"/>
      <c r="V3" s="5"/>
      <c r="W3" s="5"/>
      <c r="X3" s="5"/>
      <c r="Y3" s="5"/>
      <c r="Z3" s="5"/>
      <c r="AA3" s="5"/>
      <c r="AB3" s="5"/>
      <c r="AC3" s="5"/>
      <c r="AD3" s="5"/>
      <c r="AE3" s="4"/>
      <c r="AF3" s="4"/>
      <c r="AI3" s="11"/>
      <c r="AJ3" s="3"/>
      <c r="AK3" s="149" t="s">
        <v>118</v>
      </c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53">
        <v>2311.2224087526679</v>
      </c>
      <c r="AW3" s="153"/>
      <c r="AX3" s="153"/>
      <c r="AY3" s="148" t="s">
        <v>4</v>
      </c>
      <c r="AZ3" s="148"/>
    </row>
    <row r="4" spans="1:58" customFormat="1" ht="27.75">
      <c r="B4" s="151"/>
      <c r="C4" s="151"/>
      <c r="D4" s="151"/>
      <c r="E4" s="151"/>
      <c r="F4" s="154"/>
      <c r="G4" s="154"/>
      <c r="H4" s="154"/>
      <c r="I4" s="154"/>
      <c r="J4" s="154"/>
      <c r="K4" s="154"/>
      <c r="L4" s="154"/>
      <c r="M4" s="154"/>
      <c r="N4" s="52"/>
      <c r="O4" s="52"/>
      <c r="P4" s="50"/>
      <c r="Q4" s="64"/>
      <c r="R4" s="64"/>
      <c r="S4" s="53"/>
      <c r="T4" s="53"/>
      <c r="V4" s="5"/>
      <c r="W4" s="5"/>
      <c r="X4" s="54"/>
      <c r="Y4" s="54"/>
      <c r="Z4" s="5"/>
      <c r="AA4" s="5"/>
      <c r="AB4" s="5"/>
      <c r="AC4" s="5"/>
      <c r="AD4" s="5"/>
      <c r="AI4" s="149" t="s">
        <v>119</v>
      </c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50">
        <v>1460.6107626725582</v>
      </c>
      <c r="AW4" s="150"/>
      <c r="AX4" s="150"/>
      <c r="AY4" s="148" t="s">
        <v>4</v>
      </c>
      <c r="AZ4" s="148"/>
    </row>
    <row r="5" spans="1:58" customFormat="1" ht="18.75" customHeight="1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0"/>
      <c r="AI5" s="10"/>
      <c r="AJ5" s="10"/>
      <c r="AK5" s="11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12" t="s">
        <v>6</v>
      </c>
      <c r="AW5" s="112"/>
      <c r="AX5" s="112"/>
      <c r="AY5" s="112"/>
      <c r="AZ5" s="112"/>
    </row>
    <row r="6" spans="1:58" ht="21" customHeight="1">
      <c r="A6" s="139" t="s">
        <v>46</v>
      </c>
      <c r="B6" s="113" t="s">
        <v>7</v>
      </c>
      <c r="C6" s="113" t="s">
        <v>8</v>
      </c>
      <c r="D6" s="113" t="s">
        <v>9</v>
      </c>
      <c r="E6" s="113" t="s">
        <v>10</v>
      </c>
      <c r="F6" s="113" t="s">
        <v>11</v>
      </c>
      <c r="G6" s="141" t="s">
        <v>48</v>
      </c>
      <c r="H6" s="142"/>
      <c r="I6" s="143"/>
      <c r="J6" s="114" t="s">
        <v>12</v>
      </c>
      <c r="K6" s="145" t="s">
        <v>38</v>
      </c>
      <c r="L6" s="145"/>
      <c r="M6" s="145"/>
      <c r="N6" s="145"/>
      <c r="O6" s="114" t="s">
        <v>13</v>
      </c>
      <c r="P6" s="126" t="s">
        <v>5</v>
      </c>
      <c r="Q6" s="114" t="s">
        <v>32</v>
      </c>
      <c r="R6" s="129" t="s">
        <v>39</v>
      </c>
      <c r="S6" s="132" t="s">
        <v>40</v>
      </c>
      <c r="T6" s="120" t="s">
        <v>14</v>
      </c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5" t="s">
        <v>49</v>
      </c>
    </row>
    <row r="7" spans="1:58" ht="18.75" customHeight="1">
      <c r="A7" s="139"/>
      <c r="B7" s="113"/>
      <c r="C7" s="113"/>
      <c r="D7" s="113"/>
      <c r="E7" s="113"/>
      <c r="F7" s="113"/>
      <c r="G7" s="144" t="s">
        <v>3</v>
      </c>
      <c r="H7" s="140" t="s">
        <v>47</v>
      </c>
      <c r="I7" s="140"/>
      <c r="J7" s="115"/>
      <c r="K7" s="146" t="s">
        <v>41</v>
      </c>
      <c r="L7" s="135" t="s">
        <v>42</v>
      </c>
      <c r="M7" s="137" t="s">
        <v>43</v>
      </c>
      <c r="N7" s="138" t="s">
        <v>44</v>
      </c>
      <c r="O7" s="115"/>
      <c r="P7" s="127"/>
      <c r="Q7" s="115"/>
      <c r="R7" s="130"/>
      <c r="S7" s="133"/>
      <c r="T7" s="118" t="s">
        <v>15</v>
      </c>
      <c r="U7" s="118"/>
      <c r="V7" s="118"/>
      <c r="W7" s="118"/>
      <c r="X7" s="121" t="s">
        <v>16</v>
      </c>
      <c r="Y7" s="121"/>
      <c r="Z7" s="121"/>
      <c r="AA7" s="121"/>
      <c r="AB7" s="122" t="s">
        <v>17</v>
      </c>
      <c r="AC7" s="122"/>
      <c r="AD7" s="122"/>
      <c r="AE7" s="122"/>
      <c r="AF7" s="123" t="s">
        <v>18</v>
      </c>
      <c r="AG7" s="123"/>
      <c r="AH7" s="123"/>
      <c r="AI7" s="123"/>
      <c r="AJ7" s="124" t="s">
        <v>19</v>
      </c>
      <c r="AK7" s="124"/>
      <c r="AL7" s="124"/>
      <c r="AM7" s="124"/>
      <c r="AN7" s="117" t="s">
        <v>20</v>
      </c>
      <c r="AO7" s="117"/>
      <c r="AP7" s="117"/>
      <c r="AQ7" s="117"/>
      <c r="AR7" s="118" t="s">
        <v>21</v>
      </c>
      <c r="AS7" s="118"/>
      <c r="AT7" s="118"/>
      <c r="AU7" s="118"/>
      <c r="AV7" s="119" t="s">
        <v>22</v>
      </c>
      <c r="AW7" s="119"/>
      <c r="AX7" s="119"/>
      <c r="AY7" s="119"/>
      <c r="AZ7" s="125"/>
    </row>
    <row r="8" spans="1:58" ht="21.75" customHeight="1">
      <c r="A8" s="139"/>
      <c r="B8" s="113"/>
      <c r="C8" s="113"/>
      <c r="D8" s="113"/>
      <c r="E8" s="113"/>
      <c r="F8" s="113"/>
      <c r="G8" s="144"/>
      <c r="H8" s="14" t="s">
        <v>23</v>
      </c>
      <c r="I8" s="15" t="s">
        <v>24</v>
      </c>
      <c r="J8" s="116"/>
      <c r="K8" s="146"/>
      <c r="L8" s="136"/>
      <c r="M8" s="137"/>
      <c r="N8" s="138"/>
      <c r="O8" s="116"/>
      <c r="P8" s="128"/>
      <c r="Q8" s="116"/>
      <c r="R8" s="131"/>
      <c r="S8" s="134"/>
      <c r="T8" s="30" t="s">
        <v>25</v>
      </c>
      <c r="U8" s="30" t="s">
        <v>26</v>
      </c>
      <c r="V8" s="30" t="s">
        <v>27</v>
      </c>
      <c r="W8" s="30" t="s">
        <v>28</v>
      </c>
      <c r="X8" s="32" t="s">
        <v>25</v>
      </c>
      <c r="Y8" s="32" t="s">
        <v>26</v>
      </c>
      <c r="Z8" s="32" t="s">
        <v>27</v>
      </c>
      <c r="AA8" s="32" t="s">
        <v>28</v>
      </c>
      <c r="AB8" s="33" t="s">
        <v>25</v>
      </c>
      <c r="AC8" s="33" t="s">
        <v>26</v>
      </c>
      <c r="AD8" s="33" t="s">
        <v>27</v>
      </c>
      <c r="AE8" s="33" t="s">
        <v>28</v>
      </c>
      <c r="AF8" s="34" t="s">
        <v>25</v>
      </c>
      <c r="AG8" s="34" t="s">
        <v>26</v>
      </c>
      <c r="AH8" s="34" t="s">
        <v>27</v>
      </c>
      <c r="AI8" s="34" t="s">
        <v>28</v>
      </c>
      <c r="AJ8" s="35" t="s">
        <v>25</v>
      </c>
      <c r="AK8" s="35" t="s">
        <v>26</v>
      </c>
      <c r="AL8" s="35" t="s">
        <v>27</v>
      </c>
      <c r="AM8" s="35" t="s">
        <v>28</v>
      </c>
      <c r="AN8" s="29" t="s">
        <v>25</v>
      </c>
      <c r="AO8" s="29" t="s">
        <v>26</v>
      </c>
      <c r="AP8" s="29" t="s">
        <v>27</v>
      </c>
      <c r="AQ8" s="29" t="s">
        <v>28</v>
      </c>
      <c r="AR8" s="30" t="s">
        <v>25</v>
      </c>
      <c r="AS8" s="30" t="s">
        <v>26</v>
      </c>
      <c r="AT8" s="30" t="s">
        <v>27</v>
      </c>
      <c r="AU8" s="30" t="s">
        <v>28</v>
      </c>
      <c r="AV8" s="31" t="s">
        <v>25</v>
      </c>
      <c r="AW8" s="31" t="s">
        <v>26</v>
      </c>
      <c r="AX8" s="31" t="s">
        <v>27</v>
      </c>
      <c r="AY8" s="31" t="s">
        <v>28</v>
      </c>
      <c r="AZ8" s="208"/>
      <c r="BA8" s="214"/>
      <c r="BB8" s="40"/>
      <c r="BC8" s="40"/>
      <c r="BD8" s="40"/>
      <c r="BE8" s="40"/>
    </row>
    <row r="9" spans="1:58">
      <c r="A9" s="120" t="s">
        <v>29</v>
      </c>
      <c r="B9" s="120"/>
      <c r="C9" s="120"/>
      <c r="D9" s="120"/>
      <c r="E9" s="120"/>
      <c r="F9" s="120"/>
      <c r="G9" s="43">
        <f>I9+H9</f>
        <v>2560.6190843239533</v>
      </c>
      <c r="H9" s="44">
        <f t="shared" ref="H9:N9" si="0">SUM(H10:H200)</f>
        <v>2052.6068086357463</v>
      </c>
      <c r="I9" s="44">
        <f t="shared" si="0"/>
        <v>508.01227568820701</v>
      </c>
      <c r="J9" s="44">
        <f t="shared" si="0"/>
        <v>55</v>
      </c>
      <c r="K9" s="44">
        <f t="shared" si="0"/>
        <v>132.85</v>
      </c>
      <c r="L9" s="44">
        <f t="shared" si="0"/>
        <v>1556.5500000000002</v>
      </c>
      <c r="M9" s="44">
        <f t="shared" si="0"/>
        <v>0</v>
      </c>
      <c r="N9" s="44">
        <f t="shared" si="0"/>
        <v>297.47999999999996</v>
      </c>
      <c r="O9" s="44"/>
      <c r="P9" s="44">
        <f>SUM(P10:P200)</f>
        <v>71.97</v>
      </c>
      <c r="Q9" s="44"/>
      <c r="R9" s="44"/>
      <c r="S9" s="44"/>
      <c r="T9" s="44">
        <f t="shared" ref="T9:AY9" si="1">SUM(T10:T200)</f>
        <v>0</v>
      </c>
      <c r="U9" s="44">
        <f t="shared" si="1"/>
        <v>0</v>
      </c>
      <c r="V9" s="44">
        <f t="shared" si="1"/>
        <v>0</v>
      </c>
      <c r="W9" s="44">
        <f t="shared" si="1"/>
        <v>0</v>
      </c>
      <c r="X9" s="44">
        <f t="shared" si="1"/>
        <v>0</v>
      </c>
      <c r="Y9" s="44">
        <f t="shared" si="1"/>
        <v>0</v>
      </c>
      <c r="Z9" s="44">
        <f t="shared" si="1"/>
        <v>0</v>
      </c>
      <c r="AA9" s="44">
        <f t="shared" si="1"/>
        <v>0</v>
      </c>
      <c r="AB9" s="44">
        <f t="shared" si="1"/>
        <v>0</v>
      </c>
      <c r="AC9" s="44">
        <f t="shared" si="1"/>
        <v>0</v>
      </c>
      <c r="AD9" s="44">
        <f t="shared" si="1"/>
        <v>0</v>
      </c>
      <c r="AE9" s="44">
        <f t="shared" si="1"/>
        <v>0</v>
      </c>
      <c r="AF9" s="44">
        <f t="shared" si="1"/>
        <v>0</v>
      </c>
      <c r="AG9" s="44">
        <f t="shared" si="1"/>
        <v>0</v>
      </c>
      <c r="AH9" s="44">
        <f t="shared" si="1"/>
        <v>0</v>
      </c>
      <c r="AI9" s="44">
        <f t="shared" si="1"/>
        <v>0</v>
      </c>
      <c r="AJ9" s="44">
        <f t="shared" si="1"/>
        <v>0</v>
      </c>
      <c r="AK9" s="44">
        <f t="shared" si="1"/>
        <v>0</v>
      </c>
      <c r="AL9" s="44">
        <f t="shared" si="1"/>
        <v>0</v>
      </c>
      <c r="AM9" s="44">
        <f t="shared" si="1"/>
        <v>0</v>
      </c>
      <c r="AN9" s="44">
        <f t="shared" si="1"/>
        <v>0</v>
      </c>
      <c r="AO9" s="44">
        <f t="shared" si="1"/>
        <v>0</v>
      </c>
      <c r="AP9" s="44">
        <f t="shared" si="1"/>
        <v>0</v>
      </c>
      <c r="AQ9" s="44">
        <f t="shared" si="1"/>
        <v>0</v>
      </c>
      <c r="AR9" s="44">
        <f t="shared" si="1"/>
        <v>0</v>
      </c>
      <c r="AS9" s="44">
        <f t="shared" si="1"/>
        <v>0</v>
      </c>
      <c r="AT9" s="44">
        <f t="shared" si="1"/>
        <v>0</v>
      </c>
      <c r="AU9" s="44">
        <f t="shared" si="1"/>
        <v>0</v>
      </c>
      <c r="AV9" s="44">
        <f t="shared" si="1"/>
        <v>0</v>
      </c>
      <c r="AW9" s="44">
        <f t="shared" si="1"/>
        <v>0</v>
      </c>
      <c r="AX9" s="44">
        <f t="shared" si="1"/>
        <v>0</v>
      </c>
      <c r="AY9" s="44">
        <f t="shared" si="1"/>
        <v>0</v>
      </c>
      <c r="AZ9" s="209"/>
      <c r="BA9" s="214"/>
      <c r="BB9" s="40"/>
      <c r="BC9" s="40"/>
      <c r="BD9" s="40"/>
      <c r="BE9" s="40"/>
    </row>
    <row r="10" spans="1:58" s="91" customFormat="1" ht="21.75">
      <c r="A10" s="9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94">
        <v>1</v>
      </c>
      <c r="C10" s="95" t="s">
        <v>121</v>
      </c>
      <c r="D10" s="106" t="s">
        <v>180</v>
      </c>
      <c r="E10" s="95" t="s">
        <v>122</v>
      </c>
      <c r="F10" s="95" t="s">
        <v>123</v>
      </c>
      <c r="G10" s="102">
        <v>103.639110084</v>
      </c>
      <c r="H10" s="98">
        <v>74.81</v>
      </c>
      <c r="I10" s="98">
        <v>28.83</v>
      </c>
      <c r="J10" s="100">
        <v>1</v>
      </c>
      <c r="K10" s="102">
        <v>0</v>
      </c>
      <c r="L10" s="65">
        <v>93.95</v>
      </c>
      <c r="M10" s="99">
        <v>0</v>
      </c>
      <c r="N10" s="102">
        <v>0</v>
      </c>
      <c r="O10" s="100">
        <v>15</v>
      </c>
      <c r="P10" s="102">
        <v>0</v>
      </c>
      <c r="Q10" s="103">
        <v>0</v>
      </c>
      <c r="R10" s="100">
        <v>2</v>
      </c>
      <c r="S10" s="100">
        <v>2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v>0</v>
      </c>
      <c r="AN10" s="96"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v>0</v>
      </c>
      <c r="AY10" s="96">
        <v>0</v>
      </c>
      <c r="AZ10" s="210">
        <v>0</v>
      </c>
      <c r="BA10" s="215"/>
      <c r="BB10" s="212"/>
      <c r="BC10" s="212"/>
      <c r="BD10" s="213"/>
      <c r="BE10" s="92"/>
      <c r="BF10" s="92"/>
    </row>
    <row r="11" spans="1:58" s="40" customFormat="1" ht="21.75">
      <c r="A11" s="93" t="str">
        <f t="shared" ref="A11:A64" si="2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55">
        <v>2</v>
      </c>
      <c r="C11" s="62" t="s">
        <v>124</v>
      </c>
      <c r="D11" s="62" t="s">
        <v>45</v>
      </c>
      <c r="E11" s="62" t="s">
        <v>122</v>
      </c>
      <c r="F11" s="62" t="s">
        <v>123</v>
      </c>
      <c r="G11" s="102">
        <v>5.2174989106099998</v>
      </c>
      <c r="H11" s="98">
        <v>5.2174989106099998</v>
      </c>
      <c r="I11" s="98">
        <v>0</v>
      </c>
      <c r="J11" s="100">
        <v>1</v>
      </c>
      <c r="K11" s="102">
        <v>0</v>
      </c>
      <c r="L11" s="102">
        <v>0</v>
      </c>
      <c r="M11" s="99">
        <v>0</v>
      </c>
      <c r="N11" s="102">
        <v>5.22</v>
      </c>
      <c r="O11" s="100">
        <v>15</v>
      </c>
      <c r="P11" s="102">
        <v>0</v>
      </c>
      <c r="Q11" s="103">
        <v>0</v>
      </c>
      <c r="R11" s="100">
        <v>2</v>
      </c>
      <c r="S11" s="100">
        <v>2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211"/>
      <c r="BA11" s="214"/>
    </row>
    <row r="12" spans="1:58" s="40" customFormat="1" ht="21.75">
      <c r="A12" s="93" t="str">
        <f t="shared" si="2"/>
        <v xml:space="preserve">   </v>
      </c>
      <c r="B12" s="55">
        <v>3</v>
      </c>
      <c r="C12" s="62" t="s">
        <v>125</v>
      </c>
      <c r="D12" s="62" t="s">
        <v>45</v>
      </c>
      <c r="E12" s="62" t="s">
        <v>122</v>
      </c>
      <c r="F12" s="62" t="s">
        <v>123</v>
      </c>
      <c r="G12" s="102">
        <v>6.7460176128800002</v>
      </c>
      <c r="H12" s="98">
        <v>0</v>
      </c>
      <c r="I12" s="98">
        <v>6.75</v>
      </c>
      <c r="J12" s="100">
        <v>1</v>
      </c>
      <c r="K12" s="102">
        <v>0</v>
      </c>
      <c r="L12" s="102">
        <v>6.75</v>
      </c>
      <c r="M12" s="99">
        <v>0</v>
      </c>
      <c r="N12" s="102">
        <v>0</v>
      </c>
      <c r="O12" s="100">
        <v>20</v>
      </c>
      <c r="P12" s="102">
        <v>0</v>
      </c>
      <c r="Q12" s="103">
        <v>0</v>
      </c>
      <c r="R12" s="100">
        <v>2</v>
      </c>
      <c r="S12" s="100">
        <v>2</v>
      </c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</row>
    <row r="13" spans="1:58" s="40" customFormat="1" ht="21.75">
      <c r="A13" s="93" t="str">
        <f t="shared" si="2"/>
        <v xml:space="preserve">   </v>
      </c>
      <c r="B13" s="55">
        <v>4</v>
      </c>
      <c r="C13" s="62" t="s">
        <v>126</v>
      </c>
      <c r="D13" s="62" t="s">
        <v>45</v>
      </c>
      <c r="E13" s="62" t="s">
        <v>122</v>
      </c>
      <c r="F13" s="62" t="s">
        <v>123</v>
      </c>
      <c r="G13" s="102">
        <v>22.804437819099999</v>
      </c>
      <c r="H13" s="98">
        <v>22.804437819099999</v>
      </c>
      <c r="I13" s="98">
        <v>0</v>
      </c>
      <c r="J13" s="100">
        <v>1</v>
      </c>
      <c r="K13" s="102">
        <v>0</v>
      </c>
      <c r="L13" s="102">
        <v>0</v>
      </c>
      <c r="M13" s="99">
        <v>0</v>
      </c>
      <c r="N13" s="102">
        <v>22.8</v>
      </c>
      <c r="O13" s="100">
        <v>20</v>
      </c>
      <c r="P13" s="102">
        <v>0</v>
      </c>
      <c r="Q13" s="103">
        <v>0</v>
      </c>
      <c r="R13" s="100">
        <v>2</v>
      </c>
      <c r="S13" s="100">
        <v>2</v>
      </c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</row>
    <row r="14" spans="1:58" s="40" customFormat="1" ht="21.75">
      <c r="A14" s="93" t="str">
        <f t="shared" si="2"/>
        <v xml:space="preserve">   </v>
      </c>
      <c r="B14" s="55">
        <v>5</v>
      </c>
      <c r="C14" s="62" t="s">
        <v>127</v>
      </c>
      <c r="D14" s="62" t="s">
        <v>45</v>
      </c>
      <c r="E14" s="62" t="s">
        <v>122</v>
      </c>
      <c r="F14" s="62" t="s">
        <v>123</v>
      </c>
      <c r="G14" s="102">
        <v>9.5065114702500004</v>
      </c>
      <c r="H14" s="98">
        <v>9.5065114702500004</v>
      </c>
      <c r="I14" s="98">
        <v>0</v>
      </c>
      <c r="J14" s="100">
        <v>1</v>
      </c>
      <c r="K14" s="102">
        <v>0</v>
      </c>
      <c r="L14" s="102">
        <v>9.51</v>
      </c>
      <c r="M14" s="99">
        <v>0</v>
      </c>
      <c r="N14" s="102">
        <v>0</v>
      </c>
      <c r="O14" s="100">
        <v>20</v>
      </c>
      <c r="P14" s="102">
        <v>0</v>
      </c>
      <c r="Q14" s="103">
        <v>0</v>
      </c>
      <c r="R14" s="100">
        <v>2</v>
      </c>
      <c r="S14" s="100">
        <v>2</v>
      </c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</row>
    <row r="15" spans="1:58" s="40" customFormat="1" ht="21.75">
      <c r="A15" s="93" t="str">
        <f t="shared" si="2"/>
        <v xml:space="preserve">   </v>
      </c>
      <c r="B15" s="55">
        <v>6</v>
      </c>
      <c r="C15" s="62" t="s">
        <v>128</v>
      </c>
      <c r="D15" s="62" t="s">
        <v>45</v>
      </c>
      <c r="E15" s="62" t="s">
        <v>122</v>
      </c>
      <c r="F15" s="62" t="s">
        <v>123</v>
      </c>
      <c r="G15" s="102">
        <v>73.833045013700001</v>
      </c>
      <c r="H15" s="98">
        <v>73.833045013700001</v>
      </c>
      <c r="I15" s="98">
        <v>0</v>
      </c>
      <c r="J15" s="100">
        <v>1</v>
      </c>
      <c r="K15" s="102">
        <v>0</v>
      </c>
      <c r="L15" s="102">
        <v>57.39</v>
      </c>
      <c r="M15" s="99">
        <v>0</v>
      </c>
      <c r="N15" s="102">
        <v>0</v>
      </c>
      <c r="O15" s="100">
        <v>25</v>
      </c>
      <c r="P15" s="102">
        <v>0</v>
      </c>
      <c r="Q15" s="103">
        <v>0</v>
      </c>
      <c r="R15" s="100">
        <v>2</v>
      </c>
      <c r="S15" s="100">
        <v>2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</row>
    <row r="16" spans="1:58" s="40" customFormat="1" ht="21.75">
      <c r="A16" s="93" t="str">
        <f t="shared" si="2"/>
        <v xml:space="preserve">   </v>
      </c>
      <c r="B16" s="55">
        <v>7</v>
      </c>
      <c r="C16" s="62" t="s">
        <v>129</v>
      </c>
      <c r="D16" s="62" t="s">
        <v>45</v>
      </c>
      <c r="E16" s="62" t="s">
        <v>122</v>
      </c>
      <c r="F16" s="62" t="s">
        <v>123</v>
      </c>
      <c r="G16" s="102">
        <v>29.050904406099999</v>
      </c>
      <c r="H16" s="98">
        <v>29.050904406099999</v>
      </c>
      <c r="I16" s="98">
        <v>0</v>
      </c>
      <c r="J16" s="100">
        <v>1</v>
      </c>
      <c r="K16" s="102">
        <v>0</v>
      </c>
      <c r="L16" s="102">
        <v>29.05</v>
      </c>
      <c r="M16" s="99">
        <v>0</v>
      </c>
      <c r="N16" s="102">
        <v>0</v>
      </c>
      <c r="O16" s="100">
        <v>20</v>
      </c>
      <c r="P16" s="102">
        <v>0</v>
      </c>
      <c r="Q16" s="103">
        <v>0</v>
      </c>
      <c r="R16" s="100">
        <v>2</v>
      </c>
      <c r="S16" s="100">
        <v>2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</row>
    <row r="17" spans="1:52" s="40" customFormat="1" ht="21.75">
      <c r="A17" s="93" t="str">
        <f t="shared" si="2"/>
        <v xml:space="preserve">   </v>
      </c>
      <c r="B17" s="55">
        <v>8</v>
      </c>
      <c r="C17" s="62" t="s">
        <v>130</v>
      </c>
      <c r="D17" s="106" t="s">
        <v>180</v>
      </c>
      <c r="E17" s="62" t="s">
        <v>122</v>
      </c>
      <c r="F17" s="62" t="s">
        <v>123</v>
      </c>
      <c r="G17" s="102">
        <v>87.363838701299997</v>
      </c>
      <c r="H17" s="98">
        <v>87.363838701299997</v>
      </c>
      <c r="I17" s="98">
        <v>36.36</v>
      </c>
      <c r="J17" s="100">
        <v>1</v>
      </c>
      <c r="K17" s="102">
        <v>0</v>
      </c>
      <c r="L17" s="65">
        <v>36.36</v>
      </c>
      <c r="M17" s="99">
        <v>0</v>
      </c>
      <c r="N17" s="102">
        <v>0</v>
      </c>
      <c r="O17" s="100">
        <v>27</v>
      </c>
      <c r="P17" s="102">
        <v>0</v>
      </c>
      <c r="Q17" s="103">
        <v>0</v>
      </c>
      <c r="R17" s="100">
        <v>2</v>
      </c>
      <c r="S17" s="100">
        <v>2</v>
      </c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</row>
    <row r="18" spans="1:52" s="40" customFormat="1" ht="21.75">
      <c r="A18" s="93" t="str">
        <f t="shared" si="2"/>
        <v xml:space="preserve">   </v>
      </c>
      <c r="B18" s="55">
        <v>9</v>
      </c>
      <c r="C18" s="62" t="s">
        <v>131</v>
      </c>
      <c r="D18" s="62" t="s">
        <v>45</v>
      </c>
      <c r="E18" s="62" t="s">
        <v>122</v>
      </c>
      <c r="F18" s="62" t="s">
        <v>123</v>
      </c>
      <c r="G18" s="102">
        <v>42.096815294300001</v>
      </c>
      <c r="H18" s="98">
        <v>42.096815294300001</v>
      </c>
      <c r="I18" s="98">
        <v>0</v>
      </c>
      <c r="J18" s="100">
        <v>1</v>
      </c>
      <c r="K18" s="102">
        <v>0</v>
      </c>
      <c r="L18" s="102">
        <v>42.1</v>
      </c>
      <c r="M18" s="99">
        <v>0</v>
      </c>
      <c r="N18" s="102">
        <v>0</v>
      </c>
      <c r="O18" s="100">
        <v>18</v>
      </c>
      <c r="P18" s="102">
        <v>0</v>
      </c>
      <c r="Q18" s="103">
        <v>0</v>
      </c>
      <c r="R18" s="100">
        <v>2</v>
      </c>
      <c r="S18" s="100">
        <v>2</v>
      </c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</row>
    <row r="19" spans="1:52" ht="21.75">
      <c r="A19" s="93" t="str">
        <f t="shared" si="2"/>
        <v xml:space="preserve">   </v>
      </c>
      <c r="B19" s="55">
        <v>10</v>
      </c>
      <c r="C19" s="62" t="s">
        <v>132</v>
      </c>
      <c r="D19" s="62" t="s">
        <v>45</v>
      </c>
      <c r="E19" s="62" t="s">
        <v>122</v>
      </c>
      <c r="F19" s="62" t="s">
        <v>123</v>
      </c>
      <c r="G19" s="102">
        <v>12.931185772499999</v>
      </c>
      <c r="H19" s="98">
        <v>12.931185772499999</v>
      </c>
      <c r="I19" s="98">
        <v>0</v>
      </c>
      <c r="J19" s="100">
        <v>1</v>
      </c>
      <c r="K19" s="102">
        <v>12.93</v>
      </c>
      <c r="L19" s="102">
        <v>0</v>
      </c>
      <c r="M19" s="99">
        <v>0</v>
      </c>
      <c r="N19" s="102">
        <v>0</v>
      </c>
      <c r="O19" s="100">
        <v>27</v>
      </c>
      <c r="P19" s="102">
        <v>0</v>
      </c>
      <c r="Q19" s="103">
        <v>0</v>
      </c>
      <c r="R19" s="100">
        <v>2</v>
      </c>
      <c r="S19" s="100">
        <v>2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</row>
    <row r="20" spans="1:52" ht="21.75">
      <c r="A20" s="93" t="str">
        <f t="shared" si="2"/>
        <v xml:space="preserve">   </v>
      </c>
      <c r="B20" s="55">
        <v>11</v>
      </c>
      <c r="C20" s="62" t="s">
        <v>133</v>
      </c>
      <c r="D20" s="62" t="s">
        <v>45</v>
      </c>
      <c r="E20" s="62" t="s">
        <v>122</v>
      </c>
      <c r="F20" s="62" t="s">
        <v>123</v>
      </c>
      <c r="G20" s="102">
        <v>25.116804523300001</v>
      </c>
      <c r="H20" s="98">
        <v>25.116804523300001</v>
      </c>
      <c r="I20" s="98">
        <v>0</v>
      </c>
      <c r="J20" s="100">
        <v>1</v>
      </c>
      <c r="K20" s="102">
        <v>0</v>
      </c>
      <c r="L20" s="102">
        <v>25.12</v>
      </c>
      <c r="M20" s="99">
        <v>0</v>
      </c>
      <c r="N20" s="102">
        <v>0</v>
      </c>
      <c r="O20" s="100">
        <v>10</v>
      </c>
      <c r="P20" s="102">
        <v>0</v>
      </c>
      <c r="Q20" s="103">
        <v>0</v>
      </c>
      <c r="R20" s="100">
        <v>2</v>
      </c>
      <c r="S20" s="100">
        <v>2</v>
      </c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</row>
    <row r="21" spans="1:52" ht="21.75">
      <c r="A21" s="93" t="str">
        <f t="shared" si="2"/>
        <v xml:space="preserve">   </v>
      </c>
      <c r="B21" s="55">
        <v>12</v>
      </c>
      <c r="C21" s="62" t="s">
        <v>134</v>
      </c>
      <c r="D21" s="62" t="s">
        <v>45</v>
      </c>
      <c r="E21" s="62" t="s">
        <v>122</v>
      </c>
      <c r="F21" s="62" t="s">
        <v>123</v>
      </c>
      <c r="G21" s="102">
        <v>64.352089022499996</v>
      </c>
      <c r="H21" s="98">
        <v>64.352089022499996</v>
      </c>
      <c r="I21" s="98">
        <v>0</v>
      </c>
      <c r="J21" s="100">
        <v>1</v>
      </c>
      <c r="K21" s="102">
        <v>0</v>
      </c>
      <c r="L21" s="102">
        <v>39.409999999999997</v>
      </c>
      <c r="M21" s="99">
        <v>0</v>
      </c>
      <c r="N21" s="102">
        <v>0</v>
      </c>
      <c r="O21" s="100">
        <v>18</v>
      </c>
      <c r="P21" s="102">
        <v>0</v>
      </c>
      <c r="Q21" s="103">
        <v>0</v>
      </c>
      <c r="R21" s="100">
        <v>2</v>
      </c>
      <c r="S21" s="100">
        <v>3</v>
      </c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</row>
    <row r="22" spans="1:52" ht="21.75">
      <c r="A22" s="93" t="str">
        <f t="shared" si="2"/>
        <v xml:space="preserve">   </v>
      </c>
      <c r="B22" s="55">
        <v>13</v>
      </c>
      <c r="C22" s="62" t="s">
        <v>135</v>
      </c>
      <c r="D22" s="62" t="s">
        <v>45</v>
      </c>
      <c r="E22" s="62" t="s">
        <v>122</v>
      </c>
      <c r="F22" s="62" t="s">
        <v>123</v>
      </c>
      <c r="G22" s="102">
        <v>36.2698811064</v>
      </c>
      <c r="H22" s="98">
        <v>36.2698811064</v>
      </c>
      <c r="I22" s="98">
        <v>0</v>
      </c>
      <c r="J22" s="100">
        <v>1</v>
      </c>
      <c r="K22" s="102">
        <v>0</v>
      </c>
      <c r="L22" s="102">
        <v>36.270000000000003</v>
      </c>
      <c r="M22" s="99">
        <v>0</v>
      </c>
      <c r="N22" s="102">
        <v>0</v>
      </c>
      <c r="O22" s="100">
        <v>15</v>
      </c>
      <c r="P22" s="102">
        <v>0</v>
      </c>
      <c r="Q22" s="103">
        <v>0</v>
      </c>
      <c r="R22" s="100">
        <v>2</v>
      </c>
      <c r="S22" s="100">
        <v>3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</row>
    <row r="23" spans="1:52" ht="21.75">
      <c r="A23" s="93" t="str">
        <f t="shared" si="2"/>
        <v xml:space="preserve">   </v>
      </c>
      <c r="B23" s="55">
        <v>14</v>
      </c>
      <c r="C23" s="62" t="s">
        <v>136</v>
      </c>
      <c r="D23" s="62" t="s">
        <v>45</v>
      </c>
      <c r="E23" s="62" t="s">
        <v>122</v>
      </c>
      <c r="F23" s="62" t="s">
        <v>123</v>
      </c>
      <c r="G23" s="102">
        <v>86.425028863099996</v>
      </c>
      <c r="H23" s="98">
        <v>86.425028863099996</v>
      </c>
      <c r="I23" s="98">
        <v>0</v>
      </c>
      <c r="J23" s="100">
        <v>1</v>
      </c>
      <c r="K23" s="102">
        <v>0</v>
      </c>
      <c r="L23" s="102">
        <v>0</v>
      </c>
      <c r="M23" s="99">
        <v>0</v>
      </c>
      <c r="N23" s="102">
        <v>86.43</v>
      </c>
      <c r="O23" s="100">
        <v>15</v>
      </c>
      <c r="P23" s="102">
        <v>0</v>
      </c>
      <c r="Q23" s="103">
        <v>0</v>
      </c>
      <c r="R23" s="100">
        <v>2</v>
      </c>
      <c r="S23" s="100">
        <v>3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</row>
    <row r="24" spans="1:52" ht="21.75">
      <c r="A24" s="93" t="str">
        <f t="shared" si="2"/>
        <v xml:space="preserve">   </v>
      </c>
      <c r="B24" s="55">
        <v>15</v>
      </c>
      <c r="C24" s="62" t="s">
        <v>137</v>
      </c>
      <c r="D24" s="62" t="s">
        <v>45</v>
      </c>
      <c r="E24" s="62" t="s">
        <v>122</v>
      </c>
      <c r="F24" s="62" t="s">
        <v>123</v>
      </c>
      <c r="G24" s="102">
        <v>24.177594375999998</v>
      </c>
      <c r="H24" s="98">
        <v>24.177594375999998</v>
      </c>
      <c r="I24" s="98">
        <v>0</v>
      </c>
      <c r="J24" s="100">
        <v>1</v>
      </c>
      <c r="K24" s="102">
        <v>0</v>
      </c>
      <c r="L24" s="102">
        <v>24.18</v>
      </c>
      <c r="M24" s="99">
        <v>0</v>
      </c>
      <c r="N24" s="102">
        <v>0</v>
      </c>
      <c r="O24" s="100">
        <v>15</v>
      </c>
      <c r="P24" s="102">
        <v>0</v>
      </c>
      <c r="Q24" s="103">
        <v>0</v>
      </c>
      <c r="R24" s="100">
        <v>2</v>
      </c>
      <c r="S24" s="100">
        <v>3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</row>
    <row r="25" spans="1:52" ht="21.75">
      <c r="A25" s="93" t="str">
        <f t="shared" si="2"/>
        <v xml:space="preserve">   </v>
      </c>
      <c r="B25" s="55">
        <v>16</v>
      </c>
      <c r="C25" s="62" t="s">
        <v>138</v>
      </c>
      <c r="D25" s="62" t="s">
        <v>45</v>
      </c>
      <c r="E25" s="62" t="s">
        <v>122</v>
      </c>
      <c r="F25" s="62" t="s">
        <v>123</v>
      </c>
      <c r="G25" s="102">
        <v>11.021637310399999</v>
      </c>
      <c r="H25" s="98">
        <v>11.021637310399999</v>
      </c>
      <c r="I25" s="98">
        <v>0</v>
      </c>
      <c r="J25" s="100">
        <v>1</v>
      </c>
      <c r="K25" s="102">
        <v>0</v>
      </c>
      <c r="L25" s="102">
        <v>0</v>
      </c>
      <c r="M25" s="99">
        <v>0</v>
      </c>
      <c r="N25" s="102">
        <v>11.02</v>
      </c>
      <c r="O25" s="100">
        <v>20</v>
      </c>
      <c r="P25" s="102">
        <v>0</v>
      </c>
      <c r="Q25" s="103">
        <v>0</v>
      </c>
      <c r="R25" s="100">
        <v>2</v>
      </c>
      <c r="S25" s="100">
        <v>3</v>
      </c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</row>
    <row r="26" spans="1:52" ht="21.75">
      <c r="A26" s="93" t="str">
        <f t="shared" si="2"/>
        <v xml:space="preserve">   </v>
      </c>
      <c r="B26" s="55">
        <v>17</v>
      </c>
      <c r="C26" s="62" t="s">
        <v>139</v>
      </c>
      <c r="D26" s="106" t="s">
        <v>180</v>
      </c>
      <c r="E26" s="62" t="s">
        <v>122</v>
      </c>
      <c r="F26" s="62" t="s">
        <v>123</v>
      </c>
      <c r="G26" s="102">
        <v>65.198421548799999</v>
      </c>
      <c r="H26" s="98">
        <v>65.198421548799999</v>
      </c>
      <c r="I26" s="98">
        <v>0</v>
      </c>
      <c r="J26" s="100">
        <v>1</v>
      </c>
      <c r="K26" s="164">
        <v>65.2</v>
      </c>
      <c r="L26" s="111">
        <v>0</v>
      </c>
      <c r="M26" s="163">
        <v>0</v>
      </c>
      <c r="N26" s="164">
        <v>0</v>
      </c>
      <c r="O26" s="165">
        <v>18</v>
      </c>
      <c r="P26" s="111">
        <v>39.119999999999997</v>
      </c>
      <c r="Q26" s="103">
        <v>60</v>
      </c>
      <c r="R26" s="100">
        <v>2</v>
      </c>
      <c r="S26" s="100">
        <v>3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111"/>
      <c r="AS26" s="111"/>
      <c r="AT26" s="58"/>
      <c r="AU26" s="58"/>
      <c r="AV26" s="58"/>
      <c r="AW26" s="58"/>
      <c r="AX26" s="58"/>
      <c r="AY26" s="58"/>
      <c r="AZ26" s="58"/>
    </row>
    <row r="27" spans="1:52" ht="21.75">
      <c r="A27" s="93" t="str">
        <f t="shared" si="2"/>
        <v xml:space="preserve">   </v>
      </c>
      <c r="B27" s="55">
        <v>18</v>
      </c>
      <c r="C27" s="62" t="s">
        <v>140</v>
      </c>
      <c r="D27" s="62" t="s">
        <v>45</v>
      </c>
      <c r="E27" s="62" t="s">
        <v>122</v>
      </c>
      <c r="F27" s="62" t="s">
        <v>123</v>
      </c>
      <c r="G27" s="102">
        <v>27.397101862900001</v>
      </c>
      <c r="H27" s="98">
        <v>27.397101862900001</v>
      </c>
      <c r="I27" s="98">
        <v>0</v>
      </c>
      <c r="J27" s="100">
        <v>1</v>
      </c>
      <c r="K27" s="102">
        <v>0</v>
      </c>
      <c r="L27" s="102">
        <v>27.4</v>
      </c>
      <c r="M27" s="99">
        <v>0</v>
      </c>
      <c r="N27" s="102">
        <v>0</v>
      </c>
      <c r="O27" s="100">
        <v>18</v>
      </c>
      <c r="P27" s="102">
        <v>0</v>
      </c>
      <c r="Q27" s="103">
        <v>0</v>
      </c>
      <c r="R27" s="100">
        <v>2</v>
      </c>
      <c r="S27" s="100">
        <v>3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</row>
    <row r="28" spans="1:52" ht="21.75">
      <c r="A28" s="93" t="str">
        <f t="shared" si="2"/>
        <v xml:space="preserve">   </v>
      </c>
      <c r="B28" s="55">
        <v>19</v>
      </c>
      <c r="C28" s="62" t="s">
        <v>141</v>
      </c>
      <c r="D28" s="62" t="s">
        <v>45</v>
      </c>
      <c r="E28" s="62" t="s">
        <v>122</v>
      </c>
      <c r="F28" s="62" t="s">
        <v>123</v>
      </c>
      <c r="G28" s="102">
        <v>89.7093184258881</v>
      </c>
      <c r="H28" s="98">
        <v>70.013995338100003</v>
      </c>
      <c r="I28" s="98">
        <v>19.6953230877881</v>
      </c>
      <c r="J28" s="100">
        <v>1</v>
      </c>
      <c r="K28" s="102">
        <v>0</v>
      </c>
      <c r="L28" s="102">
        <v>19.7</v>
      </c>
      <c r="M28" s="99">
        <v>0</v>
      </c>
      <c r="N28" s="102">
        <v>0</v>
      </c>
      <c r="O28" s="100">
        <v>20</v>
      </c>
      <c r="P28" s="102">
        <v>0</v>
      </c>
      <c r="Q28" s="103">
        <v>0</v>
      </c>
      <c r="R28" s="100">
        <v>2</v>
      </c>
      <c r="S28" s="100">
        <v>3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</row>
    <row r="29" spans="1:52" ht="21.75">
      <c r="A29" s="93" t="str">
        <f t="shared" si="2"/>
        <v xml:space="preserve">   </v>
      </c>
      <c r="B29" s="55">
        <v>20</v>
      </c>
      <c r="C29" s="62" t="s">
        <v>142</v>
      </c>
      <c r="D29" s="62" t="s">
        <v>45</v>
      </c>
      <c r="E29" s="62" t="s">
        <v>122</v>
      </c>
      <c r="F29" s="62" t="s">
        <v>123</v>
      </c>
      <c r="G29" s="102">
        <v>17.728767800037001</v>
      </c>
      <c r="H29" s="98">
        <v>8.8234281947500008</v>
      </c>
      <c r="I29" s="98">
        <v>8.9053396052870006</v>
      </c>
      <c r="J29" s="100">
        <v>1</v>
      </c>
      <c r="K29" s="102">
        <v>0</v>
      </c>
      <c r="L29" s="102">
        <v>17.73</v>
      </c>
      <c r="M29" s="99">
        <v>0</v>
      </c>
      <c r="N29" s="102">
        <v>0</v>
      </c>
      <c r="O29" s="100">
        <v>25</v>
      </c>
      <c r="P29" s="102">
        <v>0</v>
      </c>
      <c r="Q29" s="103">
        <v>0</v>
      </c>
      <c r="R29" s="100">
        <v>2</v>
      </c>
      <c r="S29" s="100">
        <v>3</v>
      </c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</row>
    <row r="30" spans="1:52" ht="21.75">
      <c r="A30" s="93" t="str">
        <f t="shared" si="2"/>
        <v xml:space="preserve">   </v>
      </c>
      <c r="B30" s="55">
        <v>21</v>
      </c>
      <c r="C30" s="62" t="s">
        <v>143</v>
      </c>
      <c r="D30" s="62" t="s">
        <v>45</v>
      </c>
      <c r="E30" s="62" t="s">
        <v>122</v>
      </c>
      <c r="F30" s="62" t="s">
        <v>123</v>
      </c>
      <c r="G30" s="102">
        <v>5.2185257856799998</v>
      </c>
      <c r="H30" s="98">
        <v>5.2185257856799998</v>
      </c>
      <c r="I30" s="98">
        <v>0</v>
      </c>
      <c r="J30" s="100">
        <v>1</v>
      </c>
      <c r="K30" s="102">
        <v>0</v>
      </c>
      <c r="L30" s="102">
        <v>5.22</v>
      </c>
      <c r="M30" s="99">
        <v>0</v>
      </c>
      <c r="N30" s="102">
        <v>0</v>
      </c>
      <c r="O30" s="100">
        <v>20</v>
      </c>
      <c r="P30" s="102">
        <v>0</v>
      </c>
      <c r="Q30" s="103">
        <v>0</v>
      </c>
      <c r="R30" s="100">
        <v>2</v>
      </c>
      <c r="S30" s="100">
        <v>3</v>
      </c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</row>
    <row r="31" spans="1:52" ht="21.75">
      <c r="A31" s="93" t="str">
        <f t="shared" si="2"/>
        <v xml:space="preserve">   </v>
      </c>
      <c r="B31" s="55">
        <v>22</v>
      </c>
      <c r="C31" s="62" t="s">
        <v>144</v>
      </c>
      <c r="D31" s="62" t="s">
        <v>45</v>
      </c>
      <c r="E31" s="62" t="s">
        <v>122</v>
      </c>
      <c r="F31" s="62" t="s">
        <v>123</v>
      </c>
      <c r="G31" s="102">
        <v>33.595325557210003</v>
      </c>
      <c r="H31" s="98">
        <v>1.19135700747</v>
      </c>
      <c r="I31" s="98">
        <v>32.40396854974</v>
      </c>
      <c r="J31" s="100">
        <v>1</v>
      </c>
      <c r="K31" s="102">
        <v>0</v>
      </c>
      <c r="L31" s="102">
        <v>33.6</v>
      </c>
      <c r="M31" s="99">
        <v>0</v>
      </c>
      <c r="N31" s="102">
        <v>0</v>
      </c>
      <c r="O31" s="100">
        <v>25</v>
      </c>
      <c r="P31" s="102">
        <v>0</v>
      </c>
      <c r="Q31" s="103">
        <v>0</v>
      </c>
      <c r="R31" s="100">
        <v>2</v>
      </c>
      <c r="S31" s="100">
        <v>3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</row>
    <row r="32" spans="1:52" ht="21.75">
      <c r="A32" s="93" t="str">
        <f t="shared" si="2"/>
        <v xml:space="preserve">   </v>
      </c>
      <c r="B32" s="55">
        <v>23</v>
      </c>
      <c r="C32" s="62" t="s">
        <v>145</v>
      </c>
      <c r="D32" s="106" t="s">
        <v>180</v>
      </c>
      <c r="E32" s="62" t="s">
        <v>122</v>
      </c>
      <c r="F32" s="62" t="s">
        <v>123</v>
      </c>
      <c r="G32" s="102">
        <v>6.2406983851850004</v>
      </c>
      <c r="H32" s="98">
        <v>5.46</v>
      </c>
      <c r="I32" s="98">
        <v>0</v>
      </c>
      <c r="J32" s="100">
        <v>1</v>
      </c>
      <c r="K32" s="102">
        <v>0</v>
      </c>
      <c r="L32" s="65">
        <v>6.24</v>
      </c>
      <c r="M32" s="99">
        <v>0</v>
      </c>
      <c r="N32" s="102">
        <v>0</v>
      </c>
      <c r="O32" s="100">
        <v>25</v>
      </c>
      <c r="P32" s="102">
        <v>0</v>
      </c>
      <c r="Q32" s="103">
        <v>0</v>
      </c>
      <c r="R32" s="100">
        <v>2</v>
      </c>
      <c r="S32" s="100">
        <v>2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</row>
    <row r="33" spans="1:52" ht="21.75">
      <c r="A33" s="93" t="str">
        <f t="shared" si="2"/>
        <v xml:space="preserve">   </v>
      </c>
      <c r="B33" s="55">
        <v>24</v>
      </c>
      <c r="C33" s="62" t="s">
        <v>146</v>
      </c>
      <c r="D33" s="62" t="s">
        <v>45</v>
      </c>
      <c r="E33" s="95" t="s">
        <v>122</v>
      </c>
      <c r="F33" s="95" t="s">
        <v>123</v>
      </c>
      <c r="G33" s="102">
        <v>49.436673913</v>
      </c>
      <c r="H33" s="98">
        <v>49.436673913</v>
      </c>
      <c r="I33" s="98">
        <v>0</v>
      </c>
      <c r="J33" s="100">
        <v>1</v>
      </c>
      <c r="K33" s="102">
        <v>0</v>
      </c>
      <c r="L33" s="102">
        <v>0</v>
      </c>
      <c r="M33" s="99">
        <v>0</v>
      </c>
      <c r="N33" s="102">
        <v>49.44</v>
      </c>
      <c r="O33" s="100">
        <v>18</v>
      </c>
      <c r="P33" s="102">
        <v>0</v>
      </c>
      <c r="Q33" s="103">
        <v>0</v>
      </c>
      <c r="R33" s="100">
        <v>2</v>
      </c>
      <c r="S33" s="100">
        <v>2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</row>
    <row r="34" spans="1:52" ht="21.75">
      <c r="A34" s="93" t="str">
        <f t="shared" si="2"/>
        <v xml:space="preserve">   </v>
      </c>
      <c r="B34" s="55">
        <v>25</v>
      </c>
      <c r="C34" s="62" t="s">
        <v>147</v>
      </c>
      <c r="D34" s="62" t="s">
        <v>45</v>
      </c>
      <c r="E34" s="62" t="s">
        <v>122</v>
      </c>
      <c r="F34" s="62" t="s">
        <v>123</v>
      </c>
      <c r="G34" s="102">
        <v>6.1435064238599999</v>
      </c>
      <c r="H34" s="98">
        <v>1.46440931798</v>
      </c>
      <c r="I34" s="98">
        <v>4.6790971058800004</v>
      </c>
      <c r="J34" s="100">
        <v>1</v>
      </c>
      <c r="K34" s="102">
        <v>0</v>
      </c>
      <c r="L34" s="102">
        <v>6.14</v>
      </c>
      <c r="M34" s="99">
        <v>0</v>
      </c>
      <c r="N34" s="102">
        <v>0</v>
      </c>
      <c r="O34" s="100">
        <v>22</v>
      </c>
      <c r="P34" s="102">
        <v>0</v>
      </c>
      <c r="Q34" s="103">
        <v>0</v>
      </c>
      <c r="R34" s="100">
        <v>2</v>
      </c>
      <c r="S34" s="100">
        <v>2</v>
      </c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</row>
    <row r="35" spans="1:52" ht="21.75">
      <c r="A35" s="93" t="str">
        <f t="shared" si="2"/>
        <v xml:space="preserve">   </v>
      </c>
      <c r="B35" s="55">
        <v>26</v>
      </c>
      <c r="C35" s="62" t="s">
        <v>148</v>
      </c>
      <c r="D35" s="106" t="s">
        <v>180</v>
      </c>
      <c r="E35" s="62" t="s">
        <v>122</v>
      </c>
      <c r="F35" s="62" t="s">
        <v>123</v>
      </c>
      <c r="G35" s="102">
        <v>24.318461919729998</v>
      </c>
      <c r="H35" s="98">
        <v>13.5250839883</v>
      </c>
      <c r="I35" s="98">
        <v>0</v>
      </c>
      <c r="J35" s="100">
        <v>1</v>
      </c>
      <c r="K35" s="102">
        <v>0</v>
      </c>
      <c r="L35" s="65">
        <v>24.32</v>
      </c>
      <c r="M35" s="99">
        <v>0</v>
      </c>
      <c r="N35" s="102">
        <v>0</v>
      </c>
      <c r="O35" s="100">
        <v>28</v>
      </c>
      <c r="P35" s="102">
        <v>0</v>
      </c>
      <c r="Q35" s="103">
        <v>0</v>
      </c>
      <c r="R35" s="100">
        <v>2</v>
      </c>
      <c r="S35" s="100">
        <v>2</v>
      </c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</row>
    <row r="36" spans="1:52" ht="21.75">
      <c r="A36" s="93" t="str">
        <f t="shared" si="2"/>
        <v xml:space="preserve">   </v>
      </c>
      <c r="B36" s="55">
        <v>27</v>
      </c>
      <c r="C36" s="62" t="s">
        <v>149</v>
      </c>
      <c r="D36" s="106" t="s">
        <v>180</v>
      </c>
      <c r="E36" s="62" t="s">
        <v>122</v>
      </c>
      <c r="F36" s="62" t="s">
        <v>123</v>
      </c>
      <c r="G36" s="102">
        <v>15.1930261741</v>
      </c>
      <c r="H36" s="98">
        <v>15.1930261741</v>
      </c>
      <c r="I36" s="98">
        <v>0</v>
      </c>
      <c r="J36" s="100">
        <v>1</v>
      </c>
      <c r="K36" s="164">
        <v>15.19</v>
      </c>
      <c r="L36" s="111">
        <v>0</v>
      </c>
      <c r="M36" s="163">
        <v>0</v>
      </c>
      <c r="N36" s="164">
        <v>0</v>
      </c>
      <c r="O36" s="165">
        <v>15</v>
      </c>
      <c r="P36" s="111">
        <v>9.14</v>
      </c>
      <c r="Q36" s="103">
        <v>60</v>
      </c>
      <c r="R36" s="100">
        <v>2</v>
      </c>
      <c r="S36" s="100">
        <v>2</v>
      </c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111"/>
      <c r="AU36" s="111"/>
      <c r="AV36" s="58"/>
      <c r="AW36" s="58"/>
      <c r="AX36" s="58"/>
      <c r="AY36" s="58"/>
      <c r="AZ36" s="58"/>
    </row>
    <row r="37" spans="1:52" ht="21.75">
      <c r="A37" s="93" t="str">
        <f t="shared" si="2"/>
        <v xml:space="preserve">   </v>
      </c>
      <c r="B37" s="55">
        <v>28</v>
      </c>
      <c r="C37" s="62" t="s">
        <v>150</v>
      </c>
      <c r="D37" s="62" t="s">
        <v>45</v>
      </c>
      <c r="E37" s="62" t="s">
        <v>122</v>
      </c>
      <c r="F37" s="62" t="s">
        <v>123</v>
      </c>
      <c r="G37" s="102">
        <v>45.732727527500003</v>
      </c>
      <c r="H37" s="98">
        <v>45.732727527500003</v>
      </c>
      <c r="I37" s="98">
        <v>0</v>
      </c>
      <c r="J37" s="100">
        <v>1</v>
      </c>
      <c r="K37" s="102">
        <v>0</v>
      </c>
      <c r="L37" s="102">
        <v>45.73</v>
      </c>
      <c r="M37" s="99">
        <v>0</v>
      </c>
      <c r="N37" s="102">
        <v>0</v>
      </c>
      <c r="O37" s="100">
        <v>20</v>
      </c>
      <c r="P37" s="102">
        <v>0</v>
      </c>
      <c r="Q37" s="103">
        <v>0</v>
      </c>
      <c r="R37" s="100">
        <v>2</v>
      </c>
      <c r="S37" s="100">
        <v>2</v>
      </c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</row>
    <row r="38" spans="1:52" ht="21.75">
      <c r="A38" s="93" t="str">
        <f t="shared" si="2"/>
        <v xml:space="preserve">   </v>
      </c>
      <c r="B38" s="55">
        <v>29</v>
      </c>
      <c r="C38" s="62" t="s">
        <v>151</v>
      </c>
      <c r="D38" s="62" t="s">
        <v>45</v>
      </c>
      <c r="E38" s="62" t="s">
        <v>122</v>
      </c>
      <c r="F38" s="62" t="s">
        <v>123</v>
      </c>
      <c r="G38" s="102">
        <v>30.528822701283797</v>
      </c>
      <c r="H38" s="98">
        <v>1.24122483862</v>
      </c>
      <c r="I38" s="98">
        <v>29.287597862663798</v>
      </c>
      <c r="J38" s="100">
        <v>1</v>
      </c>
      <c r="K38" s="102">
        <v>0</v>
      </c>
      <c r="L38" s="102">
        <v>30.53</v>
      </c>
      <c r="M38" s="99">
        <v>0</v>
      </c>
      <c r="N38" s="102">
        <v>0</v>
      </c>
      <c r="O38" s="100">
        <v>15</v>
      </c>
      <c r="P38" s="102">
        <v>0</v>
      </c>
      <c r="Q38" s="103">
        <v>0</v>
      </c>
      <c r="R38" s="100">
        <v>2</v>
      </c>
      <c r="S38" s="100">
        <v>2</v>
      </c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</row>
    <row r="39" spans="1:52" ht="21.75">
      <c r="A39" s="93" t="str">
        <f t="shared" si="2"/>
        <v xml:space="preserve">   </v>
      </c>
      <c r="B39" s="55">
        <v>30</v>
      </c>
      <c r="C39" s="62" t="s">
        <v>152</v>
      </c>
      <c r="D39" s="62" t="s">
        <v>45</v>
      </c>
      <c r="E39" s="62" t="s">
        <v>122</v>
      </c>
      <c r="F39" s="62" t="s">
        <v>123</v>
      </c>
      <c r="G39" s="102">
        <v>19.652773307635709</v>
      </c>
      <c r="H39" s="98">
        <v>0.62800012430600005</v>
      </c>
      <c r="I39" s="98">
        <v>19.02477318332971</v>
      </c>
      <c r="J39" s="100">
        <v>1</v>
      </c>
      <c r="K39" s="102">
        <v>0</v>
      </c>
      <c r="L39" s="102">
        <v>19.649999999999999</v>
      </c>
      <c r="M39" s="99">
        <v>0</v>
      </c>
      <c r="N39" s="102">
        <v>0</v>
      </c>
      <c r="O39" s="100">
        <v>18</v>
      </c>
      <c r="P39" s="102">
        <v>0</v>
      </c>
      <c r="Q39" s="103">
        <v>0</v>
      </c>
      <c r="R39" s="100">
        <v>2</v>
      </c>
      <c r="S39" s="100">
        <v>2</v>
      </c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</row>
    <row r="40" spans="1:52" ht="21.75">
      <c r="A40" s="93" t="str">
        <f t="shared" si="2"/>
        <v xml:space="preserve">   </v>
      </c>
      <c r="B40" s="55">
        <v>31</v>
      </c>
      <c r="C40" s="62" t="s">
        <v>153</v>
      </c>
      <c r="D40" s="62" t="s">
        <v>45</v>
      </c>
      <c r="E40" s="62" t="s">
        <v>122</v>
      </c>
      <c r="F40" s="62" t="s">
        <v>123</v>
      </c>
      <c r="G40" s="102">
        <v>18.503307250999999</v>
      </c>
      <c r="H40" s="98">
        <v>18.503307250999999</v>
      </c>
      <c r="I40" s="98">
        <v>0</v>
      </c>
      <c r="J40" s="100">
        <v>1</v>
      </c>
      <c r="K40" s="102">
        <v>0</v>
      </c>
      <c r="L40" s="102">
        <v>18.5</v>
      </c>
      <c r="M40" s="99">
        <v>0</v>
      </c>
      <c r="N40" s="102">
        <v>0</v>
      </c>
      <c r="O40" s="100">
        <v>10</v>
      </c>
      <c r="P40" s="102">
        <v>0</v>
      </c>
      <c r="Q40" s="103">
        <v>0</v>
      </c>
      <c r="R40" s="100">
        <v>2</v>
      </c>
      <c r="S40" s="100">
        <v>2</v>
      </c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</row>
    <row r="41" spans="1:52" ht="21.75">
      <c r="A41" s="93" t="str">
        <f t="shared" si="2"/>
        <v xml:space="preserve">   </v>
      </c>
      <c r="B41" s="55">
        <v>32</v>
      </c>
      <c r="C41" s="62" t="s">
        <v>154</v>
      </c>
      <c r="D41" s="62" t="s">
        <v>45</v>
      </c>
      <c r="E41" s="62" t="s">
        <v>122</v>
      </c>
      <c r="F41" s="62" t="s">
        <v>123</v>
      </c>
      <c r="G41" s="102">
        <v>23.434716946399998</v>
      </c>
      <c r="H41" s="98">
        <v>23.434716946399998</v>
      </c>
      <c r="I41" s="98">
        <v>0</v>
      </c>
      <c r="J41" s="100">
        <v>1</v>
      </c>
      <c r="K41" s="102">
        <v>0</v>
      </c>
      <c r="L41" s="102">
        <v>23.43</v>
      </c>
      <c r="M41" s="99">
        <v>0</v>
      </c>
      <c r="N41" s="102">
        <v>0</v>
      </c>
      <c r="O41" s="100">
        <v>18</v>
      </c>
      <c r="P41" s="102">
        <v>0</v>
      </c>
      <c r="Q41" s="103">
        <v>0</v>
      </c>
      <c r="R41" s="100">
        <v>2</v>
      </c>
      <c r="S41" s="100">
        <v>2</v>
      </c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</row>
    <row r="42" spans="1:52" ht="21.75">
      <c r="A42" s="93" t="str">
        <f t="shared" si="2"/>
        <v xml:space="preserve">   </v>
      </c>
      <c r="B42" s="55">
        <v>33</v>
      </c>
      <c r="C42" s="62" t="s">
        <v>155</v>
      </c>
      <c r="D42" s="106" t="s">
        <v>180</v>
      </c>
      <c r="E42" s="62" t="s">
        <v>122</v>
      </c>
      <c r="F42" s="62" t="s">
        <v>123</v>
      </c>
      <c r="G42" s="102">
        <v>103.82707901504</v>
      </c>
      <c r="H42" s="98">
        <v>28.437393422300001</v>
      </c>
      <c r="I42" s="98">
        <v>75.389685592739994</v>
      </c>
      <c r="J42" s="100">
        <v>1</v>
      </c>
      <c r="K42" s="102">
        <v>0</v>
      </c>
      <c r="L42" s="65">
        <v>103.83</v>
      </c>
      <c r="M42" s="99">
        <v>0</v>
      </c>
      <c r="N42" s="102">
        <v>0</v>
      </c>
      <c r="O42" s="100">
        <v>10</v>
      </c>
      <c r="P42" s="102">
        <v>0</v>
      </c>
      <c r="Q42" s="103">
        <v>0</v>
      </c>
      <c r="R42" s="100">
        <v>2</v>
      </c>
      <c r="S42" s="100">
        <v>2</v>
      </c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</row>
    <row r="43" spans="1:52" ht="21.75">
      <c r="A43" s="93" t="str">
        <f t="shared" si="2"/>
        <v xml:space="preserve">   </v>
      </c>
      <c r="B43" s="55">
        <v>34</v>
      </c>
      <c r="C43" s="62" t="s">
        <v>156</v>
      </c>
      <c r="D43" s="106" t="s">
        <v>180</v>
      </c>
      <c r="E43" s="62" t="s">
        <v>122</v>
      </c>
      <c r="F43" s="62" t="s">
        <v>123</v>
      </c>
      <c r="G43" s="102">
        <v>30.619567148868381</v>
      </c>
      <c r="H43" s="98">
        <v>30.619057721800001</v>
      </c>
      <c r="I43" s="98">
        <v>5.0942706838099999E-4</v>
      </c>
      <c r="J43" s="100">
        <v>1</v>
      </c>
      <c r="K43" s="111">
        <v>30.62</v>
      </c>
      <c r="L43" s="164">
        <v>0</v>
      </c>
      <c r="M43" s="163">
        <v>0</v>
      </c>
      <c r="N43" s="111">
        <v>0</v>
      </c>
      <c r="O43" s="165">
        <v>15</v>
      </c>
      <c r="P43" s="111">
        <v>18.37</v>
      </c>
      <c r="Q43" s="103">
        <v>60</v>
      </c>
      <c r="R43" s="100">
        <v>2</v>
      </c>
      <c r="S43" s="100">
        <v>2</v>
      </c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111"/>
      <c r="AW43" s="111"/>
      <c r="AX43" s="58"/>
      <c r="AY43" s="58"/>
      <c r="AZ43" s="58"/>
    </row>
    <row r="44" spans="1:52" ht="21.75">
      <c r="A44" s="93" t="str">
        <f t="shared" si="2"/>
        <v xml:space="preserve">   </v>
      </c>
      <c r="B44" s="55">
        <v>35</v>
      </c>
      <c r="C44" s="62" t="s">
        <v>157</v>
      </c>
      <c r="D44" s="62" t="s">
        <v>45</v>
      </c>
      <c r="E44" s="62" t="s">
        <v>122</v>
      </c>
      <c r="F44" s="62" t="s">
        <v>123</v>
      </c>
      <c r="G44" s="102">
        <v>27.508622037649999</v>
      </c>
      <c r="H44" s="98">
        <v>8.5126407639400004</v>
      </c>
      <c r="I44" s="98">
        <v>18.995981273710001</v>
      </c>
      <c r="J44" s="100">
        <v>1</v>
      </c>
      <c r="K44" s="102">
        <v>0</v>
      </c>
      <c r="L44" s="102">
        <v>27.51</v>
      </c>
      <c r="M44" s="99">
        <v>0</v>
      </c>
      <c r="N44" s="102">
        <v>0</v>
      </c>
      <c r="O44" s="100">
        <v>25</v>
      </c>
      <c r="P44" s="102">
        <v>0</v>
      </c>
      <c r="Q44" s="103">
        <v>0</v>
      </c>
      <c r="R44" s="100">
        <v>2</v>
      </c>
      <c r="S44" s="100">
        <v>2</v>
      </c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</row>
    <row r="45" spans="1:52" ht="21.75">
      <c r="A45" s="93" t="str">
        <f t="shared" si="2"/>
        <v xml:space="preserve">   </v>
      </c>
      <c r="B45" s="55">
        <v>36</v>
      </c>
      <c r="C45" s="62" t="s">
        <v>158</v>
      </c>
      <c r="D45" s="62" t="s">
        <v>45</v>
      </c>
      <c r="E45" s="62" t="s">
        <v>122</v>
      </c>
      <c r="F45" s="62" t="s">
        <v>123</v>
      </c>
      <c r="G45" s="102">
        <v>84.325153728100005</v>
      </c>
      <c r="H45" s="98">
        <v>84.325153728100005</v>
      </c>
      <c r="I45" s="98">
        <v>0</v>
      </c>
      <c r="J45" s="100">
        <v>1</v>
      </c>
      <c r="K45" s="102">
        <v>0</v>
      </c>
      <c r="L45" s="102">
        <v>84.33</v>
      </c>
      <c r="M45" s="99" t="s">
        <v>181</v>
      </c>
      <c r="N45" s="102">
        <v>0</v>
      </c>
      <c r="O45" s="100">
        <v>25</v>
      </c>
      <c r="P45" s="102">
        <v>0</v>
      </c>
      <c r="Q45" s="103">
        <v>0</v>
      </c>
      <c r="R45" s="100">
        <v>2</v>
      </c>
      <c r="S45" s="100">
        <v>2</v>
      </c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</row>
    <row r="46" spans="1:52" ht="21.75">
      <c r="A46" s="93" t="str">
        <f t="shared" si="2"/>
        <v xml:space="preserve">   </v>
      </c>
      <c r="B46" s="55">
        <v>37</v>
      </c>
      <c r="C46" s="62" t="s">
        <v>159</v>
      </c>
      <c r="D46" s="62" t="s">
        <v>45</v>
      </c>
      <c r="E46" s="62" t="s">
        <v>122</v>
      </c>
      <c r="F46" s="62" t="s">
        <v>123</v>
      </c>
      <c r="G46" s="102">
        <v>206.26641219999999</v>
      </c>
      <c r="H46" s="98">
        <v>206.26641219999999</v>
      </c>
      <c r="I46" s="98">
        <v>0</v>
      </c>
      <c r="J46" s="100">
        <v>1</v>
      </c>
      <c r="K46" s="102">
        <v>0</v>
      </c>
      <c r="L46" s="102">
        <v>206.27</v>
      </c>
      <c r="M46" s="99" t="s">
        <v>181</v>
      </c>
      <c r="N46" s="102">
        <v>0</v>
      </c>
      <c r="O46" s="100">
        <v>25</v>
      </c>
      <c r="P46" s="102">
        <v>0</v>
      </c>
      <c r="Q46" s="103">
        <v>0</v>
      </c>
      <c r="R46" s="100">
        <v>2</v>
      </c>
      <c r="S46" s="100">
        <v>2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</row>
    <row r="47" spans="1:52" ht="21.75">
      <c r="A47" s="93" t="str">
        <f t="shared" si="2"/>
        <v xml:space="preserve">   </v>
      </c>
      <c r="B47" s="55">
        <v>38</v>
      </c>
      <c r="C47" s="62" t="s">
        <v>160</v>
      </c>
      <c r="D47" s="106" t="s">
        <v>180</v>
      </c>
      <c r="E47" s="62" t="s">
        <v>122</v>
      </c>
      <c r="F47" s="62" t="s">
        <v>123</v>
      </c>
      <c r="G47" s="102">
        <v>109.002873725</v>
      </c>
      <c r="H47" s="98">
        <v>109.002873725</v>
      </c>
      <c r="I47" s="98">
        <v>67.709999999999994</v>
      </c>
      <c r="J47" s="100">
        <v>1</v>
      </c>
      <c r="K47" s="102">
        <v>0</v>
      </c>
      <c r="L47" s="65">
        <v>67.709999999999994</v>
      </c>
      <c r="M47" s="99">
        <v>0</v>
      </c>
      <c r="N47" s="102">
        <v>0</v>
      </c>
      <c r="O47" s="100">
        <v>15</v>
      </c>
      <c r="P47" s="102">
        <v>0</v>
      </c>
      <c r="Q47" s="103">
        <v>0</v>
      </c>
      <c r="R47" s="100">
        <v>2</v>
      </c>
      <c r="S47" s="100">
        <v>2</v>
      </c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</row>
    <row r="48" spans="1:52" ht="21.75">
      <c r="A48" s="93" t="str">
        <f t="shared" si="2"/>
        <v xml:space="preserve">   </v>
      </c>
      <c r="B48" s="55">
        <v>39</v>
      </c>
      <c r="C48" s="62" t="s">
        <v>161</v>
      </c>
      <c r="D48" s="62" t="s">
        <v>45</v>
      </c>
      <c r="E48" s="62" t="s">
        <v>122</v>
      </c>
      <c r="F48" s="62" t="s">
        <v>123</v>
      </c>
      <c r="G48" s="102">
        <v>259.457234777</v>
      </c>
      <c r="H48" s="98">
        <v>259.457234777</v>
      </c>
      <c r="I48" s="98">
        <v>156.9</v>
      </c>
      <c r="J48" s="100">
        <v>1</v>
      </c>
      <c r="K48" s="102">
        <v>0</v>
      </c>
      <c r="L48" s="102">
        <v>156.9</v>
      </c>
      <c r="M48" s="99">
        <v>0</v>
      </c>
      <c r="N48" s="102">
        <v>0</v>
      </c>
      <c r="O48" s="100">
        <v>20</v>
      </c>
      <c r="P48" s="102">
        <v>0</v>
      </c>
      <c r="Q48" s="103">
        <v>0</v>
      </c>
      <c r="R48" s="100">
        <v>2</v>
      </c>
      <c r="S48" s="100">
        <v>2</v>
      </c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</row>
    <row r="49" spans="1:52" ht="21.75">
      <c r="A49" s="93" t="str">
        <f t="shared" si="2"/>
        <v xml:space="preserve">   </v>
      </c>
      <c r="B49" s="55">
        <v>40</v>
      </c>
      <c r="C49" s="62" t="s">
        <v>162</v>
      </c>
      <c r="D49" s="62" t="s">
        <v>45</v>
      </c>
      <c r="E49" s="62" t="s">
        <v>122</v>
      </c>
      <c r="F49" s="62" t="s">
        <v>123</v>
      </c>
      <c r="G49" s="102">
        <v>22.199499969600001</v>
      </c>
      <c r="H49" s="98">
        <v>22.199499969600001</v>
      </c>
      <c r="I49" s="98">
        <v>0</v>
      </c>
      <c r="J49" s="100">
        <v>1</v>
      </c>
      <c r="K49" s="102">
        <v>0</v>
      </c>
      <c r="L49" s="102">
        <v>22.2</v>
      </c>
      <c r="M49" s="99">
        <v>0</v>
      </c>
      <c r="N49" s="102">
        <v>0</v>
      </c>
      <c r="O49" s="100">
        <v>10</v>
      </c>
      <c r="P49" s="102">
        <v>0</v>
      </c>
      <c r="Q49" s="103">
        <v>0</v>
      </c>
      <c r="R49" s="100">
        <v>2</v>
      </c>
      <c r="S49" s="100">
        <v>2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</row>
    <row r="50" spans="1:52" ht="21.75">
      <c r="A50" s="93" t="str">
        <f t="shared" si="2"/>
        <v xml:space="preserve">   </v>
      </c>
      <c r="B50" s="55">
        <v>41</v>
      </c>
      <c r="C50" s="62" t="s">
        <v>163</v>
      </c>
      <c r="D50" s="62" t="s">
        <v>45</v>
      </c>
      <c r="E50" s="62" t="s">
        <v>122</v>
      </c>
      <c r="F50" s="62" t="s">
        <v>123</v>
      </c>
      <c r="G50" s="102">
        <v>9.6494372931200001</v>
      </c>
      <c r="H50" s="98">
        <v>9.6494372931200001</v>
      </c>
      <c r="I50" s="98">
        <v>0</v>
      </c>
      <c r="J50" s="100">
        <v>1</v>
      </c>
      <c r="K50" s="102">
        <v>0</v>
      </c>
      <c r="L50" s="102">
        <v>9.65</v>
      </c>
      <c r="M50" s="99">
        <v>0</v>
      </c>
      <c r="N50" s="102">
        <v>0</v>
      </c>
      <c r="O50" s="100">
        <v>10</v>
      </c>
      <c r="P50" s="102">
        <v>0</v>
      </c>
      <c r="Q50" s="103">
        <v>0</v>
      </c>
      <c r="R50" s="100">
        <v>2</v>
      </c>
      <c r="S50" s="100">
        <v>2</v>
      </c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</row>
    <row r="51" spans="1:52" ht="21.75">
      <c r="A51" s="93" t="str">
        <f t="shared" si="2"/>
        <v xml:space="preserve">   </v>
      </c>
      <c r="B51" s="55">
        <v>42</v>
      </c>
      <c r="C51" s="62" t="s">
        <v>164</v>
      </c>
      <c r="D51" s="106" t="s">
        <v>180</v>
      </c>
      <c r="E51" s="62" t="s">
        <v>122</v>
      </c>
      <c r="F51" s="62" t="s">
        <v>123</v>
      </c>
      <c r="G51" s="102">
        <v>79.810347455599995</v>
      </c>
      <c r="H51" s="98">
        <v>79.810347455599995</v>
      </c>
      <c r="I51" s="98">
        <v>0</v>
      </c>
      <c r="J51" s="100">
        <v>1</v>
      </c>
      <c r="K51" s="102">
        <v>0</v>
      </c>
      <c r="L51" s="65">
        <v>79.81</v>
      </c>
      <c r="M51" s="99">
        <v>0</v>
      </c>
      <c r="N51" s="102">
        <v>0</v>
      </c>
      <c r="O51" s="100">
        <v>15</v>
      </c>
      <c r="P51" s="102">
        <v>0</v>
      </c>
      <c r="Q51" s="103">
        <v>0</v>
      </c>
      <c r="R51" s="100">
        <v>2</v>
      </c>
      <c r="S51" s="100">
        <v>2</v>
      </c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</row>
    <row r="52" spans="1:52" ht="21.75">
      <c r="A52" s="93" t="str">
        <f t="shared" si="2"/>
        <v xml:space="preserve">   </v>
      </c>
      <c r="B52" s="55">
        <v>43</v>
      </c>
      <c r="C52" s="62" t="s">
        <v>165</v>
      </c>
      <c r="D52" s="62" t="s">
        <v>45</v>
      </c>
      <c r="E52" s="62" t="s">
        <v>122</v>
      </c>
      <c r="F52" s="62" t="s">
        <v>123</v>
      </c>
      <c r="G52" s="102">
        <v>53.3384213824</v>
      </c>
      <c r="H52" s="98">
        <v>53.3384213824</v>
      </c>
      <c r="I52" s="98">
        <v>0</v>
      </c>
      <c r="J52" s="100">
        <v>1</v>
      </c>
      <c r="K52" s="102">
        <v>0</v>
      </c>
      <c r="L52" s="102">
        <v>53.34</v>
      </c>
      <c r="M52" s="99">
        <v>0</v>
      </c>
      <c r="N52" s="102">
        <v>0</v>
      </c>
      <c r="O52" s="100">
        <v>15</v>
      </c>
      <c r="P52" s="102">
        <v>0</v>
      </c>
      <c r="Q52" s="103">
        <v>0</v>
      </c>
      <c r="R52" s="100">
        <v>2</v>
      </c>
      <c r="S52" s="100">
        <v>2</v>
      </c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</row>
    <row r="53" spans="1:52" ht="21.75">
      <c r="A53" s="93" t="str">
        <f t="shared" si="2"/>
        <v xml:space="preserve">   </v>
      </c>
      <c r="B53" s="55">
        <v>44</v>
      </c>
      <c r="C53" s="62" t="s">
        <v>166</v>
      </c>
      <c r="D53" s="62" t="s">
        <v>45</v>
      </c>
      <c r="E53" s="62" t="s">
        <v>122</v>
      </c>
      <c r="F53" s="62" t="s">
        <v>123</v>
      </c>
      <c r="G53" s="102">
        <v>24.359222292399998</v>
      </c>
      <c r="H53" s="98">
        <v>24.359222292399998</v>
      </c>
      <c r="I53" s="98">
        <v>0</v>
      </c>
      <c r="J53" s="100">
        <v>1</v>
      </c>
      <c r="K53" s="102">
        <v>0</v>
      </c>
      <c r="L53" s="102">
        <v>24.36</v>
      </c>
      <c r="M53" s="99">
        <v>0</v>
      </c>
      <c r="N53" s="102">
        <v>0</v>
      </c>
      <c r="O53" s="100">
        <v>20</v>
      </c>
      <c r="P53" s="102">
        <v>0</v>
      </c>
      <c r="Q53" s="103">
        <v>0</v>
      </c>
      <c r="R53" s="100">
        <v>2</v>
      </c>
      <c r="S53" s="100">
        <v>2</v>
      </c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</row>
    <row r="54" spans="1:52" ht="21.75">
      <c r="A54" s="93" t="str">
        <f t="shared" si="2"/>
        <v xml:space="preserve">   </v>
      </c>
      <c r="B54" s="55">
        <v>45</v>
      </c>
      <c r="C54" s="62" t="s">
        <v>167</v>
      </c>
      <c r="D54" s="106" t="s">
        <v>180</v>
      </c>
      <c r="E54" s="62" t="s">
        <v>122</v>
      </c>
      <c r="F54" s="62" t="s">
        <v>123</v>
      </c>
      <c r="G54" s="102">
        <v>18.9382176853</v>
      </c>
      <c r="H54" s="98">
        <v>18.9382176853</v>
      </c>
      <c r="I54" s="98">
        <v>0</v>
      </c>
      <c r="J54" s="100">
        <v>1</v>
      </c>
      <c r="K54" s="102">
        <v>0</v>
      </c>
      <c r="L54" s="102">
        <v>0</v>
      </c>
      <c r="M54" s="99">
        <v>0</v>
      </c>
      <c r="N54" s="102">
        <v>12.5</v>
      </c>
      <c r="O54" s="100">
        <v>20</v>
      </c>
      <c r="P54" s="102">
        <v>0</v>
      </c>
      <c r="Q54" s="103">
        <v>0</v>
      </c>
      <c r="R54" s="100">
        <v>2</v>
      </c>
      <c r="S54" s="100">
        <v>2</v>
      </c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</row>
    <row r="55" spans="1:52" ht="21.75">
      <c r="A55" s="93" t="str">
        <f t="shared" si="2"/>
        <v xml:space="preserve">   </v>
      </c>
      <c r="B55" s="55">
        <v>46</v>
      </c>
      <c r="C55" s="62" t="s">
        <v>168</v>
      </c>
      <c r="D55" s="106" t="s">
        <v>180</v>
      </c>
      <c r="E55" s="62" t="s">
        <v>122</v>
      </c>
      <c r="F55" s="62" t="s">
        <v>123</v>
      </c>
      <c r="G55" s="102">
        <v>31.594458587799998</v>
      </c>
      <c r="H55" s="98">
        <v>31.594458587799998</v>
      </c>
      <c r="I55" s="98">
        <v>0</v>
      </c>
      <c r="J55" s="100">
        <v>1</v>
      </c>
      <c r="K55" s="102">
        <v>0</v>
      </c>
      <c r="L55" s="102">
        <v>0</v>
      </c>
      <c r="M55" s="99">
        <v>0</v>
      </c>
      <c r="N55" s="102">
        <v>31.59</v>
      </c>
      <c r="O55" s="100">
        <v>25</v>
      </c>
      <c r="P55" s="102">
        <v>0</v>
      </c>
      <c r="Q55" s="103">
        <v>0</v>
      </c>
      <c r="R55" s="100">
        <v>2</v>
      </c>
      <c r="S55" s="100">
        <v>2</v>
      </c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</row>
    <row r="56" spans="1:52" ht="21.75">
      <c r="A56" s="93" t="str">
        <f t="shared" si="2"/>
        <v xml:space="preserve">   </v>
      </c>
      <c r="B56" s="55">
        <v>47</v>
      </c>
      <c r="C56" s="62" t="s">
        <v>169</v>
      </c>
      <c r="D56" s="106" t="s">
        <v>180</v>
      </c>
      <c r="E56" s="62" t="s">
        <v>122</v>
      </c>
      <c r="F56" s="62" t="s">
        <v>123</v>
      </c>
      <c r="G56" s="102">
        <v>39.282675284699998</v>
      </c>
      <c r="H56" s="98">
        <v>39.282675284699998</v>
      </c>
      <c r="I56" s="98">
        <v>0</v>
      </c>
      <c r="J56" s="100">
        <v>1</v>
      </c>
      <c r="K56" s="102">
        <v>0</v>
      </c>
      <c r="L56" s="102">
        <v>39.28</v>
      </c>
      <c r="M56" s="99">
        <v>0</v>
      </c>
      <c r="N56" s="102">
        <v>0</v>
      </c>
      <c r="O56" s="100">
        <v>20</v>
      </c>
      <c r="P56" s="102">
        <v>0</v>
      </c>
      <c r="Q56" s="103">
        <v>0</v>
      </c>
      <c r="R56" s="100">
        <v>2</v>
      </c>
      <c r="S56" s="100">
        <v>2</v>
      </c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</row>
    <row r="57" spans="1:52" ht="21.75">
      <c r="A57" s="93" t="str">
        <f t="shared" si="2"/>
        <v xml:space="preserve">   </v>
      </c>
      <c r="B57" s="55">
        <v>48</v>
      </c>
      <c r="C57" s="62" t="s">
        <v>170</v>
      </c>
      <c r="D57" s="106" t="s">
        <v>180</v>
      </c>
      <c r="E57" s="62" t="s">
        <v>122</v>
      </c>
      <c r="F57" s="62" t="s">
        <v>123</v>
      </c>
      <c r="G57" s="102">
        <v>5.0841204152200001</v>
      </c>
      <c r="H57" s="98">
        <v>2</v>
      </c>
      <c r="I57" s="98">
        <v>3.08</v>
      </c>
      <c r="J57" s="100">
        <v>1</v>
      </c>
      <c r="K57" s="102">
        <v>0</v>
      </c>
      <c r="L57" s="102">
        <v>3.08</v>
      </c>
      <c r="M57" s="99">
        <v>0</v>
      </c>
      <c r="N57" s="102">
        <v>0</v>
      </c>
      <c r="O57" s="100">
        <v>12</v>
      </c>
      <c r="P57" s="102">
        <v>0</v>
      </c>
      <c r="Q57" s="103">
        <v>0</v>
      </c>
      <c r="R57" s="100">
        <v>2</v>
      </c>
      <c r="S57" s="100">
        <v>2</v>
      </c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</row>
    <row r="58" spans="1:52" ht="21.75">
      <c r="A58" s="93" t="str">
        <f t="shared" si="2"/>
        <v xml:space="preserve">   </v>
      </c>
      <c r="B58" s="55">
        <v>49</v>
      </c>
      <c r="C58" s="62" t="s">
        <v>171</v>
      </c>
      <c r="D58" s="62" t="s">
        <v>45</v>
      </c>
      <c r="E58" s="62" t="s">
        <v>122</v>
      </c>
      <c r="F58" s="62" t="s">
        <v>123</v>
      </c>
      <c r="G58" s="102">
        <v>12.066371155900001</v>
      </c>
      <c r="H58" s="98">
        <v>12.066371155900001</v>
      </c>
      <c r="I58" s="98">
        <v>0</v>
      </c>
      <c r="J58" s="100">
        <v>1</v>
      </c>
      <c r="K58" s="102">
        <v>0</v>
      </c>
      <c r="L58" s="102">
        <v>0</v>
      </c>
      <c r="M58" s="99">
        <v>0</v>
      </c>
      <c r="N58" s="102">
        <v>12.07</v>
      </c>
      <c r="O58" s="100">
        <v>10</v>
      </c>
      <c r="P58" s="102">
        <v>0</v>
      </c>
      <c r="Q58" s="103">
        <v>0</v>
      </c>
      <c r="R58" s="100">
        <v>2</v>
      </c>
      <c r="S58" s="100">
        <v>3</v>
      </c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</row>
    <row r="59" spans="1:52" ht="21.75">
      <c r="A59" s="93" t="str">
        <f t="shared" si="2"/>
        <v xml:space="preserve">   </v>
      </c>
      <c r="B59" s="55">
        <v>50</v>
      </c>
      <c r="C59" s="62" t="s">
        <v>172</v>
      </c>
      <c r="D59" s="106" t="s">
        <v>180</v>
      </c>
      <c r="E59" s="62" t="s">
        <v>122</v>
      </c>
      <c r="F59" s="62" t="s">
        <v>123</v>
      </c>
      <c r="G59" s="102">
        <v>27.457141037700001</v>
      </c>
      <c r="H59" s="98">
        <v>27.457141037700001</v>
      </c>
      <c r="I59" s="98">
        <v>0</v>
      </c>
      <c r="J59" s="100">
        <v>1</v>
      </c>
      <c r="K59" s="102">
        <v>0</v>
      </c>
      <c r="L59" s="102">
        <v>0</v>
      </c>
      <c r="M59" s="99">
        <v>0</v>
      </c>
      <c r="N59" s="102">
        <v>27.46</v>
      </c>
      <c r="O59" s="100">
        <v>15</v>
      </c>
      <c r="P59" s="102">
        <v>0</v>
      </c>
      <c r="Q59" s="103">
        <v>0</v>
      </c>
      <c r="R59" s="100">
        <v>2</v>
      </c>
      <c r="S59" s="100">
        <v>3</v>
      </c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</row>
    <row r="60" spans="1:52" ht="21.75">
      <c r="A60" s="93" t="str">
        <f t="shared" si="2"/>
        <v xml:space="preserve">   </v>
      </c>
      <c r="B60" s="55">
        <v>51</v>
      </c>
      <c r="C60" s="62" t="s">
        <v>173</v>
      </c>
      <c r="D60" s="62" t="s">
        <v>45</v>
      </c>
      <c r="E60" s="62" t="s">
        <v>122</v>
      </c>
      <c r="F60" s="62" t="s">
        <v>123</v>
      </c>
      <c r="G60" s="102">
        <v>8.9081752613099994</v>
      </c>
      <c r="H60" s="98">
        <v>8.9081752613099994</v>
      </c>
      <c r="I60" s="98">
        <v>0</v>
      </c>
      <c r="J60" s="100">
        <v>1</v>
      </c>
      <c r="K60" s="111">
        <v>8.91</v>
      </c>
      <c r="L60" s="111">
        <v>0</v>
      </c>
      <c r="M60" s="111">
        <v>0</v>
      </c>
      <c r="N60" s="111">
        <v>0</v>
      </c>
      <c r="O60" s="165">
        <v>15</v>
      </c>
      <c r="P60" s="111">
        <v>5.34</v>
      </c>
      <c r="Q60" s="103">
        <v>60</v>
      </c>
      <c r="R60" s="100">
        <v>2</v>
      </c>
      <c r="S60" s="100">
        <v>3</v>
      </c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111"/>
      <c r="AY60" s="111"/>
      <c r="AZ60" s="58"/>
    </row>
    <row r="61" spans="1:52" ht="21.75">
      <c r="A61" s="93" t="str">
        <f t="shared" si="2"/>
        <v xml:space="preserve">   </v>
      </c>
      <c r="B61" s="55">
        <v>52</v>
      </c>
      <c r="C61" s="62" t="s">
        <v>174</v>
      </c>
      <c r="D61" s="106" t="s">
        <v>180</v>
      </c>
      <c r="E61" s="62" t="s">
        <v>122</v>
      </c>
      <c r="F61" s="62" t="s">
        <v>123</v>
      </c>
      <c r="G61" s="102">
        <v>7.2190189881200002</v>
      </c>
      <c r="H61" s="98">
        <v>7.2190189881200002</v>
      </c>
      <c r="I61" s="98">
        <v>0</v>
      </c>
      <c r="J61" s="100">
        <v>1</v>
      </c>
      <c r="K61" s="102">
        <v>0</v>
      </c>
      <c r="L61" s="65">
        <v>0</v>
      </c>
      <c r="M61" s="99">
        <v>0</v>
      </c>
      <c r="N61" s="102">
        <v>7.22</v>
      </c>
      <c r="O61" s="100">
        <v>25</v>
      </c>
      <c r="P61" s="102">
        <v>0</v>
      </c>
      <c r="Q61" s="103">
        <v>0</v>
      </c>
      <c r="R61" s="100">
        <v>2</v>
      </c>
      <c r="S61" s="100">
        <v>3</v>
      </c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</row>
    <row r="62" spans="1:52" ht="21.75">
      <c r="A62" s="93" t="str">
        <f t="shared" si="2"/>
        <v xml:space="preserve">   </v>
      </c>
      <c r="B62" s="55">
        <v>53</v>
      </c>
      <c r="C62" s="62" t="s">
        <v>175</v>
      </c>
      <c r="D62" s="62" t="s">
        <v>45</v>
      </c>
      <c r="E62" s="62" t="s">
        <v>122</v>
      </c>
      <c r="F62" s="62" t="s">
        <v>123</v>
      </c>
      <c r="G62" s="102">
        <v>11.076998640199999</v>
      </c>
      <c r="H62" s="98">
        <v>11.076998640199999</v>
      </c>
      <c r="I62" s="98">
        <v>0</v>
      </c>
      <c r="J62" s="100">
        <v>1</v>
      </c>
      <c r="K62" s="102">
        <v>0</v>
      </c>
      <c r="L62" s="102">
        <v>0</v>
      </c>
      <c r="M62" s="99">
        <v>0</v>
      </c>
      <c r="N62" s="102">
        <v>11.08</v>
      </c>
      <c r="O62" s="100">
        <v>10</v>
      </c>
      <c r="P62" s="102">
        <v>0</v>
      </c>
      <c r="Q62" s="103">
        <v>0</v>
      </c>
      <c r="R62" s="100">
        <v>2</v>
      </c>
      <c r="S62" s="100">
        <v>2</v>
      </c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</row>
    <row r="63" spans="1:52" ht="21.75">
      <c r="A63" s="93" t="str">
        <f t="shared" si="2"/>
        <v xml:space="preserve">   </v>
      </c>
      <c r="B63" s="55">
        <v>54</v>
      </c>
      <c r="C63" s="62" t="s">
        <v>176</v>
      </c>
      <c r="D63" s="106" t="s">
        <v>180</v>
      </c>
      <c r="E63" s="62" t="s">
        <v>122</v>
      </c>
      <c r="F63" s="62" t="s">
        <v>123</v>
      </c>
      <c r="G63" s="102">
        <v>13.9999912393</v>
      </c>
      <c r="H63" s="98">
        <v>13.9999912393</v>
      </c>
      <c r="I63" s="98">
        <v>0</v>
      </c>
      <c r="J63" s="100">
        <v>1</v>
      </c>
      <c r="K63" s="102">
        <v>0</v>
      </c>
      <c r="L63" s="102">
        <v>0</v>
      </c>
      <c r="M63" s="99">
        <v>0</v>
      </c>
      <c r="N63" s="102">
        <v>14</v>
      </c>
      <c r="O63" s="100">
        <v>10</v>
      </c>
      <c r="P63" s="102">
        <v>0</v>
      </c>
      <c r="Q63" s="103">
        <v>0</v>
      </c>
      <c r="R63" s="100">
        <v>2</v>
      </c>
      <c r="S63" s="100">
        <v>3</v>
      </c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</row>
    <row r="64" spans="1:52" ht="21.75">
      <c r="A64" s="93" t="str">
        <f t="shared" si="2"/>
        <v xml:space="preserve">   </v>
      </c>
      <c r="B64" s="55">
        <v>55</v>
      </c>
      <c r="C64" s="62" t="s">
        <v>177</v>
      </c>
      <c r="D64" s="62" t="s">
        <v>45</v>
      </c>
      <c r="E64" s="62" t="s">
        <v>122</v>
      </c>
      <c r="F64" s="62" t="s">
        <v>123</v>
      </c>
      <c r="G64" s="102">
        <v>6.64679361569</v>
      </c>
      <c r="H64" s="98">
        <v>6.64679361569</v>
      </c>
      <c r="I64" s="98">
        <v>0</v>
      </c>
      <c r="J64" s="100">
        <v>1</v>
      </c>
      <c r="K64" s="102">
        <v>0</v>
      </c>
      <c r="L64" s="102">
        <v>0</v>
      </c>
      <c r="M64" s="99">
        <v>0</v>
      </c>
      <c r="N64" s="102">
        <v>6.65</v>
      </c>
      <c r="O64" s="100">
        <v>15</v>
      </c>
      <c r="P64" s="102">
        <v>0</v>
      </c>
      <c r="Q64" s="103">
        <v>0</v>
      </c>
      <c r="R64" s="100">
        <v>2</v>
      </c>
      <c r="S64" s="100">
        <v>2</v>
      </c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</row>
  </sheetData>
  <sheetProtection selectLockedCells="1"/>
  <mergeCells count="43">
    <mergeCell ref="B1:AY1"/>
    <mergeCell ref="B2:E4"/>
    <mergeCell ref="AY3:AZ3"/>
    <mergeCell ref="AY4:AZ4"/>
    <mergeCell ref="AV2:AX2"/>
    <mergeCell ref="AV3:AX3"/>
    <mergeCell ref="AP2:AU2"/>
    <mergeCell ref="AK3:AU3"/>
    <mergeCell ref="AI4:AU4"/>
    <mergeCell ref="AV4:AX4"/>
    <mergeCell ref="F2:M4"/>
    <mergeCell ref="X7:AA7"/>
    <mergeCell ref="AV5:AZ5"/>
    <mergeCell ref="A6:A8"/>
    <mergeCell ref="B6:B8"/>
    <mergeCell ref="C6:C8"/>
    <mergeCell ref="D6:D8"/>
    <mergeCell ref="E6:E8"/>
    <mergeCell ref="F6:F8"/>
    <mergeCell ref="G6:I6"/>
    <mergeCell ref="J6:J8"/>
    <mergeCell ref="AR7:AU7"/>
    <mergeCell ref="AV7:AY7"/>
    <mergeCell ref="T6:AY6"/>
    <mergeCell ref="AZ6:AZ8"/>
    <mergeCell ref="G7:G8"/>
    <mergeCell ref="H7:I7"/>
    <mergeCell ref="AB7:AE7"/>
    <mergeCell ref="AF7:AI7"/>
    <mergeCell ref="AJ7:AM7"/>
    <mergeCell ref="AN7:AQ7"/>
    <mergeCell ref="A9:F9"/>
    <mergeCell ref="L7:L8"/>
    <mergeCell ref="M7:M8"/>
    <mergeCell ref="N7:N8"/>
    <mergeCell ref="T7:W7"/>
    <mergeCell ref="K7:K8"/>
    <mergeCell ref="R6:R8"/>
    <mergeCell ref="S6:S8"/>
    <mergeCell ref="K6:N6"/>
    <mergeCell ref="O6:O8"/>
    <mergeCell ref="P6:P8"/>
    <mergeCell ref="Q6:Q8"/>
  </mergeCells>
  <dataValidations count="7">
    <dataValidation type="whole" allowBlank="1" showInputMessage="1" showErrorMessage="1" error="กรอกเฉพาะ 0 1 2 3" sqref="S1 T2:T4 S5:S8 S10:S1048576">
      <formula1>0</formula1>
      <formula2>3</formula2>
    </dataValidation>
    <dataValidation type="whole" allowBlank="1" showInputMessage="1" showErrorMessage="1" error="กรอกเฉพาะ 0 1 2" sqref="R1 S2:S4 R5:R8 R10:R1048576">
      <formula1>0</formula1>
      <formula2>2</formula2>
    </dataValidation>
    <dataValidation type="whole" allowBlank="1" showInputMessage="1" showErrorMessage="1" error="กรอกเฉพาะจำนวนเต็ม" sqref="O1 O5:O8 O65:O1048576">
      <formula1>0</formula1>
      <formula2>100</formula2>
    </dataValidation>
    <dataValidation type="whole" allowBlank="1" showInputMessage="1" showErrorMessage="1" error="กรอกเฉพาะ 0 1 2 3 9" sqref="J1 J5:J8 J65:J1048576">
      <formula1>0</formula1>
      <formula2>9</formula2>
    </dataValidation>
    <dataValidation type="whole" allowBlank="1" showInputMessage="1" showErrorMessage="1" error="กรอกจำนวนเต็ม" sqref="P2:P4 O10:O64">
      <formula1>0</formula1>
      <formula2>100</formula2>
    </dataValidation>
    <dataValidation type="textLength" operator="equal" allowBlank="1" showInputMessage="1" showErrorMessage="1" error="กรอกรหัสผิดพลาด" sqref="C10:C64">
      <formula1>9</formula1>
    </dataValidation>
    <dataValidation type="whole" allowBlank="1" showInputMessage="1" showErrorMessage="1" errorTitle="ผิดพลาด" error="กรอกเฉพาะ 0 1 2 3 9" sqref="J10:J64">
      <formula1>0</formula1>
      <formula2>9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="80" zoomScaleNormal="80" workbookViewId="0">
      <selection activeCell="L4" sqref="L4"/>
    </sheetView>
  </sheetViews>
  <sheetFormatPr defaultRowHeight="14.25"/>
  <cols>
    <col min="1" max="3" width="9" style="68"/>
    <col min="4" max="4" width="10.75" style="68" bestFit="1" customWidth="1"/>
    <col min="5" max="10" width="9" style="68"/>
    <col min="11" max="11" width="9.375" style="68" bestFit="1" customWidth="1"/>
    <col min="12" max="12" width="20.25" style="68" bestFit="1" customWidth="1"/>
    <col min="13" max="22" width="9" style="68"/>
    <col min="23" max="23" width="30.875" style="68" bestFit="1" customWidth="1"/>
    <col min="24" max="16384" width="9" style="68"/>
  </cols>
  <sheetData>
    <row r="1" spans="1:28" s="11" customFormat="1" ht="27.75">
      <c r="A1" s="185" t="s">
        <v>201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40"/>
      <c r="Y1" s="40"/>
      <c r="Z1" s="40"/>
      <c r="AA1" s="40"/>
      <c r="AB1" s="40"/>
    </row>
    <row r="2" spans="1:28" s="11" customFormat="1" ht="27.75">
      <c r="A2" s="186" t="s">
        <v>1</v>
      </c>
      <c r="B2" s="186"/>
      <c r="C2" s="186"/>
      <c r="D2" s="186"/>
      <c r="E2" s="186" t="s">
        <v>120</v>
      </c>
      <c r="F2" s="186"/>
      <c r="G2" s="186"/>
      <c r="H2" s="186"/>
      <c r="I2" s="186"/>
      <c r="J2" s="68"/>
      <c r="K2" s="3"/>
      <c r="L2" s="3"/>
      <c r="M2" s="3"/>
      <c r="N2" s="3"/>
      <c r="O2" s="3"/>
      <c r="T2" s="3"/>
      <c r="X2" s="40"/>
      <c r="Y2" s="187"/>
      <c r="Z2" s="187"/>
      <c r="AA2" s="188"/>
      <c r="AB2" s="188"/>
    </row>
    <row r="3" spans="1:28" s="11" customFormat="1" ht="27.75">
      <c r="A3" s="186"/>
      <c r="B3" s="186"/>
      <c r="C3" s="186"/>
      <c r="D3" s="186"/>
      <c r="E3" s="186"/>
      <c r="F3" s="186"/>
      <c r="G3" s="186"/>
      <c r="H3" s="186"/>
      <c r="I3" s="186"/>
      <c r="J3" s="68"/>
      <c r="L3" s="3"/>
      <c r="M3" s="8"/>
      <c r="N3" s="3"/>
      <c r="O3" s="3"/>
      <c r="P3" s="3"/>
      <c r="Q3" s="3"/>
      <c r="R3" s="3"/>
      <c r="S3" s="3"/>
      <c r="T3" s="3"/>
      <c r="U3" s="189"/>
      <c r="V3" s="189" t="s">
        <v>2</v>
      </c>
      <c r="W3" s="190">
        <v>2033</v>
      </c>
      <c r="X3" s="40"/>
      <c r="Y3" s="191"/>
      <c r="Z3" s="191"/>
      <c r="AA3" s="40"/>
      <c r="AB3" s="192"/>
    </row>
    <row r="4" spans="1:28" s="11" customFormat="1" ht="27.75">
      <c r="A4" s="186"/>
      <c r="B4" s="186"/>
      <c r="C4" s="186"/>
      <c r="D4" s="186"/>
      <c r="E4" s="186"/>
      <c r="F4" s="186"/>
      <c r="G4" s="186"/>
      <c r="H4" s="186"/>
      <c r="I4" s="186"/>
      <c r="J4" s="68"/>
      <c r="K4" s="8"/>
      <c r="L4" s="3"/>
      <c r="M4" s="3"/>
      <c r="N4" s="3"/>
      <c r="O4" s="3"/>
      <c r="P4" s="3"/>
      <c r="Q4" s="3"/>
      <c r="R4" s="3"/>
      <c r="S4" s="3"/>
      <c r="T4" s="3"/>
      <c r="U4" s="189"/>
      <c r="V4" s="193"/>
      <c r="W4" s="194"/>
      <c r="X4" s="40"/>
      <c r="Y4" s="195"/>
      <c r="Z4" s="195"/>
      <c r="AA4" s="40"/>
      <c r="AB4" s="192"/>
    </row>
    <row r="5" spans="1:28" s="11" customFormat="1" ht="18.75">
      <c r="A5" s="13"/>
      <c r="B5" s="13"/>
      <c r="F5" s="196"/>
      <c r="J5" s="10"/>
      <c r="K5" s="10"/>
      <c r="L5" s="10"/>
      <c r="N5" s="10"/>
      <c r="O5" s="10"/>
      <c r="P5" s="10"/>
      <c r="Q5" s="10"/>
      <c r="R5" s="10"/>
      <c r="S5" s="10"/>
      <c r="T5" s="10"/>
      <c r="U5" s="10"/>
      <c r="V5" s="10"/>
      <c r="W5" s="197" t="s">
        <v>6</v>
      </c>
      <c r="X5" s="40"/>
      <c r="Y5" s="198"/>
      <c r="Z5" s="198"/>
      <c r="AA5" s="198"/>
      <c r="AB5" s="198"/>
    </row>
    <row r="6" spans="1:28" s="11" customFormat="1" ht="17.25">
      <c r="A6" s="113" t="s">
        <v>7</v>
      </c>
      <c r="B6" s="113" t="s">
        <v>8</v>
      </c>
      <c r="C6" s="113" t="s">
        <v>9</v>
      </c>
      <c r="D6" s="113" t="s">
        <v>10</v>
      </c>
      <c r="E6" s="113" t="s">
        <v>11</v>
      </c>
      <c r="F6" s="141" t="s">
        <v>48</v>
      </c>
      <c r="G6" s="142"/>
      <c r="H6" s="143"/>
      <c r="I6" s="114" t="s">
        <v>12</v>
      </c>
      <c r="J6" s="145" t="s">
        <v>38</v>
      </c>
      <c r="K6" s="145"/>
      <c r="L6" s="145"/>
      <c r="M6" s="145"/>
      <c r="N6" s="114" t="s">
        <v>13</v>
      </c>
      <c r="O6" s="126" t="s">
        <v>5</v>
      </c>
      <c r="P6" s="114" t="s">
        <v>32</v>
      </c>
      <c r="Q6" s="129" t="s">
        <v>39</v>
      </c>
      <c r="R6" s="132" t="s">
        <v>40</v>
      </c>
      <c r="S6" s="199" t="s">
        <v>183</v>
      </c>
      <c r="T6" s="199"/>
      <c r="U6" s="199"/>
      <c r="V6" s="200" t="s">
        <v>194</v>
      </c>
      <c r="W6" s="201" t="s">
        <v>199</v>
      </c>
      <c r="X6" s="40"/>
      <c r="Y6" s="40"/>
      <c r="Z6" s="40"/>
      <c r="AA6" s="40"/>
      <c r="AB6" s="40"/>
    </row>
    <row r="7" spans="1:28" s="11" customFormat="1" ht="15" customHeight="1">
      <c r="A7" s="113"/>
      <c r="B7" s="113"/>
      <c r="C7" s="113"/>
      <c r="D7" s="113"/>
      <c r="E7" s="113"/>
      <c r="F7" s="144" t="s">
        <v>3</v>
      </c>
      <c r="G7" s="140" t="s">
        <v>47</v>
      </c>
      <c r="H7" s="140"/>
      <c r="I7" s="115"/>
      <c r="J7" s="146" t="s">
        <v>41</v>
      </c>
      <c r="K7" s="135" t="s">
        <v>42</v>
      </c>
      <c r="L7" s="137" t="s">
        <v>43</v>
      </c>
      <c r="M7" s="138" t="s">
        <v>44</v>
      </c>
      <c r="N7" s="115"/>
      <c r="O7" s="127"/>
      <c r="P7" s="115"/>
      <c r="Q7" s="130"/>
      <c r="R7" s="133"/>
      <c r="S7" s="202" t="s">
        <v>184</v>
      </c>
      <c r="T7" s="202" t="s">
        <v>189</v>
      </c>
      <c r="U7" s="202"/>
      <c r="V7" s="200"/>
      <c r="W7" s="201"/>
      <c r="X7" s="40"/>
      <c r="Y7" s="40"/>
      <c r="Z7" s="40"/>
      <c r="AA7" s="40"/>
      <c r="AB7" s="40"/>
    </row>
    <row r="8" spans="1:28" s="11" customFormat="1" ht="17.25">
      <c r="A8" s="113"/>
      <c r="B8" s="113"/>
      <c r="C8" s="113"/>
      <c r="D8" s="113"/>
      <c r="E8" s="113"/>
      <c r="F8" s="144"/>
      <c r="G8" s="14" t="s">
        <v>23</v>
      </c>
      <c r="H8" s="15" t="s">
        <v>24</v>
      </c>
      <c r="I8" s="116"/>
      <c r="J8" s="146"/>
      <c r="K8" s="136"/>
      <c r="L8" s="137"/>
      <c r="M8" s="138"/>
      <c r="N8" s="116"/>
      <c r="O8" s="128"/>
      <c r="P8" s="116"/>
      <c r="Q8" s="131"/>
      <c r="R8" s="134"/>
      <c r="S8" s="202"/>
      <c r="T8" s="203" t="s">
        <v>190</v>
      </c>
      <c r="U8" s="204" t="s">
        <v>192</v>
      </c>
      <c r="V8" s="200"/>
      <c r="W8" s="201"/>
      <c r="X8" s="40"/>
      <c r="Y8" s="40"/>
      <c r="Z8" s="40"/>
      <c r="AA8" s="40"/>
      <c r="AB8" s="40"/>
    </row>
    <row r="9" spans="1:28" s="11" customFormat="1" ht="17.25">
      <c r="A9" s="205" t="s">
        <v>29</v>
      </c>
      <c r="B9" s="205"/>
      <c r="C9" s="205"/>
      <c r="D9" s="205"/>
      <c r="E9" s="205"/>
      <c r="F9" s="44">
        <f t="shared" ref="F9:M9" si="0">SUM(F10:F4982)</f>
        <v>2311.2224087526679</v>
      </c>
      <c r="G9" s="44">
        <f t="shared" si="0"/>
        <v>2052.6068086357463</v>
      </c>
      <c r="H9" s="44">
        <f t="shared" si="0"/>
        <v>508.01227568820701</v>
      </c>
      <c r="I9" s="44">
        <f t="shared" si="0"/>
        <v>55</v>
      </c>
      <c r="J9" s="44">
        <f t="shared" si="0"/>
        <v>132.85</v>
      </c>
      <c r="K9" s="44">
        <f t="shared" si="0"/>
        <v>1556.5500000000002</v>
      </c>
      <c r="L9" s="44">
        <f t="shared" si="0"/>
        <v>0</v>
      </c>
      <c r="M9" s="44">
        <f t="shared" si="0"/>
        <v>297.47999999999996</v>
      </c>
      <c r="N9" s="44"/>
      <c r="O9" s="44">
        <f>SUM(O10:O4982)</f>
        <v>71.97</v>
      </c>
      <c r="P9" s="44"/>
      <c r="Q9" s="44"/>
      <c r="R9" s="44"/>
      <c r="S9" s="44"/>
      <c r="T9" s="44"/>
      <c r="U9" s="44"/>
      <c r="V9" s="44"/>
      <c r="W9" s="44"/>
      <c r="X9" s="40"/>
      <c r="Y9" s="40"/>
      <c r="Z9" s="40"/>
      <c r="AA9" s="40"/>
      <c r="AB9" s="40"/>
    </row>
    <row r="10" spans="1:28" ht="18.75">
      <c r="A10" s="101">
        <v>1</v>
      </c>
      <c r="B10" s="95" t="s">
        <v>121</v>
      </c>
      <c r="C10" s="106" t="s">
        <v>180</v>
      </c>
      <c r="D10" s="95" t="s">
        <v>122</v>
      </c>
      <c r="E10" s="95" t="s">
        <v>123</v>
      </c>
      <c r="F10" s="102">
        <v>103.639110084</v>
      </c>
      <c r="G10" s="98">
        <v>74.81</v>
      </c>
      <c r="H10" s="98">
        <v>28.83</v>
      </c>
      <c r="I10" s="100">
        <v>1</v>
      </c>
      <c r="J10" s="102">
        <v>0</v>
      </c>
      <c r="K10" s="65">
        <v>93.95</v>
      </c>
      <c r="L10" s="99">
        <v>0</v>
      </c>
      <c r="M10" s="102">
        <v>0</v>
      </c>
      <c r="N10" s="100">
        <v>15</v>
      </c>
      <c r="O10" s="102">
        <v>0</v>
      </c>
      <c r="P10" s="103">
        <v>0</v>
      </c>
      <c r="Q10" s="100">
        <v>2</v>
      </c>
      <c r="R10" s="100">
        <v>2</v>
      </c>
      <c r="S10" s="206"/>
      <c r="T10" s="206"/>
      <c r="U10" s="206"/>
      <c r="V10" s="206"/>
      <c r="W10" s="206"/>
    </row>
    <row r="11" spans="1:28" ht="18.75">
      <c r="A11" s="101">
        <v>2</v>
      </c>
      <c r="B11" s="95" t="s">
        <v>124</v>
      </c>
      <c r="C11" s="97" t="s">
        <v>45</v>
      </c>
      <c r="D11" s="95" t="s">
        <v>122</v>
      </c>
      <c r="E11" s="95" t="s">
        <v>123</v>
      </c>
      <c r="F11" s="102">
        <v>5.2174989106099998</v>
      </c>
      <c r="G11" s="98">
        <v>5.2174989106099998</v>
      </c>
      <c r="H11" s="98">
        <v>0</v>
      </c>
      <c r="I11" s="100">
        <v>1</v>
      </c>
      <c r="J11" s="102">
        <v>0</v>
      </c>
      <c r="K11" s="102">
        <v>0</v>
      </c>
      <c r="L11" s="99">
        <v>0</v>
      </c>
      <c r="M11" s="102">
        <v>5.22</v>
      </c>
      <c r="N11" s="100">
        <v>15</v>
      </c>
      <c r="O11" s="102">
        <v>0</v>
      </c>
      <c r="P11" s="103">
        <v>0</v>
      </c>
      <c r="Q11" s="100">
        <v>2</v>
      </c>
      <c r="R11" s="100">
        <v>2</v>
      </c>
      <c r="S11" s="206"/>
      <c r="T11" s="206"/>
      <c r="U11" s="206"/>
      <c r="V11" s="206"/>
      <c r="W11" s="206"/>
    </row>
    <row r="12" spans="1:28" ht="18.75">
      <c r="A12" s="101">
        <v>3</v>
      </c>
      <c r="B12" s="95" t="s">
        <v>125</v>
      </c>
      <c r="C12" s="97" t="s">
        <v>45</v>
      </c>
      <c r="D12" s="95" t="s">
        <v>122</v>
      </c>
      <c r="E12" s="95" t="s">
        <v>123</v>
      </c>
      <c r="F12" s="102">
        <v>6.7460176128800002</v>
      </c>
      <c r="G12" s="98">
        <v>0</v>
      </c>
      <c r="H12" s="98">
        <v>6.75</v>
      </c>
      <c r="I12" s="100">
        <v>1</v>
      </c>
      <c r="J12" s="102">
        <v>0</v>
      </c>
      <c r="K12" s="102">
        <v>6.75</v>
      </c>
      <c r="L12" s="99">
        <v>0</v>
      </c>
      <c r="M12" s="102">
        <v>0</v>
      </c>
      <c r="N12" s="100">
        <v>20</v>
      </c>
      <c r="O12" s="102">
        <v>0</v>
      </c>
      <c r="P12" s="103">
        <v>0</v>
      </c>
      <c r="Q12" s="100">
        <v>2</v>
      </c>
      <c r="R12" s="100">
        <v>2</v>
      </c>
      <c r="S12" s="206"/>
      <c r="T12" s="206"/>
      <c r="U12" s="206"/>
      <c r="V12" s="206"/>
      <c r="W12" s="206"/>
    </row>
    <row r="13" spans="1:28" ht="18.75">
      <c r="A13" s="101">
        <v>4</v>
      </c>
      <c r="B13" s="95" t="s">
        <v>126</v>
      </c>
      <c r="C13" s="97" t="s">
        <v>45</v>
      </c>
      <c r="D13" s="95" t="s">
        <v>122</v>
      </c>
      <c r="E13" s="95" t="s">
        <v>123</v>
      </c>
      <c r="F13" s="102">
        <v>22.804437819099999</v>
      </c>
      <c r="G13" s="98">
        <v>22.804437819099999</v>
      </c>
      <c r="H13" s="98">
        <v>0</v>
      </c>
      <c r="I13" s="100">
        <v>1</v>
      </c>
      <c r="J13" s="102">
        <v>0</v>
      </c>
      <c r="K13" s="102">
        <v>0</v>
      </c>
      <c r="L13" s="99">
        <v>0</v>
      </c>
      <c r="M13" s="102">
        <v>22.8</v>
      </c>
      <c r="N13" s="100">
        <v>20</v>
      </c>
      <c r="O13" s="102">
        <v>0</v>
      </c>
      <c r="P13" s="103">
        <v>0</v>
      </c>
      <c r="Q13" s="100">
        <v>2</v>
      </c>
      <c r="R13" s="100">
        <v>2</v>
      </c>
      <c r="S13" s="206"/>
      <c r="T13" s="206"/>
      <c r="U13" s="206"/>
      <c r="V13" s="206"/>
      <c r="W13" s="206"/>
    </row>
    <row r="14" spans="1:28" ht="18.75">
      <c r="A14" s="101">
        <v>5</v>
      </c>
      <c r="B14" s="95" t="s">
        <v>127</v>
      </c>
      <c r="C14" s="97" t="s">
        <v>45</v>
      </c>
      <c r="D14" s="95" t="s">
        <v>122</v>
      </c>
      <c r="E14" s="95" t="s">
        <v>123</v>
      </c>
      <c r="F14" s="102">
        <v>9.5065114702500004</v>
      </c>
      <c r="G14" s="98">
        <v>9.5065114702500004</v>
      </c>
      <c r="H14" s="98">
        <v>0</v>
      </c>
      <c r="I14" s="100">
        <v>1</v>
      </c>
      <c r="J14" s="102">
        <v>0</v>
      </c>
      <c r="K14" s="102">
        <v>9.51</v>
      </c>
      <c r="L14" s="99">
        <v>0</v>
      </c>
      <c r="M14" s="102">
        <v>0</v>
      </c>
      <c r="N14" s="100">
        <v>20</v>
      </c>
      <c r="O14" s="102">
        <v>0</v>
      </c>
      <c r="P14" s="103">
        <v>0</v>
      </c>
      <c r="Q14" s="100">
        <v>2</v>
      </c>
      <c r="R14" s="100">
        <v>2</v>
      </c>
      <c r="S14" s="206"/>
      <c r="T14" s="206"/>
      <c r="U14" s="206"/>
      <c r="V14" s="206"/>
      <c r="W14" s="206"/>
    </row>
    <row r="15" spans="1:28" ht="18.75">
      <c r="A15" s="101">
        <v>6</v>
      </c>
      <c r="B15" s="95" t="s">
        <v>128</v>
      </c>
      <c r="C15" s="97" t="s">
        <v>45</v>
      </c>
      <c r="D15" s="95" t="s">
        <v>122</v>
      </c>
      <c r="E15" s="95" t="s">
        <v>123</v>
      </c>
      <c r="F15" s="102">
        <v>73.833045013700001</v>
      </c>
      <c r="G15" s="98">
        <v>73.833045013700001</v>
      </c>
      <c r="H15" s="98">
        <v>0</v>
      </c>
      <c r="I15" s="100">
        <v>1</v>
      </c>
      <c r="J15" s="102">
        <v>0</v>
      </c>
      <c r="K15" s="102">
        <v>57.39</v>
      </c>
      <c r="L15" s="99">
        <v>0</v>
      </c>
      <c r="M15" s="102">
        <v>0</v>
      </c>
      <c r="N15" s="100">
        <v>25</v>
      </c>
      <c r="O15" s="102">
        <v>0</v>
      </c>
      <c r="P15" s="103">
        <v>0</v>
      </c>
      <c r="Q15" s="100">
        <v>2</v>
      </c>
      <c r="R15" s="100">
        <v>2</v>
      </c>
      <c r="S15" s="206"/>
      <c r="T15" s="206"/>
      <c r="U15" s="206"/>
      <c r="V15" s="206"/>
      <c r="W15" s="206"/>
    </row>
    <row r="16" spans="1:28" ht="18.75">
      <c r="A16" s="101">
        <v>7</v>
      </c>
      <c r="B16" s="95" t="s">
        <v>129</v>
      </c>
      <c r="C16" s="97" t="s">
        <v>45</v>
      </c>
      <c r="D16" s="95" t="s">
        <v>122</v>
      </c>
      <c r="E16" s="95" t="s">
        <v>123</v>
      </c>
      <c r="F16" s="102">
        <v>29.050904406099999</v>
      </c>
      <c r="G16" s="98">
        <v>29.050904406099999</v>
      </c>
      <c r="H16" s="98">
        <v>0</v>
      </c>
      <c r="I16" s="100">
        <v>1</v>
      </c>
      <c r="J16" s="102">
        <v>0</v>
      </c>
      <c r="K16" s="102">
        <v>29.05</v>
      </c>
      <c r="L16" s="99">
        <v>0</v>
      </c>
      <c r="M16" s="102">
        <v>0</v>
      </c>
      <c r="N16" s="100">
        <v>20</v>
      </c>
      <c r="O16" s="102">
        <v>0</v>
      </c>
      <c r="P16" s="103">
        <v>0</v>
      </c>
      <c r="Q16" s="100">
        <v>2</v>
      </c>
      <c r="R16" s="100">
        <v>2</v>
      </c>
      <c r="S16" s="207"/>
      <c r="T16" s="207"/>
      <c r="U16" s="207"/>
      <c r="V16" s="207"/>
      <c r="W16" s="207"/>
    </row>
    <row r="17" spans="1:23" ht="18.75">
      <c r="A17" s="101">
        <v>8</v>
      </c>
      <c r="B17" s="95" t="s">
        <v>130</v>
      </c>
      <c r="C17" s="106" t="s">
        <v>180</v>
      </c>
      <c r="D17" s="95" t="s">
        <v>122</v>
      </c>
      <c r="E17" s="95" t="s">
        <v>123</v>
      </c>
      <c r="F17" s="102">
        <v>87.363838701299997</v>
      </c>
      <c r="G17" s="98">
        <v>87.363838701299997</v>
      </c>
      <c r="H17" s="98">
        <v>36.36</v>
      </c>
      <c r="I17" s="100">
        <v>1</v>
      </c>
      <c r="J17" s="102">
        <v>0</v>
      </c>
      <c r="K17" s="65">
        <v>36.36</v>
      </c>
      <c r="L17" s="99">
        <v>0</v>
      </c>
      <c r="M17" s="102">
        <v>0</v>
      </c>
      <c r="N17" s="100">
        <v>27</v>
      </c>
      <c r="O17" s="102">
        <v>0</v>
      </c>
      <c r="P17" s="103">
        <v>0</v>
      </c>
      <c r="Q17" s="100">
        <v>2</v>
      </c>
      <c r="R17" s="100">
        <v>2</v>
      </c>
      <c r="S17" s="206"/>
      <c r="T17" s="206"/>
      <c r="U17" s="206"/>
      <c r="V17" s="206"/>
      <c r="W17" s="206"/>
    </row>
    <row r="18" spans="1:23" ht="18.75">
      <c r="A18" s="101">
        <v>9</v>
      </c>
      <c r="B18" s="95" t="s">
        <v>131</v>
      </c>
      <c r="C18" s="97" t="s">
        <v>45</v>
      </c>
      <c r="D18" s="95" t="s">
        <v>122</v>
      </c>
      <c r="E18" s="95" t="s">
        <v>123</v>
      </c>
      <c r="F18" s="102">
        <v>42.096815294300001</v>
      </c>
      <c r="G18" s="98">
        <v>42.096815294300001</v>
      </c>
      <c r="H18" s="98">
        <v>0</v>
      </c>
      <c r="I18" s="100">
        <v>1</v>
      </c>
      <c r="J18" s="102">
        <v>0</v>
      </c>
      <c r="K18" s="102">
        <v>42.1</v>
      </c>
      <c r="L18" s="99">
        <v>0</v>
      </c>
      <c r="M18" s="102">
        <v>0</v>
      </c>
      <c r="N18" s="100">
        <v>18</v>
      </c>
      <c r="O18" s="102">
        <v>0</v>
      </c>
      <c r="P18" s="103">
        <v>0</v>
      </c>
      <c r="Q18" s="100">
        <v>2</v>
      </c>
      <c r="R18" s="100">
        <v>2</v>
      </c>
      <c r="S18" s="206"/>
      <c r="T18" s="206"/>
      <c r="U18" s="206"/>
      <c r="V18" s="206"/>
      <c r="W18" s="206"/>
    </row>
    <row r="19" spans="1:23" ht="18.75">
      <c r="A19" s="101">
        <v>10</v>
      </c>
      <c r="B19" s="95" t="s">
        <v>132</v>
      </c>
      <c r="C19" s="97" t="s">
        <v>45</v>
      </c>
      <c r="D19" s="95" t="s">
        <v>122</v>
      </c>
      <c r="E19" s="95" t="s">
        <v>123</v>
      </c>
      <c r="F19" s="102">
        <v>12.931185772499999</v>
      </c>
      <c r="G19" s="98">
        <v>12.931185772499999</v>
      </c>
      <c r="H19" s="98">
        <v>0</v>
      </c>
      <c r="I19" s="100">
        <v>1</v>
      </c>
      <c r="J19" s="102">
        <v>12.93</v>
      </c>
      <c r="K19" s="102">
        <v>0</v>
      </c>
      <c r="L19" s="99">
        <v>0</v>
      </c>
      <c r="M19" s="102">
        <v>0</v>
      </c>
      <c r="N19" s="100">
        <v>27</v>
      </c>
      <c r="O19" s="102">
        <v>0</v>
      </c>
      <c r="P19" s="103">
        <v>0</v>
      </c>
      <c r="Q19" s="100">
        <v>2</v>
      </c>
      <c r="R19" s="100">
        <v>2</v>
      </c>
      <c r="S19" s="206"/>
      <c r="T19" s="206"/>
      <c r="U19" s="206"/>
      <c r="V19" s="206"/>
      <c r="W19" s="206"/>
    </row>
    <row r="20" spans="1:23" ht="18.75">
      <c r="A20" s="101">
        <v>11</v>
      </c>
      <c r="B20" s="95" t="s">
        <v>133</v>
      </c>
      <c r="C20" s="97" t="s">
        <v>45</v>
      </c>
      <c r="D20" s="95" t="s">
        <v>122</v>
      </c>
      <c r="E20" s="95" t="s">
        <v>123</v>
      </c>
      <c r="F20" s="102">
        <v>25.116804523300001</v>
      </c>
      <c r="G20" s="98">
        <v>25.116804523300001</v>
      </c>
      <c r="H20" s="98">
        <v>0</v>
      </c>
      <c r="I20" s="100">
        <v>1</v>
      </c>
      <c r="J20" s="102">
        <v>0</v>
      </c>
      <c r="K20" s="102">
        <v>25.12</v>
      </c>
      <c r="L20" s="99">
        <v>0</v>
      </c>
      <c r="M20" s="102">
        <v>0</v>
      </c>
      <c r="N20" s="100">
        <v>10</v>
      </c>
      <c r="O20" s="102">
        <v>0</v>
      </c>
      <c r="P20" s="103">
        <v>0</v>
      </c>
      <c r="Q20" s="100">
        <v>2</v>
      </c>
      <c r="R20" s="100">
        <v>2</v>
      </c>
      <c r="S20" s="206"/>
      <c r="T20" s="206"/>
      <c r="U20" s="206"/>
      <c r="V20" s="206"/>
      <c r="W20" s="206"/>
    </row>
    <row r="21" spans="1:23" ht="18.75">
      <c r="A21" s="101">
        <v>12</v>
      </c>
      <c r="B21" s="95" t="s">
        <v>134</v>
      </c>
      <c r="C21" s="97" t="s">
        <v>45</v>
      </c>
      <c r="D21" s="95" t="s">
        <v>122</v>
      </c>
      <c r="E21" s="95" t="s">
        <v>123</v>
      </c>
      <c r="F21" s="102">
        <v>64.352089022499996</v>
      </c>
      <c r="G21" s="98">
        <v>64.352089022499996</v>
      </c>
      <c r="H21" s="98">
        <v>0</v>
      </c>
      <c r="I21" s="100">
        <v>1</v>
      </c>
      <c r="J21" s="102">
        <v>0</v>
      </c>
      <c r="K21" s="102">
        <v>39.409999999999997</v>
      </c>
      <c r="L21" s="99">
        <v>0</v>
      </c>
      <c r="M21" s="102">
        <v>0</v>
      </c>
      <c r="N21" s="100">
        <v>18</v>
      </c>
      <c r="O21" s="102">
        <v>0</v>
      </c>
      <c r="P21" s="103">
        <v>0</v>
      </c>
      <c r="Q21" s="100">
        <v>2</v>
      </c>
      <c r="R21" s="100">
        <v>3</v>
      </c>
      <c r="S21" s="206"/>
      <c r="T21" s="206"/>
      <c r="U21" s="206"/>
      <c r="V21" s="206"/>
      <c r="W21" s="206"/>
    </row>
    <row r="22" spans="1:23" ht="18.75">
      <c r="A22" s="101">
        <v>13</v>
      </c>
      <c r="B22" s="95" t="s">
        <v>135</v>
      </c>
      <c r="C22" s="97" t="s">
        <v>45</v>
      </c>
      <c r="D22" s="95" t="s">
        <v>122</v>
      </c>
      <c r="E22" s="95" t="s">
        <v>123</v>
      </c>
      <c r="F22" s="102">
        <v>36.2698811064</v>
      </c>
      <c r="G22" s="98">
        <v>36.2698811064</v>
      </c>
      <c r="H22" s="98">
        <v>0</v>
      </c>
      <c r="I22" s="100">
        <v>1</v>
      </c>
      <c r="J22" s="102">
        <v>0</v>
      </c>
      <c r="K22" s="102">
        <v>36.270000000000003</v>
      </c>
      <c r="L22" s="99">
        <v>0</v>
      </c>
      <c r="M22" s="102">
        <v>0</v>
      </c>
      <c r="N22" s="100">
        <v>15</v>
      </c>
      <c r="O22" s="102">
        <v>0</v>
      </c>
      <c r="P22" s="103">
        <v>0</v>
      </c>
      <c r="Q22" s="100">
        <v>2</v>
      </c>
      <c r="R22" s="100">
        <v>3</v>
      </c>
      <c r="S22" s="206"/>
      <c r="T22" s="206"/>
      <c r="U22" s="206"/>
      <c r="V22" s="206"/>
      <c r="W22" s="206"/>
    </row>
    <row r="23" spans="1:23" ht="18.75">
      <c r="A23" s="101">
        <v>14</v>
      </c>
      <c r="B23" s="95" t="s">
        <v>136</v>
      </c>
      <c r="C23" s="97" t="s">
        <v>45</v>
      </c>
      <c r="D23" s="95" t="s">
        <v>122</v>
      </c>
      <c r="E23" s="95" t="s">
        <v>123</v>
      </c>
      <c r="F23" s="102">
        <v>86.425028863099996</v>
      </c>
      <c r="G23" s="98">
        <v>86.425028863099996</v>
      </c>
      <c r="H23" s="98">
        <v>0</v>
      </c>
      <c r="I23" s="100">
        <v>1</v>
      </c>
      <c r="J23" s="102">
        <v>0</v>
      </c>
      <c r="K23" s="102">
        <v>0</v>
      </c>
      <c r="L23" s="99">
        <v>0</v>
      </c>
      <c r="M23" s="102">
        <v>86.43</v>
      </c>
      <c r="N23" s="100">
        <v>15</v>
      </c>
      <c r="O23" s="102">
        <v>0</v>
      </c>
      <c r="P23" s="103">
        <v>0</v>
      </c>
      <c r="Q23" s="100">
        <v>2</v>
      </c>
      <c r="R23" s="100">
        <v>3</v>
      </c>
      <c r="S23" s="206"/>
      <c r="T23" s="206"/>
      <c r="U23" s="206"/>
      <c r="V23" s="206"/>
      <c r="W23" s="206"/>
    </row>
    <row r="24" spans="1:23" ht="18.75">
      <c r="A24" s="101">
        <v>15</v>
      </c>
      <c r="B24" s="95" t="s">
        <v>137</v>
      </c>
      <c r="C24" s="97" t="s">
        <v>45</v>
      </c>
      <c r="D24" s="95" t="s">
        <v>122</v>
      </c>
      <c r="E24" s="95" t="s">
        <v>123</v>
      </c>
      <c r="F24" s="102">
        <v>24.177594375999998</v>
      </c>
      <c r="G24" s="98">
        <v>24.177594375999998</v>
      </c>
      <c r="H24" s="98">
        <v>0</v>
      </c>
      <c r="I24" s="100">
        <v>1</v>
      </c>
      <c r="J24" s="102">
        <v>0</v>
      </c>
      <c r="K24" s="102">
        <v>24.18</v>
      </c>
      <c r="L24" s="99">
        <v>0</v>
      </c>
      <c r="M24" s="102">
        <v>0</v>
      </c>
      <c r="N24" s="100">
        <v>15</v>
      </c>
      <c r="O24" s="102">
        <v>0</v>
      </c>
      <c r="P24" s="103">
        <v>0</v>
      </c>
      <c r="Q24" s="100">
        <v>2</v>
      </c>
      <c r="R24" s="100">
        <v>3</v>
      </c>
      <c r="S24" s="206"/>
      <c r="T24" s="206"/>
      <c r="U24" s="206"/>
      <c r="V24" s="206"/>
      <c r="W24" s="206"/>
    </row>
    <row r="25" spans="1:23" ht="18.75">
      <c r="A25" s="101">
        <v>16</v>
      </c>
      <c r="B25" s="95" t="s">
        <v>138</v>
      </c>
      <c r="C25" s="97" t="s">
        <v>45</v>
      </c>
      <c r="D25" s="95" t="s">
        <v>122</v>
      </c>
      <c r="E25" s="95" t="s">
        <v>123</v>
      </c>
      <c r="F25" s="102">
        <v>11.021637310399999</v>
      </c>
      <c r="G25" s="98">
        <v>11.021637310399999</v>
      </c>
      <c r="H25" s="98">
        <v>0</v>
      </c>
      <c r="I25" s="100">
        <v>1</v>
      </c>
      <c r="J25" s="102">
        <v>0</v>
      </c>
      <c r="K25" s="102">
        <v>0</v>
      </c>
      <c r="L25" s="99">
        <v>0</v>
      </c>
      <c r="M25" s="102">
        <v>11.02</v>
      </c>
      <c r="N25" s="100">
        <v>20</v>
      </c>
      <c r="O25" s="102">
        <v>0</v>
      </c>
      <c r="P25" s="103">
        <v>0</v>
      </c>
      <c r="Q25" s="100">
        <v>2</v>
      </c>
      <c r="R25" s="100">
        <v>3</v>
      </c>
      <c r="S25" s="206"/>
      <c r="T25" s="206"/>
      <c r="U25" s="206"/>
      <c r="V25" s="206"/>
      <c r="W25" s="206"/>
    </row>
    <row r="26" spans="1:23" ht="18.75">
      <c r="A26" s="101">
        <v>17</v>
      </c>
      <c r="B26" s="95" t="s">
        <v>139</v>
      </c>
      <c r="C26" s="106" t="s">
        <v>180</v>
      </c>
      <c r="D26" s="95" t="s">
        <v>122</v>
      </c>
      <c r="E26" s="95" t="s">
        <v>123</v>
      </c>
      <c r="F26" s="102">
        <v>65.198421548799999</v>
      </c>
      <c r="G26" s="98">
        <v>65.198421548799999</v>
      </c>
      <c r="H26" s="98">
        <v>0</v>
      </c>
      <c r="I26" s="100">
        <v>1</v>
      </c>
      <c r="J26" s="164">
        <v>65.2</v>
      </c>
      <c r="K26" s="111">
        <v>0</v>
      </c>
      <c r="L26" s="163">
        <v>0</v>
      </c>
      <c r="M26" s="164">
        <v>0</v>
      </c>
      <c r="N26" s="165">
        <v>18</v>
      </c>
      <c r="O26" s="111">
        <v>39.119999999999997</v>
      </c>
      <c r="P26" s="103">
        <v>60</v>
      </c>
      <c r="Q26" s="100">
        <v>2</v>
      </c>
      <c r="R26" s="100">
        <v>3</v>
      </c>
      <c r="S26" s="216"/>
      <c r="T26" s="216"/>
      <c r="U26" s="216"/>
      <c r="V26" s="216"/>
      <c r="W26" s="216"/>
    </row>
    <row r="27" spans="1:23" ht="18.75">
      <c r="A27" s="101">
        <v>18</v>
      </c>
      <c r="B27" s="95" t="s">
        <v>140</v>
      </c>
      <c r="C27" s="97" t="s">
        <v>45</v>
      </c>
      <c r="D27" s="95" t="s">
        <v>122</v>
      </c>
      <c r="E27" s="95" t="s">
        <v>123</v>
      </c>
      <c r="F27" s="102">
        <v>27.397101862900001</v>
      </c>
      <c r="G27" s="98">
        <v>27.397101862900001</v>
      </c>
      <c r="H27" s="98">
        <v>0</v>
      </c>
      <c r="I27" s="100">
        <v>1</v>
      </c>
      <c r="J27" s="102">
        <v>0</v>
      </c>
      <c r="K27" s="102">
        <v>27.4</v>
      </c>
      <c r="L27" s="99">
        <v>0</v>
      </c>
      <c r="M27" s="102">
        <v>0</v>
      </c>
      <c r="N27" s="100">
        <v>18</v>
      </c>
      <c r="O27" s="102">
        <v>0</v>
      </c>
      <c r="P27" s="103">
        <v>0</v>
      </c>
      <c r="Q27" s="100">
        <v>2</v>
      </c>
      <c r="R27" s="100">
        <v>3</v>
      </c>
      <c r="S27" s="206"/>
      <c r="T27" s="206"/>
      <c r="U27" s="206"/>
      <c r="V27" s="206"/>
      <c r="W27" s="206"/>
    </row>
    <row r="28" spans="1:23" ht="18.75">
      <c r="A28" s="101">
        <v>19</v>
      </c>
      <c r="B28" s="95" t="s">
        <v>141</v>
      </c>
      <c r="C28" s="97" t="s">
        <v>45</v>
      </c>
      <c r="D28" s="95" t="s">
        <v>122</v>
      </c>
      <c r="E28" s="95" t="s">
        <v>123</v>
      </c>
      <c r="F28" s="102">
        <v>89.7093184258881</v>
      </c>
      <c r="G28" s="98">
        <v>70.013995338100003</v>
      </c>
      <c r="H28" s="98">
        <v>19.6953230877881</v>
      </c>
      <c r="I28" s="100">
        <v>1</v>
      </c>
      <c r="J28" s="102">
        <v>0</v>
      </c>
      <c r="K28" s="102">
        <v>19.7</v>
      </c>
      <c r="L28" s="99">
        <v>0</v>
      </c>
      <c r="M28" s="102">
        <v>0</v>
      </c>
      <c r="N28" s="100">
        <v>20</v>
      </c>
      <c r="O28" s="102">
        <v>0</v>
      </c>
      <c r="P28" s="103">
        <v>0</v>
      </c>
      <c r="Q28" s="100">
        <v>2</v>
      </c>
      <c r="R28" s="100">
        <v>3</v>
      </c>
      <c r="S28" s="206"/>
      <c r="T28" s="206"/>
      <c r="U28" s="206"/>
      <c r="V28" s="206"/>
      <c r="W28" s="206"/>
    </row>
    <row r="29" spans="1:23" ht="18.75">
      <c r="A29" s="101">
        <v>20</v>
      </c>
      <c r="B29" s="95" t="s">
        <v>142</v>
      </c>
      <c r="C29" s="97" t="s">
        <v>45</v>
      </c>
      <c r="D29" s="95" t="s">
        <v>122</v>
      </c>
      <c r="E29" s="95" t="s">
        <v>123</v>
      </c>
      <c r="F29" s="102">
        <v>17.728767800037001</v>
      </c>
      <c r="G29" s="98">
        <v>8.8234281947500008</v>
      </c>
      <c r="H29" s="98">
        <v>8.9053396052870006</v>
      </c>
      <c r="I29" s="100">
        <v>1</v>
      </c>
      <c r="J29" s="102">
        <v>0</v>
      </c>
      <c r="K29" s="102">
        <v>17.73</v>
      </c>
      <c r="L29" s="99">
        <v>0</v>
      </c>
      <c r="M29" s="102">
        <v>0</v>
      </c>
      <c r="N29" s="100">
        <v>25</v>
      </c>
      <c r="O29" s="102">
        <v>0</v>
      </c>
      <c r="P29" s="103">
        <v>0</v>
      </c>
      <c r="Q29" s="100">
        <v>2</v>
      </c>
      <c r="R29" s="100">
        <v>3</v>
      </c>
      <c r="S29" s="206"/>
      <c r="T29" s="206"/>
      <c r="U29" s="206"/>
      <c r="V29" s="206"/>
      <c r="W29" s="206"/>
    </row>
    <row r="30" spans="1:23" ht="18.75">
      <c r="A30" s="101">
        <v>21</v>
      </c>
      <c r="B30" s="95" t="s">
        <v>143</v>
      </c>
      <c r="C30" s="97" t="s">
        <v>45</v>
      </c>
      <c r="D30" s="95" t="s">
        <v>122</v>
      </c>
      <c r="E30" s="95" t="s">
        <v>123</v>
      </c>
      <c r="F30" s="102">
        <v>5.2185257856799998</v>
      </c>
      <c r="G30" s="98">
        <v>5.2185257856799998</v>
      </c>
      <c r="H30" s="98">
        <v>0</v>
      </c>
      <c r="I30" s="100">
        <v>1</v>
      </c>
      <c r="J30" s="102">
        <v>0</v>
      </c>
      <c r="K30" s="102">
        <v>5.22</v>
      </c>
      <c r="L30" s="99">
        <v>0</v>
      </c>
      <c r="M30" s="102">
        <v>0</v>
      </c>
      <c r="N30" s="100">
        <v>20</v>
      </c>
      <c r="O30" s="102">
        <v>0</v>
      </c>
      <c r="P30" s="103">
        <v>0</v>
      </c>
      <c r="Q30" s="100">
        <v>2</v>
      </c>
      <c r="R30" s="100">
        <v>3</v>
      </c>
      <c r="S30" s="207"/>
      <c r="T30" s="207"/>
      <c r="U30" s="207"/>
      <c r="V30" s="207"/>
      <c r="W30" s="207"/>
    </row>
    <row r="31" spans="1:23" ht="18.75">
      <c r="A31" s="101">
        <v>22</v>
      </c>
      <c r="B31" s="95" t="s">
        <v>144</v>
      </c>
      <c r="C31" s="97" t="s">
        <v>45</v>
      </c>
      <c r="D31" s="95" t="s">
        <v>122</v>
      </c>
      <c r="E31" s="95" t="s">
        <v>123</v>
      </c>
      <c r="F31" s="102">
        <v>33.595325557210003</v>
      </c>
      <c r="G31" s="98">
        <v>1.19135700747</v>
      </c>
      <c r="H31" s="98">
        <v>32.40396854974</v>
      </c>
      <c r="I31" s="100">
        <v>1</v>
      </c>
      <c r="J31" s="102">
        <v>0</v>
      </c>
      <c r="K31" s="102">
        <v>33.6</v>
      </c>
      <c r="L31" s="99">
        <v>0</v>
      </c>
      <c r="M31" s="102">
        <v>0</v>
      </c>
      <c r="N31" s="100">
        <v>25</v>
      </c>
      <c r="O31" s="102">
        <v>0</v>
      </c>
      <c r="P31" s="103">
        <v>0</v>
      </c>
      <c r="Q31" s="100">
        <v>2</v>
      </c>
      <c r="R31" s="100">
        <v>3</v>
      </c>
      <c r="S31" s="206"/>
      <c r="T31" s="206"/>
      <c r="U31" s="206"/>
      <c r="V31" s="206"/>
      <c r="W31" s="206"/>
    </row>
    <row r="32" spans="1:23" ht="18.75">
      <c r="A32" s="101">
        <v>23</v>
      </c>
      <c r="B32" s="95" t="s">
        <v>145</v>
      </c>
      <c r="C32" s="106" t="s">
        <v>180</v>
      </c>
      <c r="D32" s="95" t="s">
        <v>122</v>
      </c>
      <c r="E32" s="95" t="s">
        <v>123</v>
      </c>
      <c r="F32" s="102">
        <v>6.2406983851850004</v>
      </c>
      <c r="G32" s="98">
        <v>5.46</v>
      </c>
      <c r="H32" s="98">
        <v>0</v>
      </c>
      <c r="I32" s="100">
        <v>1</v>
      </c>
      <c r="J32" s="102">
        <v>0</v>
      </c>
      <c r="K32" s="65">
        <v>6.24</v>
      </c>
      <c r="L32" s="99">
        <v>0</v>
      </c>
      <c r="M32" s="102">
        <v>0</v>
      </c>
      <c r="N32" s="100">
        <v>25</v>
      </c>
      <c r="O32" s="102">
        <v>0</v>
      </c>
      <c r="P32" s="103">
        <v>0</v>
      </c>
      <c r="Q32" s="100">
        <v>2</v>
      </c>
      <c r="R32" s="100">
        <v>2</v>
      </c>
      <c r="S32" s="206"/>
      <c r="T32" s="206"/>
      <c r="U32" s="206"/>
      <c r="V32" s="206"/>
      <c r="W32" s="206"/>
    </row>
    <row r="33" spans="1:23" ht="18.75">
      <c r="A33" s="101">
        <v>24</v>
      </c>
      <c r="B33" s="95" t="s">
        <v>146</v>
      </c>
      <c r="C33" s="97" t="s">
        <v>45</v>
      </c>
      <c r="D33" s="95" t="s">
        <v>122</v>
      </c>
      <c r="E33" s="95" t="s">
        <v>123</v>
      </c>
      <c r="F33" s="102">
        <v>49.436673913</v>
      </c>
      <c r="G33" s="98">
        <v>49.436673913</v>
      </c>
      <c r="H33" s="98">
        <v>0</v>
      </c>
      <c r="I33" s="100">
        <v>1</v>
      </c>
      <c r="J33" s="102">
        <v>0</v>
      </c>
      <c r="K33" s="102">
        <v>0</v>
      </c>
      <c r="L33" s="99">
        <v>0</v>
      </c>
      <c r="M33" s="102">
        <v>49.44</v>
      </c>
      <c r="N33" s="100">
        <v>18</v>
      </c>
      <c r="O33" s="102">
        <v>0</v>
      </c>
      <c r="P33" s="103">
        <v>0</v>
      </c>
      <c r="Q33" s="100">
        <v>2</v>
      </c>
      <c r="R33" s="100">
        <v>2</v>
      </c>
      <c r="S33" s="206"/>
      <c r="T33" s="206"/>
      <c r="U33" s="206"/>
      <c r="V33" s="206"/>
      <c r="W33" s="206"/>
    </row>
    <row r="34" spans="1:23" ht="18.75">
      <c r="A34" s="101">
        <v>25</v>
      </c>
      <c r="B34" s="95" t="s">
        <v>147</v>
      </c>
      <c r="C34" s="97" t="s">
        <v>45</v>
      </c>
      <c r="D34" s="95" t="s">
        <v>122</v>
      </c>
      <c r="E34" s="95" t="s">
        <v>123</v>
      </c>
      <c r="F34" s="102">
        <v>6.1435064238599999</v>
      </c>
      <c r="G34" s="98">
        <v>1.46440931798</v>
      </c>
      <c r="H34" s="98">
        <v>4.6790971058800004</v>
      </c>
      <c r="I34" s="100">
        <v>1</v>
      </c>
      <c r="J34" s="102">
        <v>0</v>
      </c>
      <c r="K34" s="102">
        <v>6.14</v>
      </c>
      <c r="L34" s="99">
        <v>0</v>
      </c>
      <c r="M34" s="102">
        <v>0</v>
      </c>
      <c r="N34" s="100">
        <v>22</v>
      </c>
      <c r="O34" s="102">
        <v>0</v>
      </c>
      <c r="P34" s="103">
        <v>0</v>
      </c>
      <c r="Q34" s="100">
        <v>2</v>
      </c>
      <c r="R34" s="100">
        <v>2</v>
      </c>
      <c r="S34" s="206"/>
      <c r="T34" s="206"/>
      <c r="U34" s="206"/>
      <c r="V34" s="206"/>
      <c r="W34" s="206"/>
    </row>
    <row r="35" spans="1:23" ht="18.75">
      <c r="A35" s="101">
        <v>26</v>
      </c>
      <c r="B35" s="95" t="s">
        <v>148</v>
      </c>
      <c r="C35" s="106" t="s">
        <v>180</v>
      </c>
      <c r="D35" s="95" t="s">
        <v>122</v>
      </c>
      <c r="E35" s="95" t="s">
        <v>123</v>
      </c>
      <c r="F35" s="102">
        <v>24.318461919729998</v>
      </c>
      <c r="G35" s="98">
        <v>13.5250839883</v>
      </c>
      <c r="H35" s="98">
        <v>0</v>
      </c>
      <c r="I35" s="100">
        <v>1</v>
      </c>
      <c r="J35" s="102">
        <v>0</v>
      </c>
      <c r="K35" s="65">
        <v>24.32</v>
      </c>
      <c r="L35" s="99">
        <v>0</v>
      </c>
      <c r="M35" s="102">
        <v>0</v>
      </c>
      <c r="N35" s="100">
        <v>28</v>
      </c>
      <c r="O35" s="102">
        <v>0</v>
      </c>
      <c r="P35" s="103">
        <v>0</v>
      </c>
      <c r="Q35" s="100">
        <v>2</v>
      </c>
      <c r="R35" s="100">
        <v>2</v>
      </c>
      <c r="S35" s="206"/>
      <c r="T35" s="206"/>
      <c r="U35" s="206"/>
      <c r="V35" s="206"/>
      <c r="W35" s="206"/>
    </row>
    <row r="36" spans="1:23" ht="18.75">
      <c r="A36" s="101">
        <v>27</v>
      </c>
      <c r="B36" s="95" t="s">
        <v>149</v>
      </c>
      <c r="C36" s="106" t="s">
        <v>180</v>
      </c>
      <c r="D36" s="95" t="s">
        <v>122</v>
      </c>
      <c r="E36" s="95" t="s">
        <v>123</v>
      </c>
      <c r="F36" s="102">
        <v>15.1930261741</v>
      </c>
      <c r="G36" s="98">
        <v>15.1930261741</v>
      </c>
      <c r="H36" s="98">
        <v>0</v>
      </c>
      <c r="I36" s="100">
        <v>1</v>
      </c>
      <c r="J36" s="164">
        <v>15.19</v>
      </c>
      <c r="K36" s="111">
        <v>0</v>
      </c>
      <c r="L36" s="163">
        <v>0</v>
      </c>
      <c r="M36" s="164">
        <v>0</v>
      </c>
      <c r="N36" s="165">
        <v>15</v>
      </c>
      <c r="O36" s="111">
        <v>9.14</v>
      </c>
      <c r="P36" s="103">
        <v>60</v>
      </c>
      <c r="Q36" s="100">
        <v>2</v>
      </c>
      <c r="R36" s="100">
        <v>3</v>
      </c>
      <c r="S36" s="217"/>
      <c r="T36" s="217"/>
      <c r="U36" s="217"/>
      <c r="V36" s="217"/>
      <c r="W36" s="217"/>
    </row>
    <row r="37" spans="1:23" ht="18.75">
      <c r="A37" s="101">
        <v>28</v>
      </c>
      <c r="B37" s="95" t="s">
        <v>150</v>
      </c>
      <c r="C37" s="97" t="s">
        <v>45</v>
      </c>
      <c r="D37" s="95" t="s">
        <v>122</v>
      </c>
      <c r="E37" s="95" t="s">
        <v>123</v>
      </c>
      <c r="F37" s="102">
        <v>45.732727527500003</v>
      </c>
      <c r="G37" s="98">
        <v>45.732727527500003</v>
      </c>
      <c r="H37" s="98">
        <v>0</v>
      </c>
      <c r="I37" s="100">
        <v>1</v>
      </c>
      <c r="J37" s="102">
        <v>0</v>
      </c>
      <c r="K37" s="102">
        <v>45.73</v>
      </c>
      <c r="L37" s="99">
        <v>0</v>
      </c>
      <c r="M37" s="102">
        <v>0</v>
      </c>
      <c r="N37" s="100">
        <v>20</v>
      </c>
      <c r="O37" s="102">
        <v>0</v>
      </c>
      <c r="P37" s="103">
        <v>0</v>
      </c>
      <c r="Q37" s="100">
        <v>2</v>
      </c>
      <c r="R37" s="100">
        <v>2</v>
      </c>
      <c r="S37" s="206"/>
      <c r="T37" s="206"/>
      <c r="U37" s="206"/>
      <c r="V37" s="206"/>
      <c r="W37" s="206"/>
    </row>
    <row r="38" spans="1:23" ht="18.75">
      <c r="A38" s="101">
        <v>29</v>
      </c>
      <c r="B38" s="95" t="s">
        <v>151</v>
      </c>
      <c r="C38" s="97" t="s">
        <v>45</v>
      </c>
      <c r="D38" s="95" t="s">
        <v>122</v>
      </c>
      <c r="E38" s="95" t="s">
        <v>123</v>
      </c>
      <c r="F38" s="102">
        <v>30.528822701283797</v>
      </c>
      <c r="G38" s="98">
        <v>1.24122483862</v>
      </c>
      <c r="H38" s="98">
        <v>29.287597862663798</v>
      </c>
      <c r="I38" s="100">
        <v>1</v>
      </c>
      <c r="J38" s="102">
        <v>0</v>
      </c>
      <c r="K38" s="102">
        <v>30.53</v>
      </c>
      <c r="L38" s="99">
        <v>0</v>
      </c>
      <c r="M38" s="102">
        <v>0</v>
      </c>
      <c r="N38" s="100">
        <v>15</v>
      </c>
      <c r="O38" s="102">
        <v>0</v>
      </c>
      <c r="P38" s="103">
        <v>0</v>
      </c>
      <c r="Q38" s="100">
        <v>2</v>
      </c>
      <c r="R38" s="100">
        <v>2</v>
      </c>
      <c r="S38" s="206"/>
      <c r="T38" s="206"/>
      <c r="U38" s="206"/>
      <c r="V38" s="206"/>
      <c r="W38" s="206"/>
    </row>
    <row r="39" spans="1:23" ht="18.75">
      <c r="A39" s="101">
        <v>30</v>
      </c>
      <c r="B39" s="95" t="s">
        <v>152</v>
      </c>
      <c r="C39" s="97" t="s">
        <v>45</v>
      </c>
      <c r="D39" s="95" t="s">
        <v>122</v>
      </c>
      <c r="E39" s="95" t="s">
        <v>123</v>
      </c>
      <c r="F39" s="102">
        <v>19.652773307635709</v>
      </c>
      <c r="G39" s="98">
        <v>0.62800012430600005</v>
      </c>
      <c r="H39" s="98">
        <v>19.02477318332971</v>
      </c>
      <c r="I39" s="100">
        <v>1</v>
      </c>
      <c r="J39" s="102">
        <v>0</v>
      </c>
      <c r="K39" s="102">
        <v>19.649999999999999</v>
      </c>
      <c r="L39" s="99">
        <v>0</v>
      </c>
      <c r="M39" s="102">
        <v>0</v>
      </c>
      <c r="N39" s="100">
        <v>18</v>
      </c>
      <c r="O39" s="102">
        <v>0</v>
      </c>
      <c r="P39" s="103">
        <v>0</v>
      </c>
      <c r="Q39" s="100">
        <v>2</v>
      </c>
      <c r="R39" s="100">
        <v>2</v>
      </c>
      <c r="S39" s="206"/>
      <c r="T39" s="206"/>
      <c r="U39" s="206"/>
      <c r="V39" s="206"/>
      <c r="W39" s="206"/>
    </row>
    <row r="40" spans="1:23" ht="18.75">
      <c r="A40" s="101">
        <v>31</v>
      </c>
      <c r="B40" s="95" t="s">
        <v>153</v>
      </c>
      <c r="C40" s="97" t="s">
        <v>45</v>
      </c>
      <c r="D40" s="95" t="s">
        <v>122</v>
      </c>
      <c r="E40" s="95" t="s">
        <v>123</v>
      </c>
      <c r="F40" s="102">
        <v>18.503307250999999</v>
      </c>
      <c r="G40" s="98">
        <v>18.503307250999999</v>
      </c>
      <c r="H40" s="98">
        <v>0</v>
      </c>
      <c r="I40" s="100">
        <v>1</v>
      </c>
      <c r="J40" s="102">
        <v>0</v>
      </c>
      <c r="K40" s="102">
        <v>18.5</v>
      </c>
      <c r="L40" s="99">
        <v>0</v>
      </c>
      <c r="M40" s="102">
        <v>0</v>
      </c>
      <c r="N40" s="100">
        <v>10</v>
      </c>
      <c r="O40" s="102">
        <v>0</v>
      </c>
      <c r="P40" s="103">
        <v>0</v>
      </c>
      <c r="Q40" s="100">
        <v>2</v>
      </c>
      <c r="R40" s="100">
        <v>2</v>
      </c>
      <c r="S40" s="206"/>
      <c r="T40" s="206"/>
      <c r="U40" s="206"/>
      <c r="V40" s="206"/>
      <c r="W40" s="206"/>
    </row>
    <row r="41" spans="1:23" ht="18.75">
      <c r="A41" s="101">
        <v>32</v>
      </c>
      <c r="B41" s="95" t="s">
        <v>154</v>
      </c>
      <c r="C41" s="97" t="s">
        <v>45</v>
      </c>
      <c r="D41" s="95" t="s">
        <v>122</v>
      </c>
      <c r="E41" s="95" t="s">
        <v>123</v>
      </c>
      <c r="F41" s="102">
        <v>23.434716946399998</v>
      </c>
      <c r="G41" s="98">
        <v>23.434716946399998</v>
      </c>
      <c r="H41" s="98">
        <v>0</v>
      </c>
      <c r="I41" s="100">
        <v>1</v>
      </c>
      <c r="J41" s="102">
        <v>0</v>
      </c>
      <c r="K41" s="102">
        <v>23.43</v>
      </c>
      <c r="L41" s="99">
        <v>0</v>
      </c>
      <c r="M41" s="102">
        <v>0</v>
      </c>
      <c r="N41" s="100">
        <v>18</v>
      </c>
      <c r="O41" s="102">
        <v>0</v>
      </c>
      <c r="P41" s="103">
        <v>0</v>
      </c>
      <c r="Q41" s="100">
        <v>2</v>
      </c>
      <c r="R41" s="100">
        <v>2</v>
      </c>
      <c r="S41" s="206"/>
      <c r="T41" s="206"/>
      <c r="U41" s="206"/>
      <c r="V41" s="206"/>
      <c r="W41" s="206"/>
    </row>
    <row r="42" spans="1:23" ht="18.75">
      <c r="A42" s="101">
        <v>33</v>
      </c>
      <c r="B42" s="95" t="s">
        <v>155</v>
      </c>
      <c r="C42" s="106" t="s">
        <v>180</v>
      </c>
      <c r="D42" s="95" t="s">
        <v>122</v>
      </c>
      <c r="E42" s="95" t="s">
        <v>123</v>
      </c>
      <c r="F42" s="102">
        <v>103.82707901504</v>
      </c>
      <c r="G42" s="98">
        <v>28.437393422300001</v>
      </c>
      <c r="H42" s="98">
        <v>75.389685592739994</v>
      </c>
      <c r="I42" s="100">
        <v>1</v>
      </c>
      <c r="J42" s="102">
        <v>0</v>
      </c>
      <c r="K42" s="65">
        <v>103.83</v>
      </c>
      <c r="L42" s="99">
        <v>0</v>
      </c>
      <c r="M42" s="102">
        <v>0</v>
      </c>
      <c r="N42" s="100">
        <v>10</v>
      </c>
      <c r="O42" s="102">
        <v>0</v>
      </c>
      <c r="P42" s="103">
        <v>0</v>
      </c>
      <c r="Q42" s="100">
        <v>2</v>
      </c>
      <c r="R42" s="100">
        <v>2</v>
      </c>
      <c r="S42" s="206"/>
      <c r="T42" s="206"/>
      <c r="U42" s="206"/>
      <c r="V42" s="206"/>
      <c r="W42" s="206"/>
    </row>
    <row r="43" spans="1:23" ht="18.75">
      <c r="A43" s="101">
        <v>34</v>
      </c>
      <c r="B43" s="95" t="s">
        <v>156</v>
      </c>
      <c r="C43" s="106" t="s">
        <v>180</v>
      </c>
      <c r="D43" s="95" t="s">
        <v>122</v>
      </c>
      <c r="E43" s="95" t="s">
        <v>123</v>
      </c>
      <c r="F43" s="102">
        <v>30.619567148868381</v>
      </c>
      <c r="G43" s="98">
        <v>30.619057721800001</v>
      </c>
      <c r="H43" s="98">
        <v>5.0942706838099999E-4</v>
      </c>
      <c r="I43" s="100">
        <v>1</v>
      </c>
      <c r="J43" s="111">
        <v>30.62</v>
      </c>
      <c r="K43" s="164">
        <v>0</v>
      </c>
      <c r="L43" s="163">
        <v>0</v>
      </c>
      <c r="M43" s="111">
        <v>0</v>
      </c>
      <c r="N43" s="165">
        <v>15</v>
      </c>
      <c r="O43" s="111">
        <v>18.37</v>
      </c>
      <c r="P43" s="103">
        <v>60</v>
      </c>
      <c r="Q43" s="100">
        <v>2</v>
      </c>
      <c r="R43" s="100">
        <v>3</v>
      </c>
      <c r="S43" s="217"/>
      <c r="T43" s="217"/>
      <c r="U43" s="217"/>
      <c r="V43" s="217"/>
      <c r="W43" s="217"/>
    </row>
    <row r="44" spans="1:23" ht="18.75">
      <c r="A44" s="101">
        <v>35</v>
      </c>
      <c r="B44" s="95" t="s">
        <v>157</v>
      </c>
      <c r="C44" s="97" t="s">
        <v>45</v>
      </c>
      <c r="D44" s="95" t="s">
        <v>122</v>
      </c>
      <c r="E44" s="95" t="s">
        <v>123</v>
      </c>
      <c r="F44" s="102">
        <v>27.508622037649999</v>
      </c>
      <c r="G44" s="98">
        <v>8.5126407639400004</v>
      </c>
      <c r="H44" s="98">
        <v>18.995981273710001</v>
      </c>
      <c r="I44" s="100">
        <v>1</v>
      </c>
      <c r="J44" s="102">
        <v>0</v>
      </c>
      <c r="K44" s="102">
        <v>27.51</v>
      </c>
      <c r="L44" s="99">
        <v>0</v>
      </c>
      <c r="M44" s="102">
        <v>0</v>
      </c>
      <c r="N44" s="100">
        <v>25</v>
      </c>
      <c r="O44" s="102">
        <v>0</v>
      </c>
      <c r="P44" s="103">
        <v>0</v>
      </c>
      <c r="Q44" s="100">
        <v>2</v>
      </c>
      <c r="R44" s="100">
        <v>2</v>
      </c>
      <c r="S44" s="206"/>
      <c r="T44" s="206"/>
      <c r="U44" s="206"/>
      <c r="V44" s="206"/>
      <c r="W44" s="206"/>
    </row>
    <row r="45" spans="1:23" ht="18.75">
      <c r="A45" s="101">
        <v>36</v>
      </c>
      <c r="B45" s="95" t="s">
        <v>158</v>
      </c>
      <c r="C45" s="97" t="s">
        <v>45</v>
      </c>
      <c r="D45" s="95" t="s">
        <v>122</v>
      </c>
      <c r="E45" s="95" t="s">
        <v>123</v>
      </c>
      <c r="F45" s="102">
        <v>84.325153728100005</v>
      </c>
      <c r="G45" s="98">
        <v>84.325153728100005</v>
      </c>
      <c r="H45" s="98">
        <v>0</v>
      </c>
      <c r="I45" s="100">
        <v>1</v>
      </c>
      <c r="J45" s="102">
        <v>0</v>
      </c>
      <c r="K45" s="102">
        <v>84.33</v>
      </c>
      <c r="L45" s="99" t="s">
        <v>181</v>
      </c>
      <c r="M45" s="102">
        <v>0</v>
      </c>
      <c r="N45" s="100">
        <v>25</v>
      </c>
      <c r="O45" s="102">
        <v>0</v>
      </c>
      <c r="P45" s="103">
        <v>0</v>
      </c>
      <c r="Q45" s="100">
        <v>2</v>
      </c>
      <c r="R45" s="100">
        <v>2</v>
      </c>
      <c r="S45" s="206"/>
      <c r="T45" s="206"/>
      <c r="U45" s="206"/>
      <c r="V45" s="206"/>
      <c r="W45" s="206"/>
    </row>
    <row r="46" spans="1:23" ht="18.75">
      <c r="A46" s="101">
        <v>37</v>
      </c>
      <c r="B46" s="95" t="s">
        <v>159</v>
      </c>
      <c r="C46" s="97" t="s">
        <v>45</v>
      </c>
      <c r="D46" s="95" t="s">
        <v>122</v>
      </c>
      <c r="E46" s="95" t="s">
        <v>123</v>
      </c>
      <c r="F46" s="102">
        <v>206.26641219999999</v>
      </c>
      <c r="G46" s="98">
        <v>206.26641219999999</v>
      </c>
      <c r="H46" s="98">
        <v>0</v>
      </c>
      <c r="I46" s="100">
        <v>1</v>
      </c>
      <c r="J46" s="102">
        <v>0</v>
      </c>
      <c r="K46" s="102">
        <v>206.27</v>
      </c>
      <c r="L46" s="99" t="s">
        <v>181</v>
      </c>
      <c r="M46" s="102">
        <v>0</v>
      </c>
      <c r="N46" s="100">
        <v>25</v>
      </c>
      <c r="O46" s="102">
        <v>0</v>
      </c>
      <c r="P46" s="103">
        <v>0</v>
      </c>
      <c r="Q46" s="100">
        <v>2</v>
      </c>
      <c r="R46" s="100">
        <v>2</v>
      </c>
      <c r="S46" s="206"/>
      <c r="T46" s="206"/>
      <c r="U46" s="206"/>
      <c r="V46" s="206"/>
      <c r="W46" s="206"/>
    </row>
    <row r="47" spans="1:23" ht="18.75">
      <c r="A47" s="101">
        <v>38</v>
      </c>
      <c r="B47" s="95" t="s">
        <v>160</v>
      </c>
      <c r="C47" s="106" t="s">
        <v>180</v>
      </c>
      <c r="D47" s="95" t="s">
        <v>122</v>
      </c>
      <c r="E47" s="95" t="s">
        <v>123</v>
      </c>
      <c r="F47" s="102">
        <v>109.002873725</v>
      </c>
      <c r="G47" s="98">
        <v>109.002873725</v>
      </c>
      <c r="H47" s="98">
        <v>67.709999999999994</v>
      </c>
      <c r="I47" s="100">
        <v>1</v>
      </c>
      <c r="J47" s="102">
        <v>0</v>
      </c>
      <c r="K47" s="65">
        <v>67.709999999999994</v>
      </c>
      <c r="L47" s="99">
        <v>0</v>
      </c>
      <c r="M47" s="102">
        <v>0</v>
      </c>
      <c r="N47" s="100">
        <v>15</v>
      </c>
      <c r="O47" s="102">
        <v>0</v>
      </c>
      <c r="P47" s="103">
        <v>0</v>
      </c>
      <c r="Q47" s="100">
        <v>2</v>
      </c>
      <c r="R47" s="100">
        <v>2</v>
      </c>
      <c r="S47" s="206"/>
      <c r="T47" s="206"/>
      <c r="U47" s="206"/>
      <c r="V47" s="206"/>
      <c r="W47" s="206"/>
    </row>
    <row r="48" spans="1:23" ht="18.75">
      <c r="A48" s="101">
        <v>39</v>
      </c>
      <c r="B48" s="95" t="s">
        <v>161</v>
      </c>
      <c r="C48" s="97" t="s">
        <v>45</v>
      </c>
      <c r="D48" s="95" t="s">
        <v>122</v>
      </c>
      <c r="E48" s="95" t="s">
        <v>123</v>
      </c>
      <c r="F48" s="102">
        <v>259.457234777</v>
      </c>
      <c r="G48" s="98">
        <v>259.457234777</v>
      </c>
      <c r="H48" s="98">
        <v>156.9</v>
      </c>
      <c r="I48" s="100">
        <v>1</v>
      </c>
      <c r="J48" s="102">
        <v>0</v>
      </c>
      <c r="K48" s="102">
        <v>156.9</v>
      </c>
      <c r="L48" s="99">
        <v>0</v>
      </c>
      <c r="M48" s="102">
        <v>0</v>
      </c>
      <c r="N48" s="100">
        <v>20</v>
      </c>
      <c r="O48" s="102">
        <v>0</v>
      </c>
      <c r="P48" s="103">
        <v>0</v>
      </c>
      <c r="Q48" s="100">
        <v>2</v>
      </c>
      <c r="R48" s="100">
        <v>2</v>
      </c>
      <c r="S48" s="206"/>
      <c r="T48" s="206"/>
      <c r="U48" s="206"/>
      <c r="V48" s="206"/>
      <c r="W48" s="206"/>
    </row>
    <row r="49" spans="1:23" ht="18.75">
      <c r="A49" s="101">
        <v>40</v>
      </c>
      <c r="B49" s="95" t="s">
        <v>162</v>
      </c>
      <c r="C49" s="97" t="s">
        <v>45</v>
      </c>
      <c r="D49" s="95" t="s">
        <v>122</v>
      </c>
      <c r="E49" s="95" t="s">
        <v>123</v>
      </c>
      <c r="F49" s="102">
        <v>22.199499969600001</v>
      </c>
      <c r="G49" s="98">
        <v>22.199499969600001</v>
      </c>
      <c r="H49" s="98">
        <v>0</v>
      </c>
      <c r="I49" s="100">
        <v>1</v>
      </c>
      <c r="J49" s="102">
        <v>0</v>
      </c>
      <c r="K49" s="102">
        <v>22.2</v>
      </c>
      <c r="L49" s="99">
        <v>0</v>
      </c>
      <c r="M49" s="102">
        <v>0</v>
      </c>
      <c r="N49" s="100">
        <v>10</v>
      </c>
      <c r="O49" s="102">
        <v>0</v>
      </c>
      <c r="P49" s="103">
        <v>0</v>
      </c>
      <c r="Q49" s="100">
        <v>2</v>
      </c>
      <c r="R49" s="100">
        <v>2</v>
      </c>
      <c r="S49" s="206"/>
      <c r="T49" s="206"/>
      <c r="U49" s="206"/>
      <c r="V49" s="206"/>
      <c r="W49" s="206"/>
    </row>
    <row r="50" spans="1:23" ht="18.75">
      <c r="A50" s="101">
        <v>41</v>
      </c>
      <c r="B50" s="95" t="s">
        <v>163</v>
      </c>
      <c r="C50" s="97" t="s">
        <v>45</v>
      </c>
      <c r="D50" s="95" t="s">
        <v>122</v>
      </c>
      <c r="E50" s="95" t="s">
        <v>123</v>
      </c>
      <c r="F50" s="102">
        <v>9.6494372931200001</v>
      </c>
      <c r="G50" s="98">
        <v>9.6494372931200001</v>
      </c>
      <c r="H50" s="98">
        <v>0</v>
      </c>
      <c r="I50" s="100">
        <v>1</v>
      </c>
      <c r="J50" s="102">
        <v>0</v>
      </c>
      <c r="K50" s="102">
        <v>9.65</v>
      </c>
      <c r="L50" s="99">
        <v>0</v>
      </c>
      <c r="M50" s="102">
        <v>0</v>
      </c>
      <c r="N50" s="100">
        <v>10</v>
      </c>
      <c r="O50" s="102">
        <v>0</v>
      </c>
      <c r="P50" s="103">
        <v>0</v>
      </c>
      <c r="Q50" s="100">
        <v>2</v>
      </c>
      <c r="R50" s="100">
        <v>2</v>
      </c>
      <c r="S50" s="206"/>
      <c r="T50" s="206"/>
      <c r="U50" s="206"/>
      <c r="V50" s="206"/>
      <c r="W50" s="206"/>
    </row>
    <row r="51" spans="1:23" ht="18.75">
      <c r="A51" s="101">
        <v>42</v>
      </c>
      <c r="B51" s="95" t="s">
        <v>164</v>
      </c>
      <c r="C51" s="106" t="s">
        <v>180</v>
      </c>
      <c r="D51" s="95" t="s">
        <v>122</v>
      </c>
      <c r="E51" s="95" t="s">
        <v>123</v>
      </c>
      <c r="F51" s="102">
        <v>79.810347455599995</v>
      </c>
      <c r="G51" s="98">
        <v>79.810347455599995</v>
      </c>
      <c r="H51" s="98">
        <v>0</v>
      </c>
      <c r="I51" s="100">
        <v>1</v>
      </c>
      <c r="J51" s="102">
        <v>0</v>
      </c>
      <c r="K51" s="65">
        <v>79.81</v>
      </c>
      <c r="L51" s="99">
        <v>0</v>
      </c>
      <c r="M51" s="102">
        <v>0</v>
      </c>
      <c r="N51" s="100">
        <v>15</v>
      </c>
      <c r="O51" s="102">
        <v>0</v>
      </c>
      <c r="P51" s="103">
        <v>0</v>
      </c>
      <c r="Q51" s="100">
        <v>2</v>
      </c>
      <c r="R51" s="100">
        <v>2</v>
      </c>
      <c r="S51" s="206"/>
      <c r="T51" s="206"/>
      <c r="U51" s="206"/>
      <c r="V51" s="206"/>
      <c r="W51" s="206"/>
    </row>
    <row r="52" spans="1:23" ht="18.75">
      <c r="A52" s="101">
        <v>43</v>
      </c>
      <c r="B52" s="95" t="s">
        <v>165</v>
      </c>
      <c r="C52" s="97" t="s">
        <v>45</v>
      </c>
      <c r="D52" s="95" t="s">
        <v>122</v>
      </c>
      <c r="E52" s="95" t="s">
        <v>123</v>
      </c>
      <c r="F52" s="102">
        <v>53.3384213824</v>
      </c>
      <c r="G52" s="98">
        <v>53.3384213824</v>
      </c>
      <c r="H52" s="98">
        <v>0</v>
      </c>
      <c r="I52" s="100">
        <v>1</v>
      </c>
      <c r="J52" s="102">
        <v>0</v>
      </c>
      <c r="K52" s="102">
        <v>53.34</v>
      </c>
      <c r="L52" s="99">
        <v>0</v>
      </c>
      <c r="M52" s="102">
        <v>0</v>
      </c>
      <c r="N52" s="100">
        <v>15</v>
      </c>
      <c r="O52" s="102">
        <v>0</v>
      </c>
      <c r="P52" s="103">
        <v>0</v>
      </c>
      <c r="Q52" s="100">
        <v>2</v>
      </c>
      <c r="R52" s="100">
        <v>2</v>
      </c>
      <c r="S52" s="206"/>
      <c r="T52" s="206"/>
      <c r="U52" s="206"/>
      <c r="V52" s="206"/>
      <c r="W52" s="206"/>
    </row>
    <row r="53" spans="1:23" ht="18.75">
      <c r="A53" s="101">
        <v>44</v>
      </c>
      <c r="B53" s="95" t="s">
        <v>166</v>
      </c>
      <c r="C53" s="97" t="s">
        <v>45</v>
      </c>
      <c r="D53" s="95" t="s">
        <v>122</v>
      </c>
      <c r="E53" s="95" t="s">
        <v>123</v>
      </c>
      <c r="F53" s="102">
        <v>24.359222292399998</v>
      </c>
      <c r="G53" s="98">
        <v>24.359222292399998</v>
      </c>
      <c r="H53" s="98">
        <v>0</v>
      </c>
      <c r="I53" s="100">
        <v>1</v>
      </c>
      <c r="J53" s="102">
        <v>0</v>
      </c>
      <c r="K53" s="102">
        <v>24.36</v>
      </c>
      <c r="L53" s="99">
        <v>0</v>
      </c>
      <c r="M53" s="102">
        <v>0</v>
      </c>
      <c r="N53" s="100">
        <v>20</v>
      </c>
      <c r="O53" s="102">
        <v>0</v>
      </c>
      <c r="P53" s="103">
        <v>0</v>
      </c>
      <c r="Q53" s="100">
        <v>2</v>
      </c>
      <c r="R53" s="100">
        <v>2</v>
      </c>
      <c r="S53" s="206"/>
      <c r="T53" s="206"/>
      <c r="U53" s="206"/>
      <c r="V53" s="206"/>
      <c r="W53" s="206"/>
    </row>
    <row r="54" spans="1:23" ht="18.75">
      <c r="A54" s="101">
        <v>45</v>
      </c>
      <c r="B54" s="95" t="s">
        <v>167</v>
      </c>
      <c r="C54" s="106" t="s">
        <v>180</v>
      </c>
      <c r="D54" s="95" t="s">
        <v>122</v>
      </c>
      <c r="E54" s="95" t="s">
        <v>123</v>
      </c>
      <c r="F54" s="102">
        <v>18.9382176853</v>
      </c>
      <c r="G54" s="98">
        <v>18.9382176853</v>
      </c>
      <c r="H54" s="98">
        <v>0</v>
      </c>
      <c r="I54" s="100">
        <v>1</v>
      </c>
      <c r="J54" s="102">
        <v>0</v>
      </c>
      <c r="K54" s="102">
        <v>0</v>
      </c>
      <c r="L54" s="99">
        <v>0</v>
      </c>
      <c r="M54" s="102">
        <v>12.5</v>
      </c>
      <c r="N54" s="100">
        <v>20</v>
      </c>
      <c r="O54" s="102">
        <v>0</v>
      </c>
      <c r="P54" s="103">
        <v>0</v>
      </c>
      <c r="Q54" s="100">
        <v>2</v>
      </c>
      <c r="R54" s="100">
        <v>2</v>
      </c>
      <c r="S54" s="206"/>
      <c r="T54" s="206"/>
      <c r="U54" s="206"/>
      <c r="V54" s="206"/>
      <c r="W54" s="206"/>
    </row>
    <row r="55" spans="1:23" ht="18.75">
      <c r="A55" s="101">
        <v>46</v>
      </c>
      <c r="B55" s="95" t="s">
        <v>168</v>
      </c>
      <c r="C55" s="106" t="s">
        <v>180</v>
      </c>
      <c r="D55" s="95" t="s">
        <v>122</v>
      </c>
      <c r="E55" s="95" t="s">
        <v>123</v>
      </c>
      <c r="F55" s="102">
        <v>31.594458587799998</v>
      </c>
      <c r="G55" s="98">
        <v>31.594458587799998</v>
      </c>
      <c r="H55" s="98">
        <v>0</v>
      </c>
      <c r="I55" s="100">
        <v>1</v>
      </c>
      <c r="J55" s="102">
        <v>0</v>
      </c>
      <c r="K55" s="102">
        <v>0</v>
      </c>
      <c r="L55" s="99">
        <v>0</v>
      </c>
      <c r="M55" s="102">
        <v>31.59</v>
      </c>
      <c r="N55" s="100">
        <v>25</v>
      </c>
      <c r="O55" s="102">
        <v>0</v>
      </c>
      <c r="P55" s="103">
        <v>0</v>
      </c>
      <c r="Q55" s="100">
        <v>2</v>
      </c>
      <c r="R55" s="100">
        <v>2</v>
      </c>
      <c r="S55" s="206"/>
      <c r="T55" s="206"/>
      <c r="U55" s="206"/>
      <c r="V55" s="206"/>
      <c r="W55" s="206"/>
    </row>
    <row r="56" spans="1:23" ht="18.75">
      <c r="A56" s="101">
        <v>47</v>
      </c>
      <c r="B56" s="95" t="s">
        <v>169</v>
      </c>
      <c r="C56" s="106" t="s">
        <v>180</v>
      </c>
      <c r="D56" s="95" t="s">
        <v>122</v>
      </c>
      <c r="E56" s="95" t="s">
        <v>123</v>
      </c>
      <c r="F56" s="102">
        <v>39.282675284699998</v>
      </c>
      <c r="G56" s="98">
        <v>39.282675284699998</v>
      </c>
      <c r="H56" s="98">
        <v>0</v>
      </c>
      <c r="I56" s="100">
        <v>1</v>
      </c>
      <c r="J56" s="102">
        <v>0</v>
      </c>
      <c r="K56" s="102">
        <v>39.28</v>
      </c>
      <c r="L56" s="99">
        <v>0</v>
      </c>
      <c r="M56" s="102">
        <v>0</v>
      </c>
      <c r="N56" s="100">
        <v>20</v>
      </c>
      <c r="O56" s="102">
        <v>0</v>
      </c>
      <c r="P56" s="103">
        <v>0</v>
      </c>
      <c r="Q56" s="100">
        <v>2</v>
      </c>
      <c r="R56" s="100">
        <v>2</v>
      </c>
      <c r="S56" s="206"/>
      <c r="T56" s="206"/>
      <c r="U56" s="206"/>
      <c r="V56" s="206"/>
      <c r="W56" s="206"/>
    </row>
    <row r="57" spans="1:23" ht="18.75">
      <c r="A57" s="101">
        <v>48</v>
      </c>
      <c r="B57" s="95" t="s">
        <v>170</v>
      </c>
      <c r="C57" s="106" t="s">
        <v>180</v>
      </c>
      <c r="D57" s="95" t="s">
        <v>122</v>
      </c>
      <c r="E57" s="95" t="s">
        <v>123</v>
      </c>
      <c r="F57" s="102">
        <v>5.0841204152200001</v>
      </c>
      <c r="G57" s="98">
        <v>2</v>
      </c>
      <c r="H57" s="98">
        <v>3.08</v>
      </c>
      <c r="I57" s="100">
        <v>1</v>
      </c>
      <c r="J57" s="102">
        <v>0</v>
      </c>
      <c r="K57" s="102">
        <v>3.08</v>
      </c>
      <c r="L57" s="99">
        <v>0</v>
      </c>
      <c r="M57" s="102">
        <v>0</v>
      </c>
      <c r="N57" s="100">
        <v>12</v>
      </c>
      <c r="O57" s="102">
        <v>0</v>
      </c>
      <c r="P57" s="103">
        <v>0</v>
      </c>
      <c r="Q57" s="100">
        <v>2</v>
      </c>
      <c r="R57" s="100">
        <v>2</v>
      </c>
      <c r="S57" s="206"/>
      <c r="T57" s="206"/>
      <c r="U57" s="206"/>
      <c r="V57" s="206"/>
      <c r="W57" s="206"/>
    </row>
    <row r="58" spans="1:23" ht="18.75">
      <c r="A58" s="101">
        <v>49</v>
      </c>
      <c r="B58" s="95" t="s">
        <v>171</v>
      </c>
      <c r="C58" s="97" t="s">
        <v>45</v>
      </c>
      <c r="D58" s="95" t="s">
        <v>122</v>
      </c>
      <c r="E58" s="95" t="s">
        <v>123</v>
      </c>
      <c r="F58" s="102">
        <v>12.066371155900001</v>
      </c>
      <c r="G58" s="98">
        <v>12.066371155900001</v>
      </c>
      <c r="H58" s="98">
        <v>0</v>
      </c>
      <c r="I58" s="100">
        <v>1</v>
      </c>
      <c r="J58" s="102">
        <v>0</v>
      </c>
      <c r="K58" s="102">
        <v>0</v>
      </c>
      <c r="L58" s="99">
        <v>0</v>
      </c>
      <c r="M58" s="102">
        <v>12.07</v>
      </c>
      <c r="N58" s="100">
        <v>10</v>
      </c>
      <c r="O58" s="102">
        <v>0</v>
      </c>
      <c r="P58" s="103">
        <v>0</v>
      </c>
      <c r="Q58" s="100">
        <v>2</v>
      </c>
      <c r="R58" s="100">
        <v>3</v>
      </c>
      <c r="S58" s="206"/>
      <c r="T58" s="206"/>
      <c r="U58" s="206"/>
      <c r="V58" s="206"/>
      <c r="W58" s="206"/>
    </row>
    <row r="59" spans="1:23" ht="18.75">
      <c r="A59" s="101">
        <v>50</v>
      </c>
      <c r="B59" s="95" t="s">
        <v>172</v>
      </c>
      <c r="C59" s="106" t="s">
        <v>180</v>
      </c>
      <c r="D59" s="95" t="s">
        <v>122</v>
      </c>
      <c r="E59" s="95" t="s">
        <v>123</v>
      </c>
      <c r="F59" s="102">
        <v>27.457141037700001</v>
      </c>
      <c r="G59" s="98">
        <v>27.457141037700001</v>
      </c>
      <c r="H59" s="98">
        <v>0</v>
      </c>
      <c r="I59" s="100">
        <v>1</v>
      </c>
      <c r="J59" s="102">
        <v>0</v>
      </c>
      <c r="K59" s="102">
        <v>0</v>
      </c>
      <c r="L59" s="99">
        <v>0</v>
      </c>
      <c r="M59" s="102">
        <v>27.46</v>
      </c>
      <c r="N59" s="100">
        <v>15</v>
      </c>
      <c r="O59" s="102">
        <v>0</v>
      </c>
      <c r="P59" s="103">
        <v>0</v>
      </c>
      <c r="Q59" s="100">
        <v>2</v>
      </c>
      <c r="R59" s="100">
        <v>3</v>
      </c>
      <c r="S59" s="206"/>
      <c r="T59" s="206"/>
      <c r="U59" s="206"/>
      <c r="V59" s="206"/>
      <c r="W59" s="206"/>
    </row>
    <row r="60" spans="1:23" ht="18.75">
      <c r="A60" s="101">
        <v>51</v>
      </c>
      <c r="B60" s="95" t="s">
        <v>173</v>
      </c>
      <c r="C60" s="97" t="s">
        <v>45</v>
      </c>
      <c r="D60" s="95" t="s">
        <v>122</v>
      </c>
      <c r="E60" s="95" t="s">
        <v>123</v>
      </c>
      <c r="F60" s="102">
        <v>8.9081752613099994</v>
      </c>
      <c r="G60" s="98">
        <v>8.9081752613099994</v>
      </c>
      <c r="H60" s="98">
        <v>0</v>
      </c>
      <c r="I60" s="100">
        <v>1</v>
      </c>
      <c r="J60" s="111">
        <v>8.91</v>
      </c>
      <c r="K60" s="111">
        <v>0</v>
      </c>
      <c r="L60" s="111">
        <v>0</v>
      </c>
      <c r="M60" s="111">
        <v>0</v>
      </c>
      <c r="N60" s="165">
        <v>15</v>
      </c>
      <c r="O60" s="111">
        <v>5.34</v>
      </c>
      <c r="P60" s="103">
        <v>60</v>
      </c>
      <c r="Q60" s="100">
        <v>2</v>
      </c>
      <c r="R60" s="100">
        <v>3</v>
      </c>
      <c r="S60" s="217"/>
      <c r="T60" s="217"/>
      <c r="U60" s="217"/>
      <c r="V60" s="217"/>
      <c r="W60" s="217"/>
    </row>
    <row r="61" spans="1:23" ht="18.75">
      <c r="A61" s="101">
        <v>52</v>
      </c>
      <c r="B61" s="95" t="s">
        <v>174</v>
      </c>
      <c r="C61" s="106" t="s">
        <v>180</v>
      </c>
      <c r="D61" s="95" t="s">
        <v>122</v>
      </c>
      <c r="E61" s="95" t="s">
        <v>123</v>
      </c>
      <c r="F61" s="102">
        <v>7.2190189881200002</v>
      </c>
      <c r="G61" s="98">
        <v>7.2190189881200002</v>
      </c>
      <c r="H61" s="98">
        <v>0</v>
      </c>
      <c r="I61" s="100">
        <v>1</v>
      </c>
      <c r="J61" s="102">
        <v>0</v>
      </c>
      <c r="K61" s="65">
        <v>0</v>
      </c>
      <c r="L61" s="99">
        <v>0</v>
      </c>
      <c r="M61" s="102">
        <v>7.22</v>
      </c>
      <c r="N61" s="100">
        <v>25</v>
      </c>
      <c r="O61" s="102">
        <v>0</v>
      </c>
      <c r="P61" s="103">
        <v>0</v>
      </c>
      <c r="Q61" s="100">
        <v>2</v>
      </c>
      <c r="R61" s="100">
        <v>3</v>
      </c>
      <c r="S61" s="206"/>
      <c r="T61" s="206"/>
      <c r="U61" s="206"/>
      <c r="V61" s="206"/>
      <c r="W61" s="206"/>
    </row>
    <row r="62" spans="1:23" ht="18.75">
      <c r="A62" s="101">
        <v>53</v>
      </c>
      <c r="B62" s="95" t="s">
        <v>175</v>
      </c>
      <c r="C62" s="97" t="s">
        <v>45</v>
      </c>
      <c r="D62" s="95" t="s">
        <v>122</v>
      </c>
      <c r="E62" s="95" t="s">
        <v>123</v>
      </c>
      <c r="F62" s="102">
        <v>11.076998640199999</v>
      </c>
      <c r="G62" s="98">
        <v>11.076998640199999</v>
      </c>
      <c r="H62" s="98">
        <v>0</v>
      </c>
      <c r="I62" s="100">
        <v>1</v>
      </c>
      <c r="J62" s="102">
        <v>0</v>
      </c>
      <c r="K62" s="102">
        <v>0</v>
      </c>
      <c r="L62" s="99">
        <v>0</v>
      </c>
      <c r="M62" s="102">
        <v>11.08</v>
      </c>
      <c r="N62" s="100">
        <v>10</v>
      </c>
      <c r="O62" s="102">
        <v>0</v>
      </c>
      <c r="P62" s="103">
        <v>0</v>
      </c>
      <c r="Q62" s="100">
        <v>2</v>
      </c>
      <c r="R62" s="100">
        <v>2</v>
      </c>
      <c r="S62" s="206"/>
      <c r="T62" s="206"/>
      <c r="U62" s="206"/>
      <c r="V62" s="206"/>
      <c r="W62" s="206"/>
    </row>
    <row r="63" spans="1:23" ht="18.75">
      <c r="A63" s="101">
        <v>54</v>
      </c>
      <c r="B63" s="95" t="s">
        <v>176</v>
      </c>
      <c r="C63" s="106" t="s">
        <v>180</v>
      </c>
      <c r="D63" s="95" t="s">
        <v>122</v>
      </c>
      <c r="E63" s="95" t="s">
        <v>123</v>
      </c>
      <c r="F63" s="102">
        <v>13.9999912393</v>
      </c>
      <c r="G63" s="98">
        <v>13.9999912393</v>
      </c>
      <c r="H63" s="98">
        <v>0</v>
      </c>
      <c r="I63" s="100">
        <v>1</v>
      </c>
      <c r="J63" s="102">
        <v>0</v>
      </c>
      <c r="K63" s="102">
        <v>0</v>
      </c>
      <c r="L63" s="99">
        <v>0</v>
      </c>
      <c r="M63" s="102">
        <v>14</v>
      </c>
      <c r="N63" s="100">
        <v>10</v>
      </c>
      <c r="O63" s="102">
        <v>0</v>
      </c>
      <c r="P63" s="103">
        <v>0</v>
      </c>
      <c r="Q63" s="100">
        <v>2</v>
      </c>
      <c r="R63" s="100">
        <v>3</v>
      </c>
      <c r="S63" s="206"/>
      <c r="T63" s="206"/>
      <c r="U63" s="206"/>
      <c r="V63" s="206"/>
      <c r="W63" s="206"/>
    </row>
    <row r="64" spans="1:23" ht="18.75">
      <c r="A64" s="101">
        <v>55</v>
      </c>
      <c r="B64" s="95" t="s">
        <v>177</v>
      </c>
      <c r="C64" s="97" t="s">
        <v>45</v>
      </c>
      <c r="D64" s="95" t="s">
        <v>122</v>
      </c>
      <c r="E64" s="95" t="s">
        <v>123</v>
      </c>
      <c r="F64" s="102">
        <v>6.64679361569</v>
      </c>
      <c r="G64" s="98">
        <v>6.64679361569</v>
      </c>
      <c r="H64" s="98">
        <v>0</v>
      </c>
      <c r="I64" s="100">
        <v>1</v>
      </c>
      <c r="J64" s="102">
        <v>0</v>
      </c>
      <c r="K64" s="102">
        <v>0</v>
      </c>
      <c r="L64" s="99">
        <v>0</v>
      </c>
      <c r="M64" s="102">
        <v>6.65</v>
      </c>
      <c r="N64" s="100">
        <v>15</v>
      </c>
      <c r="O64" s="102">
        <v>0</v>
      </c>
      <c r="P64" s="103">
        <v>0</v>
      </c>
      <c r="Q64" s="100">
        <v>2</v>
      </c>
      <c r="R64" s="100">
        <v>2</v>
      </c>
      <c r="S64" s="206"/>
      <c r="T64" s="206"/>
      <c r="U64" s="206"/>
      <c r="V64" s="206"/>
      <c r="W64" s="206"/>
    </row>
  </sheetData>
  <mergeCells count="28"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</mergeCells>
  <dataValidations count="7">
    <dataValidation type="whole" allowBlank="1" showInputMessage="1" showErrorMessage="1" error="กรอกเฉพาะ 0 1 2 3" sqref="R6:R8 R10:R64">
      <formula1>0</formula1>
      <formula2>3</formula2>
    </dataValidation>
    <dataValidation type="whole" allowBlank="1" showInputMessage="1" showErrorMessage="1" error="กรอกเฉพาะ 0 1 2" sqref="Q6:Q8 Q10:Q64">
      <formula1>0</formula1>
      <formula2>2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 3 9" sqref="I5:I8">
      <formula1>0</formula1>
      <formula2>9</formula2>
    </dataValidation>
    <dataValidation type="whole" allowBlank="1" showInputMessage="1" showErrorMessage="1" errorTitle="ผิดพลาด" error="กรอกเฉพาะ 0 1 2 3 9" sqref="I10:I64">
      <formula1>0</formula1>
      <formula2>9</formula2>
    </dataValidation>
    <dataValidation type="textLength" operator="equal" allowBlank="1" showInputMessage="1" showErrorMessage="1" error="กรอกรหัสผิดพลาด" sqref="B10:B64">
      <formula1>9</formula1>
    </dataValidation>
    <dataValidation type="whole" allowBlank="1" showInputMessage="1" showErrorMessage="1" error="กรอกจำนวนเต็ม" sqref="N10:N64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2015-05-24T06:58:51Z</cp:lastPrinted>
  <dcterms:created xsi:type="dcterms:W3CDTF">2015-04-23T11:57:55Z</dcterms:created>
  <dcterms:modified xsi:type="dcterms:W3CDTF">2015-06-26T07:24:56Z</dcterms:modified>
</cp:coreProperties>
</file>