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52" windowWidth="15576" windowHeight="9432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A53" i="11" l="1"/>
  <c r="A54" i="10"/>
  <c r="A53" i="10"/>
  <c r="A53" i="1"/>
  <c r="A54" i="1"/>
  <c r="H9" i="13" l="1"/>
  <c r="J9" i="13"/>
  <c r="K9" i="13"/>
  <c r="L9" i="13"/>
  <c r="M9" i="13"/>
  <c r="O9" i="13"/>
  <c r="G9" i="13"/>
  <c r="F9" i="13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10" i="10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4" i="1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10" i="11"/>
  <c r="A1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I9" i="10"/>
  <c r="H9" i="10"/>
  <c r="G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L9" i="1"/>
  <c r="K9" i="1"/>
  <c r="I9" i="1"/>
  <c r="H9" i="1"/>
  <c r="G9" i="11" l="1"/>
  <c r="G9" i="1"/>
</calcChain>
</file>

<file path=xl/sharedStrings.xml><?xml version="1.0" encoding="utf-8"?>
<sst xmlns="http://schemas.openxmlformats.org/spreadsheetml/2006/main" count="1090" uniqueCount="191">
  <si>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</si>
  <si>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</si>
  <si>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</si>
  <si>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</si>
  <si>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</si>
  <si>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</si>
  <si>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</si>
  <si>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</si>
  <si>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</si>
  <si>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</si>
  <si>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</si>
  <si>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</si>
  <si>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</si>
  <si>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</si>
  <si>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</si>
  <si>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</si>
  <si>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</si>
  <si>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</si>
  <si>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</si>
  <si>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</si>
  <si>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</si>
  <si>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</si>
  <si>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</si>
  <si>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</si>
  <si>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</si>
  <si>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</si>
  <si>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</si>
  <si>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</si>
  <si>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</si>
  <si>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</si>
  <si>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</si>
  <si>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</si>
  <si>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</si>
  <si>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</si>
  <si>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</si>
  <si>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</si>
  <si>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</si>
  <si>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</si>
  <si>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</si>
  <si>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</si>
  <si>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</si>
  <si>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</si>
  <si>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</si>
  <si>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</si>
  <si>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</si>
  <si>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</si>
  <si>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</si>
  <si>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</si>
  <si>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</si>
  <si>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</si>
  <si>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</si>
  <si>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</si>
  <si>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</si>
  <si>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</si>
  <si>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</si>
  <si>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</si>
  <si>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</si>
  <si>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</si>
  <si>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</si>
  <si>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</si>
  <si>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</si>
  <si>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</si>
  <si>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</si>
  <si>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</si>
  <si>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</si>
  <si>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</si>
  <si>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</si>
  <si>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</si>
  <si>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</si>
  <si>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</si>
  <si>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</si>
  <si>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</si>
  <si>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</si>
  <si>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</si>
  <si>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</si>
  <si>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</si>
  <si>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</si>
  <si>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</si>
  <si>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</si>
  <si>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</si>
  <si>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</si>
  <si>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</si>
  <si>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</si>
  <si>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</si>
  <si>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</si>
  <si>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</si>
  <si>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</si>
  <si>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</si>
  <si>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</si>
  <si>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</si>
  <si>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</si>
  <si>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</si>
  <si>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</si>
  <si>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</si>
  <si>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</si>
  <si>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</si>
  <si>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</si>
  <si>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</si>
  <si>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</si>
  <si>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</si>
  <si>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</si>
  <si>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</si>
  <si>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</si>
  <si>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</si>
  <si>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</si>
  <si>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</si>
  <si>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</si>
  <si>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</si>
  <si>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</si>
  <si>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</si>
  <si>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</si>
  <si>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</si>
  <si>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</si>
  <si>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</si>
  <si>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</si>
  <si>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</si>
  <si>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</si>
  <si>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</si>
  <si>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0001</t>
  </si>
  <si>
    <t>0002</t>
  </si>
  <si>
    <t>0003</t>
  </si>
  <si>
    <t>0004</t>
  </si>
  <si>
    <t>09A</t>
  </si>
  <si>
    <t>0005</t>
  </si>
  <si>
    <t>0006</t>
  </si>
  <si>
    <t>เขตรักษาพันธุ์สัตว์ป่าภูสีฐาน</t>
  </si>
  <si>
    <t>R20310001</t>
  </si>
  <si>
    <t>จ.มุกดาหาร</t>
  </si>
  <si>
    <t>0007</t>
  </si>
  <si>
    <t>0008</t>
  </si>
  <si>
    <t>0009</t>
  </si>
  <si>
    <t>0010</t>
  </si>
  <si>
    <t>0011</t>
  </si>
  <si>
    <t>0012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</si>
  <si>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</si>
  <si>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</si>
  <si>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</si>
  <si>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</si>
  <si>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</si>
  <si>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</si>
  <si>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</si>
  <si>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</si>
  <si>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</si>
  <si>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</si>
  <si>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</si>
  <si>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</si>
  <si>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</si>
  <si>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</si>
  <si>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</si>
  <si>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</si>
  <si>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</si>
  <si>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</si>
  <si>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</si>
  <si>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</si>
  <si>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</si>
  <si>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</si>
  <si>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-</t>
  </si>
  <si>
    <t>R20310002</t>
  </si>
  <si>
    <t>R20310003</t>
  </si>
  <si>
    <t>R20310004</t>
  </si>
  <si>
    <t>R20310005</t>
  </si>
  <si>
    <t>R20310006</t>
  </si>
  <si>
    <t>R20310007</t>
  </si>
  <si>
    <t>R20310008</t>
  </si>
  <si>
    <t>R20310009</t>
  </si>
  <si>
    <t>R20310010</t>
  </si>
  <si>
    <t>R20310011</t>
  </si>
  <si>
    <t>R20310012</t>
  </si>
  <si>
    <t>R20310013</t>
  </si>
  <si>
    <t>R20310014</t>
  </si>
  <si>
    <t>R20310015</t>
  </si>
  <si>
    <t>R20310016</t>
  </si>
  <si>
    <t>R20310017</t>
  </si>
  <si>
    <t>R20310018</t>
  </si>
  <si>
    <t>R20310019</t>
  </si>
  <si>
    <t>R20310020</t>
  </si>
  <si>
    <t>R20310021</t>
  </si>
  <si>
    <t>R20310022</t>
  </si>
  <si>
    <t>R20310023</t>
  </si>
  <si>
    <t>R20310024</t>
  </si>
  <si>
    <t>R20310025</t>
  </si>
  <si>
    <t>R20310026</t>
  </si>
  <si>
    <t>R20310027</t>
  </si>
  <si>
    <t>R20310028</t>
  </si>
  <si>
    <t>R20310029</t>
  </si>
  <si>
    <t>R20310030</t>
  </si>
  <si>
    <t>R20310031</t>
  </si>
  <si>
    <t>R20310032</t>
  </si>
  <si>
    <t>R20310033</t>
  </si>
  <si>
    <t>R20310034</t>
  </si>
  <si>
    <t>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</si>
</sst>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2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188" fontId="11" fillId="0" borderId="0" xfId="1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43" fontId="10" fillId="0" borderId="0" xfId="0" applyNumberFormat="1" applyFont="1" applyFill="1"/>
    <xf numFmtId="187" fontId="10" fillId="0" borderId="0" xfId="0" applyNumberFormat="1" applyFont="1" applyFill="1" applyBorder="1" applyAlignment="1">
      <alignment horizontal="left"/>
    </xf>
    <xf numFmtId="43" fontId="10" fillId="0" borderId="0" xfId="1" applyFont="1" applyFill="1"/>
    <xf numFmtId="43" fontId="10" fillId="0" borderId="0" xfId="0" applyNumberFormat="1" applyFont="1" applyFill="1" applyAlignment="1">
      <alignment horizontal="center"/>
    </xf>
    <xf numFmtId="0" fontId="10" fillId="0" borderId="5" xfId="0" applyFont="1" applyBorder="1"/>
    <xf numFmtId="43" fontId="11" fillId="0" borderId="0" xfId="1" applyFont="1" applyFill="1" applyBorder="1" applyAlignment="1">
      <alignment horizontal="center" vertical="top"/>
    </xf>
    <xf numFmtId="2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11" fillId="13" borderId="5" xfId="0" applyNumberFormat="1" applyFont="1" applyFill="1" applyBorder="1" applyAlignment="1">
      <alignment horizontal="right"/>
    </xf>
    <xf numFmtId="0" fontId="14" fillId="14" borderId="15" xfId="0" applyFont="1" applyFill="1" applyBorder="1"/>
    <xf numFmtId="0" fontId="14" fillId="14" borderId="16" xfId="0" applyFont="1" applyFill="1" applyBorder="1"/>
    <xf numFmtId="0" fontId="21" fillId="14" borderId="17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8" xfId="0" applyFont="1" applyFill="1" applyBorder="1"/>
    <xf numFmtId="0" fontId="14" fillId="14" borderId="17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9" xfId="0" applyFont="1" applyFill="1" applyBorder="1"/>
    <xf numFmtId="0" fontId="14" fillId="14" borderId="20" xfId="0" applyFont="1" applyFill="1" applyBorder="1"/>
    <xf numFmtId="0" fontId="14" fillId="14" borderId="20" xfId="0" applyFont="1" applyFill="1" applyBorder="1" applyAlignment="1"/>
    <xf numFmtId="0" fontId="14" fillId="14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5" borderId="5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4" fillId="18" borderId="5" xfId="0" quotePrefix="1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left"/>
    </xf>
    <xf numFmtId="2" fontId="11" fillId="18" borderId="5" xfId="0" applyNumberFormat="1" applyFont="1" applyFill="1" applyBorder="1"/>
    <xf numFmtId="1" fontId="11" fillId="18" borderId="5" xfId="0" applyNumberFormat="1" applyFont="1" applyFill="1" applyBorder="1" applyAlignment="1">
      <alignment horizontal="center"/>
    </xf>
    <xf numFmtId="43" fontId="11" fillId="18" borderId="5" xfId="1" applyFont="1" applyFill="1" applyBorder="1" applyAlignment="1">
      <alignment horizontal="right"/>
    </xf>
    <xf numFmtId="4" fontId="11" fillId="18" borderId="5" xfId="0" applyNumberFormat="1" applyFont="1" applyFill="1" applyBorder="1" applyAlignment="1">
      <alignment horizontal="right"/>
    </xf>
    <xf numFmtId="1" fontId="11" fillId="18" borderId="5" xfId="0" applyNumberFormat="1" applyFont="1" applyFill="1" applyBorder="1" applyAlignment="1">
      <alignment horizontal="right"/>
    </xf>
    <xf numFmtId="0" fontId="10" fillId="18" borderId="0" xfId="0" applyFont="1" applyFill="1"/>
    <xf numFmtId="0" fontId="10" fillId="0" borderId="5" xfId="0" applyFont="1" applyBorder="1" applyAlignment="1">
      <alignment horizontal="center"/>
    </xf>
    <xf numFmtId="0" fontId="14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6" xfId="0" applyFont="1" applyFill="1" applyBorder="1" applyAlignment="1">
      <alignment horizontal="center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6"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D40" sqref="D40"/>
    </sheetView>
  </sheetViews>
  <sheetFormatPr defaultColWidth="9.09765625" defaultRowHeight="18" x14ac:dyDescent="0.35"/>
  <cols>
    <col min="1" max="1" width="3.3984375" style="42" customWidth="1"/>
    <col min="2" max="2" width="26.59765625" style="44" customWidth="1"/>
    <col min="3" max="3" width="20" style="44" customWidth="1"/>
    <col min="4" max="4" width="15.8984375" style="44" customWidth="1"/>
    <col min="5" max="14" width="9.09765625" style="44"/>
    <col min="15" max="15" width="13" style="44" customWidth="1"/>
    <col min="16" max="16384" width="9.09765625" style="44"/>
  </cols>
  <sheetData>
    <row r="1" spans="1:4" x14ac:dyDescent="0.35">
      <c r="B1" s="43" t="s">
        <v>48</v>
      </c>
    </row>
    <row r="2" spans="1:4" x14ac:dyDescent="0.35">
      <c r="A2" s="42">
        <v>1</v>
      </c>
      <c r="B2" s="44" t="s">
        <v>8</v>
      </c>
      <c r="C2" s="44" t="s">
        <v>51</v>
      </c>
    </row>
    <row r="3" spans="1:4" x14ac:dyDescent="0.35">
      <c r="C3" s="44" t="s">
        <v>110</v>
      </c>
    </row>
    <row r="4" spans="1:4" s="47" customFormat="1" x14ac:dyDescent="0.25">
      <c r="A4" s="45">
        <v>2</v>
      </c>
      <c r="B4" s="46" t="s">
        <v>9</v>
      </c>
      <c r="C4" s="47" t="s">
        <v>52</v>
      </c>
    </row>
    <row r="5" spans="1:4" x14ac:dyDescent="0.35">
      <c r="C5" s="44" t="s">
        <v>53</v>
      </c>
    </row>
    <row r="6" spans="1:4" x14ac:dyDescent="0.35">
      <c r="A6" s="42">
        <v>3</v>
      </c>
      <c r="B6" s="44" t="s">
        <v>10</v>
      </c>
      <c r="C6" s="44" t="s">
        <v>108</v>
      </c>
    </row>
    <row r="7" spans="1:4" x14ac:dyDescent="0.35">
      <c r="A7" s="42">
        <v>4</v>
      </c>
      <c r="B7" s="44" t="s">
        <v>54</v>
      </c>
      <c r="C7" s="44" t="s">
        <v>55</v>
      </c>
    </row>
    <row r="8" spans="1:4" s="47" customFormat="1" x14ac:dyDescent="0.25">
      <c r="A8" s="45">
        <v>5</v>
      </c>
      <c r="B8" s="48" t="s">
        <v>3</v>
      </c>
      <c r="C8" s="47" t="s">
        <v>56</v>
      </c>
    </row>
    <row r="9" spans="1:4" s="47" customFormat="1" x14ac:dyDescent="0.25">
      <c r="A9" s="45"/>
      <c r="B9" s="48"/>
      <c r="C9" s="49" t="s">
        <v>57</v>
      </c>
    </row>
    <row r="10" spans="1:4" s="47" customFormat="1" x14ac:dyDescent="0.25">
      <c r="A10" s="45"/>
      <c r="B10" s="48"/>
      <c r="C10" s="50" t="s">
        <v>58</v>
      </c>
    </row>
    <row r="11" spans="1:4" s="47" customFormat="1" x14ac:dyDescent="0.25">
      <c r="A11" s="45"/>
      <c r="B11" s="48"/>
      <c r="C11" s="49" t="s">
        <v>109</v>
      </c>
    </row>
    <row r="12" spans="1:4" x14ac:dyDescent="0.35">
      <c r="A12" s="42">
        <v>6</v>
      </c>
      <c r="B12" s="44" t="s">
        <v>59</v>
      </c>
    </row>
    <row r="13" spans="1:4" x14ac:dyDescent="0.35">
      <c r="C13" s="44" t="s">
        <v>22</v>
      </c>
      <c r="D13" s="44" t="s">
        <v>60</v>
      </c>
    </row>
    <row r="14" spans="1:4" x14ac:dyDescent="0.35">
      <c r="C14" s="44" t="s">
        <v>23</v>
      </c>
      <c r="D14" s="44" t="s">
        <v>61</v>
      </c>
    </row>
    <row r="15" spans="1:4" x14ac:dyDescent="0.35">
      <c r="A15" s="42">
        <v>7</v>
      </c>
      <c r="B15" s="44" t="s">
        <v>12</v>
      </c>
      <c r="C15" s="44" t="s">
        <v>62</v>
      </c>
    </row>
    <row r="16" spans="1:4" x14ac:dyDescent="0.35">
      <c r="C16" s="51" t="s">
        <v>63</v>
      </c>
    </row>
    <row r="17" spans="1:5" x14ac:dyDescent="0.35">
      <c r="C17" s="51" t="s">
        <v>64</v>
      </c>
    </row>
    <row r="18" spans="1:5" x14ac:dyDescent="0.35">
      <c r="C18" s="51" t="s">
        <v>65</v>
      </c>
    </row>
    <row r="19" spans="1:5" x14ac:dyDescent="0.35">
      <c r="C19" s="51" t="s">
        <v>66</v>
      </c>
    </row>
    <row r="20" spans="1:5" x14ac:dyDescent="0.35">
      <c r="C20" s="51" t="s">
        <v>67</v>
      </c>
    </row>
    <row r="21" spans="1:5" x14ac:dyDescent="0.35">
      <c r="A21" s="42">
        <v>8</v>
      </c>
      <c r="B21" s="44" t="s">
        <v>101</v>
      </c>
      <c r="E21" s="44" t="s">
        <v>68</v>
      </c>
    </row>
    <row r="22" spans="1:5" x14ac:dyDescent="0.35">
      <c r="C22" s="44" t="s">
        <v>40</v>
      </c>
      <c r="D22" s="44" t="s">
        <v>69</v>
      </c>
    </row>
    <row r="23" spans="1:5" x14ac:dyDescent="0.35">
      <c r="C23" s="52" t="s">
        <v>41</v>
      </c>
      <c r="D23" s="44" t="s">
        <v>70</v>
      </c>
    </row>
    <row r="24" spans="1:5" x14ac:dyDescent="0.35">
      <c r="C24" s="44" t="s">
        <v>71</v>
      </c>
      <c r="D24" s="44" t="s">
        <v>72</v>
      </c>
    </row>
    <row r="25" spans="1:5" x14ac:dyDescent="0.35">
      <c r="C25" s="44" t="s">
        <v>43</v>
      </c>
      <c r="D25" s="44" t="s">
        <v>73</v>
      </c>
    </row>
    <row r="26" spans="1:5" x14ac:dyDescent="0.35">
      <c r="C26" s="44" t="s">
        <v>13</v>
      </c>
      <c r="D26" s="44" t="s">
        <v>74</v>
      </c>
    </row>
    <row r="27" spans="1:5" x14ac:dyDescent="0.35">
      <c r="C27" s="44" t="s">
        <v>5</v>
      </c>
      <c r="D27" s="44" t="s">
        <v>75</v>
      </c>
    </row>
    <row r="28" spans="1:5" x14ac:dyDescent="0.35">
      <c r="C28" s="44" t="s">
        <v>31</v>
      </c>
      <c r="D28" s="44" t="s">
        <v>76</v>
      </c>
    </row>
    <row r="29" spans="1:5" x14ac:dyDescent="0.35">
      <c r="D29" s="53" t="s">
        <v>77</v>
      </c>
    </row>
    <row r="30" spans="1:5" x14ac:dyDescent="0.35">
      <c r="D30" s="53" t="s">
        <v>78</v>
      </c>
    </row>
    <row r="31" spans="1:5" x14ac:dyDescent="0.35">
      <c r="D31" s="53" t="s">
        <v>79</v>
      </c>
    </row>
    <row r="32" spans="1:5" x14ac:dyDescent="0.35">
      <c r="C32" s="44" t="s">
        <v>80</v>
      </c>
      <c r="D32" s="44" t="s">
        <v>81</v>
      </c>
    </row>
    <row r="33" spans="1:4" x14ac:dyDescent="0.35">
      <c r="D33" s="53" t="s">
        <v>82</v>
      </c>
    </row>
    <row r="34" spans="1:4" x14ac:dyDescent="0.35">
      <c r="D34" s="53" t="s">
        <v>83</v>
      </c>
    </row>
    <row r="35" spans="1:4" x14ac:dyDescent="0.35">
      <c r="C35" s="44" t="s">
        <v>84</v>
      </c>
      <c r="D35" s="44" t="s">
        <v>85</v>
      </c>
    </row>
    <row r="36" spans="1:4" x14ac:dyDescent="0.35">
      <c r="D36" s="53" t="s">
        <v>86</v>
      </c>
    </row>
    <row r="37" spans="1:4" x14ac:dyDescent="0.35">
      <c r="D37" s="53" t="s">
        <v>87</v>
      </c>
    </row>
    <row r="38" spans="1:4" x14ac:dyDescent="0.35">
      <c r="D38" s="53" t="s">
        <v>88</v>
      </c>
    </row>
    <row r="40" spans="1:4" x14ac:dyDescent="0.35">
      <c r="A40" s="42">
        <v>9</v>
      </c>
      <c r="B40" s="44" t="s">
        <v>14</v>
      </c>
      <c r="C40" s="44" t="s">
        <v>102</v>
      </c>
    </row>
    <row r="41" spans="1:4" x14ac:dyDescent="0.35">
      <c r="A41" s="42">
        <v>10</v>
      </c>
      <c r="B41" s="44" t="s">
        <v>89</v>
      </c>
    </row>
    <row r="42" spans="1:4" x14ac:dyDescent="0.35">
      <c r="C42" s="44" t="s">
        <v>33</v>
      </c>
      <c r="D42" s="44" t="s">
        <v>90</v>
      </c>
    </row>
    <row r="43" spans="1:4" x14ac:dyDescent="0.35">
      <c r="C43" s="44" t="s">
        <v>34</v>
      </c>
      <c r="D43" s="44" t="s">
        <v>91</v>
      </c>
    </row>
    <row r="44" spans="1:4" x14ac:dyDescent="0.35">
      <c r="C44" s="44" t="s">
        <v>35</v>
      </c>
      <c r="D44" s="44" t="s">
        <v>92</v>
      </c>
    </row>
    <row r="45" spans="1:4" x14ac:dyDescent="0.35">
      <c r="C45" s="44" t="s">
        <v>93</v>
      </c>
      <c r="D45" s="44" t="s">
        <v>94</v>
      </c>
    </row>
    <row r="46" spans="1:4" x14ac:dyDescent="0.35">
      <c r="A46" s="42">
        <v>11</v>
      </c>
      <c r="B46" s="44" t="s">
        <v>47</v>
      </c>
      <c r="C46" s="44" t="s">
        <v>95</v>
      </c>
    </row>
    <row r="47" spans="1:4" x14ac:dyDescent="0.35">
      <c r="C47" s="44" t="s">
        <v>96</v>
      </c>
    </row>
    <row r="48" spans="1:4" ht="13.5" customHeight="1" x14ac:dyDescent="0.35">
      <c r="C48" s="44" t="s">
        <v>97</v>
      </c>
    </row>
    <row r="49" spans="1:7" x14ac:dyDescent="0.35">
      <c r="B49" s="54" t="s">
        <v>98</v>
      </c>
    </row>
    <row r="50" spans="1:7" x14ac:dyDescent="0.35">
      <c r="A50" s="55" t="s">
        <v>99</v>
      </c>
      <c r="B50" s="44" t="s">
        <v>100</v>
      </c>
    </row>
    <row r="51" spans="1:7" x14ac:dyDescent="0.35">
      <c r="A51" s="42">
        <v>12</v>
      </c>
      <c r="B51" s="44" t="s">
        <v>49</v>
      </c>
      <c r="C51" s="44" t="s">
        <v>50</v>
      </c>
    </row>
    <row r="52" spans="1:7" x14ac:dyDescent="0.35">
      <c r="B52" s="99">
        <v>0</v>
      </c>
      <c r="C52" s="100" t="s">
        <v>103</v>
      </c>
    </row>
    <row r="53" spans="1:7" x14ac:dyDescent="0.35">
      <c r="B53" s="99">
        <v>11</v>
      </c>
      <c r="C53" s="100" t="s">
        <v>104</v>
      </c>
    </row>
    <row r="54" spans="1:7" x14ac:dyDescent="0.35">
      <c r="B54" s="99">
        <v>22</v>
      </c>
      <c r="C54" s="100" t="s">
        <v>106</v>
      </c>
    </row>
    <row r="55" spans="1:7" x14ac:dyDescent="0.35">
      <c r="B55" s="99">
        <v>33</v>
      </c>
      <c r="C55" s="100" t="s">
        <v>105</v>
      </c>
    </row>
    <row r="56" spans="1:7" x14ac:dyDescent="0.35">
      <c r="B56" s="99">
        <v>44</v>
      </c>
      <c r="C56" s="100" t="s">
        <v>107</v>
      </c>
    </row>
    <row r="57" spans="1:7" x14ac:dyDescent="0.35">
      <c r="B57" s="99">
        <v>55</v>
      </c>
      <c r="C57" s="100" t="s">
        <v>134</v>
      </c>
      <c r="E57" s="56"/>
      <c r="F57" s="57"/>
      <c r="G57" s="56"/>
    </row>
    <row r="58" spans="1:7" x14ac:dyDescent="0.35">
      <c r="B58" s="99">
        <v>66</v>
      </c>
      <c r="C58" s="100" t="s">
        <v>135</v>
      </c>
      <c r="E58" s="59"/>
      <c r="F58" s="58"/>
      <c r="G58" s="59"/>
    </row>
    <row r="59" spans="1:7" x14ac:dyDescent="0.35">
      <c r="B59" s="99">
        <v>77</v>
      </c>
      <c r="C59" s="100" t="s">
        <v>115</v>
      </c>
      <c r="E59" s="59"/>
      <c r="F59" s="60"/>
      <c r="G59" s="59"/>
    </row>
    <row r="60" spans="1:7" x14ac:dyDescent="0.35">
      <c r="B60" s="99">
        <v>88</v>
      </c>
      <c r="C60" s="100" t="s">
        <v>114</v>
      </c>
      <c r="F60" s="58"/>
      <c r="G60" s="59"/>
    </row>
    <row r="61" spans="1:7" x14ac:dyDescent="0.35">
      <c r="B61" s="99">
        <v>99</v>
      </c>
      <c r="C61" s="100" t="s">
        <v>113</v>
      </c>
      <c r="F61" s="61"/>
    </row>
    <row r="62" spans="1:7" x14ac:dyDescent="0.35">
      <c r="A62" s="44"/>
      <c r="B62" s="99" t="s">
        <v>112</v>
      </c>
      <c r="C62" s="100" t="s">
        <v>111</v>
      </c>
      <c r="F62" s="42"/>
    </row>
    <row r="63" spans="1:7" x14ac:dyDescent="0.35">
      <c r="A63" s="44"/>
      <c r="B63" s="99"/>
      <c r="C63" s="100"/>
      <c r="F63" s="42"/>
    </row>
    <row r="64" spans="1:7" x14ac:dyDescent="0.35">
      <c r="A64" s="44"/>
      <c r="B64" s="99"/>
      <c r="C64" s="100"/>
      <c r="F64" s="42"/>
    </row>
    <row r="65" spans="1:15" ht="18.600000000000001" thickBot="1" x14ac:dyDescent="0.4">
      <c r="A65" s="44"/>
      <c r="B65" s="54" t="s">
        <v>136</v>
      </c>
      <c r="F65" s="42"/>
    </row>
    <row r="66" spans="1:15" x14ac:dyDescent="0.35">
      <c r="B66" s="146" t="s">
        <v>137</v>
      </c>
      <c r="C66" s="147"/>
      <c r="D66" s="102"/>
      <c r="E66" s="102"/>
      <c r="F66" s="102"/>
      <c r="G66" s="102"/>
      <c r="H66" s="102"/>
      <c r="I66" s="102"/>
      <c r="J66" s="102"/>
      <c r="K66" s="102"/>
      <c r="L66" s="102"/>
      <c r="M66" s="103"/>
    </row>
    <row r="67" spans="1:15" x14ac:dyDescent="0.35">
      <c r="B67" s="104"/>
      <c r="C67" s="105" t="s">
        <v>138</v>
      </c>
      <c r="D67" s="106" t="s">
        <v>139</v>
      </c>
      <c r="E67" s="107"/>
      <c r="F67" s="107"/>
      <c r="G67" s="107"/>
      <c r="H67" s="107"/>
      <c r="I67" s="107"/>
      <c r="J67" s="107"/>
      <c r="K67" s="107"/>
      <c r="L67" s="107"/>
      <c r="M67" s="108"/>
    </row>
    <row r="68" spans="1:15" x14ac:dyDescent="0.35">
      <c r="B68" s="109"/>
      <c r="C68" s="107"/>
      <c r="D68" s="110" t="s">
        <v>140</v>
      </c>
      <c r="E68" s="107"/>
      <c r="F68" s="107"/>
      <c r="G68" s="107"/>
      <c r="H68" s="107"/>
      <c r="I68" s="107"/>
      <c r="J68" s="107"/>
      <c r="K68" s="107"/>
      <c r="L68" s="107"/>
      <c r="M68" s="108"/>
    </row>
    <row r="69" spans="1:15" x14ac:dyDescent="0.35">
      <c r="B69" s="109"/>
      <c r="C69" s="107"/>
      <c r="D69" s="110" t="s">
        <v>141</v>
      </c>
      <c r="E69" s="107"/>
      <c r="F69" s="107"/>
      <c r="G69" s="107"/>
      <c r="H69" s="107"/>
      <c r="I69" s="107"/>
      <c r="J69" s="107"/>
      <c r="K69" s="107"/>
      <c r="L69" s="107"/>
      <c r="M69" s="108"/>
    </row>
    <row r="70" spans="1:15" x14ac:dyDescent="0.35">
      <c r="B70" s="109"/>
      <c r="C70" s="107"/>
      <c r="D70" s="110" t="s">
        <v>142</v>
      </c>
      <c r="E70" s="107"/>
      <c r="F70" s="107"/>
      <c r="G70" s="107"/>
      <c r="H70" s="107"/>
      <c r="I70" s="107"/>
      <c r="J70" s="107"/>
      <c r="K70" s="107"/>
      <c r="L70" s="107"/>
      <c r="M70" s="108"/>
    </row>
    <row r="71" spans="1:15" x14ac:dyDescent="0.35">
      <c r="B71" s="109"/>
      <c r="C71" s="107" t="s">
        <v>143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8"/>
    </row>
    <row r="72" spans="1:15" x14ac:dyDescent="0.35">
      <c r="B72" s="109"/>
      <c r="C72" s="111" t="s">
        <v>144</v>
      </c>
      <c r="D72" s="106" t="s">
        <v>145</v>
      </c>
      <c r="E72" s="107"/>
      <c r="F72" s="107"/>
      <c r="G72" s="107"/>
      <c r="H72" s="107"/>
      <c r="I72" s="107"/>
      <c r="J72" s="107"/>
      <c r="K72" s="107"/>
      <c r="L72" s="107"/>
      <c r="M72" s="108"/>
      <c r="O72" s="44" t="s">
        <v>68</v>
      </c>
    </row>
    <row r="73" spans="1:15" x14ac:dyDescent="0.35">
      <c r="B73" s="109"/>
      <c r="C73" s="111" t="s">
        <v>146</v>
      </c>
      <c r="D73" s="106" t="s">
        <v>147</v>
      </c>
      <c r="E73" s="107"/>
      <c r="F73" s="107"/>
      <c r="G73" s="107"/>
      <c r="H73" s="107"/>
      <c r="I73" s="107"/>
      <c r="J73" s="107"/>
      <c r="K73" s="107"/>
      <c r="L73" s="107"/>
      <c r="M73" s="108"/>
    </row>
    <row r="74" spans="1:15" x14ac:dyDescent="0.35">
      <c r="B74" s="148" t="s">
        <v>148</v>
      </c>
      <c r="C74" s="149"/>
      <c r="D74" s="106" t="s">
        <v>155</v>
      </c>
      <c r="E74" s="107"/>
      <c r="F74" s="107"/>
      <c r="G74" s="107"/>
      <c r="H74" s="107"/>
      <c r="I74" s="107"/>
      <c r="J74" s="107"/>
      <c r="K74" s="107"/>
      <c r="L74" s="107"/>
      <c r="M74" s="108"/>
    </row>
    <row r="75" spans="1:15" x14ac:dyDescent="0.35">
      <c r="B75" s="109"/>
      <c r="C75" s="107"/>
      <c r="D75" s="112" t="s">
        <v>149</v>
      </c>
      <c r="E75" s="107"/>
      <c r="F75" s="107"/>
      <c r="G75" s="107"/>
      <c r="H75" s="107"/>
      <c r="I75" s="107"/>
      <c r="J75" s="107"/>
      <c r="K75" s="107"/>
      <c r="L75" s="107"/>
      <c r="M75" s="108"/>
    </row>
    <row r="76" spans="1:15" x14ac:dyDescent="0.35">
      <c r="B76" s="109"/>
      <c r="C76" s="107"/>
      <c r="D76" s="112" t="s">
        <v>150</v>
      </c>
      <c r="E76" s="107"/>
      <c r="F76" s="107"/>
      <c r="G76" s="107"/>
      <c r="H76" s="107"/>
      <c r="I76" s="107"/>
      <c r="J76" s="107"/>
      <c r="K76" s="107"/>
      <c r="L76" s="107"/>
      <c r="M76" s="108"/>
    </row>
    <row r="77" spans="1:15" x14ac:dyDescent="0.35">
      <c r="B77" s="109"/>
      <c r="C77" s="107"/>
      <c r="D77" s="112" t="s">
        <v>151</v>
      </c>
      <c r="E77" s="107"/>
      <c r="F77" s="107"/>
      <c r="G77" s="107"/>
      <c r="H77" s="107"/>
      <c r="I77" s="107"/>
      <c r="J77" s="107"/>
      <c r="K77" s="107"/>
      <c r="L77" s="107"/>
      <c r="M77" s="108"/>
    </row>
    <row r="78" spans="1:15" x14ac:dyDescent="0.35">
      <c r="B78" s="148" t="s">
        <v>152</v>
      </c>
      <c r="C78" s="149"/>
      <c r="D78" s="106" t="s">
        <v>153</v>
      </c>
      <c r="E78" s="107"/>
      <c r="F78" s="107"/>
      <c r="G78" s="107"/>
      <c r="H78" s="107"/>
      <c r="I78" s="107"/>
      <c r="J78" s="107"/>
      <c r="K78" s="107"/>
      <c r="L78" s="107"/>
      <c r="M78" s="108"/>
    </row>
    <row r="79" spans="1:15" ht="18.600000000000001" thickBot="1" x14ac:dyDescent="0.4">
      <c r="B79" s="113"/>
      <c r="C79" s="114"/>
      <c r="D79" s="115"/>
      <c r="E79" s="114"/>
      <c r="F79" s="114"/>
      <c r="G79" s="114"/>
      <c r="H79" s="114"/>
      <c r="I79" s="114"/>
      <c r="J79" s="114"/>
      <c r="K79" s="114"/>
      <c r="L79" s="114"/>
      <c r="M79" s="116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workbookViewId="0">
      <selection activeCell="R9" sqref="R9:S9"/>
    </sheetView>
  </sheetViews>
  <sheetFormatPr defaultColWidth="8.8984375" defaultRowHeight="14.4" x14ac:dyDescent="0.3"/>
  <cols>
    <col min="1" max="1" width="10.699218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13" customWidth="1"/>
    <col min="16" max="16" width="9.09765625" style="11" customWidth="1"/>
    <col min="17" max="17" width="7.09765625" style="11" customWidth="1"/>
    <col min="18" max="18" width="8.5" style="11" customWidth="1"/>
    <col min="19" max="19" width="9.5" style="11" customWidth="1"/>
    <col min="20" max="30" width="5.69921875" style="11" bestFit="1" customWidth="1"/>
    <col min="31" max="31" width="5" style="11" bestFit="1" customWidth="1"/>
    <col min="32" max="45" width="3.69921875" style="11" bestFit="1" customWidth="1"/>
    <col min="46" max="46" width="8" style="11" customWidth="1"/>
    <col min="47" max="47" width="4.69921875" style="11" customWidth="1"/>
    <col min="48" max="48" width="6.69921875" style="11" bestFit="1" customWidth="1"/>
    <col min="49" max="16384" width="8.8984375" style="11"/>
  </cols>
  <sheetData>
    <row r="1" spans="1:50" customFormat="1" ht="28.8" x14ac:dyDescent="0.55000000000000004"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</row>
    <row r="2" spans="1:50" customFormat="1" ht="23.4" x14ac:dyDescent="0.45">
      <c r="B2" s="154" t="s">
        <v>1</v>
      </c>
      <c r="C2" s="154"/>
      <c r="D2" s="154"/>
      <c r="E2" s="154"/>
      <c r="F2" s="155" t="s">
        <v>125</v>
      </c>
      <c r="G2" s="155"/>
      <c r="H2" s="155"/>
      <c r="I2" s="155"/>
      <c r="J2" s="155"/>
      <c r="K2" s="65"/>
      <c r="L2" s="66"/>
      <c r="M2" s="66"/>
      <c r="N2" s="67"/>
      <c r="O2" s="67"/>
      <c r="P2" s="68"/>
      <c r="Q2" s="67"/>
      <c r="R2" s="67"/>
      <c r="S2" s="6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2" t="s">
        <v>2</v>
      </c>
      <c r="AM2" s="152"/>
      <c r="AN2" s="152"/>
      <c r="AO2" s="152"/>
      <c r="AP2" s="152"/>
      <c r="AQ2" s="152"/>
      <c r="AR2" s="156">
        <v>2031</v>
      </c>
      <c r="AS2" s="156"/>
      <c r="AT2" s="156"/>
      <c r="AU2" s="3"/>
      <c r="AV2" s="3"/>
    </row>
    <row r="3" spans="1:50" customFormat="1" ht="23.4" x14ac:dyDescent="0.45">
      <c r="B3" s="154"/>
      <c r="C3" s="154"/>
      <c r="D3" s="154"/>
      <c r="E3" s="154"/>
      <c r="F3" s="155"/>
      <c r="G3" s="155"/>
      <c r="H3" s="155"/>
      <c r="I3" s="155"/>
      <c r="J3" s="155"/>
      <c r="K3" s="65"/>
      <c r="L3" s="66"/>
      <c r="M3" s="66"/>
      <c r="N3" s="70"/>
      <c r="O3" s="70"/>
      <c r="P3" s="71"/>
      <c r="Q3" s="88"/>
      <c r="R3" s="88"/>
      <c r="S3" s="7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2" t="s">
        <v>116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7">
        <v>276.61609305721402</v>
      </c>
      <c r="AS3" s="157"/>
      <c r="AT3" s="157"/>
      <c r="AU3" s="151" t="s">
        <v>4</v>
      </c>
      <c r="AV3" s="151"/>
    </row>
    <row r="4" spans="1:50" customFormat="1" ht="23.4" x14ac:dyDescent="0.45">
      <c r="B4" s="154"/>
      <c r="C4" s="154"/>
      <c r="D4" s="154"/>
      <c r="E4" s="154"/>
      <c r="F4" s="155"/>
      <c r="G4" s="155"/>
      <c r="H4" s="155"/>
      <c r="I4" s="155"/>
      <c r="J4" s="155"/>
      <c r="K4" s="65"/>
      <c r="L4" s="66"/>
      <c r="M4" s="66"/>
      <c r="N4" s="73"/>
      <c r="O4" s="73"/>
      <c r="P4" s="71"/>
      <c r="Q4" s="88"/>
      <c r="R4" s="88"/>
      <c r="S4" s="74"/>
      <c r="T4" s="75"/>
      <c r="U4" s="75"/>
      <c r="V4" s="5"/>
      <c r="W4" s="5"/>
      <c r="X4" s="5"/>
      <c r="Y4" s="5"/>
      <c r="Z4" s="5"/>
      <c r="AE4" s="152" t="s">
        <v>117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3">
        <v>31.4073835228</v>
      </c>
      <c r="AS4" s="153"/>
      <c r="AT4" s="153"/>
      <c r="AU4" s="151" t="s">
        <v>4</v>
      </c>
      <c r="AV4" s="151"/>
    </row>
    <row r="5" spans="1:50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3"/>
      <c r="AF5" s="63"/>
      <c r="AM5" s="63"/>
      <c r="AN5" s="63"/>
      <c r="AT5" s="186" t="s">
        <v>6</v>
      </c>
      <c r="AU5" s="186"/>
      <c r="AV5" s="186"/>
    </row>
    <row r="6" spans="1:50" ht="21" customHeight="1" x14ac:dyDescent="0.3">
      <c r="A6" s="162" t="s">
        <v>44</v>
      </c>
      <c r="B6" s="187" t="s">
        <v>7</v>
      </c>
      <c r="C6" s="187" t="s">
        <v>8</v>
      </c>
      <c r="D6" s="187" t="s">
        <v>9</v>
      </c>
      <c r="E6" s="187" t="s">
        <v>10</v>
      </c>
      <c r="F6" s="187" t="s">
        <v>11</v>
      </c>
      <c r="G6" s="165" t="s">
        <v>46</v>
      </c>
      <c r="H6" s="166"/>
      <c r="I6" s="167"/>
      <c r="J6" s="174" t="s">
        <v>12</v>
      </c>
      <c r="K6" s="169" t="s">
        <v>37</v>
      </c>
      <c r="L6" s="169"/>
      <c r="M6" s="169"/>
      <c r="N6" s="169"/>
      <c r="O6" s="174" t="s">
        <v>13</v>
      </c>
      <c r="P6" s="171" t="s">
        <v>5</v>
      </c>
      <c r="Q6" s="174" t="s">
        <v>31</v>
      </c>
      <c r="R6" s="177" t="s">
        <v>38</v>
      </c>
      <c r="S6" s="180" t="s">
        <v>39</v>
      </c>
      <c r="T6" s="183" t="s">
        <v>14</v>
      </c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5"/>
      <c r="AV6" s="195" t="s">
        <v>47</v>
      </c>
    </row>
    <row r="7" spans="1:50" ht="18.75" customHeight="1" x14ac:dyDescent="0.3">
      <c r="A7" s="162"/>
      <c r="B7" s="187"/>
      <c r="C7" s="187"/>
      <c r="D7" s="187"/>
      <c r="E7" s="187"/>
      <c r="F7" s="187"/>
      <c r="G7" s="168" t="s">
        <v>3</v>
      </c>
      <c r="H7" s="164" t="s">
        <v>45</v>
      </c>
      <c r="I7" s="164"/>
      <c r="J7" s="175"/>
      <c r="K7" s="170" t="s">
        <v>40</v>
      </c>
      <c r="L7" s="158" t="s">
        <v>41</v>
      </c>
      <c r="M7" s="160" t="s">
        <v>42</v>
      </c>
      <c r="N7" s="161" t="s">
        <v>43</v>
      </c>
      <c r="O7" s="175"/>
      <c r="P7" s="172"/>
      <c r="Q7" s="175"/>
      <c r="R7" s="178"/>
      <c r="S7" s="181"/>
      <c r="T7" s="191" t="s">
        <v>15</v>
      </c>
      <c r="U7" s="191"/>
      <c r="V7" s="191"/>
      <c r="W7" s="191"/>
      <c r="X7" s="192" t="s">
        <v>16</v>
      </c>
      <c r="Y7" s="192"/>
      <c r="Z7" s="192"/>
      <c r="AA7" s="192"/>
      <c r="AB7" s="193" t="s">
        <v>17</v>
      </c>
      <c r="AC7" s="193"/>
      <c r="AD7" s="193"/>
      <c r="AE7" s="193"/>
      <c r="AF7" s="194" t="s">
        <v>18</v>
      </c>
      <c r="AG7" s="194"/>
      <c r="AH7" s="194"/>
      <c r="AI7" s="194"/>
      <c r="AJ7" s="188" t="s">
        <v>19</v>
      </c>
      <c r="AK7" s="188"/>
      <c r="AL7" s="188"/>
      <c r="AM7" s="188"/>
      <c r="AN7" s="189" t="s">
        <v>20</v>
      </c>
      <c r="AO7" s="189"/>
      <c r="AP7" s="189"/>
      <c r="AQ7" s="189"/>
      <c r="AR7" s="190" t="s">
        <v>21</v>
      </c>
      <c r="AS7" s="190"/>
      <c r="AT7" s="190"/>
      <c r="AU7" s="190"/>
      <c r="AV7" s="195"/>
    </row>
    <row r="8" spans="1:50" ht="21.75" customHeight="1" x14ac:dyDescent="0.3">
      <c r="A8" s="162"/>
      <c r="B8" s="187"/>
      <c r="C8" s="187"/>
      <c r="D8" s="187"/>
      <c r="E8" s="187"/>
      <c r="F8" s="187"/>
      <c r="G8" s="168"/>
      <c r="H8" s="14" t="s">
        <v>22</v>
      </c>
      <c r="I8" s="15" t="s">
        <v>23</v>
      </c>
      <c r="J8" s="176"/>
      <c r="K8" s="170"/>
      <c r="L8" s="159"/>
      <c r="M8" s="160"/>
      <c r="N8" s="161"/>
      <c r="O8" s="176"/>
      <c r="P8" s="173"/>
      <c r="Q8" s="176"/>
      <c r="R8" s="179"/>
      <c r="S8" s="182"/>
      <c r="T8" s="84" t="s">
        <v>24</v>
      </c>
      <c r="U8" s="84" t="s">
        <v>25</v>
      </c>
      <c r="V8" s="84" t="s">
        <v>26</v>
      </c>
      <c r="W8" s="84" t="s">
        <v>27</v>
      </c>
      <c r="X8" s="85" t="s">
        <v>24</v>
      </c>
      <c r="Y8" s="85" t="s">
        <v>25</v>
      </c>
      <c r="Z8" s="85" t="s">
        <v>26</v>
      </c>
      <c r="AA8" s="85" t="s">
        <v>27</v>
      </c>
      <c r="AB8" s="86" t="s">
        <v>24</v>
      </c>
      <c r="AC8" s="86" t="s">
        <v>25</v>
      </c>
      <c r="AD8" s="86" t="s">
        <v>26</v>
      </c>
      <c r="AE8" s="86" t="s">
        <v>27</v>
      </c>
      <c r="AF8" s="87" t="s">
        <v>24</v>
      </c>
      <c r="AG8" s="87" t="s">
        <v>25</v>
      </c>
      <c r="AH8" s="87" t="s">
        <v>26</v>
      </c>
      <c r="AI8" s="87" t="s">
        <v>27</v>
      </c>
      <c r="AJ8" s="81" t="s">
        <v>24</v>
      </c>
      <c r="AK8" s="81" t="s">
        <v>25</v>
      </c>
      <c r="AL8" s="81" t="s">
        <v>26</v>
      </c>
      <c r="AM8" s="81" t="s">
        <v>27</v>
      </c>
      <c r="AN8" s="82" t="s">
        <v>24</v>
      </c>
      <c r="AO8" s="82" t="s">
        <v>25</v>
      </c>
      <c r="AP8" s="82" t="s">
        <v>26</v>
      </c>
      <c r="AQ8" s="82" t="s">
        <v>27</v>
      </c>
      <c r="AR8" s="83" t="s">
        <v>24</v>
      </c>
      <c r="AS8" s="83" t="s">
        <v>25</v>
      </c>
      <c r="AT8" s="83" t="s">
        <v>26</v>
      </c>
      <c r="AU8" s="83" t="s">
        <v>27</v>
      </c>
      <c r="AV8" s="195"/>
    </row>
    <row r="9" spans="1:50" x14ac:dyDescent="0.3">
      <c r="A9" s="163" t="s">
        <v>28</v>
      </c>
      <c r="B9" s="163"/>
      <c r="C9" s="163"/>
      <c r="D9" s="163"/>
      <c r="E9" s="163"/>
      <c r="F9" s="163"/>
      <c r="G9" s="16">
        <f>I9+H9</f>
        <v>444.28300000000007</v>
      </c>
      <c r="H9" s="17">
        <f>SUM(H10:H100001)</f>
        <v>34.601000000000006</v>
      </c>
      <c r="I9" s="17">
        <f>SUM(I10:I100001)</f>
        <v>409.68200000000007</v>
      </c>
      <c r="J9" s="17"/>
      <c r="K9" s="17">
        <f t="shared" ref="K9:AU9" si="0">SUM(K10:K100001)</f>
        <v>34.601000000000006</v>
      </c>
      <c r="L9" s="17">
        <f t="shared" si="0"/>
        <v>303.39600000000002</v>
      </c>
      <c r="M9" s="17"/>
      <c r="N9" s="17">
        <f t="shared" si="0"/>
        <v>0</v>
      </c>
      <c r="O9" s="17"/>
      <c r="P9" s="17">
        <f t="shared" si="0"/>
        <v>34.601000000000006</v>
      </c>
      <c r="Q9" s="17"/>
      <c r="R9" s="17"/>
      <c r="S9" s="17"/>
      <c r="T9" s="17">
        <f t="shared" si="0"/>
        <v>34.602000000000004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/>
    </row>
    <row r="10" spans="1:50" s="19" customFormat="1" ht="18" x14ac:dyDescent="0.35">
      <c r="A10" s="6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6">
        <v>1</v>
      </c>
      <c r="C10" s="79" t="s">
        <v>126</v>
      </c>
      <c r="D10" s="130" t="s">
        <v>118</v>
      </c>
      <c r="E10" s="131" t="s">
        <v>127</v>
      </c>
      <c r="F10" s="76" t="s">
        <v>122</v>
      </c>
      <c r="G10" s="80">
        <v>13.78</v>
      </c>
      <c r="H10" s="80">
        <v>0</v>
      </c>
      <c r="I10" s="80">
        <v>13.78</v>
      </c>
      <c r="J10" s="25">
        <v>1</v>
      </c>
      <c r="K10" s="132">
        <v>0</v>
      </c>
      <c r="L10" s="132">
        <v>13.78</v>
      </c>
      <c r="M10" s="132">
        <v>0</v>
      </c>
      <c r="N10" s="132">
        <v>0</v>
      </c>
      <c r="O10" s="25">
        <v>9</v>
      </c>
      <c r="P10" s="96">
        <v>0</v>
      </c>
      <c r="Q10" s="97">
        <v>0</v>
      </c>
      <c r="R10" s="98">
        <v>2</v>
      </c>
      <c r="S10" s="25">
        <v>2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94"/>
      <c r="AW10" s="20"/>
      <c r="AX10" s="20"/>
    </row>
    <row r="11" spans="1:50" ht="18" x14ac:dyDescent="0.35">
      <c r="A11" s="62" t="str">
        <f t="shared" ref="A11:A5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6">
        <v>2</v>
      </c>
      <c r="C11" s="79" t="s">
        <v>126</v>
      </c>
      <c r="D11" s="130" t="s">
        <v>119</v>
      </c>
      <c r="E11" s="131" t="s">
        <v>127</v>
      </c>
      <c r="F11" s="76" t="s">
        <v>122</v>
      </c>
      <c r="G11" s="80">
        <v>10.999000000000001</v>
      </c>
      <c r="H11" s="80">
        <v>0</v>
      </c>
      <c r="I11" s="80">
        <v>10.999000000000001</v>
      </c>
      <c r="J11" s="25">
        <v>1</v>
      </c>
      <c r="K11" s="132">
        <v>0</v>
      </c>
      <c r="L11" s="132">
        <v>10.999000000000001</v>
      </c>
      <c r="M11" s="132">
        <v>0</v>
      </c>
      <c r="N11" s="132">
        <v>0</v>
      </c>
      <c r="O11" s="25">
        <v>8</v>
      </c>
      <c r="P11" s="96">
        <v>0</v>
      </c>
      <c r="Q11" s="97">
        <v>0</v>
      </c>
      <c r="R11" s="98">
        <v>2</v>
      </c>
      <c r="S11" s="25">
        <v>2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94"/>
    </row>
    <row r="12" spans="1:50" ht="18" x14ac:dyDescent="0.35">
      <c r="A12" s="62" t="str">
        <f t="shared" si="1"/>
        <v xml:space="preserve">   </v>
      </c>
      <c r="B12" s="76">
        <v>3</v>
      </c>
      <c r="C12" s="79" t="s">
        <v>126</v>
      </c>
      <c r="D12" s="130" t="s">
        <v>120</v>
      </c>
      <c r="E12" s="131" t="s">
        <v>127</v>
      </c>
      <c r="F12" s="76" t="s">
        <v>122</v>
      </c>
      <c r="G12" s="80">
        <v>20.945</v>
      </c>
      <c r="H12" s="80">
        <v>0</v>
      </c>
      <c r="I12" s="80">
        <v>20.945</v>
      </c>
      <c r="J12" s="25">
        <v>1</v>
      </c>
      <c r="K12" s="132">
        <v>0</v>
      </c>
      <c r="L12" s="132">
        <v>20.945</v>
      </c>
      <c r="M12" s="132">
        <v>0</v>
      </c>
      <c r="N12" s="132">
        <v>0</v>
      </c>
      <c r="O12" s="25">
        <v>8</v>
      </c>
      <c r="P12" s="96">
        <v>0</v>
      </c>
      <c r="Q12" s="97">
        <v>0</v>
      </c>
      <c r="R12" s="98">
        <v>2</v>
      </c>
      <c r="S12" s="25">
        <v>2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94"/>
    </row>
    <row r="13" spans="1:50" ht="18" x14ac:dyDescent="0.35">
      <c r="A13" s="62" t="str">
        <f t="shared" si="1"/>
        <v xml:space="preserve">   </v>
      </c>
      <c r="B13" s="76">
        <v>4</v>
      </c>
      <c r="C13" s="79" t="s">
        <v>126</v>
      </c>
      <c r="D13" s="130" t="s">
        <v>121</v>
      </c>
      <c r="E13" s="131" t="s">
        <v>127</v>
      </c>
      <c r="F13" s="76" t="s">
        <v>122</v>
      </c>
      <c r="G13" s="80">
        <v>12.632</v>
      </c>
      <c r="H13" s="80">
        <v>0</v>
      </c>
      <c r="I13" s="80">
        <v>12.632</v>
      </c>
      <c r="J13" s="25">
        <v>1</v>
      </c>
      <c r="K13" s="132">
        <v>0</v>
      </c>
      <c r="L13" s="132">
        <v>12.632</v>
      </c>
      <c r="M13" s="132">
        <v>0</v>
      </c>
      <c r="N13" s="132">
        <v>0</v>
      </c>
      <c r="O13" s="25">
        <v>8</v>
      </c>
      <c r="P13" s="96">
        <v>0</v>
      </c>
      <c r="Q13" s="97">
        <v>0</v>
      </c>
      <c r="R13" s="98">
        <v>2</v>
      </c>
      <c r="S13" s="25">
        <v>2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94"/>
    </row>
    <row r="14" spans="1:50" ht="18" x14ac:dyDescent="0.35">
      <c r="A14" s="62" t="str">
        <f t="shared" si="1"/>
        <v xml:space="preserve">   </v>
      </c>
      <c r="B14" s="76">
        <v>5</v>
      </c>
      <c r="C14" s="79" t="s">
        <v>126</v>
      </c>
      <c r="D14" s="130" t="s">
        <v>123</v>
      </c>
      <c r="E14" s="131" t="s">
        <v>127</v>
      </c>
      <c r="F14" s="76" t="s">
        <v>122</v>
      </c>
      <c r="G14" s="80">
        <v>14.103</v>
      </c>
      <c r="H14" s="80">
        <v>0</v>
      </c>
      <c r="I14" s="80">
        <v>14.103</v>
      </c>
      <c r="J14" s="25">
        <v>1</v>
      </c>
      <c r="K14" s="132">
        <v>0</v>
      </c>
      <c r="L14" s="132">
        <v>14.103</v>
      </c>
      <c r="M14" s="132">
        <v>0</v>
      </c>
      <c r="N14" s="132">
        <v>0</v>
      </c>
      <c r="O14" s="25">
        <v>4</v>
      </c>
      <c r="P14" s="96">
        <v>0</v>
      </c>
      <c r="Q14" s="97">
        <v>0</v>
      </c>
      <c r="R14" s="98">
        <v>2</v>
      </c>
      <c r="S14" s="25">
        <v>2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94"/>
    </row>
    <row r="15" spans="1:50" ht="18" x14ac:dyDescent="0.35">
      <c r="A15" s="62" t="str">
        <f t="shared" si="1"/>
        <v xml:space="preserve">   </v>
      </c>
      <c r="B15" s="76">
        <v>6</v>
      </c>
      <c r="C15" s="79" t="s">
        <v>126</v>
      </c>
      <c r="D15" s="130" t="s">
        <v>124</v>
      </c>
      <c r="E15" s="131" t="s">
        <v>127</v>
      </c>
      <c r="F15" s="76" t="s">
        <v>122</v>
      </c>
      <c r="G15" s="80">
        <v>10.005000000000001</v>
      </c>
      <c r="H15" s="80">
        <v>0</v>
      </c>
      <c r="I15" s="80">
        <v>10.005000000000001</v>
      </c>
      <c r="J15" s="25">
        <v>1</v>
      </c>
      <c r="K15" s="132">
        <v>0</v>
      </c>
      <c r="L15" s="132">
        <v>10.005000000000001</v>
      </c>
      <c r="M15" s="132">
        <v>0</v>
      </c>
      <c r="N15" s="132">
        <v>0</v>
      </c>
      <c r="O15" s="25">
        <v>8</v>
      </c>
      <c r="P15" s="96">
        <v>0</v>
      </c>
      <c r="Q15" s="97">
        <v>0</v>
      </c>
      <c r="R15" s="98">
        <v>2</v>
      </c>
      <c r="S15" s="25">
        <v>2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94"/>
    </row>
    <row r="16" spans="1:50" ht="18" x14ac:dyDescent="0.35">
      <c r="A16" s="62" t="str">
        <f t="shared" si="1"/>
        <v xml:space="preserve">   </v>
      </c>
      <c r="B16" s="76">
        <v>7</v>
      </c>
      <c r="C16" s="79" t="s">
        <v>126</v>
      </c>
      <c r="D16" s="130" t="s">
        <v>128</v>
      </c>
      <c r="E16" s="131" t="s">
        <v>127</v>
      </c>
      <c r="F16" s="76" t="s">
        <v>122</v>
      </c>
      <c r="G16" s="80">
        <v>4.7619999999999996</v>
      </c>
      <c r="H16" s="80">
        <v>0</v>
      </c>
      <c r="I16" s="80">
        <v>4.7619999999999996</v>
      </c>
      <c r="J16" s="25">
        <v>1</v>
      </c>
      <c r="K16" s="132">
        <v>0</v>
      </c>
      <c r="L16" s="132">
        <v>4.7619999999999996</v>
      </c>
      <c r="M16" s="132">
        <v>0</v>
      </c>
      <c r="N16" s="132">
        <v>0</v>
      </c>
      <c r="O16" s="25">
        <v>6</v>
      </c>
      <c r="P16" s="96">
        <v>0</v>
      </c>
      <c r="Q16" s="97">
        <v>0</v>
      </c>
      <c r="R16" s="98">
        <v>2</v>
      </c>
      <c r="S16" s="25">
        <v>2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94"/>
    </row>
    <row r="17" spans="1:48" ht="18" x14ac:dyDescent="0.35">
      <c r="A17" s="62" t="str">
        <f t="shared" si="1"/>
        <v xml:space="preserve">   </v>
      </c>
      <c r="B17" s="76">
        <v>8</v>
      </c>
      <c r="C17" s="79" t="s">
        <v>126</v>
      </c>
      <c r="D17" s="130" t="s">
        <v>129</v>
      </c>
      <c r="E17" s="131" t="s">
        <v>127</v>
      </c>
      <c r="F17" s="76" t="s">
        <v>122</v>
      </c>
      <c r="G17" s="80">
        <v>26.131</v>
      </c>
      <c r="H17" s="80">
        <v>0</v>
      </c>
      <c r="I17" s="80">
        <v>26.131</v>
      </c>
      <c r="J17" s="25">
        <v>1</v>
      </c>
      <c r="K17" s="132">
        <v>0</v>
      </c>
      <c r="L17" s="132">
        <v>26.131</v>
      </c>
      <c r="M17" s="132">
        <v>0</v>
      </c>
      <c r="N17" s="132">
        <v>0</v>
      </c>
      <c r="O17" s="25">
        <v>12</v>
      </c>
      <c r="P17" s="96">
        <v>0</v>
      </c>
      <c r="Q17" s="97">
        <v>0</v>
      </c>
      <c r="R17" s="98">
        <v>2</v>
      </c>
      <c r="S17" s="25">
        <v>2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94"/>
    </row>
    <row r="18" spans="1:48" ht="18" x14ac:dyDescent="0.35">
      <c r="A18" s="62" t="str">
        <f t="shared" si="1"/>
        <v xml:space="preserve">   </v>
      </c>
      <c r="B18" s="76">
        <v>9</v>
      </c>
      <c r="C18" s="79" t="s">
        <v>126</v>
      </c>
      <c r="D18" s="130" t="s">
        <v>130</v>
      </c>
      <c r="E18" s="131" t="s">
        <v>127</v>
      </c>
      <c r="F18" s="76" t="s">
        <v>122</v>
      </c>
      <c r="G18" s="80">
        <v>38.509</v>
      </c>
      <c r="H18" s="80">
        <v>0</v>
      </c>
      <c r="I18" s="80">
        <v>38.509</v>
      </c>
      <c r="J18" s="25">
        <v>1</v>
      </c>
      <c r="K18" s="132">
        <v>0</v>
      </c>
      <c r="L18" s="132">
        <v>38.509</v>
      </c>
      <c r="M18" s="132">
        <v>0</v>
      </c>
      <c r="N18" s="132">
        <v>0</v>
      </c>
      <c r="O18" s="25">
        <v>11</v>
      </c>
      <c r="P18" s="96">
        <v>0</v>
      </c>
      <c r="Q18" s="97">
        <v>0</v>
      </c>
      <c r="R18" s="98">
        <v>2</v>
      </c>
      <c r="S18" s="25">
        <v>2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94"/>
    </row>
    <row r="19" spans="1:48" ht="18" x14ac:dyDescent="0.35">
      <c r="A19" s="62" t="str">
        <f t="shared" si="1"/>
        <v xml:space="preserve">   </v>
      </c>
      <c r="B19" s="76">
        <v>10</v>
      </c>
      <c r="C19" s="79" t="s">
        <v>126</v>
      </c>
      <c r="D19" s="130" t="s">
        <v>131</v>
      </c>
      <c r="E19" s="131" t="s">
        <v>127</v>
      </c>
      <c r="F19" s="76" t="s">
        <v>122</v>
      </c>
      <c r="G19" s="80">
        <v>1.83</v>
      </c>
      <c r="H19" s="80">
        <v>0</v>
      </c>
      <c r="I19" s="80">
        <v>1.83</v>
      </c>
      <c r="J19" s="25">
        <v>1</v>
      </c>
      <c r="K19" s="132">
        <v>0</v>
      </c>
      <c r="L19" s="132">
        <v>1.83</v>
      </c>
      <c r="M19" s="132">
        <v>0</v>
      </c>
      <c r="N19" s="132">
        <v>0</v>
      </c>
      <c r="O19" s="25">
        <v>8</v>
      </c>
      <c r="P19" s="96">
        <v>0</v>
      </c>
      <c r="Q19" s="97">
        <v>0</v>
      </c>
      <c r="R19" s="98">
        <v>2</v>
      </c>
      <c r="S19" s="25">
        <v>2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94"/>
    </row>
    <row r="20" spans="1:48" ht="18" x14ac:dyDescent="0.35">
      <c r="A20" s="62" t="str">
        <f t="shared" si="1"/>
        <v xml:space="preserve">   </v>
      </c>
      <c r="B20" s="76">
        <v>11</v>
      </c>
      <c r="C20" s="79" t="s">
        <v>126</v>
      </c>
      <c r="D20" s="130" t="s">
        <v>132</v>
      </c>
      <c r="E20" s="131" t="s">
        <v>127</v>
      </c>
      <c r="F20" s="76" t="s">
        <v>122</v>
      </c>
      <c r="G20" s="80">
        <v>3.9209999999999998</v>
      </c>
      <c r="H20" s="80">
        <v>0</v>
      </c>
      <c r="I20" s="80">
        <v>3.9209999999999998</v>
      </c>
      <c r="J20" s="25">
        <v>1</v>
      </c>
      <c r="K20" s="132">
        <v>0</v>
      </c>
      <c r="L20" s="132">
        <v>3.9209999999999998</v>
      </c>
      <c r="M20" s="132">
        <v>0</v>
      </c>
      <c r="N20" s="132">
        <v>0</v>
      </c>
      <c r="O20" s="25">
        <v>4</v>
      </c>
      <c r="P20" s="96">
        <v>0</v>
      </c>
      <c r="Q20" s="97">
        <v>0</v>
      </c>
      <c r="R20" s="98">
        <v>2</v>
      </c>
      <c r="S20" s="25">
        <v>2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94"/>
    </row>
    <row r="21" spans="1:48" ht="18" x14ac:dyDescent="0.35">
      <c r="A21" s="62" t="str">
        <f t="shared" si="1"/>
        <v xml:space="preserve">   </v>
      </c>
      <c r="B21" s="76">
        <v>12</v>
      </c>
      <c r="C21" s="79" t="s">
        <v>126</v>
      </c>
      <c r="D21" s="130" t="s">
        <v>133</v>
      </c>
      <c r="E21" s="131" t="s">
        <v>127</v>
      </c>
      <c r="F21" s="76" t="s">
        <v>122</v>
      </c>
      <c r="G21" s="80">
        <v>23.151</v>
      </c>
      <c r="H21" s="80">
        <v>0</v>
      </c>
      <c r="I21" s="80">
        <v>23.151</v>
      </c>
      <c r="J21" s="25">
        <v>1</v>
      </c>
      <c r="K21" s="132">
        <v>0</v>
      </c>
      <c r="L21" s="132">
        <v>23.151</v>
      </c>
      <c r="M21" s="132">
        <v>0</v>
      </c>
      <c r="N21" s="132">
        <v>0</v>
      </c>
      <c r="O21" s="25">
        <v>11</v>
      </c>
      <c r="P21" s="96">
        <v>0</v>
      </c>
      <c r="Q21" s="97">
        <v>0</v>
      </c>
      <c r="R21" s="98">
        <v>2</v>
      </c>
      <c r="S21" s="25">
        <v>2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94"/>
    </row>
    <row r="22" spans="1:48" ht="18" x14ac:dyDescent="0.35">
      <c r="A22" s="62" t="str">
        <f t="shared" si="1"/>
        <v xml:space="preserve">   </v>
      </c>
      <c r="B22" s="76">
        <v>13</v>
      </c>
      <c r="C22" s="79" t="s">
        <v>157</v>
      </c>
      <c r="D22" s="130" t="s">
        <v>190</v>
      </c>
      <c r="E22" s="131" t="s">
        <v>127</v>
      </c>
      <c r="F22" s="76" t="s">
        <v>122</v>
      </c>
      <c r="G22" s="80">
        <v>8.0210000000000008</v>
      </c>
      <c r="H22" s="80">
        <v>0</v>
      </c>
      <c r="I22" s="80">
        <v>8.0210000000000008</v>
      </c>
      <c r="J22" s="25">
        <v>1</v>
      </c>
      <c r="K22" s="132">
        <v>0</v>
      </c>
      <c r="L22" s="132">
        <v>8.0210000000000008</v>
      </c>
      <c r="M22" s="132">
        <v>0</v>
      </c>
      <c r="N22" s="132">
        <v>0</v>
      </c>
      <c r="O22" s="25">
        <v>9</v>
      </c>
      <c r="P22" s="96">
        <v>0</v>
      </c>
      <c r="Q22" s="97">
        <v>0</v>
      </c>
      <c r="R22" s="98">
        <v>2</v>
      </c>
      <c r="S22" s="25">
        <v>2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94"/>
    </row>
    <row r="23" spans="1:48" ht="18" x14ac:dyDescent="0.35">
      <c r="A23" s="62" t="str">
        <f t="shared" si="1"/>
        <v xml:space="preserve">   </v>
      </c>
      <c r="B23" s="76">
        <v>14</v>
      </c>
      <c r="C23" s="79" t="s">
        <v>158</v>
      </c>
      <c r="D23" s="130" t="s">
        <v>190</v>
      </c>
      <c r="E23" s="131" t="s">
        <v>127</v>
      </c>
      <c r="F23" s="76" t="s">
        <v>122</v>
      </c>
      <c r="G23" s="80">
        <v>27.25</v>
      </c>
      <c r="H23" s="80">
        <v>0</v>
      </c>
      <c r="I23" s="80">
        <v>27.25</v>
      </c>
      <c r="J23" s="25">
        <v>1</v>
      </c>
      <c r="K23" s="132">
        <v>0</v>
      </c>
      <c r="L23" s="132">
        <v>27.25</v>
      </c>
      <c r="M23" s="132">
        <v>0</v>
      </c>
      <c r="N23" s="132">
        <v>0</v>
      </c>
      <c r="O23" s="25">
        <v>3</v>
      </c>
      <c r="P23" s="96">
        <v>0</v>
      </c>
      <c r="Q23" s="97">
        <v>0</v>
      </c>
      <c r="R23" s="98">
        <v>2</v>
      </c>
      <c r="S23" s="25">
        <v>2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94"/>
    </row>
    <row r="24" spans="1:48" ht="18" x14ac:dyDescent="0.35">
      <c r="A24" s="62" t="str">
        <f t="shared" si="1"/>
        <v xml:space="preserve">   </v>
      </c>
      <c r="B24" s="76">
        <v>15</v>
      </c>
      <c r="C24" s="79" t="s">
        <v>159</v>
      </c>
      <c r="D24" s="130" t="s">
        <v>190</v>
      </c>
      <c r="E24" s="131" t="s">
        <v>127</v>
      </c>
      <c r="F24" s="76" t="s">
        <v>122</v>
      </c>
      <c r="G24" s="80">
        <v>2.3820000000000001</v>
      </c>
      <c r="H24" s="80">
        <v>0</v>
      </c>
      <c r="I24" s="80">
        <v>2.3820000000000001</v>
      </c>
      <c r="J24" s="25">
        <v>1</v>
      </c>
      <c r="K24" s="132">
        <v>0</v>
      </c>
      <c r="L24" s="132">
        <v>2.3820000000000001</v>
      </c>
      <c r="M24" s="132">
        <v>0</v>
      </c>
      <c r="N24" s="132">
        <v>0</v>
      </c>
      <c r="O24" s="25">
        <v>4</v>
      </c>
      <c r="P24" s="96">
        <v>0</v>
      </c>
      <c r="Q24" s="97">
        <v>0</v>
      </c>
      <c r="R24" s="98">
        <v>2</v>
      </c>
      <c r="S24" s="25">
        <v>2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94"/>
    </row>
    <row r="25" spans="1:48" ht="18" x14ac:dyDescent="0.35">
      <c r="A25" s="62" t="str">
        <f t="shared" si="1"/>
        <v xml:space="preserve">   </v>
      </c>
      <c r="B25" s="76">
        <v>16</v>
      </c>
      <c r="C25" s="79" t="s">
        <v>160</v>
      </c>
      <c r="D25" s="130" t="s">
        <v>190</v>
      </c>
      <c r="E25" s="131" t="s">
        <v>127</v>
      </c>
      <c r="F25" s="76" t="s">
        <v>122</v>
      </c>
      <c r="G25" s="80">
        <v>13.135999999999999</v>
      </c>
      <c r="H25" s="80">
        <v>0</v>
      </c>
      <c r="I25" s="80">
        <v>13.135999999999999</v>
      </c>
      <c r="J25" s="25">
        <v>1</v>
      </c>
      <c r="K25" s="132">
        <v>0</v>
      </c>
      <c r="L25" s="132">
        <v>13.135999999999999</v>
      </c>
      <c r="M25" s="132">
        <v>0</v>
      </c>
      <c r="N25" s="132">
        <v>0</v>
      </c>
      <c r="O25" s="25">
        <v>2</v>
      </c>
      <c r="P25" s="96">
        <v>0</v>
      </c>
      <c r="Q25" s="97">
        <v>0</v>
      </c>
      <c r="R25" s="98">
        <v>2</v>
      </c>
      <c r="S25" s="25">
        <v>2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94"/>
    </row>
    <row r="26" spans="1:48" ht="18" x14ac:dyDescent="0.35">
      <c r="A26" s="62" t="str">
        <f t="shared" si="1"/>
        <v xml:space="preserve">   </v>
      </c>
      <c r="B26" s="76">
        <v>17</v>
      </c>
      <c r="C26" s="79" t="s">
        <v>161</v>
      </c>
      <c r="D26" s="130" t="s">
        <v>190</v>
      </c>
      <c r="E26" s="131" t="s">
        <v>127</v>
      </c>
      <c r="F26" s="76" t="s">
        <v>122</v>
      </c>
      <c r="G26" s="80">
        <v>10.305999999999999</v>
      </c>
      <c r="H26" s="80">
        <v>0</v>
      </c>
      <c r="I26" s="80">
        <v>10.305999999999999</v>
      </c>
      <c r="J26" s="25">
        <v>1</v>
      </c>
      <c r="K26" s="132">
        <v>0</v>
      </c>
      <c r="L26" s="132">
        <v>10.305999999999999</v>
      </c>
      <c r="M26" s="132">
        <v>0</v>
      </c>
      <c r="N26" s="132">
        <v>0</v>
      </c>
      <c r="O26" s="25">
        <v>2</v>
      </c>
      <c r="P26" s="96">
        <v>0</v>
      </c>
      <c r="Q26" s="97">
        <v>0</v>
      </c>
      <c r="R26" s="98">
        <v>2</v>
      </c>
      <c r="S26" s="25">
        <v>2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94"/>
    </row>
    <row r="27" spans="1:48" ht="18" x14ac:dyDescent="0.35">
      <c r="A27" s="62" t="str">
        <f t="shared" si="1"/>
        <v xml:space="preserve">   </v>
      </c>
      <c r="B27" s="76">
        <v>18</v>
      </c>
      <c r="C27" s="79" t="s">
        <v>162</v>
      </c>
      <c r="D27" s="130" t="s">
        <v>190</v>
      </c>
      <c r="E27" s="131" t="s">
        <v>127</v>
      </c>
      <c r="F27" s="76" t="s">
        <v>122</v>
      </c>
      <c r="G27" s="80">
        <v>6.11</v>
      </c>
      <c r="H27" s="80">
        <v>0</v>
      </c>
      <c r="I27" s="80">
        <v>6.11</v>
      </c>
      <c r="J27" s="25">
        <v>1</v>
      </c>
      <c r="K27" s="132">
        <v>0</v>
      </c>
      <c r="L27" s="132">
        <v>6.11</v>
      </c>
      <c r="M27" s="132">
        <v>0</v>
      </c>
      <c r="N27" s="132">
        <v>0</v>
      </c>
      <c r="O27" s="25">
        <v>6</v>
      </c>
      <c r="P27" s="96">
        <v>0</v>
      </c>
      <c r="Q27" s="97">
        <v>0</v>
      </c>
      <c r="R27" s="98">
        <v>2</v>
      </c>
      <c r="S27" s="25">
        <v>2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94"/>
    </row>
    <row r="28" spans="1:48" ht="18" x14ac:dyDescent="0.35">
      <c r="A28" s="62" t="str">
        <f t="shared" si="1"/>
        <v xml:space="preserve">   </v>
      </c>
      <c r="B28" s="76">
        <v>19</v>
      </c>
      <c r="C28" s="79" t="s">
        <v>163</v>
      </c>
      <c r="D28" s="130" t="s">
        <v>190</v>
      </c>
      <c r="E28" s="131" t="s">
        <v>127</v>
      </c>
      <c r="F28" s="76" t="s">
        <v>122</v>
      </c>
      <c r="G28" s="80">
        <v>6.915</v>
      </c>
      <c r="H28" s="80">
        <v>0</v>
      </c>
      <c r="I28" s="80">
        <v>6.915</v>
      </c>
      <c r="J28" s="25">
        <v>1</v>
      </c>
      <c r="K28" s="132">
        <v>0</v>
      </c>
      <c r="L28" s="132">
        <v>6.915</v>
      </c>
      <c r="M28" s="132">
        <v>0</v>
      </c>
      <c r="N28" s="132">
        <v>0</v>
      </c>
      <c r="O28" s="25">
        <v>2</v>
      </c>
      <c r="P28" s="96">
        <v>0</v>
      </c>
      <c r="Q28" s="97">
        <v>0</v>
      </c>
      <c r="R28" s="98">
        <v>2</v>
      </c>
      <c r="S28" s="25">
        <v>2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94"/>
    </row>
    <row r="29" spans="1:48" ht="18" x14ac:dyDescent="0.35">
      <c r="A29" s="62" t="str">
        <f t="shared" si="1"/>
        <v xml:space="preserve">   </v>
      </c>
      <c r="B29" s="76">
        <v>20</v>
      </c>
      <c r="C29" s="79" t="s">
        <v>164</v>
      </c>
      <c r="D29" s="130" t="s">
        <v>190</v>
      </c>
      <c r="E29" s="131" t="s">
        <v>127</v>
      </c>
      <c r="F29" s="76" t="s">
        <v>122</v>
      </c>
      <c r="G29" s="80">
        <v>8.391</v>
      </c>
      <c r="H29" s="80">
        <v>0</v>
      </c>
      <c r="I29" s="80">
        <v>8.391</v>
      </c>
      <c r="J29" s="25">
        <v>1</v>
      </c>
      <c r="K29" s="132">
        <v>0</v>
      </c>
      <c r="L29" s="132">
        <v>8.391</v>
      </c>
      <c r="M29" s="132">
        <v>0</v>
      </c>
      <c r="N29" s="132">
        <v>0</v>
      </c>
      <c r="O29" s="25">
        <v>4</v>
      </c>
      <c r="P29" s="96">
        <v>0</v>
      </c>
      <c r="Q29" s="97">
        <v>0</v>
      </c>
      <c r="R29" s="98">
        <v>2</v>
      </c>
      <c r="S29" s="25">
        <v>2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94"/>
    </row>
    <row r="30" spans="1:48" ht="18" x14ac:dyDescent="0.35">
      <c r="A30" s="62" t="str">
        <f t="shared" si="1"/>
        <v xml:space="preserve">   </v>
      </c>
      <c r="B30" s="76">
        <v>21</v>
      </c>
      <c r="C30" s="79" t="s">
        <v>165</v>
      </c>
      <c r="D30" s="130" t="s">
        <v>190</v>
      </c>
      <c r="E30" s="131" t="s">
        <v>127</v>
      </c>
      <c r="F30" s="76" t="s">
        <v>122</v>
      </c>
      <c r="G30" s="80">
        <v>2.2709999999999999</v>
      </c>
      <c r="H30" s="80">
        <v>0</v>
      </c>
      <c r="I30" s="80">
        <v>2.2709999999999999</v>
      </c>
      <c r="J30" s="25">
        <v>1</v>
      </c>
      <c r="K30" s="132">
        <v>0</v>
      </c>
      <c r="L30" s="132">
        <v>2.2709999999999999</v>
      </c>
      <c r="M30" s="132">
        <v>0</v>
      </c>
      <c r="N30" s="132">
        <v>0</v>
      </c>
      <c r="O30" s="25">
        <v>2</v>
      </c>
      <c r="P30" s="96">
        <v>0</v>
      </c>
      <c r="Q30" s="97">
        <v>0</v>
      </c>
      <c r="R30" s="98">
        <v>2</v>
      </c>
      <c r="S30" s="25">
        <v>2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94"/>
    </row>
    <row r="31" spans="1:48" ht="18" x14ac:dyDescent="0.35">
      <c r="A31" s="62" t="str">
        <f t="shared" si="1"/>
        <v xml:space="preserve">   </v>
      </c>
      <c r="B31" s="76">
        <v>22</v>
      </c>
      <c r="C31" s="79" t="s">
        <v>166</v>
      </c>
      <c r="D31" s="130" t="s">
        <v>190</v>
      </c>
      <c r="E31" s="131" t="s">
        <v>127</v>
      </c>
      <c r="F31" s="76" t="s">
        <v>122</v>
      </c>
      <c r="G31" s="80">
        <v>4.21</v>
      </c>
      <c r="H31" s="80">
        <v>0</v>
      </c>
      <c r="I31" s="80">
        <v>4.21</v>
      </c>
      <c r="J31" s="25">
        <v>1</v>
      </c>
      <c r="K31" s="132">
        <v>0</v>
      </c>
      <c r="L31" s="132">
        <v>4.21</v>
      </c>
      <c r="M31" s="132">
        <v>0</v>
      </c>
      <c r="N31" s="132">
        <v>0</v>
      </c>
      <c r="O31" s="25">
        <v>1</v>
      </c>
      <c r="P31" s="96">
        <v>0</v>
      </c>
      <c r="Q31" s="97">
        <v>0</v>
      </c>
      <c r="R31" s="98">
        <v>2</v>
      </c>
      <c r="S31" s="25">
        <v>2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94"/>
    </row>
    <row r="32" spans="1:48" ht="18" x14ac:dyDescent="0.35">
      <c r="A32" s="62" t="str">
        <f t="shared" si="1"/>
        <v xml:space="preserve">   </v>
      </c>
      <c r="B32" s="76">
        <v>23</v>
      </c>
      <c r="C32" s="79" t="s">
        <v>167</v>
      </c>
      <c r="D32" s="130" t="s">
        <v>190</v>
      </c>
      <c r="E32" s="131" t="s">
        <v>127</v>
      </c>
      <c r="F32" s="76" t="s">
        <v>122</v>
      </c>
      <c r="G32" s="80">
        <v>2.3820000000000001</v>
      </c>
      <c r="H32" s="80">
        <v>0</v>
      </c>
      <c r="I32" s="80">
        <v>2.3820000000000001</v>
      </c>
      <c r="J32" s="25">
        <v>1</v>
      </c>
      <c r="K32" s="132">
        <v>0</v>
      </c>
      <c r="L32" s="132">
        <v>2.3820000000000001</v>
      </c>
      <c r="M32" s="132">
        <v>0</v>
      </c>
      <c r="N32" s="132">
        <v>0</v>
      </c>
      <c r="O32" s="25">
        <v>4</v>
      </c>
      <c r="P32" s="96">
        <v>0</v>
      </c>
      <c r="Q32" s="97">
        <v>0</v>
      </c>
      <c r="R32" s="98">
        <v>2</v>
      </c>
      <c r="S32" s="25">
        <v>2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94"/>
    </row>
    <row r="33" spans="1:48" ht="18" x14ac:dyDescent="0.35">
      <c r="A33" s="62" t="str">
        <f t="shared" si="1"/>
        <v xml:space="preserve">   </v>
      </c>
      <c r="B33" s="76">
        <v>24</v>
      </c>
      <c r="C33" s="79" t="s">
        <v>168</v>
      </c>
      <c r="D33" s="130" t="s">
        <v>190</v>
      </c>
      <c r="E33" s="131" t="s">
        <v>127</v>
      </c>
      <c r="F33" s="76" t="s">
        <v>122</v>
      </c>
      <c r="G33" s="80">
        <v>20.49</v>
      </c>
      <c r="H33" s="80">
        <v>0</v>
      </c>
      <c r="I33" s="80">
        <v>20.49</v>
      </c>
      <c r="J33" s="25">
        <v>1</v>
      </c>
      <c r="K33" s="132">
        <v>0</v>
      </c>
      <c r="L33" s="132">
        <v>2.1259999999999999</v>
      </c>
      <c r="M33" s="132">
        <v>0</v>
      </c>
      <c r="N33" s="132">
        <v>0</v>
      </c>
      <c r="O33" s="25">
        <v>4</v>
      </c>
      <c r="P33" s="96">
        <v>0</v>
      </c>
      <c r="Q33" s="97">
        <v>0</v>
      </c>
      <c r="R33" s="98">
        <v>2</v>
      </c>
      <c r="S33" s="25">
        <v>2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94"/>
    </row>
    <row r="34" spans="1:48" ht="18" x14ac:dyDescent="0.35">
      <c r="A34" s="62" t="str">
        <f t="shared" si="1"/>
        <v xml:space="preserve">   </v>
      </c>
      <c r="B34" s="76">
        <v>25</v>
      </c>
      <c r="C34" s="79" t="s">
        <v>169</v>
      </c>
      <c r="D34" s="130" t="s">
        <v>190</v>
      </c>
      <c r="E34" s="131" t="s">
        <v>127</v>
      </c>
      <c r="F34" s="76" t="s">
        <v>122</v>
      </c>
      <c r="G34" s="80">
        <v>7.79</v>
      </c>
      <c r="H34" s="80">
        <v>0</v>
      </c>
      <c r="I34" s="80">
        <v>7.79</v>
      </c>
      <c r="J34" s="25">
        <v>1</v>
      </c>
      <c r="K34" s="132">
        <v>0</v>
      </c>
      <c r="L34" s="132">
        <v>2.9249999999999998</v>
      </c>
      <c r="M34" s="132">
        <v>0</v>
      </c>
      <c r="N34" s="132">
        <v>0</v>
      </c>
      <c r="O34" s="25">
        <v>1</v>
      </c>
      <c r="P34" s="96">
        <v>0</v>
      </c>
      <c r="Q34" s="97">
        <v>0</v>
      </c>
      <c r="R34" s="98">
        <v>2</v>
      </c>
      <c r="S34" s="25">
        <v>2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94"/>
    </row>
    <row r="35" spans="1:48" ht="18" x14ac:dyDescent="0.35">
      <c r="A35" s="62" t="str">
        <f t="shared" si="1"/>
        <v xml:space="preserve">   </v>
      </c>
      <c r="B35" s="76">
        <v>26</v>
      </c>
      <c r="C35" s="79" t="s">
        <v>170</v>
      </c>
      <c r="D35" s="130" t="s">
        <v>190</v>
      </c>
      <c r="E35" s="131" t="s">
        <v>127</v>
      </c>
      <c r="F35" s="76" t="s">
        <v>122</v>
      </c>
      <c r="G35" s="80">
        <v>31.48</v>
      </c>
      <c r="H35" s="80">
        <v>0</v>
      </c>
      <c r="I35" s="80">
        <v>31.48</v>
      </c>
      <c r="J35" s="25">
        <v>1</v>
      </c>
      <c r="K35" s="132">
        <v>0</v>
      </c>
      <c r="L35" s="132">
        <v>2.5880000000000001</v>
      </c>
      <c r="M35" s="132">
        <v>0</v>
      </c>
      <c r="N35" s="132">
        <v>0</v>
      </c>
      <c r="O35" s="25">
        <v>3</v>
      </c>
      <c r="P35" s="96">
        <v>0</v>
      </c>
      <c r="Q35" s="97">
        <v>0</v>
      </c>
      <c r="R35" s="98">
        <v>2</v>
      </c>
      <c r="S35" s="25">
        <v>2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94"/>
    </row>
    <row r="36" spans="1:48" ht="18" x14ac:dyDescent="0.35">
      <c r="A36" s="62" t="str">
        <f t="shared" si="1"/>
        <v xml:space="preserve">   </v>
      </c>
      <c r="B36" s="76">
        <v>27</v>
      </c>
      <c r="C36" s="79" t="s">
        <v>171</v>
      </c>
      <c r="D36" s="130" t="s">
        <v>190</v>
      </c>
      <c r="E36" s="131" t="s">
        <v>127</v>
      </c>
      <c r="F36" s="76" t="s">
        <v>122</v>
      </c>
      <c r="G36" s="80">
        <v>9.0399999999999991</v>
      </c>
      <c r="H36" s="80">
        <v>0</v>
      </c>
      <c r="I36" s="80">
        <v>9.0399999999999991</v>
      </c>
      <c r="J36" s="25">
        <v>1</v>
      </c>
      <c r="K36" s="132">
        <v>0</v>
      </c>
      <c r="L36" s="132">
        <v>1.62</v>
      </c>
      <c r="M36" s="132">
        <v>0</v>
      </c>
      <c r="N36" s="132">
        <v>0</v>
      </c>
      <c r="O36" s="25">
        <v>3</v>
      </c>
      <c r="P36" s="96">
        <v>0</v>
      </c>
      <c r="Q36" s="97">
        <v>0</v>
      </c>
      <c r="R36" s="98">
        <v>2</v>
      </c>
      <c r="S36" s="25">
        <v>2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94"/>
    </row>
    <row r="37" spans="1:48" ht="18" x14ac:dyDescent="0.35">
      <c r="A37" s="62" t="str">
        <f t="shared" si="1"/>
        <v xml:space="preserve">   </v>
      </c>
      <c r="B37" s="76">
        <v>28</v>
      </c>
      <c r="C37" s="79" t="s">
        <v>172</v>
      </c>
      <c r="D37" s="130" t="s">
        <v>190</v>
      </c>
      <c r="E37" s="131" t="s">
        <v>127</v>
      </c>
      <c r="F37" s="76" t="s">
        <v>122</v>
      </c>
      <c r="G37" s="80">
        <v>8.36</v>
      </c>
      <c r="H37" s="80">
        <v>0</v>
      </c>
      <c r="I37" s="80">
        <v>8.36</v>
      </c>
      <c r="J37" s="25">
        <v>1</v>
      </c>
      <c r="K37" s="132">
        <v>0</v>
      </c>
      <c r="L37" s="132">
        <v>1.4850000000000001</v>
      </c>
      <c r="M37" s="132">
        <v>0</v>
      </c>
      <c r="N37" s="132">
        <v>0</v>
      </c>
      <c r="O37" s="25">
        <v>4</v>
      </c>
      <c r="P37" s="96">
        <v>0</v>
      </c>
      <c r="Q37" s="97">
        <v>0</v>
      </c>
      <c r="R37" s="98">
        <v>2</v>
      </c>
      <c r="S37" s="25">
        <v>2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94"/>
    </row>
    <row r="38" spans="1:48" ht="18" x14ac:dyDescent="0.35">
      <c r="A38" s="62" t="str">
        <f t="shared" si="1"/>
        <v xml:space="preserve">   </v>
      </c>
      <c r="B38" s="76">
        <v>29</v>
      </c>
      <c r="C38" s="79" t="s">
        <v>173</v>
      </c>
      <c r="D38" s="130" t="s">
        <v>190</v>
      </c>
      <c r="E38" s="131" t="s">
        <v>127</v>
      </c>
      <c r="F38" s="76" t="s">
        <v>122</v>
      </c>
      <c r="G38" s="80">
        <v>0.68</v>
      </c>
      <c r="H38" s="80">
        <v>0</v>
      </c>
      <c r="I38" s="80">
        <v>0.68</v>
      </c>
      <c r="J38" s="25">
        <v>1</v>
      </c>
      <c r="K38" s="132">
        <v>0</v>
      </c>
      <c r="L38" s="132">
        <v>1.62</v>
      </c>
      <c r="M38" s="132">
        <v>0</v>
      </c>
      <c r="N38" s="132">
        <v>0</v>
      </c>
      <c r="O38" s="25">
        <v>3</v>
      </c>
      <c r="P38" s="96">
        <v>0</v>
      </c>
      <c r="Q38" s="97">
        <v>0</v>
      </c>
      <c r="R38" s="98">
        <v>2</v>
      </c>
      <c r="S38" s="25">
        <v>2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94"/>
    </row>
    <row r="39" spans="1:48" ht="18" x14ac:dyDescent="0.35">
      <c r="A39" s="62" t="str">
        <f t="shared" si="1"/>
        <v xml:space="preserve">   </v>
      </c>
      <c r="B39" s="76">
        <v>30</v>
      </c>
      <c r="C39" s="79" t="s">
        <v>174</v>
      </c>
      <c r="D39" s="130" t="s">
        <v>190</v>
      </c>
      <c r="E39" s="131" t="s">
        <v>127</v>
      </c>
      <c r="F39" s="76" t="s">
        <v>122</v>
      </c>
      <c r="G39" s="80">
        <v>12.94</v>
      </c>
      <c r="H39" s="80">
        <v>0</v>
      </c>
      <c r="I39" s="80">
        <v>12.94</v>
      </c>
      <c r="J39" s="25">
        <v>1</v>
      </c>
      <c r="K39" s="132">
        <v>0</v>
      </c>
      <c r="L39" s="132">
        <v>2.5880000000000001</v>
      </c>
      <c r="M39" s="132">
        <v>0</v>
      </c>
      <c r="N39" s="132">
        <v>0</v>
      </c>
      <c r="O39" s="25">
        <v>3</v>
      </c>
      <c r="P39" s="96">
        <v>0</v>
      </c>
      <c r="Q39" s="97">
        <v>0</v>
      </c>
      <c r="R39" s="98">
        <v>2</v>
      </c>
      <c r="S39" s="25">
        <v>2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94"/>
    </row>
    <row r="40" spans="1:48" ht="18" x14ac:dyDescent="0.35">
      <c r="A40" s="62" t="str">
        <f t="shared" si="1"/>
        <v xml:space="preserve">   </v>
      </c>
      <c r="B40" s="76">
        <v>31</v>
      </c>
      <c r="C40" s="79" t="s">
        <v>175</v>
      </c>
      <c r="D40" s="130" t="s">
        <v>190</v>
      </c>
      <c r="E40" s="131" t="s">
        <v>127</v>
      </c>
      <c r="F40" s="76" t="s">
        <v>122</v>
      </c>
      <c r="G40" s="80">
        <v>8.19</v>
      </c>
      <c r="H40" s="80">
        <v>0</v>
      </c>
      <c r="I40" s="80">
        <v>8.19</v>
      </c>
      <c r="J40" s="25">
        <v>1</v>
      </c>
      <c r="K40" s="132">
        <v>0</v>
      </c>
      <c r="L40" s="132">
        <v>0.65300000000000002</v>
      </c>
      <c r="M40" s="132">
        <v>0</v>
      </c>
      <c r="N40" s="132">
        <v>0</v>
      </c>
      <c r="O40" s="25">
        <v>3</v>
      </c>
      <c r="P40" s="96">
        <v>0</v>
      </c>
      <c r="Q40" s="97">
        <v>0</v>
      </c>
      <c r="R40" s="98">
        <v>2</v>
      </c>
      <c r="S40" s="25">
        <v>2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94"/>
    </row>
    <row r="41" spans="1:48" ht="18" x14ac:dyDescent="0.35">
      <c r="A41" s="62" t="str">
        <f t="shared" si="1"/>
        <v xml:space="preserve">   </v>
      </c>
      <c r="B41" s="76">
        <v>32</v>
      </c>
      <c r="C41" s="79" t="s">
        <v>176</v>
      </c>
      <c r="D41" s="130" t="s">
        <v>190</v>
      </c>
      <c r="E41" s="131" t="s">
        <v>127</v>
      </c>
      <c r="F41" s="76" t="s">
        <v>122</v>
      </c>
      <c r="G41" s="80">
        <v>6.55</v>
      </c>
      <c r="H41" s="80">
        <v>0</v>
      </c>
      <c r="I41" s="80">
        <v>6.55</v>
      </c>
      <c r="J41" s="25">
        <v>1</v>
      </c>
      <c r="K41" s="132">
        <v>0</v>
      </c>
      <c r="L41" s="132">
        <v>2.25</v>
      </c>
      <c r="M41" s="132">
        <v>0</v>
      </c>
      <c r="N41" s="132">
        <v>0</v>
      </c>
      <c r="O41" s="25">
        <v>3</v>
      </c>
      <c r="P41" s="96">
        <v>0</v>
      </c>
      <c r="Q41" s="97">
        <v>0</v>
      </c>
      <c r="R41" s="98">
        <v>2</v>
      </c>
      <c r="S41" s="25">
        <v>2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94"/>
    </row>
    <row r="42" spans="1:48" ht="18" x14ac:dyDescent="0.35">
      <c r="A42" s="62" t="str">
        <f t="shared" si="1"/>
        <v xml:space="preserve">   </v>
      </c>
      <c r="B42" s="76">
        <v>33</v>
      </c>
      <c r="C42" s="79" t="s">
        <v>177</v>
      </c>
      <c r="D42" s="130" t="s">
        <v>190</v>
      </c>
      <c r="E42" s="131" t="s">
        <v>127</v>
      </c>
      <c r="F42" s="76" t="s">
        <v>122</v>
      </c>
      <c r="G42" s="80">
        <v>3.53</v>
      </c>
      <c r="H42" s="80">
        <v>0</v>
      </c>
      <c r="I42" s="80">
        <v>3.53</v>
      </c>
      <c r="J42" s="25">
        <v>1</v>
      </c>
      <c r="K42" s="132">
        <v>0</v>
      </c>
      <c r="L42" s="132">
        <v>4.2750000000000004</v>
      </c>
      <c r="M42" s="132">
        <v>0</v>
      </c>
      <c r="N42" s="132">
        <v>0</v>
      </c>
      <c r="O42" s="25">
        <v>3</v>
      </c>
      <c r="P42" s="96">
        <v>0</v>
      </c>
      <c r="Q42" s="97">
        <v>0</v>
      </c>
      <c r="R42" s="98">
        <v>2</v>
      </c>
      <c r="S42" s="25">
        <v>2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94"/>
    </row>
    <row r="43" spans="1:48" ht="18" x14ac:dyDescent="0.35">
      <c r="A43" s="62" t="str">
        <f t="shared" si="1"/>
        <v xml:space="preserve">   </v>
      </c>
      <c r="B43" s="76">
        <v>34</v>
      </c>
      <c r="C43" s="79" t="s">
        <v>178</v>
      </c>
      <c r="D43" s="130" t="s">
        <v>190</v>
      </c>
      <c r="E43" s="131" t="s">
        <v>127</v>
      </c>
      <c r="F43" s="76" t="s">
        <v>122</v>
      </c>
      <c r="G43" s="80">
        <v>0.63</v>
      </c>
      <c r="H43" s="80">
        <v>0</v>
      </c>
      <c r="I43" s="80">
        <v>0.63</v>
      </c>
      <c r="J43" s="25">
        <v>1</v>
      </c>
      <c r="K43" s="132">
        <v>0</v>
      </c>
      <c r="L43" s="132">
        <v>1.1140000000000001</v>
      </c>
      <c r="M43" s="132">
        <v>0</v>
      </c>
      <c r="N43" s="132">
        <v>0</v>
      </c>
      <c r="O43" s="25">
        <v>3</v>
      </c>
      <c r="P43" s="96">
        <v>0</v>
      </c>
      <c r="Q43" s="97">
        <v>0</v>
      </c>
      <c r="R43" s="98">
        <v>2</v>
      </c>
      <c r="S43" s="25">
        <v>2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94"/>
    </row>
    <row r="44" spans="1:48" ht="18" x14ac:dyDescent="0.35">
      <c r="A44" s="62" t="str">
        <f t="shared" si="1"/>
        <v xml:space="preserve">   </v>
      </c>
      <c r="B44" s="76">
        <v>35</v>
      </c>
      <c r="C44" s="79" t="s">
        <v>179</v>
      </c>
      <c r="D44" s="130" t="s">
        <v>190</v>
      </c>
      <c r="E44" s="131" t="s">
        <v>127</v>
      </c>
      <c r="F44" s="76" t="s">
        <v>122</v>
      </c>
      <c r="G44" s="80">
        <v>4.43</v>
      </c>
      <c r="H44" s="80">
        <v>0</v>
      </c>
      <c r="I44" s="80">
        <v>4.43</v>
      </c>
      <c r="J44" s="25">
        <v>1</v>
      </c>
      <c r="K44" s="132">
        <v>0</v>
      </c>
      <c r="L44" s="132">
        <v>1.98</v>
      </c>
      <c r="M44" s="132">
        <v>0</v>
      </c>
      <c r="N44" s="132">
        <v>0</v>
      </c>
      <c r="O44" s="25">
        <v>3</v>
      </c>
      <c r="P44" s="96">
        <v>0</v>
      </c>
      <c r="Q44" s="97">
        <v>0</v>
      </c>
      <c r="R44" s="98">
        <v>2</v>
      </c>
      <c r="S44" s="25">
        <v>2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94"/>
    </row>
    <row r="45" spans="1:48" ht="18" x14ac:dyDescent="0.35">
      <c r="A45" s="62" t="str">
        <f t="shared" si="1"/>
        <v xml:space="preserve">   </v>
      </c>
      <c r="B45" s="76">
        <v>36</v>
      </c>
      <c r="C45" s="79" t="s">
        <v>180</v>
      </c>
      <c r="D45" s="130" t="s">
        <v>190</v>
      </c>
      <c r="E45" s="131" t="s">
        <v>127</v>
      </c>
      <c r="F45" s="76" t="s">
        <v>122</v>
      </c>
      <c r="G45" s="80">
        <v>10.69</v>
      </c>
      <c r="H45" s="80">
        <v>0</v>
      </c>
      <c r="I45" s="80">
        <v>10.69</v>
      </c>
      <c r="J45" s="25">
        <v>1</v>
      </c>
      <c r="K45" s="132">
        <v>0</v>
      </c>
      <c r="L45" s="132">
        <v>0.40500000000000003</v>
      </c>
      <c r="M45" s="132">
        <v>0</v>
      </c>
      <c r="N45" s="132">
        <v>0</v>
      </c>
      <c r="O45" s="25">
        <v>4</v>
      </c>
      <c r="P45" s="96">
        <v>0</v>
      </c>
      <c r="Q45" s="97">
        <v>0</v>
      </c>
      <c r="R45" s="98">
        <v>2</v>
      </c>
      <c r="S45" s="25">
        <v>2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94"/>
    </row>
    <row r="46" spans="1:48" ht="18" x14ac:dyDescent="0.35">
      <c r="A46" s="62" t="str">
        <f t="shared" si="1"/>
        <v xml:space="preserve">   </v>
      </c>
      <c r="B46" s="76">
        <v>37</v>
      </c>
      <c r="C46" s="79" t="s">
        <v>181</v>
      </c>
      <c r="D46" s="130" t="s">
        <v>190</v>
      </c>
      <c r="E46" s="131" t="s">
        <v>127</v>
      </c>
      <c r="F46" s="76" t="s">
        <v>122</v>
      </c>
      <c r="G46" s="80">
        <v>12.74</v>
      </c>
      <c r="H46" s="80">
        <v>0</v>
      </c>
      <c r="I46" s="80">
        <v>12.74</v>
      </c>
      <c r="J46" s="25">
        <v>1</v>
      </c>
      <c r="K46" s="132">
        <v>0</v>
      </c>
      <c r="L46" s="132">
        <v>5.625</v>
      </c>
      <c r="M46" s="132">
        <v>0</v>
      </c>
      <c r="N46" s="132">
        <v>0</v>
      </c>
      <c r="O46" s="25">
        <v>5</v>
      </c>
      <c r="P46" s="96">
        <v>0</v>
      </c>
      <c r="Q46" s="97">
        <v>0</v>
      </c>
      <c r="R46" s="98">
        <v>2</v>
      </c>
      <c r="S46" s="25">
        <v>2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94"/>
    </row>
    <row r="47" spans="1:48" ht="18" x14ac:dyDescent="0.35">
      <c r="A47" s="62" t="str">
        <f t="shared" si="1"/>
        <v xml:space="preserve">   </v>
      </c>
      <c r="B47" s="76">
        <v>38</v>
      </c>
      <c r="C47" s="79" t="s">
        <v>182</v>
      </c>
      <c r="D47" s="130" t="s">
        <v>190</v>
      </c>
      <c r="E47" s="131" t="s">
        <v>127</v>
      </c>
      <c r="F47" s="76" t="s">
        <v>122</v>
      </c>
      <c r="G47" s="80">
        <v>3.23</v>
      </c>
      <c r="H47" s="80">
        <v>3.23</v>
      </c>
      <c r="I47" s="80">
        <v>0</v>
      </c>
      <c r="J47" s="25">
        <v>1</v>
      </c>
      <c r="K47" s="132">
        <v>3.23</v>
      </c>
      <c r="L47" s="132">
        <v>0</v>
      </c>
      <c r="M47" s="132">
        <v>0</v>
      </c>
      <c r="N47" s="132">
        <v>0</v>
      </c>
      <c r="O47" s="25">
        <v>1</v>
      </c>
      <c r="P47" s="96">
        <v>3.23</v>
      </c>
      <c r="Q47" s="97">
        <v>100</v>
      </c>
      <c r="R47" s="98">
        <v>2</v>
      </c>
      <c r="S47" s="25">
        <v>2</v>
      </c>
      <c r="T47" s="101">
        <v>3.23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94"/>
    </row>
    <row r="48" spans="1:48" ht="18" x14ac:dyDescent="0.35">
      <c r="A48" s="62" t="str">
        <f t="shared" si="1"/>
        <v xml:space="preserve">   </v>
      </c>
      <c r="B48" s="76">
        <v>39</v>
      </c>
      <c r="C48" s="79" t="s">
        <v>183</v>
      </c>
      <c r="D48" s="130" t="s">
        <v>190</v>
      </c>
      <c r="E48" s="131" t="s">
        <v>127</v>
      </c>
      <c r="F48" s="76" t="s">
        <v>122</v>
      </c>
      <c r="G48" s="80">
        <v>12.56</v>
      </c>
      <c r="H48" s="80">
        <v>12.56</v>
      </c>
      <c r="I48" s="80">
        <v>0</v>
      </c>
      <c r="J48" s="25">
        <v>1</v>
      </c>
      <c r="K48" s="132">
        <v>12.56</v>
      </c>
      <c r="L48" s="132">
        <v>0</v>
      </c>
      <c r="M48" s="132">
        <v>0</v>
      </c>
      <c r="N48" s="132">
        <v>0</v>
      </c>
      <c r="O48" s="25">
        <v>2</v>
      </c>
      <c r="P48" s="96">
        <v>12.56</v>
      </c>
      <c r="Q48" s="97">
        <v>100</v>
      </c>
      <c r="R48" s="98">
        <v>2</v>
      </c>
      <c r="S48" s="25">
        <v>2</v>
      </c>
      <c r="T48" s="101">
        <v>12.56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94"/>
    </row>
    <row r="49" spans="1:48" ht="18" x14ac:dyDescent="0.35">
      <c r="A49" s="62" t="str">
        <f t="shared" si="1"/>
        <v xml:space="preserve">   </v>
      </c>
      <c r="B49" s="76">
        <v>40</v>
      </c>
      <c r="C49" s="79" t="s">
        <v>184</v>
      </c>
      <c r="D49" s="130" t="s">
        <v>190</v>
      </c>
      <c r="E49" s="131" t="s">
        <v>127</v>
      </c>
      <c r="F49" s="76" t="s">
        <v>122</v>
      </c>
      <c r="G49" s="80">
        <v>3.09</v>
      </c>
      <c r="H49" s="80">
        <v>3.09</v>
      </c>
      <c r="I49" s="80">
        <v>0</v>
      </c>
      <c r="J49" s="25">
        <v>1</v>
      </c>
      <c r="K49" s="132">
        <v>3.09</v>
      </c>
      <c r="L49" s="132">
        <v>0</v>
      </c>
      <c r="M49" s="132">
        <v>0</v>
      </c>
      <c r="N49" s="132">
        <v>0</v>
      </c>
      <c r="O49" s="25">
        <v>1</v>
      </c>
      <c r="P49" s="96">
        <v>3.09</v>
      </c>
      <c r="Q49" s="97">
        <v>100</v>
      </c>
      <c r="R49" s="98">
        <v>2</v>
      </c>
      <c r="S49" s="25">
        <v>2</v>
      </c>
      <c r="T49" s="101">
        <v>3.09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94"/>
    </row>
    <row r="50" spans="1:48" ht="18" x14ac:dyDescent="0.35">
      <c r="A50" s="62" t="str">
        <f t="shared" si="1"/>
        <v xml:space="preserve">   </v>
      </c>
      <c r="B50" s="76">
        <v>41</v>
      </c>
      <c r="C50" s="79" t="s">
        <v>185</v>
      </c>
      <c r="D50" s="130" t="s">
        <v>190</v>
      </c>
      <c r="E50" s="131" t="s">
        <v>127</v>
      </c>
      <c r="F50" s="76" t="s">
        <v>122</v>
      </c>
      <c r="G50" s="80">
        <v>4.7850000000000001</v>
      </c>
      <c r="H50" s="80">
        <v>4.7850000000000001</v>
      </c>
      <c r="I50" s="80">
        <v>0</v>
      </c>
      <c r="J50" s="25">
        <v>1</v>
      </c>
      <c r="K50" s="132">
        <v>4.7850000000000001</v>
      </c>
      <c r="L50" s="132">
        <v>0</v>
      </c>
      <c r="M50" s="132">
        <v>0</v>
      </c>
      <c r="N50" s="132">
        <v>0</v>
      </c>
      <c r="O50" s="25">
        <v>2</v>
      </c>
      <c r="P50" s="96">
        <v>4.7850000000000001</v>
      </c>
      <c r="Q50" s="97">
        <v>100</v>
      </c>
      <c r="R50" s="98">
        <v>2</v>
      </c>
      <c r="S50" s="25">
        <v>2</v>
      </c>
      <c r="T50" s="101">
        <v>4.7859999999999996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94"/>
    </row>
    <row r="51" spans="1:48" ht="18" x14ac:dyDescent="0.35">
      <c r="A51" s="62" t="str">
        <f t="shared" si="1"/>
        <v xml:space="preserve">   </v>
      </c>
      <c r="B51" s="76">
        <v>42</v>
      </c>
      <c r="C51" s="79" t="s">
        <v>186</v>
      </c>
      <c r="D51" s="130" t="s">
        <v>190</v>
      </c>
      <c r="E51" s="131" t="s">
        <v>127</v>
      </c>
      <c r="F51" s="76" t="s">
        <v>122</v>
      </c>
      <c r="G51" s="80">
        <v>1.58</v>
      </c>
      <c r="H51" s="80">
        <v>1.58</v>
      </c>
      <c r="I51" s="80">
        <v>0</v>
      </c>
      <c r="J51" s="25">
        <v>1</v>
      </c>
      <c r="K51" s="132">
        <v>1.58</v>
      </c>
      <c r="L51" s="132">
        <v>0</v>
      </c>
      <c r="M51" s="132">
        <v>0</v>
      </c>
      <c r="N51" s="132">
        <v>0</v>
      </c>
      <c r="O51" s="25">
        <v>2</v>
      </c>
      <c r="P51" s="96">
        <v>1.58</v>
      </c>
      <c r="Q51" s="97">
        <v>100</v>
      </c>
      <c r="R51" s="98">
        <v>2</v>
      </c>
      <c r="S51" s="25">
        <v>2</v>
      </c>
      <c r="T51" s="101">
        <v>1.58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94"/>
    </row>
    <row r="52" spans="1:48" ht="18" x14ac:dyDescent="0.35">
      <c r="A52" s="62" t="str">
        <f t="shared" si="1"/>
        <v xml:space="preserve">   </v>
      </c>
      <c r="B52" s="76">
        <v>43</v>
      </c>
      <c r="C52" s="79" t="s">
        <v>187</v>
      </c>
      <c r="D52" s="130" t="s">
        <v>190</v>
      </c>
      <c r="E52" s="131" t="s">
        <v>127</v>
      </c>
      <c r="F52" s="76" t="s">
        <v>122</v>
      </c>
      <c r="G52" s="80">
        <v>3.69</v>
      </c>
      <c r="H52" s="80">
        <v>3.69</v>
      </c>
      <c r="I52" s="80">
        <v>0</v>
      </c>
      <c r="J52" s="25">
        <v>1</v>
      </c>
      <c r="K52" s="132">
        <v>3.69</v>
      </c>
      <c r="L52" s="132">
        <v>0</v>
      </c>
      <c r="M52" s="132">
        <v>0</v>
      </c>
      <c r="N52" s="132">
        <v>0</v>
      </c>
      <c r="O52" s="25">
        <v>4</v>
      </c>
      <c r="P52" s="96">
        <v>3.69</v>
      </c>
      <c r="Q52" s="97">
        <v>100</v>
      </c>
      <c r="R52" s="98">
        <v>2</v>
      </c>
      <c r="S52" s="25">
        <v>2</v>
      </c>
      <c r="T52" s="101">
        <v>3.69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94"/>
    </row>
    <row r="53" spans="1:48" ht="18" x14ac:dyDescent="0.35">
      <c r="A53" s="62" t="str">
        <f t="shared" ref="A53" si="2">IF(J53=1,IF(K53&gt;0,IF(L53&gt;0,IF(N53&gt;0,11,11),IF(N53&gt;0,11,"")),IF(L53&gt;0,IF(N53&gt;0,11,""),IF(N53=0,22,""))),IF(L53&gt;0,IF(N53&gt;0,IF(P53&gt;0,66,""),IF(P53&gt;0,66,"")),IF(P53&gt;0,66,"")))&amp;" "&amp;IF(J53=1,IF(K53=0,IF(L53&gt;0,IF(N53&gt;0,IF(P53&gt;0,66,""),IF(P53&gt;0,66,"")),IF(P53&gt;0,66,"")),""),IF(P53&gt;0,66,""))&amp;" "&amp;IF(J53=1,IF(K53&gt;0,IF(P53&gt;0,IF(O53&lt;=7,IF(Q53=100,"","33"),IF(O53&lt;=25,IF(Q53&gt;0,IF(Q53&lt;100,"",33),IF(Q53=0,"","33")))),IF(O53&gt;25,"",33)),""),IF(J53&gt;1,IF(P53&gt;0,"55",""),IF(J53=0,IF(P53&gt;0,"55","00"))))&amp;" "&amp;IF(P53&gt;0,IF(R53&gt;0,IF(S53&gt;0,"",88),77),"")</f>
        <v xml:space="preserve">   </v>
      </c>
      <c r="B53" s="76">
        <v>44</v>
      </c>
      <c r="C53" s="79" t="s">
        <v>188</v>
      </c>
      <c r="D53" s="130" t="s">
        <v>190</v>
      </c>
      <c r="E53" s="131" t="s">
        <v>127</v>
      </c>
      <c r="F53" s="76" t="s">
        <v>122</v>
      </c>
      <c r="G53" s="80">
        <v>3.786</v>
      </c>
      <c r="H53" s="80">
        <v>3.786</v>
      </c>
      <c r="I53" s="80">
        <v>0</v>
      </c>
      <c r="J53" s="25">
        <v>1</v>
      </c>
      <c r="K53" s="132">
        <v>3.786</v>
      </c>
      <c r="L53" s="132">
        <v>0</v>
      </c>
      <c r="M53" s="132">
        <v>0</v>
      </c>
      <c r="N53" s="132">
        <v>0</v>
      </c>
      <c r="O53" s="25">
        <v>4</v>
      </c>
      <c r="P53" s="96">
        <v>3.786</v>
      </c>
      <c r="Q53" s="97">
        <v>100</v>
      </c>
      <c r="R53" s="98">
        <v>2</v>
      </c>
      <c r="S53" s="25">
        <v>2</v>
      </c>
      <c r="T53" s="101">
        <v>3.786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94"/>
    </row>
    <row r="54" spans="1:48" ht="18" x14ac:dyDescent="0.35">
      <c r="A54" s="62" t="str">
        <f t="shared" si="1"/>
        <v xml:space="preserve">   </v>
      </c>
      <c r="B54" s="76">
        <v>45</v>
      </c>
      <c r="C54" s="79" t="s">
        <v>189</v>
      </c>
      <c r="D54" s="130" t="s">
        <v>190</v>
      </c>
      <c r="E54" s="131" t="s">
        <v>127</v>
      </c>
      <c r="F54" s="76" t="s">
        <v>122</v>
      </c>
      <c r="G54" s="80">
        <v>1.88</v>
      </c>
      <c r="H54" s="80">
        <v>1.88</v>
      </c>
      <c r="I54" s="80">
        <v>0</v>
      </c>
      <c r="J54" s="25">
        <v>1</v>
      </c>
      <c r="K54" s="132">
        <v>1.88</v>
      </c>
      <c r="L54" s="132">
        <v>0</v>
      </c>
      <c r="M54" s="132">
        <v>0</v>
      </c>
      <c r="N54" s="132">
        <v>0</v>
      </c>
      <c r="O54" s="25">
        <v>4</v>
      </c>
      <c r="P54" s="96">
        <v>1.88</v>
      </c>
      <c r="Q54" s="97">
        <v>100</v>
      </c>
      <c r="R54" s="98">
        <v>2</v>
      </c>
      <c r="S54" s="25">
        <v>2</v>
      </c>
      <c r="T54" s="101">
        <v>1.88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94"/>
    </row>
    <row r="55" spans="1:48" x14ac:dyDescent="0.3">
      <c r="A55" s="89"/>
      <c r="B55" s="89"/>
      <c r="C55" s="90"/>
      <c r="D55" s="91"/>
      <c r="E55" s="90"/>
      <c r="F55" s="90"/>
      <c r="G55" s="92"/>
      <c r="H55" s="92"/>
      <c r="I55" s="92"/>
      <c r="J55" s="92"/>
      <c r="K55" s="93"/>
      <c r="L55" s="90"/>
      <c r="M55" s="90"/>
      <c r="N55" s="90"/>
      <c r="O55" s="90"/>
    </row>
    <row r="56" spans="1:48" x14ac:dyDescent="0.3">
      <c r="A56" s="89"/>
      <c r="B56" s="89"/>
      <c r="C56" s="90"/>
      <c r="D56" s="91"/>
      <c r="E56" s="90"/>
      <c r="F56" s="90"/>
      <c r="G56" s="92"/>
      <c r="H56" s="92"/>
      <c r="I56" s="92"/>
      <c r="J56" s="92"/>
      <c r="K56" s="93"/>
      <c r="L56" s="90"/>
      <c r="M56" s="90"/>
      <c r="N56" s="90"/>
      <c r="O56" s="90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conditionalFormatting sqref="T10:AU52 T54:AU54">
    <cfRule type="cellIs" dxfId="5" priority="2" operator="greaterThan">
      <formula>0</formula>
    </cfRule>
  </conditionalFormatting>
  <conditionalFormatting sqref="T53:AU53">
    <cfRule type="cellIs" dxfId="4" priority="1" operator="greaterThan">
      <formula>0</formula>
    </cfRule>
  </conditionalFormatting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 J55:J56">
      <formula1>0</formula1>
      <formula2>9</formula2>
    </dataValidation>
    <dataValidation type="whole" allowBlank="1" showInputMessage="1" showErrorMessage="1" error="กรอกเฉพาะจำนวนเต็ม" sqref="O5:O9 O55:O56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zoomScale="80" zoomScaleNormal="80" zoomScalePageLayoutView="40" workbookViewId="0">
      <selection activeCell="R9" sqref="R9:S9"/>
    </sheetView>
  </sheetViews>
  <sheetFormatPr defaultColWidth="8.8984375" defaultRowHeight="14.4" x14ac:dyDescent="0.3"/>
  <cols>
    <col min="1" max="1" width="10.0976562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8.5" style="11" bestFit="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7.3984375" style="11" customWidth="1"/>
    <col min="18" max="18" width="9.8984375" style="11" customWidth="1"/>
    <col min="19" max="19" width="11.59765625" style="11" customWidth="1"/>
    <col min="20" max="27" width="3.69921875" style="11" bestFit="1" customWidth="1"/>
    <col min="28" max="36" width="5.69921875" style="11" bestFit="1" customWidth="1"/>
    <col min="37" max="37" width="6.8984375" style="11" bestFit="1" customWidth="1"/>
    <col min="38" max="41" width="5.69921875" style="11" bestFit="1" customWidth="1"/>
    <col min="42" max="42" width="5.3984375" style="11" bestFit="1" customWidth="1"/>
    <col min="43" max="45" width="5.69921875" style="11" bestFit="1" customWidth="1"/>
    <col min="46" max="47" width="3.69921875" style="11" bestFit="1" customWidth="1"/>
    <col min="48" max="48" width="6.8984375" style="11" bestFit="1" customWidth="1"/>
    <col min="49" max="49" width="5.69921875" style="11" bestFit="1" customWidth="1"/>
    <col min="50" max="50" width="6.59765625" style="11" bestFit="1" customWidth="1"/>
    <col min="51" max="51" width="5" style="11" bestFit="1" customWidth="1"/>
    <col min="52" max="52" width="6.69921875" style="11" bestFit="1" customWidth="1"/>
    <col min="53" max="16384" width="8.8984375" style="11"/>
  </cols>
  <sheetData>
    <row r="1" spans="1:54" s="1" customFormat="1" ht="28.8" x14ac:dyDescent="0.55000000000000004">
      <c r="B1" s="150" t="s">
        <v>29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21"/>
      <c r="AW1" s="21"/>
      <c r="AX1" s="21"/>
      <c r="AY1" s="21"/>
    </row>
    <row r="2" spans="1:54" customFormat="1" ht="23.4" x14ac:dyDescent="0.45">
      <c r="B2" s="154" t="s">
        <v>1</v>
      </c>
      <c r="C2" s="154"/>
      <c r="D2" s="154"/>
      <c r="E2" s="154"/>
      <c r="F2" s="155" t="s">
        <v>125</v>
      </c>
      <c r="G2" s="155"/>
      <c r="H2" s="155"/>
      <c r="I2" s="155"/>
      <c r="J2" s="155"/>
      <c r="K2" s="65"/>
      <c r="L2" s="66"/>
      <c r="M2" s="66"/>
      <c r="N2" s="67"/>
      <c r="O2" s="67"/>
      <c r="P2" s="68"/>
      <c r="Q2" s="67"/>
      <c r="R2" s="67"/>
      <c r="S2" s="6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2" t="s">
        <v>2</v>
      </c>
      <c r="AM2" s="152"/>
      <c r="AN2" s="152"/>
      <c r="AO2" s="152"/>
      <c r="AP2" s="152"/>
      <c r="AQ2" s="152"/>
      <c r="AR2" s="156">
        <v>2031</v>
      </c>
      <c r="AS2" s="156"/>
      <c r="AT2" s="156"/>
      <c r="AU2" s="3"/>
      <c r="AV2" s="3"/>
    </row>
    <row r="3" spans="1:54" customFormat="1" ht="23.4" x14ac:dyDescent="0.45">
      <c r="B3" s="154"/>
      <c r="C3" s="154"/>
      <c r="D3" s="154"/>
      <c r="E3" s="154"/>
      <c r="F3" s="155"/>
      <c r="G3" s="155"/>
      <c r="H3" s="155"/>
      <c r="I3" s="155"/>
      <c r="J3" s="155"/>
      <c r="K3" s="65"/>
      <c r="L3" s="66"/>
      <c r="M3" s="66"/>
      <c r="N3" s="70"/>
      <c r="O3" s="70"/>
      <c r="P3" s="71"/>
      <c r="Q3" s="88"/>
      <c r="R3" s="88"/>
      <c r="S3" s="7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2" t="s">
        <v>116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7">
        <v>276.61609305721413</v>
      </c>
      <c r="AS3" s="157"/>
      <c r="AT3" s="157"/>
      <c r="AU3" s="151" t="s">
        <v>4</v>
      </c>
      <c r="AV3" s="151"/>
    </row>
    <row r="4" spans="1:54" customFormat="1" ht="23.4" x14ac:dyDescent="0.45">
      <c r="B4" s="154"/>
      <c r="C4" s="154"/>
      <c r="D4" s="154"/>
      <c r="E4" s="154"/>
      <c r="F4" s="155"/>
      <c r="G4" s="155"/>
      <c r="H4" s="155"/>
      <c r="I4" s="155"/>
      <c r="J4" s="155"/>
      <c r="K4" s="65"/>
      <c r="L4" s="66"/>
      <c r="M4" s="66"/>
      <c r="N4" s="73"/>
      <c r="O4" s="73"/>
      <c r="P4" s="71"/>
      <c r="Q4" s="88"/>
      <c r="R4" s="88"/>
      <c r="S4" s="74"/>
      <c r="T4" s="75"/>
      <c r="U4" s="75"/>
      <c r="V4" s="5"/>
      <c r="W4" s="5"/>
      <c r="X4" s="5"/>
      <c r="Y4" s="5"/>
      <c r="Z4" s="5"/>
      <c r="AE4" s="152" t="s">
        <v>117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3">
        <v>31.4073835228</v>
      </c>
      <c r="AS4" s="153"/>
      <c r="AT4" s="153"/>
      <c r="AU4" s="151" t="s">
        <v>4</v>
      </c>
      <c r="AV4" s="151"/>
    </row>
    <row r="5" spans="1:54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96" t="s">
        <v>6</v>
      </c>
      <c r="AR5" s="196"/>
      <c r="AS5" s="196"/>
      <c r="AT5" s="196"/>
      <c r="AU5" s="196"/>
      <c r="AV5" s="11"/>
      <c r="AW5" s="11"/>
      <c r="AX5" s="11"/>
      <c r="AY5" s="11"/>
      <c r="AZ5" s="11"/>
    </row>
    <row r="6" spans="1:54" ht="21" customHeight="1" x14ac:dyDescent="0.3">
      <c r="A6" s="162" t="s">
        <v>44</v>
      </c>
      <c r="B6" s="187" t="s">
        <v>7</v>
      </c>
      <c r="C6" s="187" t="s">
        <v>8</v>
      </c>
      <c r="D6" s="187" t="s">
        <v>9</v>
      </c>
      <c r="E6" s="187" t="s">
        <v>10</v>
      </c>
      <c r="F6" s="187" t="s">
        <v>11</v>
      </c>
      <c r="G6" s="165" t="s">
        <v>46</v>
      </c>
      <c r="H6" s="166"/>
      <c r="I6" s="167"/>
      <c r="J6" s="174" t="s">
        <v>12</v>
      </c>
      <c r="K6" s="169" t="s">
        <v>37</v>
      </c>
      <c r="L6" s="169"/>
      <c r="M6" s="169"/>
      <c r="N6" s="169"/>
      <c r="O6" s="174" t="s">
        <v>13</v>
      </c>
      <c r="P6" s="171" t="s">
        <v>5</v>
      </c>
      <c r="Q6" s="174" t="s">
        <v>31</v>
      </c>
      <c r="R6" s="177" t="s">
        <v>38</v>
      </c>
      <c r="S6" s="180" t="s">
        <v>39</v>
      </c>
      <c r="T6" s="183" t="s">
        <v>14</v>
      </c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5"/>
      <c r="AV6" s="197" t="s">
        <v>32</v>
      </c>
      <c r="AW6" s="198"/>
      <c r="AX6" s="198"/>
      <c r="AY6" s="199"/>
      <c r="AZ6" s="195" t="s">
        <v>47</v>
      </c>
    </row>
    <row r="7" spans="1:54" ht="18.75" customHeight="1" x14ac:dyDescent="0.3">
      <c r="A7" s="162"/>
      <c r="B7" s="187"/>
      <c r="C7" s="187"/>
      <c r="D7" s="187"/>
      <c r="E7" s="187"/>
      <c r="F7" s="187"/>
      <c r="G7" s="168" t="s">
        <v>3</v>
      </c>
      <c r="H7" s="164" t="s">
        <v>45</v>
      </c>
      <c r="I7" s="164"/>
      <c r="J7" s="175"/>
      <c r="K7" s="170" t="s">
        <v>40</v>
      </c>
      <c r="L7" s="158" t="s">
        <v>41</v>
      </c>
      <c r="M7" s="160" t="s">
        <v>42</v>
      </c>
      <c r="N7" s="161" t="s">
        <v>43</v>
      </c>
      <c r="O7" s="175"/>
      <c r="P7" s="172"/>
      <c r="Q7" s="175"/>
      <c r="R7" s="178"/>
      <c r="S7" s="181"/>
      <c r="T7" s="191" t="s">
        <v>15</v>
      </c>
      <c r="U7" s="191"/>
      <c r="V7" s="191"/>
      <c r="W7" s="191"/>
      <c r="X7" s="192" t="s">
        <v>16</v>
      </c>
      <c r="Y7" s="192"/>
      <c r="Z7" s="192"/>
      <c r="AA7" s="192"/>
      <c r="AB7" s="193" t="s">
        <v>17</v>
      </c>
      <c r="AC7" s="193"/>
      <c r="AD7" s="193"/>
      <c r="AE7" s="193"/>
      <c r="AF7" s="194" t="s">
        <v>18</v>
      </c>
      <c r="AG7" s="194"/>
      <c r="AH7" s="194"/>
      <c r="AI7" s="194"/>
      <c r="AJ7" s="188" t="s">
        <v>19</v>
      </c>
      <c r="AK7" s="188"/>
      <c r="AL7" s="188"/>
      <c r="AM7" s="188"/>
      <c r="AN7" s="189" t="s">
        <v>20</v>
      </c>
      <c r="AO7" s="189"/>
      <c r="AP7" s="189"/>
      <c r="AQ7" s="189"/>
      <c r="AR7" s="190" t="s">
        <v>21</v>
      </c>
      <c r="AS7" s="190"/>
      <c r="AT7" s="190"/>
      <c r="AU7" s="190"/>
      <c r="AV7" s="200"/>
      <c r="AW7" s="201"/>
      <c r="AX7" s="201"/>
      <c r="AY7" s="202"/>
      <c r="AZ7" s="195"/>
    </row>
    <row r="8" spans="1:54" ht="21.75" customHeight="1" x14ac:dyDescent="0.3">
      <c r="A8" s="162"/>
      <c r="B8" s="187"/>
      <c r="C8" s="187"/>
      <c r="D8" s="187"/>
      <c r="E8" s="187"/>
      <c r="F8" s="187"/>
      <c r="G8" s="168"/>
      <c r="H8" s="14" t="s">
        <v>22</v>
      </c>
      <c r="I8" s="15" t="s">
        <v>23</v>
      </c>
      <c r="J8" s="176"/>
      <c r="K8" s="170"/>
      <c r="L8" s="159"/>
      <c r="M8" s="160"/>
      <c r="N8" s="161"/>
      <c r="O8" s="176"/>
      <c r="P8" s="173"/>
      <c r="Q8" s="176"/>
      <c r="R8" s="179"/>
      <c r="S8" s="182"/>
      <c r="T8" s="84" t="s">
        <v>24</v>
      </c>
      <c r="U8" s="84" t="s">
        <v>25</v>
      </c>
      <c r="V8" s="84" t="s">
        <v>26</v>
      </c>
      <c r="W8" s="84" t="s">
        <v>27</v>
      </c>
      <c r="X8" s="85" t="s">
        <v>24</v>
      </c>
      <c r="Y8" s="85" t="s">
        <v>25</v>
      </c>
      <c r="Z8" s="85" t="s">
        <v>26</v>
      </c>
      <c r="AA8" s="85" t="s">
        <v>27</v>
      </c>
      <c r="AB8" s="86" t="s">
        <v>24</v>
      </c>
      <c r="AC8" s="86" t="s">
        <v>25</v>
      </c>
      <c r="AD8" s="86" t="s">
        <v>26</v>
      </c>
      <c r="AE8" s="86" t="s">
        <v>27</v>
      </c>
      <c r="AF8" s="87" t="s">
        <v>24</v>
      </c>
      <c r="AG8" s="87" t="s">
        <v>25</v>
      </c>
      <c r="AH8" s="87" t="s">
        <v>26</v>
      </c>
      <c r="AI8" s="87" t="s">
        <v>27</v>
      </c>
      <c r="AJ8" s="81" t="s">
        <v>24</v>
      </c>
      <c r="AK8" s="81" t="s">
        <v>25</v>
      </c>
      <c r="AL8" s="81" t="s">
        <v>26</v>
      </c>
      <c r="AM8" s="81" t="s">
        <v>27</v>
      </c>
      <c r="AN8" s="82" t="s">
        <v>24</v>
      </c>
      <c r="AO8" s="82" t="s">
        <v>25</v>
      </c>
      <c r="AP8" s="82" t="s">
        <v>26</v>
      </c>
      <c r="AQ8" s="82" t="s">
        <v>27</v>
      </c>
      <c r="AR8" s="83" t="s">
        <v>24</v>
      </c>
      <c r="AS8" s="83" t="s">
        <v>25</v>
      </c>
      <c r="AT8" s="83" t="s">
        <v>26</v>
      </c>
      <c r="AU8" s="83" t="s">
        <v>27</v>
      </c>
      <c r="AV8" s="12" t="s">
        <v>33</v>
      </c>
      <c r="AW8" s="24" t="s">
        <v>34</v>
      </c>
      <c r="AX8" s="22" t="s">
        <v>35</v>
      </c>
      <c r="AY8" s="23" t="s">
        <v>36</v>
      </c>
      <c r="AZ8" s="195"/>
    </row>
    <row r="9" spans="1:54" x14ac:dyDescent="0.3">
      <c r="A9" s="163" t="s">
        <v>28</v>
      </c>
      <c r="B9" s="163"/>
      <c r="C9" s="163"/>
      <c r="D9" s="163"/>
      <c r="E9" s="163"/>
      <c r="F9" s="163"/>
      <c r="G9" s="16">
        <f>I9+H9</f>
        <v>444.28300000000007</v>
      </c>
      <c r="H9" s="17">
        <f t="shared" ref="H9:P9" si="0">SUM(H10:H100002)</f>
        <v>34.601000000000006</v>
      </c>
      <c r="I9" s="17">
        <f t="shared" si="0"/>
        <v>409.68200000000007</v>
      </c>
      <c r="J9" s="17"/>
      <c r="K9" s="17">
        <f t="shared" si="0"/>
        <v>34.601000000000006</v>
      </c>
      <c r="L9" s="17">
        <f t="shared" si="0"/>
        <v>303.39600000000002</v>
      </c>
      <c r="M9" s="17"/>
      <c r="N9" s="17">
        <f t="shared" si="0"/>
        <v>0</v>
      </c>
      <c r="O9" s="17"/>
      <c r="P9" s="17">
        <f t="shared" si="0"/>
        <v>34.601000000000006</v>
      </c>
      <c r="Q9" s="17"/>
      <c r="R9" s="17"/>
      <c r="S9" s="17"/>
      <c r="T9" s="17">
        <f t="shared" ref="R9:AU9" si="1">SUM(T10:T100002)</f>
        <v>0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34.601000000000006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7">
        <f t="shared" si="1"/>
        <v>0</v>
      </c>
      <c r="AS9" s="17">
        <f t="shared" si="1"/>
        <v>0</v>
      </c>
      <c r="AT9" s="17">
        <f t="shared" si="1"/>
        <v>0</v>
      </c>
      <c r="AU9" s="17">
        <f t="shared" si="1"/>
        <v>0</v>
      </c>
      <c r="AV9" s="17"/>
      <c r="AW9" s="17"/>
      <c r="AX9" s="17"/>
      <c r="AY9" s="17"/>
      <c r="AZ9" s="18"/>
    </row>
    <row r="10" spans="1:54" s="19" customFormat="1" ht="18" x14ac:dyDescent="0.35">
      <c r="A10" s="62" t="str">
        <f t="shared" ref="A10:A54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76">
        <v>1</v>
      </c>
      <c r="C10" s="79" t="s">
        <v>126</v>
      </c>
      <c r="D10" s="130" t="s">
        <v>118</v>
      </c>
      <c r="E10" s="131" t="s">
        <v>127</v>
      </c>
      <c r="F10" s="76" t="s">
        <v>122</v>
      </c>
      <c r="G10" s="80">
        <v>13.78</v>
      </c>
      <c r="H10" s="80">
        <v>0</v>
      </c>
      <c r="I10" s="80">
        <v>13.78</v>
      </c>
      <c r="J10" s="25">
        <v>1</v>
      </c>
      <c r="K10" s="132">
        <v>0</v>
      </c>
      <c r="L10" s="132">
        <v>13.78</v>
      </c>
      <c r="M10" s="132">
        <v>0</v>
      </c>
      <c r="N10" s="132">
        <v>0</v>
      </c>
      <c r="O10" s="25">
        <v>9</v>
      </c>
      <c r="P10" s="133">
        <v>0</v>
      </c>
      <c r="Q10" s="78">
        <v>0</v>
      </c>
      <c r="R10" s="25">
        <v>2</v>
      </c>
      <c r="S10" s="25">
        <v>2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I10" s="134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35">
        <v>0</v>
      </c>
      <c r="AW10" s="135">
        <v>0</v>
      </c>
      <c r="AX10" s="135">
        <v>0</v>
      </c>
      <c r="AY10" s="135">
        <v>0</v>
      </c>
      <c r="AZ10" s="94"/>
      <c r="BA10" s="20"/>
      <c r="BB10" s="20"/>
    </row>
    <row r="11" spans="1:54" ht="18" x14ac:dyDescent="0.35">
      <c r="A11" s="62" t="str">
        <f t="shared" si="2"/>
        <v xml:space="preserve">    </v>
      </c>
      <c r="B11" s="76">
        <v>2</v>
      </c>
      <c r="C11" s="79" t="s">
        <v>126</v>
      </c>
      <c r="D11" s="130" t="s">
        <v>119</v>
      </c>
      <c r="E11" s="131" t="s">
        <v>127</v>
      </c>
      <c r="F11" s="76" t="s">
        <v>122</v>
      </c>
      <c r="G11" s="80">
        <v>10.999000000000001</v>
      </c>
      <c r="H11" s="80">
        <v>0</v>
      </c>
      <c r="I11" s="80">
        <v>10.999000000000001</v>
      </c>
      <c r="J11" s="25">
        <v>1</v>
      </c>
      <c r="K11" s="132">
        <v>0</v>
      </c>
      <c r="L11" s="132">
        <v>10.999000000000001</v>
      </c>
      <c r="M11" s="132">
        <v>0</v>
      </c>
      <c r="N11" s="132">
        <v>0</v>
      </c>
      <c r="O11" s="25">
        <v>8</v>
      </c>
      <c r="P11" s="133">
        <v>0</v>
      </c>
      <c r="Q11" s="78">
        <v>0</v>
      </c>
      <c r="R11" s="25">
        <v>2</v>
      </c>
      <c r="S11" s="25">
        <v>2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35">
        <v>0</v>
      </c>
      <c r="AW11" s="135">
        <v>0</v>
      </c>
      <c r="AX11" s="135">
        <v>0</v>
      </c>
      <c r="AY11" s="135">
        <v>0</v>
      </c>
      <c r="AZ11" s="94"/>
    </row>
    <row r="12" spans="1:54" ht="18" x14ac:dyDescent="0.35">
      <c r="A12" s="62" t="str">
        <f t="shared" si="2"/>
        <v xml:space="preserve">    </v>
      </c>
      <c r="B12" s="76">
        <v>3</v>
      </c>
      <c r="C12" s="79" t="s">
        <v>126</v>
      </c>
      <c r="D12" s="130" t="s">
        <v>120</v>
      </c>
      <c r="E12" s="131" t="s">
        <v>127</v>
      </c>
      <c r="F12" s="76" t="s">
        <v>122</v>
      </c>
      <c r="G12" s="80">
        <v>20.945</v>
      </c>
      <c r="H12" s="80">
        <v>0</v>
      </c>
      <c r="I12" s="80">
        <v>20.945</v>
      </c>
      <c r="J12" s="25">
        <v>1</v>
      </c>
      <c r="K12" s="132">
        <v>0</v>
      </c>
      <c r="L12" s="132">
        <v>20.945</v>
      </c>
      <c r="M12" s="132">
        <v>0</v>
      </c>
      <c r="N12" s="132">
        <v>0</v>
      </c>
      <c r="O12" s="25">
        <v>8</v>
      </c>
      <c r="P12" s="133">
        <v>0</v>
      </c>
      <c r="Q12" s="78">
        <v>0</v>
      </c>
      <c r="R12" s="25">
        <v>2</v>
      </c>
      <c r="S12" s="25">
        <v>2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5">
        <v>0</v>
      </c>
      <c r="AW12" s="135">
        <v>0</v>
      </c>
      <c r="AX12" s="135">
        <v>0</v>
      </c>
      <c r="AY12" s="135">
        <v>0</v>
      </c>
      <c r="AZ12" s="94"/>
    </row>
    <row r="13" spans="1:54" ht="18" x14ac:dyDescent="0.35">
      <c r="A13" s="62" t="str">
        <f t="shared" si="2"/>
        <v xml:space="preserve">    </v>
      </c>
      <c r="B13" s="76">
        <v>4</v>
      </c>
      <c r="C13" s="79" t="s">
        <v>126</v>
      </c>
      <c r="D13" s="130" t="s">
        <v>121</v>
      </c>
      <c r="E13" s="131" t="s">
        <v>127</v>
      </c>
      <c r="F13" s="76" t="s">
        <v>122</v>
      </c>
      <c r="G13" s="80">
        <v>12.632</v>
      </c>
      <c r="H13" s="80">
        <v>0</v>
      </c>
      <c r="I13" s="80">
        <v>12.632</v>
      </c>
      <c r="J13" s="25">
        <v>1</v>
      </c>
      <c r="K13" s="132">
        <v>0</v>
      </c>
      <c r="L13" s="132">
        <v>12.632</v>
      </c>
      <c r="M13" s="132">
        <v>0</v>
      </c>
      <c r="N13" s="132">
        <v>0</v>
      </c>
      <c r="O13" s="25">
        <v>8</v>
      </c>
      <c r="P13" s="133">
        <v>0</v>
      </c>
      <c r="Q13" s="78">
        <v>0</v>
      </c>
      <c r="R13" s="25">
        <v>2</v>
      </c>
      <c r="S13" s="25">
        <v>2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5">
        <v>0</v>
      </c>
      <c r="AW13" s="135">
        <v>0</v>
      </c>
      <c r="AX13" s="135">
        <v>0</v>
      </c>
      <c r="AY13" s="135">
        <v>0</v>
      </c>
      <c r="AZ13" s="94"/>
    </row>
    <row r="14" spans="1:54" ht="18" x14ac:dyDescent="0.35">
      <c r="A14" s="62" t="str">
        <f t="shared" si="2"/>
        <v xml:space="preserve">    </v>
      </c>
      <c r="B14" s="76">
        <v>5</v>
      </c>
      <c r="C14" s="79" t="s">
        <v>126</v>
      </c>
      <c r="D14" s="130" t="s">
        <v>123</v>
      </c>
      <c r="E14" s="131" t="s">
        <v>127</v>
      </c>
      <c r="F14" s="76" t="s">
        <v>122</v>
      </c>
      <c r="G14" s="80">
        <v>14.103</v>
      </c>
      <c r="H14" s="80">
        <v>0</v>
      </c>
      <c r="I14" s="80">
        <v>14.103</v>
      </c>
      <c r="J14" s="25">
        <v>1</v>
      </c>
      <c r="K14" s="132">
        <v>0</v>
      </c>
      <c r="L14" s="132">
        <v>14.103</v>
      </c>
      <c r="M14" s="132">
        <v>0</v>
      </c>
      <c r="N14" s="132">
        <v>0</v>
      </c>
      <c r="O14" s="25">
        <v>4</v>
      </c>
      <c r="P14" s="133">
        <v>0</v>
      </c>
      <c r="Q14" s="78">
        <v>0</v>
      </c>
      <c r="R14" s="25">
        <v>2</v>
      </c>
      <c r="S14" s="25">
        <v>2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5">
        <v>0</v>
      </c>
      <c r="AW14" s="135">
        <v>0</v>
      </c>
      <c r="AX14" s="135">
        <v>0</v>
      </c>
      <c r="AY14" s="135">
        <v>0</v>
      </c>
      <c r="AZ14" s="94"/>
    </row>
    <row r="15" spans="1:54" ht="18" x14ac:dyDescent="0.35">
      <c r="A15" s="62" t="str">
        <f t="shared" si="2"/>
        <v xml:space="preserve">    </v>
      </c>
      <c r="B15" s="76">
        <v>6</v>
      </c>
      <c r="C15" s="79" t="s">
        <v>126</v>
      </c>
      <c r="D15" s="130" t="s">
        <v>124</v>
      </c>
      <c r="E15" s="131" t="s">
        <v>127</v>
      </c>
      <c r="F15" s="76" t="s">
        <v>122</v>
      </c>
      <c r="G15" s="80">
        <v>10.005000000000001</v>
      </c>
      <c r="H15" s="80">
        <v>0</v>
      </c>
      <c r="I15" s="80">
        <v>10.005000000000001</v>
      </c>
      <c r="J15" s="25">
        <v>1</v>
      </c>
      <c r="K15" s="132">
        <v>0</v>
      </c>
      <c r="L15" s="132">
        <v>10.005000000000001</v>
      </c>
      <c r="M15" s="132">
        <v>0</v>
      </c>
      <c r="N15" s="132">
        <v>0</v>
      </c>
      <c r="O15" s="25">
        <v>8</v>
      </c>
      <c r="P15" s="133">
        <v>0</v>
      </c>
      <c r="Q15" s="78">
        <v>0</v>
      </c>
      <c r="R15" s="25">
        <v>2</v>
      </c>
      <c r="S15" s="25">
        <v>2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5">
        <v>0</v>
      </c>
      <c r="AW15" s="135">
        <v>0</v>
      </c>
      <c r="AX15" s="135">
        <v>0</v>
      </c>
      <c r="AY15" s="135">
        <v>0</v>
      </c>
      <c r="AZ15" s="94"/>
    </row>
    <row r="16" spans="1:54" ht="18" x14ac:dyDescent="0.35">
      <c r="A16" s="62" t="str">
        <f t="shared" si="2"/>
        <v xml:space="preserve">    </v>
      </c>
      <c r="B16" s="76">
        <v>7</v>
      </c>
      <c r="C16" s="79" t="s">
        <v>126</v>
      </c>
      <c r="D16" s="130" t="s">
        <v>128</v>
      </c>
      <c r="E16" s="131" t="s">
        <v>127</v>
      </c>
      <c r="F16" s="76" t="s">
        <v>122</v>
      </c>
      <c r="G16" s="80">
        <v>4.7619999999999996</v>
      </c>
      <c r="H16" s="80">
        <v>0</v>
      </c>
      <c r="I16" s="80">
        <v>4.7619999999999996</v>
      </c>
      <c r="J16" s="25">
        <v>1</v>
      </c>
      <c r="K16" s="132">
        <v>0</v>
      </c>
      <c r="L16" s="132">
        <v>4.7619999999999996</v>
      </c>
      <c r="M16" s="132">
        <v>0</v>
      </c>
      <c r="N16" s="132">
        <v>0</v>
      </c>
      <c r="O16" s="25">
        <v>6</v>
      </c>
      <c r="P16" s="133">
        <v>0</v>
      </c>
      <c r="Q16" s="78">
        <v>0</v>
      </c>
      <c r="R16" s="25">
        <v>2</v>
      </c>
      <c r="S16" s="25">
        <v>2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5">
        <v>0</v>
      </c>
      <c r="AW16" s="135">
        <v>0</v>
      </c>
      <c r="AX16" s="135">
        <v>0</v>
      </c>
      <c r="AY16" s="135">
        <v>0</v>
      </c>
      <c r="AZ16" s="94"/>
    </row>
    <row r="17" spans="1:52" ht="18" x14ac:dyDescent="0.35">
      <c r="A17" s="62" t="str">
        <f t="shared" si="2"/>
        <v xml:space="preserve">    </v>
      </c>
      <c r="B17" s="76">
        <v>8</v>
      </c>
      <c r="C17" s="79" t="s">
        <v>126</v>
      </c>
      <c r="D17" s="130" t="s">
        <v>129</v>
      </c>
      <c r="E17" s="131" t="s">
        <v>127</v>
      </c>
      <c r="F17" s="76" t="s">
        <v>122</v>
      </c>
      <c r="G17" s="80">
        <v>26.131</v>
      </c>
      <c r="H17" s="80">
        <v>0</v>
      </c>
      <c r="I17" s="80">
        <v>26.131</v>
      </c>
      <c r="J17" s="25">
        <v>1</v>
      </c>
      <c r="K17" s="132">
        <v>0</v>
      </c>
      <c r="L17" s="132">
        <v>26.131</v>
      </c>
      <c r="M17" s="132">
        <v>0</v>
      </c>
      <c r="N17" s="132">
        <v>0</v>
      </c>
      <c r="O17" s="25">
        <v>12</v>
      </c>
      <c r="P17" s="133">
        <v>0</v>
      </c>
      <c r="Q17" s="78">
        <v>0</v>
      </c>
      <c r="R17" s="25">
        <v>2</v>
      </c>
      <c r="S17" s="25">
        <v>2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5">
        <v>0</v>
      </c>
      <c r="AW17" s="135">
        <v>0</v>
      </c>
      <c r="AX17" s="135">
        <v>0</v>
      </c>
      <c r="AY17" s="135">
        <v>0</v>
      </c>
      <c r="AZ17" s="94"/>
    </row>
    <row r="18" spans="1:52" ht="18" x14ac:dyDescent="0.35">
      <c r="A18" s="62" t="str">
        <f t="shared" si="2"/>
        <v xml:space="preserve">    </v>
      </c>
      <c r="B18" s="76">
        <v>9</v>
      </c>
      <c r="C18" s="79" t="s">
        <v>126</v>
      </c>
      <c r="D18" s="130" t="s">
        <v>130</v>
      </c>
      <c r="E18" s="131" t="s">
        <v>127</v>
      </c>
      <c r="F18" s="76" t="s">
        <v>122</v>
      </c>
      <c r="G18" s="80">
        <v>38.509</v>
      </c>
      <c r="H18" s="80">
        <v>0</v>
      </c>
      <c r="I18" s="80">
        <v>38.509</v>
      </c>
      <c r="J18" s="25">
        <v>1</v>
      </c>
      <c r="K18" s="132">
        <v>0</v>
      </c>
      <c r="L18" s="132">
        <v>38.509</v>
      </c>
      <c r="M18" s="132">
        <v>0</v>
      </c>
      <c r="N18" s="132">
        <v>0</v>
      </c>
      <c r="O18" s="25">
        <v>11</v>
      </c>
      <c r="P18" s="133">
        <v>0</v>
      </c>
      <c r="Q18" s="78">
        <v>0</v>
      </c>
      <c r="R18" s="25">
        <v>2</v>
      </c>
      <c r="S18" s="25">
        <v>2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5">
        <v>0</v>
      </c>
      <c r="AW18" s="135">
        <v>0</v>
      </c>
      <c r="AX18" s="135">
        <v>0</v>
      </c>
      <c r="AY18" s="135">
        <v>0</v>
      </c>
      <c r="AZ18" s="94"/>
    </row>
    <row r="19" spans="1:52" ht="18" x14ac:dyDescent="0.35">
      <c r="A19" s="62" t="str">
        <f t="shared" si="2"/>
        <v xml:space="preserve">    </v>
      </c>
      <c r="B19" s="76">
        <v>10</v>
      </c>
      <c r="C19" s="79" t="s">
        <v>126</v>
      </c>
      <c r="D19" s="130" t="s">
        <v>131</v>
      </c>
      <c r="E19" s="131" t="s">
        <v>127</v>
      </c>
      <c r="F19" s="76" t="s">
        <v>122</v>
      </c>
      <c r="G19" s="80">
        <v>1.83</v>
      </c>
      <c r="H19" s="80">
        <v>0</v>
      </c>
      <c r="I19" s="80">
        <v>1.83</v>
      </c>
      <c r="J19" s="25">
        <v>1</v>
      </c>
      <c r="K19" s="132">
        <v>0</v>
      </c>
      <c r="L19" s="132">
        <v>1.83</v>
      </c>
      <c r="M19" s="132">
        <v>0</v>
      </c>
      <c r="N19" s="132">
        <v>0</v>
      </c>
      <c r="O19" s="25">
        <v>8</v>
      </c>
      <c r="P19" s="133">
        <v>0</v>
      </c>
      <c r="Q19" s="78">
        <v>0</v>
      </c>
      <c r="R19" s="25">
        <v>2</v>
      </c>
      <c r="S19" s="25">
        <v>2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5">
        <v>0</v>
      </c>
      <c r="AW19" s="135">
        <v>0</v>
      </c>
      <c r="AX19" s="135">
        <v>0</v>
      </c>
      <c r="AY19" s="135">
        <v>0</v>
      </c>
      <c r="AZ19" s="94"/>
    </row>
    <row r="20" spans="1:52" ht="18" x14ac:dyDescent="0.35">
      <c r="A20" s="62" t="str">
        <f t="shared" si="2"/>
        <v xml:space="preserve">    </v>
      </c>
      <c r="B20" s="76">
        <v>11</v>
      </c>
      <c r="C20" s="79" t="s">
        <v>126</v>
      </c>
      <c r="D20" s="130" t="s">
        <v>132</v>
      </c>
      <c r="E20" s="131" t="s">
        <v>127</v>
      </c>
      <c r="F20" s="76" t="s">
        <v>122</v>
      </c>
      <c r="G20" s="80">
        <v>3.9209999999999998</v>
      </c>
      <c r="H20" s="80">
        <v>0</v>
      </c>
      <c r="I20" s="80">
        <v>3.9209999999999998</v>
      </c>
      <c r="J20" s="25">
        <v>1</v>
      </c>
      <c r="K20" s="132">
        <v>0</v>
      </c>
      <c r="L20" s="132">
        <v>3.9209999999999998</v>
      </c>
      <c r="M20" s="132">
        <v>0</v>
      </c>
      <c r="N20" s="132">
        <v>0</v>
      </c>
      <c r="O20" s="25">
        <v>4</v>
      </c>
      <c r="P20" s="133">
        <v>0</v>
      </c>
      <c r="Q20" s="78">
        <v>0</v>
      </c>
      <c r="R20" s="25">
        <v>2</v>
      </c>
      <c r="S20" s="25">
        <v>2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5">
        <v>0</v>
      </c>
      <c r="AW20" s="135">
        <v>0</v>
      </c>
      <c r="AX20" s="135">
        <v>0</v>
      </c>
      <c r="AY20" s="135">
        <v>0</v>
      </c>
      <c r="AZ20" s="94"/>
    </row>
    <row r="21" spans="1:52" ht="18" x14ac:dyDescent="0.35">
      <c r="A21" s="62" t="str">
        <f t="shared" si="2"/>
        <v xml:space="preserve">    </v>
      </c>
      <c r="B21" s="76">
        <v>12</v>
      </c>
      <c r="C21" s="79" t="s">
        <v>126</v>
      </c>
      <c r="D21" s="130" t="s">
        <v>133</v>
      </c>
      <c r="E21" s="131" t="s">
        <v>127</v>
      </c>
      <c r="F21" s="76" t="s">
        <v>122</v>
      </c>
      <c r="G21" s="80">
        <v>23.151</v>
      </c>
      <c r="H21" s="80">
        <v>0</v>
      </c>
      <c r="I21" s="80">
        <v>23.151</v>
      </c>
      <c r="J21" s="25">
        <v>1</v>
      </c>
      <c r="K21" s="132">
        <v>0</v>
      </c>
      <c r="L21" s="132">
        <v>23.151</v>
      </c>
      <c r="M21" s="132">
        <v>0</v>
      </c>
      <c r="N21" s="132">
        <v>0</v>
      </c>
      <c r="O21" s="25">
        <v>11</v>
      </c>
      <c r="P21" s="133">
        <v>0</v>
      </c>
      <c r="Q21" s="78">
        <v>0</v>
      </c>
      <c r="R21" s="25">
        <v>2</v>
      </c>
      <c r="S21" s="25">
        <v>2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5">
        <v>0</v>
      </c>
      <c r="AW21" s="135">
        <v>0</v>
      </c>
      <c r="AX21" s="135">
        <v>0</v>
      </c>
      <c r="AY21" s="135">
        <v>0</v>
      </c>
      <c r="AZ21" s="94"/>
    </row>
    <row r="22" spans="1:52" ht="18" x14ac:dyDescent="0.35">
      <c r="A22" s="62" t="str">
        <f t="shared" si="2"/>
        <v xml:space="preserve">    </v>
      </c>
      <c r="B22" s="76">
        <v>13</v>
      </c>
      <c r="C22" s="79" t="s">
        <v>157</v>
      </c>
      <c r="D22" s="130" t="s">
        <v>190</v>
      </c>
      <c r="E22" s="131" t="s">
        <v>127</v>
      </c>
      <c r="F22" s="76" t="s">
        <v>122</v>
      </c>
      <c r="G22" s="80">
        <v>8.0210000000000008</v>
      </c>
      <c r="H22" s="80">
        <v>0</v>
      </c>
      <c r="I22" s="80">
        <v>8.0210000000000008</v>
      </c>
      <c r="J22" s="25">
        <v>1</v>
      </c>
      <c r="K22" s="132">
        <v>0</v>
      </c>
      <c r="L22" s="132">
        <v>8.0210000000000008</v>
      </c>
      <c r="M22" s="132">
        <v>0</v>
      </c>
      <c r="N22" s="132">
        <v>0</v>
      </c>
      <c r="O22" s="25">
        <v>9</v>
      </c>
      <c r="P22" s="133">
        <v>0</v>
      </c>
      <c r="Q22" s="78">
        <v>0</v>
      </c>
      <c r="R22" s="25">
        <v>2</v>
      </c>
      <c r="S22" s="25">
        <v>2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5">
        <v>0</v>
      </c>
      <c r="AW22" s="135">
        <v>0</v>
      </c>
      <c r="AX22" s="135">
        <v>0</v>
      </c>
      <c r="AY22" s="135">
        <v>0</v>
      </c>
      <c r="AZ22" s="94"/>
    </row>
    <row r="23" spans="1:52" ht="18" x14ac:dyDescent="0.35">
      <c r="A23" s="62" t="str">
        <f t="shared" si="2"/>
        <v xml:space="preserve">    </v>
      </c>
      <c r="B23" s="76">
        <v>14</v>
      </c>
      <c r="C23" s="79" t="s">
        <v>158</v>
      </c>
      <c r="D23" s="130" t="s">
        <v>190</v>
      </c>
      <c r="E23" s="131" t="s">
        <v>127</v>
      </c>
      <c r="F23" s="76" t="s">
        <v>122</v>
      </c>
      <c r="G23" s="80">
        <v>27.25</v>
      </c>
      <c r="H23" s="80">
        <v>0</v>
      </c>
      <c r="I23" s="80">
        <v>27.25</v>
      </c>
      <c r="J23" s="25">
        <v>1</v>
      </c>
      <c r="K23" s="132">
        <v>0</v>
      </c>
      <c r="L23" s="132">
        <v>27.25</v>
      </c>
      <c r="M23" s="132">
        <v>0</v>
      </c>
      <c r="N23" s="132">
        <v>0</v>
      </c>
      <c r="O23" s="25">
        <v>3</v>
      </c>
      <c r="P23" s="133">
        <v>0</v>
      </c>
      <c r="Q23" s="78">
        <v>0</v>
      </c>
      <c r="R23" s="25">
        <v>2</v>
      </c>
      <c r="S23" s="25">
        <v>2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5">
        <v>0</v>
      </c>
      <c r="AW23" s="135">
        <v>0</v>
      </c>
      <c r="AX23" s="135">
        <v>0</v>
      </c>
      <c r="AY23" s="135">
        <v>0</v>
      </c>
      <c r="AZ23" s="94"/>
    </row>
    <row r="24" spans="1:52" ht="18" x14ac:dyDescent="0.35">
      <c r="A24" s="62" t="str">
        <f t="shared" si="2"/>
        <v xml:space="preserve">    </v>
      </c>
      <c r="B24" s="76">
        <v>15</v>
      </c>
      <c r="C24" s="79" t="s">
        <v>159</v>
      </c>
      <c r="D24" s="130" t="s">
        <v>190</v>
      </c>
      <c r="E24" s="131" t="s">
        <v>127</v>
      </c>
      <c r="F24" s="76" t="s">
        <v>122</v>
      </c>
      <c r="G24" s="80">
        <v>2.3820000000000001</v>
      </c>
      <c r="H24" s="80">
        <v>0</v>
      </c>
      <c r="I24" s="80">
        <v>2.3820000000000001</v>
      </c>
      <c r="J24" s="25">
        <v>1</v>
      </c>
      <c r="K24" s="132">
        <v>0</v>
      </c>
      <c r="L24" s="132">
        <v>2.3820000000000001</v>
      </c>
      <c r="M24" s="132">
        <v>0</v>
      </c>
      <c r="N24" s="132">
        <v>0</v>
      </c>
      <c r="O24" s="25">
        <v>4</v>
      </c>
      <c r="P24" s="133">
        <v>0</v>
      </c>
      <c r="Q24" s="78">
        <v>0</v>
      </c>
      <c r="R24" s="25">
        <v>2</v>
      </c>
      <c r="S24" s="25">
        <v>2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5">
        <v>0</v>
      </c>
      <c r="AW24" s="135">
        <v>0</v>
      </c>
      <c r="AX24" s="135">
        <v>0</v>
      </c>
      <c r="AY24" s="135">
        <v>0</v>
      </c>
      <c r="AZ24" s="94"/>
    </row>
    <row r="25" spans="1:52" ht="18" x14ac:dyDescent="0.35">
      <c r="A25" s="62" t="str">
        <f t="shared" si="2"/>
        <v xml:space="preserve">    </v>
      </c>
      <c r="B25" s="76">
        <v>16</v>
      </c>
      <c r="C25" s="79" t="s">
        <v>160</v>
      </c>
      <c r="D25" s="130" t="s">
        <v>190</v>
      </c>
      <c r="E25" s="131" t="s">
        <v>127</v>
      </c>
      <c r="F25" s="76" t="s">
        <v>122</v>
      </c>
      <c r="G25" s="80">
        <v>13.135999999999999</v>
      </c>
      <c r="H25" s="80">
        <v>0</v>
      </c>
      <c r="I25" s="80">
        <v>13.135999999999999</v>
      </c>
      <c r="J25" s="25">
        <v>1</v>
      </c>
      <c r="K25" s="132">
        <v>0</v>
      </c>
      <c r="L25" s="132">
        <v>13.135999999999999</v>
      </c>
      <c r="M25" s="132">
        <v>0</v>
      </c>
      <c r="N25" s="132">
        <v>0</v>
      </c>
      <c r="O25" s="25">
        <v>2</v>
      </c>
      <c r="P25" s="133">
        <v>0</v>
      </c>
      <c r="Q25" s="78">
        <v>0</v>
      </c>
      <c r="R25" s="25">
        <v>2</v>
      </c>
      <c r="S25" s="25">
        <v>2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5">
        <v>0</v>
      </c>
      <c r="AW25" s="135">
        <v>0</v>
      </c>
      <c r="AX25" s="135">
        <v>0</v>
      </c>
      <c r="AY25" s="135">
        <v>0</v>
      </c>
      <c r="AZ25" s="94"/>
    </row>
    <row r="26" spans="1:52" ht="18" x14ac:dyDescent="0.35">
      <c r="A26" s="62" t="str">
        <f t="shared" si="2"/>
        <v xml:space="preserve">    </v>
      </c>
      <c r="B26" s="76">
        <v>17</v>
      </c>
      <c r="C26" s="79" t="s">
        <v>161</v>
      </c>
      <c r="D26" s="130" t="s">
        <v>190</v>
      </c>
      <c r="E26" s="131" t="s">
        <v>127</v>
      </c>
      <c r="F26" s="76" t="s">
        <v>122</v>
      </c>
      <c r="G26" s="80">
        <v>10.305999999999999</v>
      </c>
      <c r="H26" s="80">
        <v>0</v>
      </c>
      <c r="I26" s="80">
        <v>10.305999999999999</v>
      </c>
      <c r="J26" s="25">
        <v>1</v>
      </c>
      <c r="K26" s="132">
        <v>0</v>
      </c>
      <c r="L26" s="132">
        <v>10.305999999999999</v>
      </c>
      <c r="M26" s="132">
        <v>0</v>
      </c>
      <c r="N26" s="132">
        <v>0</v>
      </c>
      <c r="O26" s="25">
        <v>2</v>
      </c>
      <c r="P26" s="133">
        <v>0</v>
      </c>
      <c r="Q26" s="78">
        <v>0</v>
      </c>
      <c r="R26" s="25">
        <v>2</v>
      </c>
      <c r="S26" s="25">
        <v>2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5">
        <v>0</v>
      </c>
      <c r="AW26" s="135">
        <v>0</v>
      </c>
      <c r="AX26" s="135">
        <v>0</v>
      </c>
      <c r="AY26" s="135">
        <v>0</v>
      </c>
      <c r="AZ26" s="94"/>
    </row>
    <row r="27" spans="1:52" ht="18" x14ac:dyDescent="0.35">
      <c r="A27" s="62" t="str">
        <f t="shared" si="2"/>
        <v xml:space="preserve">    </v>
      </c>
      <c r="B27" s="76">
        <v>18</v>
      </c>
      <c r="C27" s="79" t="s">
        <v>162</v>
      </c>
      <c r="D27" s="130" t="s">
        <v>190</v>
      </c>
      <c r="E27" s="131" t="s">
        <v>127</v>
      </c>
      <c r="F27" s="76" t="s">
        <v>122</v>
      </c>
      <c r="G27" s="80">
        <v>6.11</v>
      </c>
      <c r="H27" s="80">
        <v>0</v>
      </c>
      <c r="I27" s="80">
        <v>6.11</v>
      </c>
      <c r="J27" s="25">
        <v>1</v>
      </c>
      <c r="K27" s="132">
        <v>0</v>
      </c>
      <c r="L27" s="132">
        <v>6.11</v>
      </c>
      <c r="M27" s="132">
        <v>0</v>
      </c>
      <c r="N27" s="132">
        <v>0</v>
      </c>
      <c r="O27" s="25">
        <v>6</v>
      </c>
      <c r="P27" s="133">
        <v>0</v>
      </c>
      <c r="Q27" s="78">
        <v>0</v>
      </c>
      <c r="R27" s="25">
        <v>2</v>
      </c>
      <c r="S27" s="25">
        <v>2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35">
        <v>0</v>
      </c>
      <c r="AW27" s="135">
        <v>0</v>
      </c>
      <c r="AX27" s="135">
        <v>0</v>
      </c>
      <c r="AY27" s="135">
        <v>0</v>
      </c>
      <c r="AZ27" s="94"/>
    </row>
    <row r="28" spans="1:52" ht="18" x14ac:dyDescent="0.35">
      <c r="A28" s="62" t="str">
        <f t="shared" si="2"/>
        <v xml:space="preserve">    </v>
      </c>
      <c r="B28" s="76">
        <v>19</v>
      </c>
      <c r="C28" s="79" t="s">
        <v>163</v>
      </c>
      <c r="D28" s="130" t="s">
        <v>190</v>
      </c>
      <c r="E28" s="131" t="s">
        <v>127</v>
      </c>
      <c r="F28" s="76" t="s">
        <v>122</v>
      </c>
      <c r="G28" s="80">
        <v>6.915</v>
      </c>
      <c r="H28" s="80">
        <v>0</v>
      </c>
      <c r="I28" s="80">
        <v>6.915</v>
      </c>
      <c r="J28" s="25">
        <v>1</v>
      </c>
      <c r="K28" s="132">
        <v>0</v>
      </c>
      <c r="L28" s="132">
        <v>6.915</v>
      </c>
      <c r="M28" s="132">
        <v>0</v>
      </c>
      <c r="N28" s="132">
        <v>0</v>
      </c>
      <c r="O28" s="25">
        <v>2</v>
      </c>
      <c r="P28" s="133">
        <v>0</v>
      </c>
      <c r="Q28" s="78">
        <v>0</v>
      </c>
      <c r="R28" s="25">
        <v>2</v>
      </c>
      <c r="S28" s="25">
        <v>2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0</v>
      </c>
      <c r="AU28" s="134">
        <v>0</v>
      </c>
      <c r="AV28" s="135">
        <v>0</v>
      </c>
      <c r="AW28" s="135">
        <v>0</v>
      </c>
      <c r="AX28" s="135">
        <v>0</v>
      </c>
      <c r="AY28" s="135">
        <v>0</v>
      </c>
      <c r="AZ28" s="94"/>
    </row>
    <row r="29" spans="1:52" ht="18" x14ac:dyDescent="0.35">
      <c r="A29" s="62" t="str">
        <f t="shared" si="2"/>
        <v xml:space="preserve">    </v>
      </c>
      <c r="B29" s="76">
        <v>20</v>
      </c>
      <c r="C29" s="79" t="s">
        <v>164</v>
      </c>
      <c r="D29" s="130" t="s">
        <v>190</v>
      </c>
      <c r="E29" s="131" t="s">
        <v>127</v>
      </c>
      <c r="F29" s="76" t="s">
        <v>122</v>
      </c>
      <c r="G29" s="80">
        <v>8.391</v>
      </c>
      <c r="H29" s="80">
        <v>0</v>
      </c>
      <c r="I29" s="80">
        <v>8.391</v>
      </c>
      <c r="J29" s="25">
        <v>1</v>
      </c>
      <c r="K29" s="132">
        <v>0</v>
      </c>
      <c r="L29" s="132">
        <v>8.391</v>
      </c>
      <c r="M29" s="132">
        <v>0</v>
      </c>
      <c r="N29" s="132">
        <v>0</v>
      </c>
      <c r="O29" s="25">
        <v>4</v>
      </c>
      <c r="P29" s="133">
        <v>0</v>
      </c>
      <c r="Q29" s="78">
        <v>0</v>
      </c>
      <c r="R29" s="25">
        <v>2</v>
      </c>
      <c r="S29" s="25">
        <v>2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v>0</v>
      </c>
      <c r="AU29" s="134">
        <v>0</v>
      </c>
      <c r="AV29" s="135">
        <v>0</v>
      </c>
      <c r="AW29" s="135">
        <v>0</v>
      </c>
      <c r="AX29" s="135">
        <v>0</v>
      </c>
      <c r="AY29" s="135">
        <v>0</v>
      </c>
      <c r="AZ29" s="94"/>
    </row>
    <row r="30" spans="1:52" ht="18" x14ac:dyDescent="0.35">
      <c r="A30" s="62" t="str">
        <f t="shared" si="2"/>
        <v xml:space="preserve">    </v>
      </c>
      <c r="B30" s="76">
        <v>21</v>
      </c>
      <c r="C30" s="79" t="s">
        <v>165</v>
      </c>
      <c r="D30" s="130" t="s">
        <v>190</v>
      </c>
      <c r="E30" s="131" t="s">
        <v>127</v>
      </c>
      <c r="F30" s="76" t="s">
        <v>122</v>
      </c>
      <c r="G30" s="80">
        <v>2.2709999999999999</v>
      </c>
      <c r="H30" s="80">
        <v>0</v>
      </c>
      <c r="I30" s="80">
        <v>2.2709999999999999</v>
      </c>
      <c r="J30" s="25">
        <v>1</v>
      </c>
      <c r="K30" s="132">
        <v>0</v>
      </c>
      <c r="L30" s="132">
        <v>2.2709999999999999</v>
      </c>
      <c r="M30" s="132">
        <v>0</v>
      </c>
      <c r="N30" s="132">
        <v>0</v>
      </c>
      <c r="O30" s="25">
        <v>2</v>
      </c>
      <c r="P30" s="133">
        <v>0</v>
      </c>
      <c r="Q30" s="78">
        <v>0</v>
      </c>
      <c r="R30" s="25">
        <v>2</v>
      </c>
      <c r="S30" s="25">
        <v>2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v>0</v>
      </c>
      <c r="AU30" s="134">
        <v>0</v>
      </c>
      <c r="AV30" s="135">
        <v>0</v>
      </c>
      <c r="AW30" s="135">
        <v>0</v>
      </c>
      <c r="AX30" s="135">
        <v>0</v>
      </c>
      <c r="AY30" s="135">
        <v>0</v>
      </c>
      <c r="AZ30" s="94"/>
    </row>
    <row r="31" spans="1:52" ht="18" x14ac:dyDescent="0.35">
      <c r="A31" s="62" t="str">
        <f t="shared" si="2"/>
        <v xml:space="preserve">    </v>
      </c>
      <c r="B31" s="76">
        <v>22</v>
      </c>
      <c r="C31" s="79" t="s">
        <v>166</v>
      </c>
      <c r="D31" s="130" t="s">
        <v>190</v>
      </c>
      <c r="E31" s="131" t="s">
        <v>127</v>
      </c>
      <c r="F31" s="76" t="s">
        <v>122</v>
      </c>
      <c r="G31" s="80">
        <v>4.21</v>
      </c>
      <c r="H31" s="80">
        <v>0</v>
      </c>
      <c r="I31" s="80">
        <v>4.21</v>
      </c>
      <c r="J31" s="25">
        <v>1</v>
      </c>
      <c r="K31" s="132">
        <v>0</v>
      </c>
      <c r="L31" s="132">
        <v>4.21</v>
      </c>
      <c r="M31" s="132">
        <v>0</v>
      </c>
      <c r="N31" s="132">
        <v>0</v>
      </c>
      <c r="O31" s="25">
        <v>1</v>
      </c>
      <c r="P31" s="133">
        <v>0</v>
      </c>
      <c r="Q31" s="78">
        <v>0</v>
      </c>
      <c r="R31" s="25">
        <v>2</v>
      </c>
      <c r="S31" s="25">
        <v>2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  <c r="AC31" s="134">
        <v>0</v>
      </c>
      <c r="AD31" s="134">
        <v>0</v>
      </c>
      <c r="AE31" s="134">
        <v>0</v>
      </c>
      <c r="AF31" s="134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v>0</v>
      </c>
      <c r="AU31" s="134">
        <v>0</v>
      </c>
      <c r="AV31" s="135">
        <v>0</v>
      </c>
      <c r="AW31" s="135">
        <v>0</v>
      </c>
      <c r="AX31" s="135">
        <v>0</v>
      </c>
      <c r="AY31" s="135">
        <v>0</v>
      </c>
      <c r="AZ31" s="94"/>
    </row>
    <row r="32" spans="1:52" ht="18" x14ac:dyDescent="0.35">
      <c r="A32" s="62" t="str">
        <f t="shared" si="2"/>
        <v xml:space="preserve">    </v>
      </c>
      <c r="B32" s="76">
        <v>23</v>
      </c>
      <c r="C32" s="79" t="s">
        <v>167</v>
      </c>
      <c r="D32" s="130" t="s">
        <v>190</v>
      </c>
      <c r="E32" s="131" t="s">
        <v>127</v>
      </c>
      <c r="F32" s="76" t="s">
        <v>122</v>
      </c>
      <c r="G32" s="80">
        <v>2.3820000000000001</v>
      </c>
      <c r="H32" s="80">
        <v>0</v>
      </c>
      <c r="I32" s="80">
        <v>2.3820000000000001</v>
      </c>
      <c r="J32" s="25">
        <v>1</v>
      </c>
      <c r="K32" s="132">
        <v>0</v>
      </c>
      <c r="L32" s="132">
        <v>2.3820000000000001</v>
      </c>
      <c r="M32" s="132">
        <v>0</v>
      </c>
      <c r="N32" s="132">
        <v>0</v>
      </c>
      <c r="O32" s="25">
        <v>4</v>
      </c>
      <c r="P32" s="133">
        <v>0</v>
      </c>
      <c r="Q32" s="78">
        <v>0</v>
      </c>
      <c r="R32" s="25">
        <v>2</v>
      </c>
      <c r="S32" s="25">
        <v>2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  <c r="AC32" s="134">
        <v>0</v>
      </c>
      <c r="AD32" s="134">
        <v>0</v>
      </c>
      <c r="AE32" s="134">
        <v>0</v>
      </c>
      <c r="AF32" s="134"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v>0</v>
      </c>
      <c r="AU32" s="134">
        <v>0</v>
      </c>
      <c r="AV32" s="135">
        <v>0</v>
      </c>
      <c r="AW32" s="135">
        <v>0</v>
      </c>
      <c r="AX32" s="135">
        <v>0</v>
      </c>
      <c r="AY32" s="135">
        <v>0</v>
      </c>
      <c r="AZ32" s="94"/>
    </row>
    <row r="33" spans="1:52" ht="18" x14ac:dyDescent="0.35">
      <c r="A33" s="62" t="str">
        <f t="shared" si="2"/>
        <v xml:space="preserve">    </v>
      </c>
      <c r="B33" s="76">
        <v>24</v>
      </c>
      <c r="C33" s="79" t="s">
        <v>168</v>
      </c>
      <c r="D33" s="130" t="s">
        <v>190</v>
      </c>
      <c r="E33" s="131" t="s">
        <v>127</v>
      </c>
      <c r="F33" s="76" t="s">
        <v>122</v>
      </c>
      <c r="G33" s="80">
        <v>20.49</v>
      </c>
      <c r="H33" s="80">
        <v>0</v>
      </c>
      <c r="I33" s="80">
        <v>20.49</v>
      </c>
      <c r="J33" s="25">
        <v>1</v>
      </c>
      <c r="K33" s="132">
        <v>0</v>
      </c>
      <c r="L33" s="132">
        <v>2.1259999999999999</v>
      </c>
      <c r="M33" s="132">
        <v>0</v>
      </c>
      <c r="N33" s="132">
        <v>0</v>
      </c>
      <c r="O33" s="25">
        <v>4</v>
      </c>
      <c r="P33" s="133">
        <v>0</v>
      </c>
      <c r="Q33" s="78">
        <v>0</v>
      </c>
      <c r="R33" s="25">
        <v>2</v>
      </c>
      <c r="S33" s="25">
        <v>2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v>0</v>
      </c>
      <c r="AU33" s="134">
        <v>0</v>
      </c>
      <c r="AV33" s="135">
        <v>0</v>
      </c>
      <c r="AW33" s="135">
        <v>0</v>
      </c>
      <c r="AX33" s="135">
        <v>0</v>
      </c>
      <c r="AY33" s="135">
        <v>0</v>
      </c>
      <c r="AZ33" s="94"/>
    </row>
    <row r="34" spans="1:52" ht="18" x14ac:dyDescent="0.35">
      <c r="A34" s="62" t="str">
        <f t="shared" si="2"/>
        <v xml:space="preserve">    </v>
      </c>
      <c r="B34" s="76">
        <v>25</v>
      </c>
      <c r="C34" s="79" t="s">
        <v>169</v>
      </c>
      <c r="D34" s="130" t="s">
        <v>190</v>
      </c>
      <c r="E34" s="131" t="s">
        <v>127</v>
      </c>
      <c r="F34" s="76" t="s">
        <v>122</v>
      </c>
      <c r="G34" s="80">
        <v>7.79</v>
      </c>
      <c r="H34" s="80">
        <v>0</v>
      </c>
      <c r="I34" s="80">
        <v>7.79</v>
      </c>
      <c r="J34" s="25">
        <v>1</v>
      </c>
      <c r="K34" s="132">
        <v>0</v>
      </c>
      <c r="L34" s="132">
        <v>2.9249999999999998</v>
      </c>
      <c r="M34" s="132">
        <v>0</v>
      </c>
      <c r="N34" s="132">
        <v>0</v>
      </c>
      <c r="O34" s="25">
        <v>1</v>
      </c>
      <c r="P34" s="133">
        <v>0</v>
      </c>
      <c r="Q34" s="78">
        <v>0</v>
      </c>
      <c r="R34" s="25">
        <v>2</v>
      </c>
      <c r="S34" s="25">
        <v>2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v>0</v>
      </c>
      <c r="AU34" s="134">
        <v>0</v>
      </c>
      <c r="AV34" s="135">
        <v>0</v>
      </c>
      <c r="AW34" s="135">
        <v>0</v>
      </c>
      <c r="AX34" s="135">
        <v>0</v>
      </c>
      <c r="AY34" s="135">
        <v>0</v>
      </c>
      <c r="AZ34" s="94"/>
    </row>
    <row r="35" spans="1:52" ht="18" x14ac:dyDescent="0.35">
      <c r="A35" s="62" t="str">
        <f t="shared" si="2"/>
        <v xml:space="preserve">    </v>
      </c>
      <c r="B35" s="76">
        <v>26</v>
      </c>
      <c r="C35" s="79" t="s">
        <v>170</v>
      </c>
      <c r="D35" s="130" t="s">
        <v>190</v>
      </c>
      <c r="E35" s="131" t="s">
        <v>127</v>
      </c>
      <c r="F35" s="76" t="s">
        <v>122</v>
      </c>
      <c r="G35" s="80">
        <v>31.48</v>
      </c>
      <c r="H35" s="80">
        <v>0</v>
      </c>
      <c r="I35" s="80">
        <v>31.48</v>
      </c>
      <c r="J35" s="25">
        <v>1</v>
      </c>
      <c r="K35" s="132">
        <v>0</v>
      </c>
      <c r="L35" s="132">
        <v>2.5880000000000001</v>
      </c>
      <c r="M35" s="132">
        <v>0</v>
      </c>
      <c r="N35" s="132">
        <v>0</v>
      </c>
      <c r="O35" s="25">
        <v>3</v>
      </c>
      <c r="P35" s="133">
        <v>0</v>
      </c>
      <c r="Q35" s="78">
        <v>0</v>
      </c>
      <c r="R35" s="25">
        <v>2</v>
      </c>
      <c r="S35" s="25">
        <v>2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v>0</v>
      </c>
      <c r="AU35" s="134">
        <v>0</v>
      </c>
      <c r="AV35" s="135">
        <v>0</v>
      </c>
      <c r="AW35" s="135">
        <v>0</v>
      </c>
      <c r="AX35" s="135">
        <v>0</v>
      </c>
      <c r="AY35" s="135">
        <v>0</v>
      </c>
      <c r="AZ35" s="94"/>
    </row>
    <row r="36" spans="1:52" ht="18" x14ac:dyDescent="0.35">
      <c r="A36" s="62" t="str">
        <f t="shared" si="2"/>
        <v xml:space="preserve">    </v>
      </c>
      <c r="B36" s="76">
        <v>27</v>
      </c>
      <c r="C36" s="79" t="s">
        <v>171</v>
      </c>
      <c r="D36" s="130" t="s">
        <v>190</v>
      </c>
      <c r="E36" s="131" t="s">
        <v>127</v>
      </c>
      <c r="F36" s="76" t="s">
        <v>122</v>
      </c>
      <c r="G36" s="80">
        <v>9.0399999999999991</v>
      </c>
      <c r="H36" s="80">
        <v>0</v>
      </c>
      <c r="I36" s="80">
        <v>9.0399999999999991</v>
      </c>
      <c r="J36" s="25">
        <v>1</v>
      </c>
      <c r="K36" s="132">
        <v>0</v>
      </c>
      <c r="L36" s="132">
        <v>1.62</v>
      </c>
      <c r="M36" s="132">
        <v>0</v>
      </c>
      <c r="N36" s="132">
        <v>0</v>
      </c>
      <c r="O36" s="25">
        <v>3</v>
      </c>
      <c r="P36" s="133">
        <v>0</v>
      </c>
      <c r="Q36" s="78">
        <v>0</v>
      </c>
      <c r="R36" s="25">
        <v>2</v>
      </c>
      <c r="S36" s="25">
        <v>2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v>0</v>
      </c>
      <c r="AU36" s="134">
        <v>0</v>
      </c>
      <c r="AV36" s="135">
        <v>0</v>
      </c>
      <c r="AW36" s="135">
        <v>0</v>
      </c>
      <c r="AX36" s="135">
        <v>0</v>
      </c>
      <c r="AY36" s="135">
        <v>0</v>
      </c>
      <c r="AZ36" s="94"/>
    </row>
    <row r="37" spans="1:52" ht="18" x14ac:dyDescent="0.35">
      <c r="A37" s="62" t="str">
        <f t="shared" si="2"/>
        <v xml:space="preserve">    </v>
      </c>
      <c r="B37" s="76">
        <v>28</v>
      </c>
      <c r="C37" s="79" t="s">
        <v>172</v>
      </c>
      <c r="D37" s="130" t="s">
        <v>190</v>
      </c>
      <c r="E37" s="131" t="s">
        <v>127</v>
      </c>
      <c r="F37" s="76" t="s">
        <v>122</v>
      </c>
      <c r="G37" s="80">
        <v>8.36</v>
      </c>
      <c r="H37" s="80">
        <v>0</v>
      </c>
      <c r="I37" s="80">
        <v>8.36</v>
      </c>
      <c r="J37" s="25">
        <v>1</v>
      </c>
      <c r="K37" s="132">
        <v>0</v>
      </c>
      <c r="L37" s="132">
        <v>1.4850000000000001</v>
      </c>
      <c r="M37" s="132">
        <v>0</v>
      </c>
      <c r="N37" s="132">
        <v>0</v>
      </c>
      <c r="O37" s="25">
        <v>4</v>
      </c>
      <c r="P37" s="133">
        <v>0</v>
      </c>
      <c r="Q37" s="78">
        <v>0</v>
      </c>
      <c r="R37" s="25">
        <v>2</v>
      </c>
      <c r="S37" s="25">
        <v>2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v>0</v>
      </c>
      <c r="AU37" s="134">
        <v>0</v>
      </c>
      <c r="AV37" s="135">
        <v>0</v>
      </c>
      <c r="AW37" s="135">
        <v>0</v>
      </c>
      <c r="AX37" s="135">
        <v>0</v>
      </c>
      <c r="AY37" s="135">
        <v>0</v>
      </c>
      <c r="AZ37" s="94"/>
    </row>
    <row r="38" spans="1:52" ht="18" x14ac:dyDescent="0.35">
      <c r="A38" s="62" t="str">
        <f t="shared" si="2"/>
        <v xml:space="preserve">    </v>
      </c>
      <c r="B38" s="76">
        <v>29</v>
      </c>
      <c r="C38" s="79" t="s">
        <v>173</v>
      </c>
      <c r="D38" s="130" t="s">
        <v>190</v>
      </c>
      <c r="E38" s="131" t="s">
        <v>127</v>
      </c>
      <c r="F38" s="76" t="s">
        <v>122</v>
      </c>
      <c r="G38" s="80">
        <v>0.68</v>
      </c>
      <c r="H38" s="80">
        <v>0</v>
      </c>
      <c r="I38" s="80">
        <v>0.68</v>
      </c>
      <c r="J38" s="25">
        <v>1</v>
      </c>
      <c r="K38" s="132">
        <v>0</v>
      </c>
      <c r="L38" s="132">
        <v>1.62</v>
      </c>
      <c r="M38" s="132">
        <v>0</v>
      </c>
      <c r="N38" s="132">
        <v>0</v>
      </c>
      <c r="O38" s="25">
        <v>3</v>
      </c>
      <c r="P38" s="133">
        <v>0</v>
      </c>
      <c r="Q38" s="78">
        <v>0</v>
      </c>
      <c r="R38" s="25">
        <v>2</v>
      </c>
      <c r="S38" s="25">
        <v>2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4">
        <v>0</v>
      </c>
      <c r="AC38" s="134">
        <v>0</v>
      </c>
      <c r="AD38" s="134">
        <v>0</v>
      </c>
      <c r="AE38" s="134">
        <v>0</v>
      </c>
      <c r="AF38" s="134"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v>0</v>
      </c>
      <c r="AT38" s="134">
        <v>0</v>
      </c>
      <c r="AU38" s="134">
        <v>0</v>
      </c>
      <c r="AV38" s="135">
        <v>0</v>
      </c>
      <c r="AW38" s="135">
        <v>0</v>
      </c>
      <c r="AX38" s="135">
        <v>0</v>
      </c>
      <c r="AY38" s="135">
        <v>0</v>
      </c>
      <c r="AZ38" s="94"/>
    </row>
    <row r="39" spans="1:52" ht="18" x14ac:dyDescent="0.35">
      <c r="A39" s="62" t="str">
        <f t="shared" si="2"/>
        <v xml:space="preserve">    </v>
      </c>
      <c r="B39" s="76">
        <v>30</v>
      </c>
      <c r="C39" s="79" t="s">
        <v>174</v>
      </c>
      <c r="D39" s="130" t="s">
        <v>190</v>
      </c>
      <c r="E39" s="131" t="s">
        <v>127</v>
      </c>
      <c r="F39" s="76" t="s">
        <v>122</v>
      </c>
      <c r="G39" s="80">
        <v>12.94</v>
      </c>
      <c r="H39" s="80">
        <v>0</v>
      </c>
      <c r="I39" s="80">
        <v>12.94</v>
      </c>
      <c r="J39" s="25">
        <v>1</v>
      </c>
      <c r="K39" s="132">
        <v>0</v>
      </c>
      <c r="L39" s="132">
        <v>2.5880000000000001</v>
      </c>
      <c r="M39" s="132">
        <v>0</v>
      </c>
      <c r="N39" s="132">
        <v>0</v>
      </c>
      <c r="O39" s="25">
        <v>3</v>
      </c>
      <c r="P39" s="133">
        <v>0</v>
      </c>
      <c r="Q39" s="78">
        <v>0</v>
      </c>
      <c r="R39" s="25">
        <v>2</v>
      </c>
      <c r="S39" s="25">
        <v>2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v>0</v>
      </c>
      <c r="AU39" s="134">
        <v>0</v>
      </c>
      <c r="AV39" s="135">
        <v>0</v>
      </c>
      <c r="AW39" s="135">
        <v>0</v>
      </c>
      <c r="AX39" s="135">
        <v>0</v>
      </c>
      <c r="AY39" s="135">
        <v>0</v>
      </c>
      <c r="AZ39" s="94"/>
    </row>
    <row r="40" spans="1:52" ht="18" x14ac:dyDescent="0.35">
      <c r="A40" s="62" t="str">
        <f t="shared" si="2"/>
        <v xml:space="preserve">    </v>
      </c>
      <c r="B40" s="76">
        <v>31</v>
      </c>
      <c r="C40" s="79" t="s">
        <v>175</v>
      </c>
      <c r="D40" s="130" t="s">
        <v>190</v>
      </c>
      <c r="E40" s="131" t="s">
        <v>127</v>
      </c>
      <c r="F40" s="76" t="s">
        <v>122</v>
      </c>
      <c r="G40" s="80">
        <v>8.19</v>
      </c>
      <c r="H40" s="80">
        <v>0</v>
      </c>
      <c r="I40" s="80">
        <v>8.19</v>
      </c>
      <c r="J40" s="25">
        <v>1</v>
      </c>
      <c r="K40" s="132">
        <v>0</v>
      </c>
      <c r="L40" s="132">
        <v>0.65300000000000002</v>
      </c>
      <c r="M40" s="132">
        <v>0</v>
      </c>
      <c r="N40" s="132">
        <v>0</v>
      </c>
      <c r="O40" s="25">
        <v>3</v>
      </c>
      <c r="P40" s="133">
        <v>0</v>
      </c>
      <c r="Q40" s="78">
        <v>0</v>
      </c>
      <c r="R40" s="25">
        <v>2</v>
      </c>
      <c r="S40" s="25">
        <v>2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v>0</v>
      </c>
      <c r="AU40" s="134">
        <v>0</v>
      </c>
      <c r="AV40" s="135">
        <v>0</v>
      </c>
      <c r="AW40" s="135">
        <v>0</v>
      </c>
      <c r="AX40" s="135">
        <v>0</v>
      </c>
      <c r="AY40" s="135">
        <v>0</v>
      </c>
      <c r="AZ40" s="94"/>
    </row>
    <row r="41" spans="1:52" ht="18" x14ac:dyDescent="0.35">
      <c r="A41" s="62" t="str">
        <f t="shared" si="2"/>
        <v xml:space="preserve">    </v>
      </c>
      <c r="B41" s="76">
        <v>32</v>
      </c>
      <c r="C41" s="79" t="s">
        <v>176</v>
      </c>
      <c r="D41" s="130" t="s">
        <v>190</v>
      </c>
      <c r="E41" s="131" t="s">
        <v>127</v>
      </c>
      <c r="F41" s="76" t="s">
        <v>122</v>
      </c>
      <c r="G41" s="80">
        <v>6.55</v>
      </c>
      <c r="H41" s="80">
        <v>0</v>
      </c>
      <c r="I41" s="80">
        <v>6.55</v>
      </c>
      <c r="J41" s="25">
        <v>1</v>
      </c>
      <c r="K41" s="132">
        <v>0</v>
      </c>
      <c r="L41" s="132">
        <v>2.25</v>
      </c>
      <c r="M41" s="132">
        <v>0</v>
      </c>
      <c r="N41" s="132">
        <v>0</v>
      </c>
      <c r="O41" s="25">
        <v>3</v>
      </c>
      <c r="P41" s="133">
        <v>0</v>
      </c>
      <c r="Q41" s="78">
        <v>0</v>
      </c>
      <c r="R41" s="25">
        <v>2</v>
      </c>
      <c r="S41" s="25">
        <v>2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v>0</v>
      </c>
      <c r="AT41" s="134">
        <v>0</v>
      </c>
      <c r="AU41" s="134">
        <v>0</v>
      </c>
      <c r="AV41" s="135">
        <v>0</v>
      </c>
      <c r="AW41" s="135">
        <v>0</v>
      </c>
      <c r="AX41" s="135">
        <v>0</v>
      </c>
      <c r="AY41" s="135">
        <v>0</v>
      </c>
      <c r="AZ41" s="94"/>
    </row>
    <row r="42" spans="1:52" ht="18" x14ac:dyDescent="0.35">
      <c r="A42" s="62" t="str">
        <f t="shared" si="2"/>
        <v xml:space="preserve">    </v>
      </c>
      <c r="B42" s="76">
        <v>33</v>
      </c>
      <c r="C42" s="79" t="s">
        <v>177</v>
      </c>
      <c r="D42" s="130" t="s">
        <v>190</v>
      </c>
      <c r="E42" s="131" t="s">
        <v>127</v>
      </c>
      <c r="F42" s="76" t="s">
        <v>122</v>
      </c>
      <c r="G42" s="80">
        <v>3.53</v>
      </c>
      <c r="H42" s="80">
        <v>0</v>
      </c>
      <c r="I42" s="80">
        <v>3.53</v>
      </c>
      <c r="J42" s="25">
        <v>1</v>
      </c>
      <c r="K42" s="132">
        <v>0</v>
      </c>
      <c r="L42" s="132">
        <v>4.2750000000000004</v>
      </c>
      <c r="M42" s="132">
        <v>0</v>
      </c>
      <c r="N42" s="132">
        <v>0</v>
      </c>
      <c r="O42" s="25">
        <v>3</v>
      </c>
      <c r="P42" s="133">
        <v>0</v>
      </c>
      <c r="Q42" s="78">
        <v>0</v>
      </c>
      <c r="R42" s="25">
        <v>2</v>
      </c>
      <c r="S42" s="25">
        <v>2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4">
        <v>0</v>
      </c>
      <c r="AC42" s="134">
        <v>0</v>
      </c>
      <c r="AD42" s="134">
        <v>0</v>
      </c>
      <c r="AE42" s="134">
        <v>0</v>
      </c>
      <c r="AF42" s="134"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4">
        <v>0</v>
      </c>
      <c r="AQ42" s="134">
        <v>0</v>
      </c>
      <c r="AR42" s="134">
        <v>0</v>
      </c>
      <c r="AS42" s="134">
        <v>0</v>
      </c>
      <c r="AT42" s="134">
        <v>0</v>
      </c>
      <c r="AU42" s="134">
        <v>0</v>
      </c>
      <c r="AV42" s="135">
        <v>0</v>
      </c>
      <c r="AW42" s="135">
        <v>0</v>
      </c>
      <c r="AX42" s="135">
        <v>0</v>
      </c>
      <c r="AY42" s="135">
        <v>0</v>
      </c>
      <c r="AZ42" s="94"/>
    </row>
    <row r="43" spans="1:52" ht="18" x14ac:dyDescent="0.35">
      <c r="A43" s="62" t="str">
        <f t="shared" si="2"/>
        <v xml:space="preserve">    </v>
      </c>
      <c r="B43" s="76">
        <v>34</v>
      </c>
      <c r="C43" s="79" t="s">
        <v>178</v>
      </c>
      <c r="D43" s="130" t="s">
        <v>190</v>
      </c>
      <c r="E43" s="131" t="s">
        <v>127</v>
      </c>
      <c r="F43" s="76" t="s">
        <v>122</v>
      </c>
      <c r="G43" s="80">
        <v>0.63</v>
      </c>
      <c r="H43" s="80">
        <v>0</v>
      </c>
      <c r="I43" s="80">
        <v>0.63</v>
      </c>
      <c r="J43" s="25">
        <v>1</v>
      </c>
      <c r="K43" s="132">
        <v>0</v>
      </c>
      <c r="L43" s="132">
        <v>1.1140000000000001</v>
      </c>
      <c r="M43" s="132">
        <v>0</v>
      </c>
      <c r="N43" s="132">
        <v>0</v>
      </c>
      <c r="O43" s="25">
        <v>3</v>
      </c>
      <c r="P43" s="133">
        <v>0</v>
      </c>
      <c r="Q43" s="78">
        <v>0</v>
      </c>
      <c r="R43" s="25">
        <v>2</v>
      </c>
      <c r="S43" s="25">
        <v>2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4">
        <v>0</v>
      </c>
      <c r="AF43" s="134"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134">
        <v>0</v>
      </c>
      <c r="AS43" s="134">
        <v>0</v>
      </c>
      <c r="AT43" s="134">
        <v>0</v>
      </c>
      <c r="AU43" s="134">
        <v>0</v>
      </c>
      <c r="AV43" s="135">
        <v>0</v>
      </c>
      <c r="AW43" s="135">
        <v>0</v>
      </c>
      <c r="AX43" s="135">
        <v>0</v>
      </c>
      <c r="AY43" s="135">
        <v>0</v>
      </c>
      <c r="AZ43" s="94"/>
    </row>
    <row r="44" spans="1:52" ht="18" x14ac:dyDescent="0.35">
      <c r="A44" s="62" t="str">
        <f t="shared" si="2"/>
        <v xml:space="preserve">    </v>
      </c>
      <c r="B44" s="76">
        <v>35</v>
      </c>
      <c r="C44" s="79" t="s">
        <v>179</v>
      </c>
      <c r="D44" s="130" t="s">
        <v>190</v>
      </c>
      <c r="E44" s="131" t="s">
        <v>127</v>
      </c>
      <c r="F44" s="76" t="s">
        <v>122</v>
      </c>
      <c r="G44" s="80">
        <v>4.43</v>
      </c>
      <c r="H44" s="80">
        <v>0</v>
      </c>
      <c r="I44" s="80">
        <v>4.43</v>
      </c>
      <c r="J44" s="25">
        <v>1</v>
      </c>
      <c r="K44" s="132">
        <v>0</v>
      </c>
      <c r="L44" s="132">
        <v>1.98</v>
      </c>
      <c r="M44" s="132">
        <v>0</v>
      </c>
      <c r="N44" s="132">
        <v>0</v>
      </c>
      <c r="O44" s="25">
        <v>3</v>
      </c>
      <c r="P44" s="133">
        <v>0</v>
      </c>
      <c r="Q44" s="78">
        <v>0</v>
      </c>
      <c r="R44" s="25">
        <v>2</v>
      </c>
      <c r="S44" s="25">
        <v>2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v>0</v>
      </c>
      <c r="AU44" s="134">
        <v>0</v>
      </c>
      <c r="AV44" s="135">
        <v>0</v>
      </c>
      <c r="AW44" s="135">
        <v>0</v>
      </c>
      <c r="AX44" s="135">
        <v>0</v>
      </c>
      <c r="AY44" s="135">
        <v>0</v>
      </c>
      <c r="AZ44" s="94"/>
    </row>
    <row r="45" spans="1:52" ht="18" x14ac:dyDescent="0.35">
      <c r="A45" s="62" t="str">
        <f t="shared" si="2"/>
        <v xml:space="preserve">    </v>
      </c>
      <c r="B45" s="76">
        <v>36</v>
      </c>
      <c r="C45" s="79" t="s">
        <v>180</v>
      </c>
      <c r="D45" s="130" t="s">
        <v>190</v>
      </c>
      <c r="E45" s="131" t="s">
        <v>127</v>
      </c>
      <c r="F45" s="76" t="s">
        <v>122</v>
      </c>
      <c r="G45" s="80">
        <v>10.69</v>
      </c>
      <c r="H45" s="80">
        <v>0</v>
      </c>
      <c r="I45" s="80">
        <v>10.69</v>
      </c>
      <c r="J45" s="25">
        <v>1</v>
      </c>
      <c r="K45" s="132">
        <v>0</v>
      </c>
      <c r="L45" s="132">
        <v>0.40500000000000003</v>
      </c>
      <c r="M45" s="132">
        <v>0</v>
      </c>
      <c r="N45" s="132">
        <v>0</v>
      </c>
      <c r="O45" s="25">
        <v>4</v>
      </c>
      <c r="P45" s="133">
        <v>0</v>
      </c>
      <c r="Q45" s="78">
        <v>0</v>
      </c>
      <c r="R45" s="25">
        <v>2</v>
      </c>
      <c r="S45" s="25">
        <v>2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34"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4">
        <v>0</v>
      </c>
      <c r="AQ45" s="134">
        <v>0</v>
      </c>
      <c r="AR45" s="134">
        <v>0</v>
      </c>
      <c r="AS45" s="134">
        <v>0</v>
      </c>
      <c r="AT45" s="134">
        <v>0</v>
      </c>
      <c r="AU45" s="134">
        <v>0</v>
      </c>
      <c r="AV45" s="135">
        <v>0</v>
      </c>
      <c r="AW45" s="135">
        <v>0</v>
      </c>
      <c r="AX45" s="135">
        <v>0</v>
      </c>
      <c r="AY45" s="135">
        <v>0</v>
      </c>
      <c r="AZ45" s="94"/>
    </row>
    <row r="46" spans="1:52" ht="18" x14ac:dyDescent="0.35">
      <c r="A46" s="62" t="str">
        <f t="shared" si="2"/>
        <v xml:space="preserve">    </v>
      </c>
      <c r="B46" s="76">
        <v>37</v>
      </c>
      <c r="C46" s="79" t="s">
        <v>181</v>
      </c>
      <c r="D46" s="130" t="s">
        <v>190</v>
      </c>
      <c r="E46" s="131" t="s">
        <v>127</v>
      </c>
      <c r="F46" s="76" t="s">
        <v>122</v>
      </c>
      <c r="G46" s="80">
        <v>12.74</v>
      </c>
      <c r="H46" s="80">
        <v>0</v>
      </c>
      <c r="I46" s="80">
        <v>12.74</v>
      </c>
      <c r="J46" s="25">
        <v>1</v>
      </c>
      <c r="K46" s="132">
        <v>0</v>
      </c>
      <c r="L46" s="132">
        <v>5.625</v>
      </c>
      <c r="M46" s="132">
        <v>0</v>
      </c>
      <c r="N46" s="132">
        <v>0</v>
      </c>
      <c r="O46" s="25">
        <v>5</v>
      </c>
      <c r="P46" s="133">
        <v>0</v>
      </c>
      <c r="Q46" s="78">
        <v>0</v>
      </c>
      <c r="R46" s="25">
        <v>2</v>
      </c>
      <c r="S46" s="25">
        <v>2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34">
        <v>0</v>
      </c>
      <c r="AE46" s="134">
        <v>0</v>
      </c>
      <c r="AF46" s="134"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v>0</v>
      </c>
      <c r="AU46" s="134">
        <v>0</v>
      </c>
      <c r="AV46" s="135">
        <v>0</v>
      </c>
      <c r="AW46" s="135">
        <v>0</v>
      </c>
      <c r="AX46" s="135">
        <v>0</v>
      </c>
      <c r="AY46" s="135">
        <v>0</v>
      </c>
      <c r="AZ46" s="94"/>
    </row>
    <row r="47" spans="1:52" ht="18" x14ac:dyDescent="0.35">
      <c r="A47" s="62" t="str">
        <f t="shared" si="2"/>
        <v xml:space="preserve">    </v>
      </c>
      <c r="B47" s="76">
        <v>38</v>
      </c>
      <c r="C47" s="79" t="s">
        <v>182</v>
      </c>
      <c r="D47" s="130" t="s">
        <v>190</v>
      </c>
      <c r="E47" s="131" t="s">
        <v>127</v>
      </c>
      <c r="F47" s="76" t="s">
        <v>122</v>
      </c>
      <c r="G47" s="80">
        <v>3.23</v>
      </c>
      <c r="H47" s="80">
        <v>3.23</v>
      </c>
      <c r="I47" s="80">
        <v>0</v>
      </c>
      <c r="J47" s="25">
        <v>1</v>
      </c>
      <c r="K47" s="132">
        <v>3.23</v>
      </c>
      <c r="L47" s="132">
        <v>0</v>
      </c>
      <c r="M47" s="132">
        <v>0</v>
      </c>
      <c r="N47" s="132">
        <v>0</v>
      </c>
      <c r="O47" s="25">
        <v>1</v>
      </c>
      <c r="P47" s="133">
        <v>3.23</v>
      </c>
      <c r="Q47" s="78">
        <v>100</v>
      </c>
      <c r="R47" s="25">
        <v>2</v>
      </c>
      <c r="S47" s="25">
        <v>2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4">
        <v>3.23</v>
      </c>
      <c r="AC47" s="134">
        <v>0</v>
      </c>
      <c r="AD47" s="134">
        <v>0</v>
      </c>
      <c r="AE47" s="134">
        <v>0</v>
      </c>
      <c r="AF47" s="134"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4">
        <v>0</v>
      </c>
      <c r="AQ47" s="134">
        <v>0</v>
      </c>
      <c r="AR47" s="134">
        <v>0</v>
      </c>
      <c r="AS47" s="134">
        <v>0</v>
      </c>
      <c r="AT47" s="134">
        <v>0</v>
      </c>
      <c r="AU47" s="134">
        <v>0</v>
      </c>
      <c r="AV47" s="135">
        <v>15</v>
      </c>
      <c r="AW47" s="135">
        <v>5</v>
      </c>
      <c r="AX47" s="135">
        <v>5</v>
      </c>
      <c r="AY47" s="135">
        <v>0</v>
      </c>
      <c r="AZ47" s="94"/>
    </row>
    <row r="48" spans="1:52" ht="18" x14ac:dyDescent="0.35">
      <c r="A48" s="62" t="str">
        <f t="shared" si="2"/>
        <v xml:space="preserve">    </v>
      </c>
      <c r="B48" s="76">
        <v>39</v>
      </c>
      <c r="C48" s="79" t="s">
        <v>183</v>
      </c>
      <c r="D48" s="130" t="s">
        <v>190</v>
      </c>
      <c r="E48" s="131" t="s">
        <v>127</v>
      </c>
      <c r="F48" s="76" t="s">
        <v>122</v>
      </c>
      <c r="G48" s="80">
        <v>12.56</v>
      </c>
      <c r="H48" s="80">
        <v>12.56</v>
      </c>
      <c r="I48" s="80">
        <v>0</v>
      </c>
      <c r="J48" s="25">
        <v>1</v>
      </c>
      <c r="K48" s="132">
        <v>12.56</v>
      </c>
      <c r="L48" s="132">
        <v>0</v>
      </c>
      <c r="M48" s="132">
        <v>0</v>
      </c>
      <c r="N48" s="132">
        <v>0</v>
      </c>
      <c r="O48" s="25">
        <v>2</v>
      </c>
      <c r="P48" s="133">
        <v>12.56</v>
      </c>
      <c r="Q48" s="78">
        <v>100</v>
      </c>
      <c r="R48" s="25">
        <v>2</v>
      </c>
      <c r="S48" s="25">
        <v>2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12.56</v>
      </c>
      <c r="AC48" s="134">
        <v>0</v>
      </c>
      <c r="AD48" s="134">
        <v>0</v>
      </c>
      <c r="AE48" s="134">
        <v>0</v>
      </c>
      <c r="AF48" s="134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  <c r="AR48" s="134">
        <v>0</v>
      </c>
      <c r="AS48" s="134">
        <v>0</v>
      </c>
      <c r="AT48" s="134">
        <v>0</v>
      </c>
      <c r="AU48" s="134">
        <v>0</v>
      </c>
      <c r="AV48" s="135">
        <v>15</v>
      </c>
      <c r="AW48" s="135">
        <v>5</v>
      </c>
      <c r="AX48" s="135">
        <v>5</v>
      </c>
      <c r="AY48" s="135">
        <v>0</v>
      </c>
      <c r="AZ48" s="94"/>
    </row>
    <row r="49" spans="1:52" ht="18" x14ac:dyDescent="0.35">
      <c r="A49" s="62" t="str">
        <f t="shared" si="2"/>
        <v xml:space="preserve">    </v>
      </c>
      <c r="B49" s="76">
        <v>40</v>
      </c>
      <c r="C49" s="79" t="s">
        <v>184</v>
      </c>
      <c r="D49" s="130" t="s">
        <v>190</v>
      </c>
      <c r="E49" s="131" t="s">
        <v>127</v>
      </c>
      <c r="F49" s="76" t="s">
        <v>122</v>
      </c>
      <c r="G49" s="80">
        <v>3.09</v>
      </c>
      <c r="H49" s="80">
        <v>3.09</v>
      </c>
      <c r="I49" s="80">
        <v>0</v>
      </c>
      <c r="J49" s="25">
        <v>1</v>
      </c>
      <c r="K49" s="132">
        <v>3.09</v>
      </c>
      <c r="L49" s="132">
        <v>0</v>
      </c>
      <c r="M49" s="132">
        <v>0</v>
      </c>
      <c r="N49" s="132">
        <v>0</v>
      </c>
      <c r="O49" s="25">
        <v>1</v>
      </c>
      <c r="P49" s="133">
        <v>3.09</v>
      </c>
      <c r="Q49" s="78">
        <v>100</v>
      </c>
      <c r="R49" s="25">
        <v>2</v>
      </c>
      <c r="S49" s="25">
        <v>2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4">
        <v>3.09</v>
      </c>
      <c r="AC49" s="134">
        <v>0</v>
      </c>
      <c r="AD49" s="134">
        <v>0</v>
      </c>
      <c r="AE49" s="134">
        <v>0</v>
      </c>
      <c r="AF49" s="134"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4">
        <v>0</v>
      </c>
      <c r="AN49" s="134">
        <v>0</v>
      </c>
      <c r="AO49" s="134">
        <v>0</v>
      </c>
      <c r="AP49" s="134">
        <v>0</v>
      </c>
      <c r="AQ49" s="134">
        <v>0</v>
      </c>
      <c r="AR49" s="134">
        <v>0</v>
      </c>
      <c r="AS49" s="134">
        <v>0</v>
      </c>
      <c r="AT49" s="134">
        <v>0</v>
      </c>
      <c r="AU49" s="134">
        <v>0</v>
      </c>
      <c r="AV49" s="135">
        <v>15</v>
      </c>
      <c r="AW49" s="135">
        <v>5</v>
      </c>
      <c r="AX49" s="135">
        <v>5</v>
      </c>
      <c r="AY49" s="135">
        <v>0</v>
      </c>
      <c r="AZ49" s="94"/>
    </row>
    <row r="50" spans="1:52" ht="18" x14ac:dyDescent="0.35">
      <c r="A50" s="62" t="str">
        <f t="shared" si="2"/>
        <v xml:space="preserve">    </v>
      </c>
      <c r="B50" s="76">
        <v>41</v>
      </c>
      <c r="C50" s="79" t="s">
        <v>185</v>
      </c>
      <c r="D50" s="130" t="s">
        <v>190</v>
      </c>
      <c r="E50" s="131" t="s">
        <v>127</v>
      </c>
      <c r="F50" s="76" t="s">
        <v>122</v>
      </c>
      <c r="G50" s="80">
        <v>4.7850000000000001</v>
      </c>
      <c r="H50" s="80">
        <v>4.7850000000000001</v>
      </c>
      <c r="I50" s="80">
        <v>0</v>
      </c>
      <c r="J50" s="25">
        <v>1</v>
      </c>
      <c r="K50" s="132">
        <v>4.7850000000000001</v>
      </c>
      <c r="L50" s="132">
        <v>0</v>
      </c>
      <c r="M50" s="132">
        <v>0</v>
      </c>
      <c r="N50" s="132">
        <v>0</v>
      </c>
      <c r="O50" s="25">
        <v>2</v>
      </c>
      <c r="P50" s="133">
        <v>4.7850000000000001</v>
      </c>
      <c r="Q50" s="78">
        <v>100</v>
      </c>
      <c r="R50" s="25">
        <v>2</v>
      </c>
      <c r="S50" s="25">
        <v>2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4.7850000000000001</v>
      </c>
      <c r="AC50" s="134">
        <v>0</v>
      </c>
      <c r="AD50" s="134">
        <v>0</v>
      </c>
      <c r="AE50" s="134">
        <v>0</v>
      </c>
      <c r="AF50" s="134"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  <c r="AQ50" s="134">
        <v>0</v>
      </c>
      <c r="AR50" s="134">
        <v>0</v>
      </c>
      <c r="AS50" s="134">
        <v>0</v>
      </c>
      <c r="AT50" s="134">
        <v>0</v>
      </c>
      <c r="AU50" s="134">
        <v>0</v>
      </c>
      <c r="AV50" s="135">
        <v>15</v>
      </c>
      <c r="AW50" s="135">
        <v>5</v>
      </c>
      <c r="AX50" s="135">
        <v>5</v>
      </c>
      <c r="AY50" s="135">
        <v>0</v>
      </c>
      <c r="AZ50" s="94"/>
    </row>
    <row r="51" spans="1:52" ht="18" x14ac:dyDescent="0.35">
      <c r="A51" s="62" t="str">
        <f t="shared" si="2"/>
        <v xml:space="preserve">    </v>
      </c>
      <c r="B51" s="76">
        <v>42</v>
      </c>
      <c r="C51" s="79" t="s">
        <v>186</v>
      </c>
      <c r="D51" s="130" t="s">
        <v>190</v>
      </c>
      <c r="E51" s="131" t="s">
        <v>127</v>
      </c>
      <c r="F51" s="76" t="s">
        <v>122</v>
      </c>
      <c r="G51" s="80">
        <v>1.58</v>
      </c>
      <c r="H51" s="80">
        <v>1.58</v>
      </c>
      <c r="I51" s="80">
        <v>0</v>
      </c>
      <c r="J51" s="25">
        <v>1</v>
      </c>
      <c r="K51" s="132">
        <v>1.58</v>
      </c>
      <c r="L51" s="132">
        <v>0</v>
      </c>
      <c r="M51" s="132">
        <v>0</v>
      </c>
      <c r="N51" s="132">
        <v>0</v>
      </c>
      <c r="O51" s="25">
        <v>2</v>
      </c>
      <c r="P51" s="133">
        <v>1.58</v>
      </c>
      <c r="Q51" s="78">
        <v>100</v>
      </c>
      <c r="R51" s="25">
        <v>2</v>
      </c>
      <c r="S51" s="25">
        <v>2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1.58</v>
      </c>
      <c r="AC51" s="134">
        <v>0</v>
      </c>
      <c r="AD51" s="134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35">
        <v>15</v>
      </c>
      <c r="AW51" s="135">
        <v>5</v>
      </c>
      <c r="AX51" s="135">
        <v>5</v>
      </c>
      <c r="AY51" s="135">
        <v>0</v>
      </c>
      <c r="AZ51" s="94"/>
    </row>
    <row r="52" spans="1:52" ht="18" x14ac:dyDescent="0.35">
      <c r="A52" s="62" t="str">
        <f t="shared" si="2"/>
        <v xml:space="preserve">    </v>
      </c>
      <c r="B52" s="76">
        <v>43</v>
      </c>
      <c r="C52" s="79" t="s">
        <v>187</v>
      </c>
      <c r="D52" s="130" t="s">
        <v>190</v>
      </c>
      <c r="E52" s="131" t="s">
        <v>127</v>
      </c>
      <c r="F52" s="76" t="s">
        <v>122</v>
      </c>
      <c r="G52" s="80">
        <v>3.69</v>
      </c>
      <c r="H52" s="80">
        <v>3.69</v>
      </c>
      <c r="I52" s="80">
        <v>0</v>
      </c>
      <c r="J52" s="25">
        <v>1</v>
      </c>
      <c r="K52" s="132">
        <v>3.69</v>
      </c>
      <c r="L52" s="132">
        <v>0</v>
      </c>
      <c r="M52" s="132">
        <v>0</v>
      </c>
      <c r="N52" s="132">
        <v>0</v>
      </c>
      <c r="O52" s="25">
        <v>4</v>
      </c>
      <c r="P52" s="133">
        <v>3.69</v>
      </c>
      <c r="Q52" s="78">
        <v>100</v>
      </c>
      <c r="R52" s="25">
        <v>2</v>
      </c>
      <c r="S52" s="25">
        <v>2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3.69</v>
      </c>
      <c r="AC52" s="134">
        <v>0</v>
      </c>
      <c r="AD52" s="134">
        <v>0</v>
      </c>
      <c r="AE52" s="134">
        <v>0</v>
      </c>
      <c r="AF52" s="134">
        <v>0</v>
      </c>
      <c r="AG52" s="134"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0</v>
      </c>
      <c r="AP52" s="134">
        <v>0</v>
      </c>
      <c r="AQ52" s="134">
        <v>0</v>
      </c>
      <c r="AR52" s="134">
        <v>0</v>
      </c>
      <c r="AS52" s="134">
        <v>0</v>
      </c>
      <c r="AT52" s="134">
        <v>0</v>
      </c>
      <c r="AU52" s="134">
        <v>0</v>
      </c>
      <c r="AV52" s="135">
        <v>15</v>
      </c>
      <c r="AW52" s="135">
        <v>5</v>
      </c>
      <c r="AX52" s="135">
        <v>5</v>
      </c>
      <c r="AY52" s="135">
        <v>0</v>
      </c>
      <c r="AZ52" s="94"/>
    </row>
    <row r="53" spans="1:52" ht="18" x14ac:dyDescent="0.35">
      <c r="A53" s="62" t="str">
        <f t="shared" ref="A53" si="3">IF(J53=1,IF(K53&gt;0,IF(L53&gt;0,IF(N53&gt;0,11,11),IF(N53&gt;0,11,"")),IF(L53&gt;0,IF(N53&gt;0,11,""),IF(N53=0,22,""))),IF(L53&gt;0,IF(N53&gt;0,IF(P53&gt;0,66,""),IF(P53&gt;0,66,"")),IF(P53&gt;0,66,"")))&amp;" "&amp;IF(J53=1,IF(K53=0,IF(L53&gt;0,IF(N53&gt;0,IF(P53&gt;0,66,""),IF(P53&gt;0,66,"")),IF(P53&gt;0,66,"")),""),IF(P53&gt;0,66,""))&amp;" "&amp;IF(J53=1,IF(K53&gt;0,IF(P53&gt;0,IF(O53&lt;=7,IF(Q53=100,"","33"),IF(O53&lt;=25,IF(Q53&gt;0,IF(Q53&lt;100,"",33),IF(Q53=0,"","33")))),IF(O53&gt;25,"",33)),""),IF(J53&gt;1,IF(P53&gt;0,"55",""),IF(J53=0,IF(P53&gt;0,"55","00"))))&amp;" "&amp;IF(P53&gt;0,IF(R53&gt;0,IF(S53&gt;0,"",88),77),"")&amp;" "&amp;IF(J53=1,IF(P53&gt;0,IF(AV53+AW53+AX53+AY53=0,99,""),""),"")</f>
        <v xml:space="preserve">    </v>
      </c>
      <c r="B53" s="76">
        <v>44</v>
      </c>
      <c r="C53" s="79" t="s">
        <v>188</v>
      </c>
      <c r="D53" s="130" t="s">
        <v>190</v>
      </c>
      <c r="E53" s="131" t="s">
        <v>127</v>
      </c>
      <c r="F53" s="76" t="s">
        <v>122</v>
      </c>
      <c r="G53" s="80">
        <v>3.786</v>
      </c>
      <c r="H53" s="80">
        <v>3.786</v>
      </c>
      <c r="I53" s="80">
        <v>0</v>
      </c>
      <c r="J53" s="25">
        <v>1</v>
      </c>
      <c r="K53" s="132">
        <v>3.786</v>
      </c>
      <c r="L53" s="132">
        <v>0</v>
      </c>
      <c r="M53" s="132">
        <v>0</v>
      </c>
      <c r="N53" s="132">
        <v>0</v>
      </c>
      <c r="O53" s="25">
        <v>4</v>
      </c>
      <c r="P53" s="133">
        <v>3.786</v>
      </c>
      <c r="Q53" s="78">
        <v>100</v>
      </c>
      <c r="R53" s="25">
        <v>2</v>
      </c>
      <c r="S53" s="25">
        <v>2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3.786</v>
      </c>
      <c r="AC53" s="134">
        <v>0</v>
      </c>
      <c r="AD53" s="134">
        <v>0</v>
      </c>
      <c r="AE53" s="134">
        <v>0</v>
      </c>
      <c r="AF53" s="134">
        <v>0</v>
      </c>
      <c r="AG53" s="134"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4">
        <v>0</v>
      </c>
      <c r="AN53" s="134">
        <v>0</v>
      </c>
      <c r="AO53" s="134">
        <v>0</v>
      </c>
      <c r="AP53" s="134">
        <v>0</v>
      </c>
      <c r="AQ53" s="134">
        <v>0</v>
      </c>
      <c r="AR53" s="134">
        <v>0</v>
      </c>
      <c r="AS53" s="134">
        <v>0</v>
      </c>
      <c r="AT53" s="134">
        <v>0</v>
      </c>
      <c r="AU53" s="134">
        <v>0</v>
      </c>
      <c r="AV53" s="135">
        <v>15</v>
      </c>
      <c r="AW53" s="135">
        <v>5</v>
      </c>
      <c r="AX53" s="135">
        <v>5</v>
      </c>
      <c r="AY53" s="135">
        <v>0</v>
      </c>
      <c r="AZ53" s="94"/>
    </row>
    <row r="54" spans="1:52" ht="18" x14ac:dyDescent="0.35">
      <c r="A54" s="62" t="str">
        <f t="shared" si="2"/>
        <v xml:space="preserve">    </v>
      </c>
      <c r="B54" s="76">
        <v>45</v>
      </c>
      <c r="C54" s="79" t="s">
        <v>189</v>
      </c>
      <c r="D54" s="130" t="s">
        <v>190</v>
      </c>
      <c r="E54" s="131" t="s">
        <v>127</v>
      </c>
      <c r="F54" s="76" t="s">
        <v>122</v>
      </c>
      <c r="G54" s="80">
        <v>1.88</v>
      </c>
      <c r="H54" s="80">
        <v>1.88</v>
      </c>
      <c r="I54" s="80">
        <v>0</v>
      </c>
      <c r="J54" s="25">
        <v>1</v>
      </c>
      <c r="K54" s="132">
        <v>1.88</v>
      </c>
      <c r="L54" s="132">
        <v>0</v>
      </c>
      <c r="M54" s="132">
        <v>0</v>
      </c>
      <c r="N54" s="132">
        <v>0</v>
      </c>
      <c r="O54" s="25">
        <v>4</v>
      </c>
      <c r="P54" s="133">
        <v>1.88</v>
      </c>
      <c r="Q54" s="78">
        <v>100</v>
      </c>
      <c r="R54" s="25">
        <v>2</v>
      </c>
      <c r="S54" s="25">
        <v>2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0</v>
      </c>
      <c r="AA54" s="134">
        <v>0</v>
      </c>
      <c r="AB54" s="134">
        <v>1.88</v>
      </c>
      <c r="AC54" s="134">
        <v>0</v>
      </c>
      <c r="AD54" s="134">
        <v>0</v>
      </c>
      <c r="AE54" s="134">
        <v>0</v>
      </c>
      <c r="AF54" s="134">
        <v>0</v>
      </c>
      <c r="AG54" s="134"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0</v>
      </c>
      <c r="AM54" s="134">
        <v>0</v>
      </c>
      <c r="AN54" s="134">
        <v>0</v>
      </c>
      <c r="AO54" s="134">
        <v>0</v>
      </c>
      <c r="AP54" s="134">
        <v>0</v>
      </c>
      <c r="AQ54" s="134">
        <v>0</v>
      </c>
      <c r="AR54" s="134">
        <v>0</v>
      </c>
      <c r="AS54" s="134">
        <v>0</v>
      </c>
      <c r="AT54" s="134">
        <v>0</v>
      </c>
      <c r="AU54" s="134">
        <v>0</v>
      </c>
      <c r="AV54" s="135">
        <v>15</v>
      </c>
      <c r="AW54" s="135">
        <v>5</v>
      </c>
      <c r="AX54" s="135">
        <v>5</v>
      </c>
      <c r="AY54" s="135">
        <v>0</v>
      </c>
      <c r="AZ54" s="94"/>
    </row>
    <row r="55" spans="1:52" x14ac:dyDescent="0.3">
      <c r="A55" s="89"/>
      <c r="B55" s="89"/>
      <c r="C55" s="90"/>
      <c r="D55" s="91"/>
      <c r="E55" s="90"/>
      <c r="F55" s="90"/>
      <c r="G55" s="92"/>
      <c r="H55" s="92"/>
      <c r="I55" s="92"/>
      <c r="J55" s="92"/>
      <c r="K55" s="93"/>
      <c r="L55" s="90"/>
      <c r="M55" s="90"/>
      <c r="N55" s="90"/>
      <c r="O55" s="90"/>
    </row>
    <row r="56" spans="1:52" x14ac:dyDescent="0.3">
      <c r="A56" s="89"/>
      <c r="B56" s="89"/>
      <c r="C56" s="90"/>
      <c r="D56" s="91"/>
      <c r="E56" s="90"/>
      <c r="F56" s="90"/>
      <c r="G56" s="92"/>
      <c r="H56" s="92"/>
      <c r="I56" s="92"/>
      <c r="J56" s="92"/>
      <c r="K56" s="93"/>
      <c r="L56" s="90"/>
      <c r="M56" s="90"/>
      <c r="N56" s="90"/>
      <c r="O56" s="90"/>
    </row>
    <row r="57" spans="1:52" x14ac:dyDescent="0.3">
      <c r="A57" s="89"/>
      <c r="B57" s="89"/>
      <c r="C57" s="90"/>
      <c r="D57" s="91"/>
      <c r="E57" s="90"/>
      <c r="F57" s="90"/>
      <c r="G57" s="92"/>
      <c r="H57" s="92"/>
      <c r="I57" s="92"/>
      <c r="J57" s="92"/>
      <c r="K57" s="93"/>
      <c r="L57" s="90"/>
      <c r="M57" s="90"/>
      <c r="N57" s="90"/>
      <c r="O57" s="90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52 T54:AU54">
    <cfRule type="cellIs" dxfId="3" priority="3" operator="greaterThan">
      <formula>0</formula>
    </cfRule>
    <cfRule type="cellIs" dxfId="2" priority="4" operator="greaterThan">
      <formula>0</formula>
    </cfRule>
  </conditionalFormatting>
  <conditionalFormatting sqref="T53:AU53">
    <cfRule type="cellIs" dxfId="1" priority="1" operator="greaterThan">
      <formula>0</formula>
    </cfRule>
    <cfRule type="cellIs" dxfId="0" priority="2" operator="greaterThan">
      <formula>0</formula>
    </cfRule>
  </conditionalFormatting>
  <dataValidations count="7">
    <dataValidation type="whole" allowBlank="1" showInputMessage="1" showErrorMessage="1" error="กรอกเฉพาะ 0 1 2" sqref="S2:S4 R55:R1048576">
      <formula1>0</formula1>
      <formula2>2</formula2>
    </dataValidation>
    <dataValidation type="whole" allowBlank="1" showInputMessage="1" showErrorMessage="1" error="กรอกเฉพาะ 0 1 2 3" sqref="S55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55:O1048576">
      <formula1>0</formula1>
      <formula2>100</formula2>
    </dataValidation>
    <dataValidation type="whole" allowBlank="1" showInputMessage="1" showErrorMessage="1" error="กรอกเฉพาะ 0 1 2 3 9" sqref="J55:J1048576">
      <formula1>0</formula1>
      <formula2>9</formula2>
    </dataValidation>
    <dataValidation type="textLength" operator="equal" allowBlank="1" showInputMessage="1" showErrorMessage="1" error="กรอกรหัสผิดพลาด" sqref="C55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workbookViewId="0">
      <selection activeCell="R9" sqref="R9:S9"/>
    </sheetView>
  </sheetViews>
  <sheetFormatPr defaultColWidth="8.8984375" defaultRowHeight="14.4" x14ac:dyDescent="0.3"/>
  <cols>
    <col min="1" max="1" width="10.69921875" style="38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8.8984375" style="11" bestFit="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8.19921875" style="8" bestFit="1" customWidth="1"/>
    <col min="12" max="12" width="7.19921875" style="8" customWidth="1"/>
    <col min="13" max="13" width="8.8984375" style="8" customWidth="1"/>
    <col min="14" max="14" width="7" style="8" customWidth="1"/>
    <col min="15" max="15" width="6" style="13" customWidth="1"/>
    <col min="16" max="16" width="8.5" style="11" customWidth="1"/>
    <col min="17" max="17" width="7.5" style="11" customWidth="1"/>
    <col min="18" max="18" width="8" style="11" customWidth="1"/>
    <col min="19" max="19" width="10.19921875" style="11" customWidth="1"/>
    <col min="20" max="45" width="3.5" style="11" bestFit="1" customWidth="1"/>
    <col min="46" max="46" width="7" style="11" customWidth="1"/>
    <col min="47" max="47" width="3.09765625" style="1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50" t="s">
        <v>30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</row>
    <row r="2" spans="1:48" customFormat="1" ht="23.4" x14ac:dyDescent="0.45">
      <c r="B2" s="154" t="s">
        <v>1</v>
      </c>
      <c r="C2" s="154"/>
      <c r="D2" s="154"/>
      <c r="E2" s="154"/>
      <c r="F2" s="155" t="s">
        <v>125</v>
      </c>
      <c r="G2" s="155"/>
      <c r="H2" s="155"/>
      <c r="I2" s="155"/>
      <c r="J2" s="155"/>
      <c r="K2" s="65"/>
      <c r="L2" s="66"/>
      <c r="M2" s="66"/>
      <c r="N2" s="67"/>
      <c r="O2" s="67"/>
      <c r="P2" s="68"/>
      <c r="Q2" s="67"/>
      <c r="R2" s="67"/>
      <c r="S2" s="6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2" t="s">
        <v>2</v>
      </c>
      <c r="AM2" s="152"/>
      <c r="AN2" s="152"/>
      <c r="AO2" s="152"/>
      <c r="AP2" s="152"/>
      <c r="AQ2" s="152"/>
      <c r="AR2" s="156">
        <v>2031</v>
      </c>
      <c r="AS2" s="156"/>
      <c r="AT2" s="156"/>
      <c r="AU2" s="3"/>
      <c r="AV2" s="3"/>
    </row>
    <row r="3" spans="1:48" customFormat="1" ht="23.4" x14ac:dyDescent="0.45">
      <c r="B3" s="154"/>
      <c r="C3" s="154"/>
      <c r="D3" s="154"/>
      <c r="E3" s="154"/>
      <c r="F3" s="155"/>
      <c r="G3" s="155"/>
      <c r="H3" s="155"/>
      <c r="I3" s="155"/>
      <c r="J3" s="155"/>
      <c r="K3" s="65"/>
      <c r="L3" s="66"/>
      <c r="M3" s="66"/>
      <c r="N3" s="70"/>
      <c r="O3" s="70"/>
      <c r="P3" s="71"/>
      <c r="Q3" s="88"/>
      <c r="R3" s="88"/>
      <c r="S3" s="7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2" t="s">
        <v>116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7">
        <v>276.61609305721413</v>
      </c>
      <c r="AS3" s="157"/>
      <c r="AT3" s="157"/>
      <c r="AU3" s="151" t="s">
        <v>4</v>
      </c>
      <c r="AV3" s="151"/>
    </row>
    <row r="4" spans="1:48" customFormat="1" ht="23.4" x14ac:dyDescent="0.45">
      <c r="B4" s="154"/>
      <c r="C4" s="154"/>
      <c r="D4" s="154"/>
      <c r="E4" s="154"/>
      <c r="F4" s="155"/>
      <c r="G4" s="155"/>
      <c r="H4" s="155"/>
      <c r="I4" s="155"/>
      <c r="J4" s="155"/>
      <c r="K4" s="65"/>
      <c r="L4" s="66"/>
      <c r="M4" s="66"/>
      <c r="N4" s="73"/>
      <c r="O4" s="73"/>
      <c r="P4" s="71"/>
      <c r="Q4" s="88"/>
      <c r="R4" s="88"/>
      <c r="S4" s="74"/>
      <c r="T4" s="75"/>
      <c r="U4" s="75"/>
      <c r="V4" s="5"/>
      <c r="W4" s="5"/>
      <c r="X4" s="5"/>
      <c r="Y4" s="5"/>
      <c r="Z4" s="5"/>
      <c r="AE4" s="152" t="s">
        <v>117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3">
        <v>31.4073835228</v>
      </c>
      <c r="AS4" s="153"/>
      <c r="AT4" s="153"/>
      <c r="AU4" s="151" t="s">
        <v>4</v>
      </c>
      <c r="AV4" s="151"/>
    </row>
    <row r="5" spans="1:48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86" t="s">
        <v>6</v>
      </c>
      <c r="AS5" s="186"/>
      <c r="AT5" s="186"/>
      <c r="AU5" s="186"/>
      <c r="AV5" s="186"/>
    </row>
    <row r="6" spans="1:48" ht="21" customHeight="1" x14ac:dyDescent="0.3">
      <c r="A6" s="162" t="s">
        <v>44</v>
      </c>
      <c r="B6" s="187" t="s">
        <v>7</v>
      </c>
      <c r="C6" s="187" t="s">
        <v>8</v>
      </c>
      <c r="D6" s="187" t="s">
        <v>9</v>
      </c>
      <c r="E6" s="187" t="s">
        <v>10</v>
      </c>
      <c r="F6" s="187" t="s">
        <v>11</v>
      </c>
      <c r="G6" s="165" t="s">
        <v>46</v>
      </c>
      <c r="H6" s="166"/>
      <c r="I6" s="167"/>
      <c r="J6" s="174" t="s">
        <v>12</v>
      </c>
      <c r="K6" s="169" t="s">
        <v>37</v>
      </c>
      <c r="L6" s="169"/>
      <c r="M6" s="169"/>
      <c r="N6" s="169"/>
      <c r="O6" s="174" t="s">
        <v>13</v>
      </c>
      <c r="P6" s="171" t="s">
        <v>5</v>
      </c>
      <c r="Q6" s="174" t="s">
        <v>31</v>
      </c>
      <c r="R6" s="177" t="s">
        <v>38</v>
      </c>
      <c r="S6" s="180" t="s">
        <v>39</v>
      </c>
      <c r="T6" s="183" t="s">
        <v>14</v>
      </c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5"/>
      <c r="AV6" s="195" t="s">
        <v>47</v>
      </c>
    </row>
    <row r="7" spans="1:48" ht="18.75" customHeight="1" x14ac:dyDescent="0.3">
      <c r="A7" s="162"/>
      <c r="B7" s="187"/>
      <c r="C7" s="187"/>
      <c r="D7" s="187"/>
      <c r="E7" s="187"/>
      <c r="F7" s="187"/>
      <c r="G7" s="168" t="s">
        <v>3</v>
      </c>
      <c r="H7" s="164" t="s">
        <v>45</v>
      </c>
      <c r="I7" s="164"/>
      <c r="J7" s="175"/>
      <c r="K7" s="170" t="s">
        <v>40</v>
      </c>
      <c r="L7" s="158" t="s">
        <v>41</v>
      </c>
      <c r="M7" s="160" t="s">
        <v>42</v>
      </c>
      <c r="N7" s="161" t="s">
        <v>43</v>
      </c>
      <c r="O7" s="175"/>
      <c r="P7" s="172"/>
      <c r="Q7" s="175"/>
      <c r="R7" s="178"/>
      <c r="S7" s="181"/>
      <c r="T7" s="191" t="s">
        <v>15</v>
      </c>
      <c r="U7" s="191"/>
      <c r="V7" s="191"/>
      <c r="W7" s="191"/>
      <c r="X7" s="192" t="s">
        <v>16</v>
      </c>
      <c r="Y7" s="192"/>
      <c r="Z7" s="192"/>
      <c r="AA7" s="192"/>
      <c r="AB7" s="193" t="s">
        <v>17</v>
      </c>
      <c r="AC7" s="193"/>
      <c r="AD7" s="193"/>
      <c r="AE7" s="193"/>
      <c r="AF7" s="194" t="s">
        <v>18</v>
      </c>
      <c r="AG7" s="194"/>
      <c r="AH7" s="194"/>
      <c r="AI7" s="194"/>
      <c r="AJ7" s="188" t="s">
        <v>19</v>
      </c>
      <c r="AK7" s="188"/>
      <c r="AL7" s="188"/>
      <c r="AM7" s="188"/>
      <c r="AN7" s="189" t="s">
        <v>20</v>
      </c>
      <c r="AO7" s="189"/>
      <c r="AP7" s="189"/>
      <c r="AQ7" s="189"/>
      <c r="AR7" s="190" t="s">
        <v>21</v>
      </c>
      <c r="AS7" s="190"/>
      <c r="AT7" s="190"/>
      <c r="AU7" s="190"/>
      <c r="AV7" s="195"/>
    </row>
    <row r="8" spans="1:48" ht="21.75" customHeight="1" x14ac:dyDescent="0.3">
      <c r="A8" s="162"/>
      <c r="B8" s="187"/>
      <c r="C8" s="187"/>
      <c r="D8" s="187"/>
      <c r="E8" s="187"/>
      <c r="F8" s="187"/>
      <c r="G8" s="168"/>
      <c r="H8" s="14" t="s">
        <v>22</v>
      </c>
      <c r="I8" s="15" t="s">
        <v>23</v>
      </c>
      <c r="J8" s="176"/>
      <c r="K8" s="170"/>
      <c r="L8" s="159"/>
      <c r="M8" s="160"/>
      <c r="N8" s="161"/>
      <c r="O8" s="176"/>
      <c r="P8" s="173"/>
      <c r="Q8" s="176"/>
      <c r="R8" s="179"/>
      <c r="S8" s="182"/>
      <c r="T8" s="84" t="s">
        <v>24</v>
      </c>
      <c r="U8" s="84" t="s">
        <v>25</v>
      </c>
      <c r="V8" s="84" t="s">
        <v>26</v>
      </c>
      <c r="W8" s="84" t="s">
        <v>27</v>
      </c>
      <c r="X8" s="85" t="s">
        <v>24</v>
      </c>
      <c r="Y8" s="85" t="s">
        <v>25</v>
      </c>
      <c r="Z8" s="85" t="s">
        <v>26</v>
      </c>
      <c r="AA8" s="85" t="s">
        <v>27</v>
      </c>
      <c r="AB8" s="86" t="s">
        <v>24</v>
      </c>
      <c r="AC8" s="86" t="s">
        <v>25</v>
      </c>
      <c r="AD8" s="86" t="s">
        <v>26</v>
      </c>
      <c r="AE8" s="86" t="s">
        <v>27</v>
      </c>
      <c r="AF8" s="87" t="s">
        <v>24</v>
      </c>
      <c r="AG8" s="87" t="s">
        <v>25</v>
      </c>
      <c r="AH8" s="87" t="s">
        <v>26</v>
      </c>
      <c r="AI8" s="87" t="s">
        <v>27</v>
      </c>
      <c r="AJ8" s="81" t="s">
        <v>24</v>
      </c>
      <c r="AK8" s="81" t="s">
        <v>25</v>
      </c>
      <c r="AL8" s="81" t="s">
        <v>26</v>
      </c>
      <c r="AM8" s="81" t="s">
        <v>27</v>
      </c>
      <c r="AN8" s="82" t="s">
        <v>24</v>
      </c>
      <c r="AO8" s="82" t="s">
        <v>25</v>
      </c>
      <c r="AP8" s="82" t="s">
        <v>26</v>
      </c>
      <c r="AQ8" s="82" t="s">
        <v>27</v>
      </c>
      <c r="AR8" s="83" t="s">
        <v>24</v>
      </c>
      <c r="AS8" s="83" t="s">
        <v>25</v>
      </c>
      <c r="AT8" s="83" t="s">
        <v>26</v>
      </c>
      <c r="AU8" s="83" t="s">
        <v>27</v>
      </c>
      <c r="AV8" s="195"/>
    </row>
    <row r="9" spans="1:48" x14ac:dyDescent="0.3">
      <c r="A9" s="163" t="s">
        <v>28</v>
      </c>
      <c r="B9" s="163"/>
      <c r="C9" s="163"/>
      <c r="D9" s="163"/>
      <c r="E9" s="163"/>
      <c r="F9" s="163"/>
      <c r="G9" s="39">
        <f>I9+H9</f>
        <v>444.28300000000007</v>
      </c>
      <c r="H9" s="40">
        <f>SUM(H10:H100001)</f>
        <v>34.601000000000006</v>
      </c>
      <c r="I9" s="40">
        <f t="shared" ref="I9:AU9" si="0">SUM(I10:I100001)</f>
        <v>409.68200000000007</v>
      </c>
      <c r="J9" s="40"/>
      <c r="K9" s="40">
        <f t="shared" si="0"/>
        <v>34.601000000000006</v>
      </c>
      <c r="L9" s="40">
        <f t="shared" si="0"/>
        <v>303.39600000000002</v>
      </c>
      <c r="M9" s="40"/>
      <c r="N9" s="40">
        <f t="shared" si="0"/>
        <v>0</v>
      </c>
      <c r="O9" s="64"/>
      <c r="P9" s="64">
        <f t="shared" si="0"/>
        <v>34.601000000000006</v>
      </c>
      <c r="Q9" s="64"/>
      <c r="R9" s="64"/>
      <c r="S9" s="64"/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0</v>
      </c>
      <c r="AI9" s="40">
        <f t="shared" si="0"/>
        <v>0</v>
      </c>
      <c r="AJ9" s="40">
        <f t="shared" si="0"/>
        <v>0</v>
      </c>
      <c r="AK9" s="40">
        <f t="shared" si="0"/>
        <v>0</v>
      </c>
      <c r="AL9" s="40">
        <f t="shared" si="0"/>
        <v>0</v>
      </c>
      <c r="AM9" s="40">
        <f t="shared" si="0"/>
        <v>0</v>
      </c>
      <c r="AN9" s="40">
        <f t="shared" si="0"/>
        <v>0</v>
      </c>
      <c r="AO9" s="40">
        <f t="shared" si="0"/>
        <v>0</v>
      </c>
      <c r="AP9" s="40">
        <f t="shared" si="0"/>
        <v>0</v>
      </c>
      <c r="AQ9" s="40">
        <f t="shared" si="0"/>
        <v>0</v>
      </c>
      <c r="AR9" s="40">
        <f t="shared" si="0"/>
        <v>0</v>
      </c>
      <c r="AS9" s="40">
        <f t="shared" si="0"/>
        <v>0</v>
      </c>
      <c r="AT9" s="40">
        <f t="shared" si="0"/>
        <v>0</v>
      </c>
      <c r="AU9" s="40">
        <f t="shared" si="0"/>
        <v>0</v>
      </c>
      <c r="AV9" s="41"/>
    </row>
    <row r="10" spans="1:48" s="26" customFormat="1" ht="18" x14ac:dyDescent="0.35">
      <c r="A10" s="6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6">
        <v>1</v>
      </c>
      <c r="C10" s="79" t="s">
        <v>126</v>
      </c>
      <c r="D10" s="130" t="s">
        <v>118</v>
      </c>
      <c r="E10" s="131" t="s">
        <v>127</v>
      </c>
      <c r="F10" s="76" t="s">
        <v>122</v>
      </c>
      <c r="G10" s="80">
        <v>13.78</v>
      </c>
      <c r="H10" s="80">
        <v>0</v>
      </c>
      <c r="I10" s="80">
        <v>13.78</v>
      </c>
      <c r="J10" s="25">
        <v>1</v>
      </c>
      <c r="K10" s="132">
        <v>0</v>
      </c>
      <c r="L10" s="132">
        <v>13.78</v>
      </c>
      <c r="M10" s="132">
        <v>0</v>
      </c>
      <c r="N10" s="132">
        <v>0</v>
      </c>
      <c r="O10" s="25">
        <v>9</v>
      </c>
      <c r="P10" s="133">
        <v>0</v>
      </c>
      <c r="Q10" s="78">
        <v>0</v>
      </c>
      <c r="R10" s="25">
        <v>2</v>
      </c>
      <c r="S10" s="25">
        <v>2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</row>
    <row r="11" spans="1:48" s="26" customFormat="1" ht="18" x14ac:dyDescent="0.35">
      <c r="A11" s="62" t="str">
        <f t="shared" ref="A11:A5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6">
        <v>2</v>
      </c>
      <c r="C11" s="79" t="s">
        <v>126</v>
      </c>
      <c r="D11" s="130" t="s">
        <v>119</v>
      </c>
      <c r="E11" s="131" t="s">
        <v>127</v>
      </c>
      <c r="F11" s="76" t="s">
        <v>122</v>
      </c>
      <c r="G11" s="80">
        <v>10.999000000000001</v>
      </c>
      <c r="H11" s="80">
        <v>0</v>
      </c>
      <c r="I11" s="80">
        <v>10.999000000000001</v>
      </c>
      <c r="J11" s="25">
        <v>1</v>
      </c>
      <c r="K11" s="132">
        <v>0</v>
      </c>
      <c r="L11" s="132">
        <v>10.999000000000001</v>
      </c>
      <c r="M11" s="132">
        <v>0</v>
      </c>
      <c r="N11" s="132">
        <v>0</v>
      </c>
      <c r="O11" s="25">
        <v>8</v>
      </c>
      <c r="P11" s="133">
        <v>0</v>
      </c>
      <c r="Q11" s="78">
        <v>0</v>
      </c>
      <c r="R11" s="25">
        <v>2</v>
      </c>
      <c r="S11" s="25">
        <v>2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</row>
    <row r="12" spans="1:48" ht="18" x14ac:dyDescent="0.35">
      <c r="A12" s="62" t="str">
        <f t="shared" si="1"/>
        <v xml:space="preserve">   </v>
      </c>
      <c r="B12" s="76">
        <v>3</v>
      </c>
      <c r="C12" s="79" t="s">
        <v>126</v>
      </c>
      <c r="D12" s="130" t="s">
        <v>120</v>
      </c>
      <c r="E12" s="131" t="s">
        <v>127</v>
      </c>
      <c r="F12" s="76" t="s">
        <v>122</v>
      </c>
      <c r="G12" s="80">
        <v>20.945</v>
      </c>
      <c r="H12" s="80">
        <v>0</v>
      </c>
      <c r="I12" s="80">
        <v>20.945</v>
      </c>
      <c r="J12" s="25">
        <v>1</v>
      </c>
      <c r="K12" s="132">
        <v>0</v>
      </c>
      <c r="L12" s="132">
        <v>20.945</v>
      </c>
      <c r="M12" s="132">
        <v>0</v>
      </c>
      <c r="N12" s="132">
        <v>0</v>
      </c>
      <c r="O12" s="25">
        <v>8</v>
      </c>
      <c r="P12" s="133">
        <v>0</v>
      </c>
      <c r="Q12" s="78">
        <v>0</v>
      </c>
      <c r="R12" s="25">
        <v>2</v>
      </c>
      <c r="S12" s="25">
        <v>2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</row>
    <row r="13" spans="1:48" ht="18" x14ac:dyDescent="0.35">
      <c r="A13" s="62" t="str">
        <f t="shared" si="1"/>
        <v xml:space="preserve">   </v>
      </c>
      <c r="B13" s="76">
        <v>4</v>
      </c>
      <c r="C13" s="79" t="s">
        <v>126</v>
      </c>
      <c r="D13" s="130" t="s">
        <v>121</v>
      </c>
      <c r="E13" s="131" t="s">
        <v>127</v>
      </c>
      <c r="F13" s="76" t="s">
        <v>122</v>
      </c>
      <c r="G13" s="80">
        <v>12.632</v>
      </c>
      <c r="H13" s="80">
        <v>0</v>
      </c>
      <c r="I13" s="80">
        <v>12.632</v>
      </c>
      <c r="J13" s="25">
        <v>1</v>
      </c>
      <c r="K13" s="132">
        <v>0</v>
      </c>
      <c r="L13" s="132">
        <v>12.632</v>
      </c>
      <c r="M13" s="132">
        <v>0</v>
      </c>
      <c r="N13" s="132">
        <v>0</v>
      </c>
      <c r="O13" s="25">
        <v>8</v>
      </c>
      <c r="P13" s="133">
        <v>0</v>
      </c>
      <c r="Q13" s="78">
        <v>0</v>
      </c>
      <c r="R13" s="25">
        <v>2</v>
      </c>
      <c r="S13" s="25">
        <v>2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</row>
    <row r="14" spans="1:48" ht="18" x14ac:dyDescent="0.35">
      <c r="A14" s="62" t="str">
        <f t="shared" si="1"/>
        <v xml:space="preserve">   </v>
      </c>
      <c r="B14" s="76">
        <v>5</v>
      </c>
      <c r="C14" s="79" t="s">
        <v>126</v>
      </c>
      <c r="D14" s="130" t="s">
        <v>123</v>
      </c>
      <c r="E14" s="131" t="s">
        <v>127</v>
      </c>
      <c r="F14" s="76" t="s">
        <v>122</v>
      </c>
      <c r="G14" s="80">
        <v>14.103</v>
      </c>
      <c r="H14" s="80">
        <v>0</v>
      </c>
      <c r="I14" s="80">
        <v>14.103</v>
      </c>
      <c r="J14" s="25">
        <v>1</v>
      </c>
      <c r="K14" s="132">
        <v>0</v>
      </c>
      <c r="L14" s="132">
        <v>14.103</v>
      </c>
      <c r="M14" s="132">
        <v>0</v>
      </c>
      <c r="N14" s="132">
        <v>0</v>
      </c>
      <c r="O14" s="25">
        <v>4</v>
      </c>
      <c r="P14" s="133">
        <v>0</v>
      </c>
      <c r="Q14" s="78">
        <v>0</v>
      </c>
      <c r="R14" s="25">
        <v>2</v>
      </c>
      <c r="S14" s="25">
        <v>2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 ht="18" x14ac:dyDescent="0.35">
      <c r="A15" s="62" t="str">
        <f t="shared" si="1"/>
        <v xml:space="preserve">   </v>
      </c>
      <c r="B15" s="76">
        <v>6</v>
      </c>
      <c r="C15" s="79" t="s">
        <v>126</v>
      </c>
      <c r="D15" s="130" t="s">
        <v>124</v>
      </c>
      <c r="E15" s="131" t="s">
        <v>127</v>
      </c>
      <c r="F15" s="76" t="s">
        <v>122</v>
      </c>
      <c r="G15" s="80">
        <v>10.005000000000001</v>
      </c>
      <c r="H15" s="80">
        <v>0</v>
      </c>
      <c r="I15" s="80">
        <v>10.005000000000001</v>
      </c>
      <c r="J15" s="25">
        <v>1</v>
      </c>
      <c r="K15" s="132">
        <v>0</v>
      </c>
      <c r="L15" s="132">
        <v>10.005000000000001</v>
      </c>
      <c r="M15" s="132">
        <v>0</v>
      </c>
      <c r="N15" s="132">
        <v>0</v>
      </c>
      <c r="O15" s="25">
        <v>8</v>
      </c>
      <c r="P15" s="133">
        <v>0</v>
      </c>
      <c r="Q15" s="78">
        <v>0</v>
      </c>
      <c r="R15" s="25">
        <v>2</v>
      </c>
      <c r="S15" s="25">
        <v>2</v>
      </c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48" ht="18" x14ac:dyDescent="0.35">
      <c r="A16" s="62" t="str">
        <f t="shared" si="1"/>
        <v xml:space="preserve">   </v>
      </c>
      <c r="B16" s="76">
        <v>7</v>
      </c>
      <c r="C16" s="79" t="s">
        <v>126</v>
      </c>
      <c r="D16" s="130" t="s">
        <v>128</v>
      </c>
      <c r="E16" s="131" t="s">
        <v>127</v>
      </c>
      <c r="F16" s="76" t="s">
        <v>122</v>
      </c>
      <c r="G16" s="80">
        <v>4.7619999999999996</v>
      </c>
      <c r="H16" s="80">
        <v>0</v>
      </c>
      <c r="I16" s="80">
        <v>4.7619999999999996</v>
      </c>
      <c r="J16" s="25">
        <v>1</v>
      </c>
      <c r="K16" s="132">
        <v>0</v>
      </c>
      <c r="L16" s="132">
        <v>4.7619999999999996</v>
      </c>
      <c r="M16" s="132">
        <v>0</v>
      </c>
      <c r="N16" s="132">
        <v>0</v>
      </c>
      <c r="O16" s="25">
        <v>6</v>
      </c>
      <c r="P16" s="133">
        <v>0</v>
      </c>
      <c r="Q16" s="78">
        <v>0</v>
      </c>
      <c r="R16" s="25">
        <v>2</v>
      </c>
      <c r="S16" s="25">
        <v>2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8" ht="18" x14ac:dyDescent="0.35">
      <c r="A17" s="62" t="str">
        <f t="shared" si="1"/>
        <v xml:space="preserve">   </v>
      </c>
      <c r="B17" s="76">
        <v>8</v>
      </c>
      <c r="C17" s="79" t="s">
        <v>126</v>
      </c>
      <c r="D17" s="130" t="s">
        <v>129</v>
      </c>
      <c r="E17" s="131" t="s">
        <v>127</v>
      </c>
      <c r="F17" s="76" t="s">
        <v>122</v>
      </c>
      <c r="G17" s="80">
        <v>26.131</v>
      </c>
      <c r="H17" s="80">
        <v>0</v>
      </c>
      <c r="I17" s="80">
        <v>26.131</v>
      </c>
      <c r="J17" s="25">
        <v>1</v>
      </c>
      <c r="K17" s="132">
        <v>0</v>
      </c>
      <c r="L17" s="132">
        <v>26.131</v>
      </c>
      <c r="M17" s="132">
        <v>0</v>
      </c>
      <c r="N17" s="132">
        <v>0</v>
      </c>
      <c r="O17" s="25">
        <v>12</v>
      </c>
      <c r="P17" s="133">
        <v>0</v>
      </c>
      <c r="Q17" s="78">
        <v>0</v>
      </c>
      <c r="R17" s="25">
        <v>2</v>
      </c>
      <c r="S17" s="25">
        <v>2</v>
      </c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8" ht="18" x14ac:dyDescent="0.35">
      <c r="A18" s="62" t="str">
        <f t="shared" si="1"/>
        <v xml:space="preserve">   </v>
      </c>
      <c r="B18" s="76">
        <v>9</v>
      </c>
      <c r="C18" s="79" t="s">
        <v>126</v>
      </c>
      <c r="D18" s="130" t="s">
        <v>130</v>
      </c>
      <c r="E18" s="131" t="s">
        <v>127</v>
      </c>
      <c r="F18" s="76" t="s">
        <v>122</v>
      </c>
      <c r="G18" s="80">
        <v>38.509</v>
      </c>
      <c r="H18" s="80">
        <v>0</v>
      </c>
      <c r="I18" s="80">
        <v>38.509</v>
      </c>
      <c r="J18" s="25">
        <v>1</v>
      </c>
      <c r="K18" s="132">
        <v>0</v>
      </c>
      <c r="L18" s="132">
        <v>38.509</v>
      </c>
      <c r="M18" s="132">
        <v>0</v>
      </c>
      <c r="N18" s="132">
        <v>0</v>
      </c>
      <c r="O18" s="25">
        <v>11</v>
      </c>
      <c r="P18" s="133">
        <v>0</v>
      </c>
      <c r="Q18" s="78">
        <v>0</v>
      </c>
      <c r="R18" s="25">
        <v>2</v>
      </c>
      <c r="S18" s="25">
        <v>2</v>
      </c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1:48" ht="18" x14ac:dyDescent="0.35">
      <c r="A19" s="62" t="str">
        <f t="shared" si="1"/>
        <v xml:space="preserve">   </v>
      </c>
      <c r="B19" s="76">
        <v>10</v>
      </c>
      <c r="C19" s="79" t="s">
        <v>126</v>
      </c>
      <c r="D19" s="130" t="s">
        <v>131</v>
      </c>
      <c r="E19" s="131" t="s">
        <v>127</v>
      </c>
      <c r="F19" s="76" t="s">
        <v>122</v>
      </c>
      <c r="G19" s="80">
        <v>1.83</v>
      </c>
      <c r="H19" s="80">
        <v>0</v>
      </c>
      <c r="I19" s="80">
        <v>1.83</v>
      </c>
      <c r="J19" s="25">
        <v>1</v>
      </c>
      <c r="K19" s="132">
        <v>0</v>
      </c>
      <c r="L19" s="132">
        <v>1.83</v>
      </c>
      <c r="M19" s="132">
        <v>0</v>
      </c>
      <c r="N19" s="132">
        <v>0</v>
      </c>
      <c r="O19" s="25">
        <v>8</v>
      </c>
      <c r="P19" s="133">
        <v>0</v>
      </c>
      <c r="Q19" s="78">
        <v>0</v>
      </c>
      <c r="R19" s="25">
        <v>2</v>
      </c>
      <c r="S19" s="25">
        <v>2</v>
      </c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1:48" ht="18" x14ac:dyDescent="0.35">
      <c r="A20" s="62" t="str">
        <f t="shared" si="1"/>
        <v xml:space="preserve">   </v>
      </c>
      <c r="B20" s="76">
        <v>11</v>
      </c>
      <c r="C20" s="79" t="s">
        <v>126</v>
      </c>
      <c r="D20" s="130" t="s">
        <v>132</v>
      </c>
      <c r="E20" s="131" t="s">
        <v>127</v>
      </c>
      <c r="F20" s="76" t="s">
        <v>122</v>
      </c>
      <c r="G20" s="80">
        <v>3.9209999999999998</v>
      </c>
      <c r="H20" s="80">
        <v>0</v>
      </c>
      <c r="I20" s="80">
        <v>3.9209999999999998</v>
      </c>
      <c r="J20" s="25">
        <v>1</v>
      </c>
      <c r="K20" s="132">
        <v>0</v>
      </c>
      <c r="L20" s="132">
        <v>3.9209999999999998</v>
      </c>
      <c r="M20" s="132">
        <v>0</v>
      </c>
      <c r="N20" s="132">
        <v>0</v>
      </c>
      <c r="O20" s="25">
        <v>4</v>
      </c>
      <c r="P20" s="133">
        <v>0</v>
      </c>
      <c r="Q20" s="78">
        <v>0</v>
      </c>
      <c r="R20" s="25">
        <v>2</v>
      </c>
      <c r="S20" s="25">
        <v>2</v>
      </c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  <row r="21" spans="1:48" ht="18" x14ac:dyDescent="0.35">
      <c r="A21" s="62" t="str">
        <f t="shared" si="1"/>
        <v xml:space="preserve">   </v>
      </c>
      <c r="B21" s="76">
        <v>12</v>
      </c>
      <c r="C21" s="79" t="s">
        <v>126</v>
      </c>
      <c r="D21" s="130" t="s">
        <v>133</v>
      </c>
      <c r="E21" s="131" t="s">
        <v>127</v>
      </c>
      <c r="F21" s="76" t="s">
        <v>122</v>
      </c>
      <c r="G21" s="80">
        <v>23.151</v>
      </c>
      <c r="H21" s="80">
        <v>0</v>
      </c>
      <c r="I21" s="80">
        <v>23.151</v>
      </c>
      <c r="J21" s="25">
        <v>1</v>
      </c>
      <c r="K21" s="132">
        <v>0</v>
      </c>
      <c r="L21" s="132">
        <v>23.151</v>
      </c>
      <c r="M21" s="132">
        <v>0</v>
      </c>
      <c r="N21" s="132">
        <v>0</v>
      </c>
      <c r="O21" s="25">
        <v>11</v>
      </c>
      <c r="P21" s="133">
        <v>0</v>
      </c>
      <c r="Q21" s="78">
        <v>0</v>
      </c>
      <c r="R21" s="25">
        <v>2</v>
      </c>
      <c r="S21" s="25">
        <v>2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</row>
    <row r="22" spans="1:48" ht="18" x14ac:dyDescent="0.35">
      <c r="A22" s="62" t="str">
        <f t="shared" si="1"/>
        <v xml:space="preserve">   </v>
      </c>
      <c r="B22" s="76">
        <v>13</v>
      </c>
      <c r="C22" s="79" t="s">
        <v>157</v>
      </c>
      <c r="D22" s="130" t="s">
        <v>190</v>
      </c>
      <c r="E22" s="131" t="s">
        <v>127</v>
      </c>
      <c r="F22" s="76" t="s">
        <v>122</v>
      </c>
      <c r="G22" s="80">
        <v>8.0210000000000008</v>
      </c>
      <c r="H22" s="80">
        <v>0</v>
      </c>
      <c r="I22" s="80">
        <v>8.0210000000000008</v>
      </c>
      <c r="J22" s="25">
        <v>1</v>
      </c>
      <c r="K22" s="132">
        <v>0</v>
      </c>
      <c r="L22" s="132">
        <v>8.0210000000000008</v>
      </c>
      <c r="M22" s="132">
        <v>0</v>
      </c>
      <c r="N22" s="132">
        <v>0</v>
      </c>
      <c r="O22" s="25">
        <v>9</v>
      </c>
      <c r="P22" s="133">
        <v>0</v>
      </c>
      <c r="Q22" s="78">
        <v>0</v>
      </c>
      <c r="R22" s="25">
        <v>2</v>
      </c>
      <c r="S22" s="25">
        <v>2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</row>
    <row r="23" spans="1:48" ht="18" x14ac:dyDescent="0.35">
      <c r="A23" s="62" t="str">
        <f t="shared" si="1"/>
        <v xml:space="preserve">   </v>
      </c>
      <c r="B23" s="76">
        <v>14</v>
      </c>
      <c r="C23" s="79" t="s">
        <v>158</v>
      </c>
      <c r="D23" s="130" t="s">
        <v>190</v>
      </c>
      <c r="E23" s="131" t="s">
        <v>127</v>
      </c>
      <c r="F23" s="76" t="s">
        <v>122</v>
      </c>
      <c r="G23" s="80">
        <v>27.25</v>
      </c>
      <c r="H23" s="80">
        <v>0</v>
      </c>
      <c r="I23" s="80">
        <v>27.25</v>
      </c>
      <c r="J23" s="25">
        <v>1</v>
      </c>
      <c r="K23" s="132">
        <v>0</v>
      </c>
      <c r="L23" s="132">
        <v>27.25</v>
      </c>
      <c r="M23" s="132">
        <v>0</v>
      </c>
      <c r="N23" s="132">
        <v>0</v>
      </c>
      <c r="O23" s="25">
        <v>3</v>
      </c>
      <c r="P23" s="133">
        <v>0</v>
      </c>
      <c r="Q23" s="78">
        <v>0</v>
      </c>
      <c r="R23" s="25">
        <v>2</v>
      </c>
      <c r="S23" s="25">
        <v>2</v>
      </c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</row>
    <row r="24" spans="1:48" ht="18" x14ac:dyDescent="0.35">
      <c r="A24" s="62" t="str">
        <f t="shared" si="1"/>
        <v xml:space="preserve">   </v>
      </c>
      <c r="B24" s="76">
        <v>15</v>
      </c>
      <c r="C24" s="79" t="s">
        <v>159</v>
      </c>
      <c r="D24" s="130" t="s">
        <v>190</v>
      </c>
      <c r="E24" s="131" t="s">
        <v>127</v>
      </c>
      <c r="F24" s="76" t="s">
        <v>122</v>
      </c>
      <c r="G24" s="80">
        <v>2.3820000000000001</v>
      </c>
      <c r="H24" s="80">
        <v>0</v>
      </c>
      <c r="I24" s="80">
        <v>2.3820000000000001</v>
      </c>
      <c r="J24" s="25">
        <v>1</v>
      </c>
      <c r="K24" s="132">
        <v>0</v>
      </c>
      <c r="L24" s="132">
        <v>2.3820000000000001</v>
      </c>
      <c r="M24" s="132">
        <v>0</v>
      </c>
      <c r="N24" s="132">
        <v>0</v>
      </c>
      <c r="O24" s="25">
        <v>4</v>
      </c>
      <c r="P24" s="133">
        <v>0</v>
      </c>
      <c r="Q24" s="78">
        <v>0</v>
      </c>
      <c r="R24" s="25">
        <v>2</v>
      </c>
      <c r="S24" s="25">
        <v>2</v>
      </c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</row>
    <row r="25" spans="1:48" ht="18" x14ac:dyDescent="0.35">
      <c r="A25" s="62" t="str">
        <f t="shared" si="1"/>
        <v xml:space="preserve">   </v>
      </c>
      <c r="B25" s="76">
        <v>16</v>
      </c>
      <c r="C25" s="79" t="s">
        <v>160</v>
      </c>
      <c r="D25" s="130" t="s">
        <v>190</v>
      </c>
      <c r="E25" s="131" t="s">
        <v>127</v>
      </c>
      <c r="F25" s="76" t="s">
        <v>122</v>
      </c>
      <c r="G25" s="80">
        <v>13.135999999999999</v>
      </c>
      <c r="H25" s="80">
        <v>0</v>
      </c>
      <c r="I25" s="80">
        <v>13.135999999999999</v>
      </c>
      <c r="J25" s="25">
        <v>1</v>
      </c>
      <c r="K25" s="132">
        <v>0</v>
      </c>
      <c r="L25" s="132">
        <v>13.135999999999999</v>
      </c>
      <c r="M25" s="132">
        <v>0</v>
      </c>
      <c r="N25" s="132">
        <v>0</v>
      </c>
      <c r="O25" s="25">
        <v>2</v>
      </c>
      <c r="P25" s="133">
        <v>0</v>
      </c>
      <c r="Q25" s="78">
        <v>0</v>
      </c>
      <c r="R25" s="25">
        <v>2</v>
      </c>
      <c r="S25" s="25">
        <v>2</v>
      </c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</row>
    <row r="26" spans="1:48" ht="18" x14ac:dyDescent="0.35">
      <c r="A26" s="62" t="str">
        <f t="shared" si="1"/>
        <v xml:space="preserve">   </v>
      </c>
      <c r="B26" s="76">
        <v>17</v>
      </c>
      <c r="C26" s="79" t="s">
        <v>161</v>
      </c>
      <c r="D26" s="130" t="s">
        <v>190</v>
      </c>
      <c r="E26" s="131" t="s">
        <v>127</v>
      </c>
      <c r="F26" s="76" t="s">
        <v>122</v>
      </c>
      <c r="G26" s="80">
        <v>10.305999999999999</v>
      </c>
      <c r="H26" s="80">
        <v>0</v>
      </c>
      <c r="I26" s="80">
        <v>10.305999999999999</v>
      </c>
      <c r="J26" s="25">
        <v>1</v>
      </c>
      <c r="K26" s="132">
        <v>0</v>
      </c>
      <c r="L26" s="132">
        <v>10.305999999999999</v>
      </c>
      <c r="M26" s="132">
        <v>0</v>
      </c>
      <c r="N26" s="132">
        <v>0</v>
      </c>
      <c r="O26" s="25">
        <v>2</v>
      </c>
      <c r="P26" s="133">
        <v>0</v>
      </c>
      <c r="Q26" s="78">
        <v>0</v>
      </c>
      <c r="R26" s="25">
        <v>2</v>
      </c>
      <c r="S26" s="25">
        <v>2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</row>
    <row r="27" spans="1:48" ht="18" x14ac:dyDescent="0.35">
      <c r="A27" s="62" t="str">
        <f t="shared" si="1"/>
        <v xml:space="preserve">   </v>
      </c>
      <c r="B27" s="76">
        <v>18</v>
      </c>
      <c r="C27" s="79" t="s">
        <v>162</v>
      </c>
      <c r="D27" s="130" t="s">
        <v>190</v>
      </c>
      <c r="E27" s="131" t="s">
        <v>127</v>
      </c>
      <c r="F27" s="76" t="s">
        <v>122</v>
      </c>
      <c r="G27" s="80">
        <v>6.11</v>
      </c>
      <c r="H27" s="80">
        <v>0</v>
      </c>
      <c r="I27" s="80">
        <v>6.11</v>
      </c>
      <c r="J27" s="25">
        <v>1</v>
      </c>
      <c r="K27" s="132">
        <v>0</v>
      </c>
      <c r="L27" s="132">
        <v>6.11</v>
      </c>
      <c r="M27" s="132">
        <v>0</v>
      </c>
      <c r="N27" s="132">
        <v>0</v>
      </c>
      <c r="O27" s="25">
        <v>6</v>
      </c>
      <c r="P27" s="133">
        <v>0</v>
      </c>
      <c r="Q27" s="78">
        <v>0</v>
      </c>
      <c r="R27" s="25">
        <v>2</v>
      </c>
      <c r="S27" s="25">
        <v>2</v>
      </c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</row>
    <row r="28" spans="1:48" ht="18" x14ac:dyDescent="0.35">
      <c r="A28" s="62" t="str">
        <f t="shared" si="1"/>
        <v xml:space="preserve">   </v>
      </c>
      <c r="B28" s="76">
        <v>19</v>
      </c>
      <c r="C28" s="79" t="s">
        <v>163</v>
      </c>
      <c r="D28" s="130" t="s">
        <v>190</v>
      </c>
      <c r="E28" s="131" t="s">
        <v>127</v>
      </c>
      <c r="F28" s="76" t="s">
        <v>122</v>
      </c>
      <c r="G28" s="80">
        <v>6.915</v>
      </c>
      <c r="H28" s="80">
        <v>0</v>
      </c>
      <c r="I28" s="80">
        <v>6.915</v>
      </c>
      <c r="J28" s="25">
        <v>1</v>
      </c>
      <c r="K28" s="132">
        <v>0</v>
      </c>
      <c r="L28" s="132">
        <v>6.915</v>
      </c>
      <c r="M28" s="132">
        <v>0</v>
      </c>
      <c r="N28" s="132">
        <v>0</v>
      </c>
      <c r="O28" s="25">
        <v>2</v>
      </c>
      <c r="P28" s="133">
        <v>0</v>
      </c>
      <c r="Q28" s="78">
        <v>0</v>
      </c>
      <c r="R28" s="25">
        <v>2</v>
      </c>
      <c r="S28" s="25">
        <v>2</v>
      </c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</row>
    <row r="29" spans="1:48" ht="18" x14ac:dyDescent="0.35">
      <c r="A29" s="62" t="str">
        <f t="shared" si="1"/>
        <v xml:space="preserve">   </v>
      </c>
      <c r="B29" s="76">
        <v>20</v>
      </c>
      <c r="C29" s="79" t="s">
        <v>164</v>
      </c>
      <c r="D29" s="130" t="s">
        <v>190</v>
      </c>
      <c r="E29" s="131" t="s">
        <v>127</v>
      </c>
      <c r="F29" s="76" t="s">
        <v>122</v>
      </c>
      <c r="G29" s="80">
        <v>8.391</v>
      </c>
      <c r="H29" s="80">
        <v>0</v>
      </c>
      <c r="I29" s="80">
        <v>8.391</v>
      </c>
      <c r="J29" s="25">
        <v>1</v>
      </c>
      <c r="K29" s="132">
        <v>0</v>
      </c>
      <c r="L29" s="132">
        <v>8.391</v>
      </c>
      <c r="M29" s="132">
        <v>0</v>
      </c>
      <c r="N29" s="132">
        <v>0</v>
      </c>
      <c r="O29" s="25">
        <v>4</v>
      </c>
      <c r="P29" s="133">
        <v>0</v>
      </c>
      <c r="Q29" s="78">
        <v>0</v>
      </c>
      <c r="R29" s="25">
        <v>2</v>
      </c>
      <c r="S29" s="25">
        <v>2</v>
      </c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48" ht="18" x14ac:dyDescent="0.35">
      <c r="A30" s="62" t="str">
        <f t="shared" si="1"/>
        <v xml:space="preserve">   </v>
      </c>
      <c r="B30" s="76">
        <v>21</v>
      </c>
      <c r="C30" s="79" t="s">
        <v>165</v>
      </c>
      <c r="D30" s="130" t="s">
        <v>190</v>
      </c>
      <c r="E30" s="131" t="s">
        <v>127</v>
      </c>
      <c r="F30" s="76" t="s">
        <v>122</v>
      </c>
      <c r="G30" s="80">
        <v>2.2709999999999999</v>
      </c>
      <c r="H30" s="80">
        <v>0</v>
      </c>
      <c r="I30" s="80">
        <v>2.2709999999999999</v>
      </c>
      <c r="J30" s="25">
        <v>1</v>
      </c>
      <c r="K30" s="132">
        <v>0</v>
      </c>
      <c r="L30" s="132">
        <v>2.2709999999999999</v>
      </c>
      <c r="M30" s="132">
        <v>0</v>
      </c>
      <c r="N30" s="132">
        <v>0</v>
      </c>
      <c r="O30" s="25">
        <v>2</v>
      </c>
      <c r="P30" s="133">
        <v>0</v>
      </c>
      <c r="Q30" s="78">
        <v>0</v>
      </c>
      <c r="R30" s="25">
        <v>2</v>
      </c>
      <c r="S30" s="25">
        <v>2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</row>
    <row r="31" spans="1:48" ht="18" x14ac:dyDescent="0.35">
      <c r="A31" s="62" t="str">
        <f t="shared" si="1"/>
        <v xml:space="preserve">   </v>
      </c>
      <c r="B31" s="76">
        <v>22</v>
      </c>
      <c r="C31" s="79" t="s">
        <v>166</v>
      </c>
      <c r="D31" s="130" t="s">
        <v>190</v>
      </c>
      <c r="E31" s="131" t="s">
        <v>127</v>
      </c>
      <c r="F31" s="76" t="s">
        <v>122</v>
      </c>
      <c r="G31" s="80">
        <v>4.21</v>
      </c>
      <c r="H31" s="80">
        <v>0</v>
      </c>
      <c r="I31" s="80">
        <v>4.21</v>
      </c>
      <c r="J31" s="25">
        <v>1</v>
      </c>
      <c r="K31" s="132">
        <v>0</v>
      </c>
      <c r="L31" s="132">
        <v>4.21</v>
      </c>
      <c r="M31" s="132">
        <v>0</v>
      </c>
      <c r="N31" s="132">
        <v>0</v>
      </c>
      <c r="O31" s="25">
        <v>1</v>
      </c>
      <c r="P31" s="133">
        <v>0</v>
      </c>
      <c r="Q31" s="78">
        <v>0</v>
      </c>
      <c r="R31" s="25">
        <v>2</v>
      </c>
      <c r="S31" s="25">
        <v>2</v>
      </c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</row>
    <row r="32" spans="1:48" ht="18" x14ac:dyDescent="0.35">
      <c r="A32" s="62" t="str">
        <f t="shared" si="1"/>
        <v xml:space="preserve">   </v>
      </c>
      <c r="B32" s="76">
        <v>23</v>
      </c>
      <c r="C32" s="79" t="s">
        <v>167</v>
      </c>
      <c r="D32" s="130" t="s">
        <v>190</v>
      </c>
      <c r="E32" s="131" t="s">
        <v>127</v>
      </c>
      <c r="F32" s="76" t="s">
        <v>122</v>
      </c>
      <c r="G32" s="80">
        <v>2.3820000000000001</v>
      </c>
      <c r="H32" s="80">
        <v>0</v>
      </c>
      <c r="I32" s="80">
        <v>2.3820000000000001</v>
      </c>
      <c r="J32" s="25">
        <v>1</v>
      </c>
      <c r="K32" s="132">
        <v>0</v>
      </c>
      <c r="L32" s="132">
        <v>2.3820000000000001</v>
      </c>
      <c r="M32" s="132">
        <v>0</v>
      </c>
      <c r="N32" s="132">
        <v>0</v>
      </c>
      <c r="O32" s="25">
        <v>4</v>
      </c>
      <c r="P32" s="133">
        <v>0</v>
      </c>
      <c r="Q32" s="78">
        <v>0</v>
      </c>
      <c r="R32" s="25">
        <v>2</v>
      </c>
      <c r="S32" s="25">
        <v>2</v>
      </c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</row>
    <row r="33" spans="1:48" ht="18" x14ac:dyDescent="0.35">
      <c r="A33" s="62" t="str">
        <f t="shared" si="1"/>
        <v xml:space="preserve">   </v>
      </c>
      <c r="B33" s="76">
        <v>24</v>
      </c>
      <c r="C33" s="79" t="s">
        <v>168</v>
      </c>
      <c r="D33" s="130" t="s">
        <v>190</v>
      </c>
      <c r="E33" s="131" t="s">
        <v>127</v>
      </c>
      <c r="F33" s="76" t="s">
        <v>122</v>
      </c>
      <c r="G33" s="80">
        <v>20.49</v>
      </c>
      <c r="H33" s="80">
        <v>0</v>
      </c>
      <c r="I33" s="80">
        <v>20.49</v>
      </c>
      <c r="J33" s="25">
        <v>1</v>
      </c>
      <c r="K33" s="132">
        <v>0</v>
      </c>
      <c r="L33" s="132">
        <v>2.1259999999999999</v>
      </c>
      <c r="M33" s="132">
        <v>0</v>
      </c>
      <c r="N33" s="132">
        <v>0</v>
      </c>
      <c r="O33" s="25">
        <v>4</v>
      </c>
      <c r="P33" s="133">
        <v>0</v>
      </c>
      <c r="Q33" s="78">
        <v>0</v>
      </c>
      <c r="R33" s="25">
        <v>2</v>
      </c>
      <c r="S33" s="25">
        <v>2</v>
      </c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</row>
    <row r="34" spans="1:48" ht="18" x14ac:dyDescent="0.35">
      <c r="A34" s="62" t="str">
        <f t="shared" si="1"/>
        <v xml:space="preserve">   </v>
      </c>
      <c r="B34" s="76">
        <v>25</v>
      </c>
      <c r="C34" s="79" t="s">
        <v>169</v>
      </c>
      <c r="D34" s="130" t="s">
        <v>190</v>
      </c>
      <c r="E34" s="131" t="s">
        <v>127</v>
      </c>
      <c r="F34" s="76" t="s">
        <v>122</v>
      </c>
      <c r="G34" s="80">
        <v>7.79</v>
      </c>
      <c r="H34" s="80">
        <v>0</v>
      </c>
      <c r="I34" s="80">
        <v>7.79</v>
      </c>
      <c r="J34" s="25">
        <v>1</v>
      </c>
      <c r="K34" s="132">
        <v>0</v>
      </c>
      <c r="L34" s="132">
        <v>2.9249999999999998</v>
      </c>
      <c r="M34" s="132">
        <v>0</v>
      </c>
      <c r="N34" s="132">
        <v>0</v>
      </c>
      <c r="O34" s="25">
        <v>1</v>
      </c>
      <c r="P34" s="133">
        <v>0</v>
      </c>
      <c r="Q34" s="78">
        <v>0</v>
      </c>
      <c r="R34" s="25">
        <v>2</v>
      </c>
      <c r="S34" s="25">
        <v>2</v>
      </c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</row>
    <row r="35" spans="1:48" ht="18" x14ac:dyDescent="0.35">
      <c r="A35" s="62" t="str">
        <f t="shared" si="1"/>
        <v xml:space="preserve">   </v>
      </c>
      <c r="B35" s="76">
        <v>26</v>
      </c>
      <c r="C35" s="79" t="s">
        <v>170</v>
      </c>
      <c r="D35" s="130" t="s">
        <v>190</v>
      </c>
      <c r="E35" s="131" t="s">
        <v>127</v>
      </c>
      <c r="F35" s="76" t="s">
        <v>122</v>
      </c>
      <c r="G35" s="80">
        <v>31.48</v>
      </c>
      <c r="H35" s="80">
        <v>0</v>
      </c>
      <c r="I35" s="80">
        <v>31.48</v>
      </c>
      <c r="J35" s="25">
        <v>1</v>
      </c>
      <c r="K35" s="132">
        <v>0</v>
      </c>
      <c r="L35" s="132">
        <v>2.5880000000000001</v>
      </c>
      <c r="M35" s="132">
        <v>0</v>
      </c>
      <c r="N35" s="132">
        <v>0</v>
      </c>
      <c r="O35" s="25">
        <v>3</v>
      </c>
      <c r="P35" s="133">
        <v>0</v>
      </c>
      <c r="Q35" s="78">
        <v>0</v>
      </c>
      <c r="R35" s="25">
        <v>2</v>
      </c>
      <c r="S35" s="25">
        <v>2</v>
      </c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</row>
    <row r="36" spans="1:48" ht="18" x14ac:dyDescent="0.35">
      <c r="A36" s="62" t="str">
        <f t="shared" si="1"/>
        <v xml:space="preserve">   </v>
      </c>
      <c r="B36" s="76">
        <v>27</v>
      </c>
      <c r="C36" s="79" t="s">
        <v>171</v>
      </c>
      <c r="D36" s="130" t="s">
        <v>190</v>
      </c>
      <c r="E36" s="131" t="s">
        <v>127</v>
      </c>
      <c r="F36" s="76" t="s">
        <v>122</v>
      </c>
      <c r="G36" s="80">
        <v>9.0399999999999991</v>
      </c>
      <c r="H36" s="80">
        <v>0</v>
      </c>
      <c r="I36" s="80">
        <v>9.0399999999999991</v>
      </c>
      <c r="J36" s="25">
        <v>1</v>
      </c>
      <c r="K36" s="132">
        <v>0</v>
      </c>
      <c r="L36" s="132">
        <v>1.62</v>
      </c>
      <c r="M36" s="132">
        <v>0</v>
      </c>
      <c r="N36" s="132">
        <v>0</v>
      </c>
      <c r="O36" s="25">
        <v>3</v>
      </c>
      <c r="P36" s="133">
        <v>0</v>
      </c>
      <c r="Q36" s="78">
        <v>0</v>
      </c>
      <c r="R36" s="25">
        <v>2</v>
      </c>
      <c r="S36" s="25">
        <v>2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</row>
    <row r="37" spans="1:48" ht="18" x14ac:dyDescent="0.35">
      <c r="A37" s="62" t="str">
        <f t="shared" si="1"/>
        <v xml:space="preserve">   </v>
      </c>
      <c r="B37" s="76">
        <v>28</v>
      </c>
      <c r="C37" s="79" t="s">
        <v>172</v>
      </c>
      <c r="D37" s="130" t="s">
        <v>190</v>
      </c>
      <c r="E37" s="131" t="s">
        <v>127</v>
      </c>
      <c r="F37" s="76" t="s">
        <v>122</v>
      </c>
      <c r="G37" s="80">
        <v>8.36</v>
      </c>
      <c r="H37" s="80">
        <v>0</v>
      </c>
      <c r="I37" s="80">
        <v>8.36</v>
      </c>
      <c r="J37" s="25">
        <v>1</v>
      </c>
      <c r="K37" s="132">
        <v>0</v>
      </c>
      <c r="L37" s="132">
        <v>1.4850000000000001</v>
      </c>
      <c r="M37" s="132">
        <v>0</v>
      </c>
      <c r="N37" s="132">
        <v>0</v>
      </c>
      <c r="O37" s="25">
        <v>4</v>
      </c>
      <c r="P37" s="133">
        <v>0</v>
      </c>
      <c r="Q37" s="78">
        <v>0</v>
      </c>
      <c r="R37" s="25">
        <v>2</v>
      </c>
      <c r="S37" s="25">
        <v>2</v>
      </c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</row>
    <row r="38" spans="1:48" ht="18" x14ac:dyDescent="0.35">
      <c r="A38" s="62" t="str">
        <f t="shared" si="1"/>
        <v xml:space="preserve">   </v>
      </c>
      <c r="B38" s="76">
        <v>29</v>
      </c>
      <c r="C38" s="79" t="s">
        <v>173</v>
      </c>
      <c r="D38" s="130" t="s">
        <v>190</v>
      </c>
      <c r="E38" s="131" t="s">
        <v>127</v>
      </c>
      <c r="F38" s="76" t="s">
        <v>122</v>
      </c>
      <c r="G38" s="80">
        <v>0.68</v>
      </c>
      <c r="H38" s="80">
        <v>0</v>
      </c>
      <c r="I38" s="80">
        <v>0.68</v>
      </c>
      <c r="J38" s="25">
        <v>1</v>
      </c>
      <c r="K38" s="132">
        <v>0</v>
      </c>
      <c r="L38" s="132">
        <v>1.62</v>
      </c>
      <c r="M38" s="132">
        <v>0</v>
      </c>
      <c r="N38" s="132">
        <v>0</v>
      </c>
      <c r="O38" s="25">
        <v>3</v>
      </c>
      <c r="P38" s="133">
        <v>0</v>
      </c>
      <c r="Q38" s="78">
        <v>0</v>
      </c>
      <c r="R38" s="25">
        <v>2</v>
      </c>
      <c r="S38" s="25">
        <v>2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</row>
    <row r="39" spans="1:48" ht="18" x14ac:dyDescent="0.35">
      <c r="A39" s="62" t="str">
        <f t="shared" si="1"/>
        <v xml:space="preserve">   </v>
      </c>
      <c r="B39" s="76">
        <v>30</v>
      </c>
      <c r="C39" s="79" t="s">
        <v>174</v>
      </c>
      <c r="D39" s="130" t="s">
        <v>190</v>
      </c>
      <c r="E39" s="131" t="s">
        <v>127</v>
      </c>
      <c r="F39" s="76" t="s">
        <v>122</v>
      </c>
      <c r="G39" s="80">
        <v>12.94</v>
      </c>
      <c r="H39" s="80">
        <v>0</v>
      </c>
      <c r="I39" s="80">
        <v>12.94</v>
      </c>
      <c r="J39" s="25">
        <v>1</v>
      </c>
      <c r="K39" s="132">
        <v>0</v>
      </c>
      <c r="L39" s="132">
        <v>2.5880000000000001</v>
      </c>
      <c r="M39" s="132">
        <v>0</v>
      </c>
      <c r="N39" s="132">
        <v>0</v>
      </c>
      <c r="O39" s="25">
        <v>3</v>
      </c>
      <c r="P39" s="133">
        <v>0</v>
      </c>
      <c r="Q39" s="78">
        <v>0</v>
      </c>
      <c r="R39" s="25">
        <v>2</v>
      </c>
      <c r="S39" s="25">
        <v>2</v>
      </c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</row>
    <row r="40" spans="1:48" ht="18" x14ac:dyDescent="0.35">
      <c r="A40" s="62" t="str">
        <f t="shared" si="1"/>
        <v xml:space="preserve">   </v>
      </c>
      <c r="B40" s="76">
        <v>31</v>
      </c>
      <c r="C40" s="79" t="s">
        <v>175</v>
      </c>
      <c r="D40" s="130" t="s">
        <v>190</v>
      </c>
      <c r="E40" s="131" t="s">
        <v>127</v>
      </c>
      <c r="F40" s="76" t="s">
        <v>122</v>
      </c>
      <c r="G40" s="80">
        <v>8.19</v>
      </c>
      <c r="H40" s="80">
        <v>0</v>
      </c>
      <c r="I40" s="80">
        <v>8.19</v>
      </c>
      <c r="J40" s="25">
        <v>1</v>
      </c>
      <c r="K40" s="132">
        <v>0</v>
      </c>
      <c r="L40" s="132">
        <v>0.65300000000000002</v>
      </c>
      <c r="M40" s="132">
        <v>0</v>
      </c>
      <c r="N40" s="132">
        <v>0</v>
      </c>
      <c r="O40" s="25">
        <v>3</v>
      </c>
      <c r="P40" s="133">
        <v>0</v>
      </c>
      <c r="Q40" s="78">
        <v>0</v>
      </c>
      <c r="R40" s="25">
        <v>2</v>
      </c>
      <c r="S40" s="25">
        <v>2</v>
      </c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</row>
    <row r="41" spans="1:48" ht="18" x14ac:dyDescent="0.35">
      <c r="A41" s="62" t="str">
        <f t="shared" si="1"/>
        <v xml:space="preserve">   </v>
      </c>
      <c r="B41" s="76">
        <v>32</v>
      </c>
      <c r="C41" s="79" t="s">
        <v>176</v>
      </c>
      <c r="D41" s="130" t="s">
        <v>190</v>
      </c>
      <c r="E41" s="131" t="s">
        <v>127</v>
      </c>
      <c r="F41" s="76" t="s">
        <v>122</v>
      </c>
      <c r="G41" s="80">
        <v>6.55</v>
      </c>
      <c r="H41" s="80">
        <v>0</v>
      </c>
      <c r="I41" s="80">
        <v>6.55</v>
      </c>
      <c r="J41" s="25">
        <v>1</v>
      </c>
      <c r="K41" s="132">
        <v>0</v>
      </c>
      <c r="L41" s="132">
        <v>2.25</v>
      </c>
      <c r="M41" s="132">
        <v>0</v>
      </c>
      <c r="N41" s="132">
        <v>0</v>
      </c>
      <c r="O41" s="25">
        <v>3</v>
      </c>
      <c r="P41" s="133">
        <v>0</v>
      </c>
      <c r="Q41" s="78">
        <v>0</v>
      </c>
      <c r="R41" s="25">
        <v>2</v>
      </c>
      <c r="S41" s="25">
        <v>2</v>
      </c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</row>
    <row r="42" spans="1:48" ht="18" x14ac:dyDescent="0.35">
      <c r="A42" s="62" t="str">
        <f t="shared" si="1"/>
        <v xml:space="preserve">   </v>
      </c>
      <c r="B42" s="76">
        <v>33</v>
      </c>
      <c r="C42" s="79" t="s">
        <v>177</v>
      </c>
      <c r="D42" s="130" t="s">
        <v>190</v>
      </c>
      <c r="E42" s="131" t="s">
        <v>127</v>
      </c>
      <c r="F42" s="76" t="s">
        <v>122</v>
      </c>
      <c r="G42" s="80">
        <v>3.53</v>
      </c>
      <c r="H42" s="80">
        <v>0</v>
      </c>
      <c r="I42" s="80">
        <v>3.53</v>
      </c>
      <c r="J42" s="25">
        <v>1</v>
      </c>
      <c r="K42" s="132">
        <v>0</v>
      </c>
      <c r="L42" s="132">
        <v>4.2750000000000004</v>
      </c>
      <c r="M42" s="132">
        <v>0</v>
      </c>
      <c r="N42" s="132">
        <v>0</v>
      </c>
      <c r="O42" s="25">
        <v>3</v>
      </c>
      <c r="P42" s="133">
        <v>0</v>
      </c>
      <c r="Q42" s="78">
        <v>0</v>
      </c>
      <c r="R42" s="25">
        <v>2</v>
      </c>
      <c r="S42" s="25">
        <v>2</v>
      </c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</row>
    <row r="43" spans="1:48" ht="18" x14ac:dyDescent="0.35">
      <c r="A43" s="62" t="str">
        <f t="shared" si="1"/>
        <v xml:space="preserve">   </v>
      </c>
      <c r="B43" s="76">
        <v>34</v>
      </c>
      <c r="C43" s="79" t="s">
        <v>178</v>
      </c>
      <c r="D43" s="130" t="s">
        <v>190</v>
      </c>
      <c r="E43" s="131" t="s">
        <v>127</v>
      </c>
      <c r="F43" s="76" t="s">
        <v>122</v>
      </c>
      <c r="G43" s="80">
        <v>0.63</v>
      </c>
      <c r="H43" s="80">
        <v>0</v>
      </c>
      <c r="I43" s="80">
        <v>0.63</v>
      </c>
      <c r="J43" s="25">
        <v>1</v>
      </c>
      <c r="K43" s="132">
        <v>0</v>
      </c>
      <c r="L43" s="132">
        <v>1.1140000000000001</v>
      </c>
      <c r="M43" s="132">
        <v>0</v>
      </c>
      <c r="N43" s="132">
        <v>0</v>
      </c>
      <c r="O43" s="25">
        <v>3</v>
      </c>
      <c r="P43" s="133">
        <v>0</v>
      </c>
      <c r="Q43" s="78">
        <v>0</v>
      </c>
      <c r="R43" s="25">
        <v>2</v>
      </c>
      <c r="S43" s="25">
        <v>2</v>
      </c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</row>
    <row r="44" spans="1:48" ht="18" x14ac:dyDescent="0.35">
      <c r="A44" s="62" t="str">
        <f t="shared" si="1"/>
        <v xml:space="preserve">   </v>
      </c>
      <c r="B44" s="76">
        <v>35</v>
      </c>
      <c r="C44" s="79" t="s">
        <v>179</v>
      </c>
      <c r="D44" s="130" t="s">
        <v>190</v>
      </c>
      <c r="E44" s="131" t="s">
        <v>127</v>
      </c>
      <c r="F44" s="76" t="s">
        <v>122</v>
      </c>
      <c r="G44" s="80">
        <v>4.43</v>
      </c>
      <c r="H44" s="80">
        <v>0</v>
      </c>
      <c r="I44" s="80">
        <v>4.43</v>
      </c>
      <c r="J44" s="25">
        <v>1</v>
      </c>
      <c r="K44" s="132">
        <v>0</v>
      </c>
      <c r="L44" s="132">
        <v>1.98</v>
      </c>
      <c r="M44" s="132">
        <v>0</v>
      </c>
      <c r="N44" s="132">
        <v>0</v>
      </c>
      <c r="O44" s="25">
        <v>3</v>
      </c>
      <c r="P44" s="133">
        <v>0</v>
      </c>
      <c r="Q44" s="78">
        <v>0</v>
      </c>
      <c r="R44" s="25">
        <v>2</v>
      </c>
      <c r="S44" s="25">
        <v>2</v>
      </c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</row>
    <row r="45" spans="1:48" ht="18" x14ac:dyDescent="0.35">
      <c r="A45" s="62" t="str">
        <f t="shared" si="1"/>
        <v xml:space="preserve">   </v>
      </c>
      <c r="B45" s="76">
        <v>36</v>
      </c>
      <c r="C45" s="79" t="s">
        <v>180</v>
      </c>
      <c r="D45" s="130" t="s">
        <v>190</v>
      </c>
      <c r="E45" s="131" t="s">
        <v>127</v>
      </c>
      <c r="F45" s="76" t="s">
        <v>122</v>
      </c>
      <c r="G45" s="80">
        <v>10.69</v>
      </c>
      <c r="H45" s="80">
        <v>0</v>
      </c>
      <c r="I45" s="80">
        <v>10.69</v>
      </c>
      <c r="J45" s="25">
        <v>1</v>
      </c>
      <c r="K45" s="132">
        <v>0</v>
      </c>
      <c r="L45" s="132">
        <v>0.40500000000000003</v>
      </c>
      <c r="M45" s="132">
        <v>0</v>
      </c>
      <c r="N45" s="132">
        <v>0</v>
      </c>
      <c r="O45" s="25">
        <v>4</v>
      </c>
      <c r="P45" s="133">
        <v>0</v>
      </c>
      <c r="Q45" s="78">
        <v>0</v>
      </c>
      <c r="R45" s="25">
        <v>2</v>
      </c>
      <c r="S45" s="25">
        <v>2</v>
      </c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</row>
    <row r="46" spans="1:48" ht="18" x14ac:dyDescent="0.35">
      <c r="A46" s="62" t="str">
        <f t="shared" si="1"/>
        <v xml:space="preserve">   </v>
      </c>
      <c r="B46" s="76">
        <v>37</v>
      </c>
      <c r="C46" s="79" t="s">
        <v>181</v>
      </c>
      <c r="D46" s="130" t="s">
        <v>190</v>
      </c>
      <c r="E46" s="131" t="s">
        <v>127</v>
      </c>
      <c r="F46" s="76" t="s">
        <v>122</v>
      </c>
      <c r="G46" s="80">
        <v>12.74</v>
      </c>
      <c r="H46" s="80">
        <v>0</v>
      </c>
      <c r="I46" s="80">
        <v>12.74</v>
      </c>
      <c r="J46" s="25">
        <v>1</v>
      </c>
      <c r="K46" s="132">
        <v>0</v>
      </c>
      <c r="L46" s="132">
        <v>5.625</v>
      </c>
      <c r="M46" s="132">
        <v>0</v>
      </c>
      <c r="N46" s="132">
        <v>0</v>
      </c>
      <c r="O46" s="25">
        <v>5</v>
      </c>
      <c r="P46" s="133">
        <v>0</v>
      </c>
      <c r="Q46" s="78">
        <v>0</v>
      </c>
      <c r="R46" s="25">
        <v>2</v>
      </c>
      <c r="S46" s="25">
        <v>2</v>
      </c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</row>
    <row r="47" spans="1:48" ht="18" x14ac:dyDescent="0.35">
      <c r="A47" s="62" t="str">
        <f t="shared" si="1"/>
        <v xml:space="preserve">   </v>
      </c>
      <c r="B47" s="76">
        <v>38</v>
      </c>
      <c r="C47" s="79" t="s">
        <v>182</v>
      </c>
      <c r="D47" s="130" t="s">
        <v>190</v>
      </c>
      <c r="E47" s="131" t="s">
        <v>127</v>
      </c>
      <c r="F47" s="76" t="s">
        <v>122</v>
      </c>
      <c r="G47" s="80">
        <v>3.23</v>
      </c>
      <c r="H47" s="80">
        <v>3.23</v>
      </c>
      <c r="I47" s="80">
        <v>0</v>
      </c>
      <c r="J47" s="25">
        <v>1</v>
      </c>
      <c r="K47" s="132">
        <v>3.23</v>
      </c>
      <c r="L47" s="132">
        <v>0</v>
      </c>
      <c r="M47" s="132">
        <v>0</v>
      </c>
      <c r="N47" s="132">
        <v>0</v>
      </c>
      <c r="O47" s="25">
        <v>1</v>
      </c>
      <c r="P47" s="133">
        <v>3.23</v>
      </c>
      <c r="Q47" s="78">
        <v>100</v>
      </c>
      <c r="R47" s="25">
        <v>2</v>
      </c>
      <c r="S47" s="25">
        <v>2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</row>
    <row r="48" spans="1:48" ht="18" x14ac:dyDescent="0.35">
      <c r="A48" s="62" t="str">
        <f t="shared" si="1"/>
        <v xml:space="preserve">   </v>
      </c>
      <c r="B48" s="76">
        <v>39</v>
      </c>
      <c r="C48" s="79" t="s">
        <v>183</v>
      </c>
      <c r="D48" s="130" t="s">
        <v>190</v>
      </c>
      <c r="E48" s="131" t="s">
        <v>127</v>
      </c>
      <c r="F48" s="76" t="s">
        <v>122</v>
      </c>
      <c r="G48" s="80">
        <v>12.56</v>
      </c>
      <c r="H48" s="80">
        <v>12.56</v>
      </c>
      <c r="I48" s="80">
        <v>0</v>
      </c>
      <c r="J48" s="25">
        <v>1</v>
      </c>
      <c r="K48" s="132">
        <v>12.56</v>
      </c>
      <c r="L48" s="132">
        <v>0</v>
      </c>
      <c r="M48" s="132">
        <v>0</v>
      </c>
      <c r="N48" s="132">
        <v>0</v>
      </c>
      <c r="O48" s="25">
        <v>2</v>
      </c>
      <c r="P48" s="133">
        <v>12.56</v>
      </c>
      <c r="Q48" s="78">
        <v>100</v>
      </c>
      <c r="R48" s="25">
        <v>2</v>
      </c>
      <c r="S48" s="25">
        <v>2</v>
      </c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</row>
    <row r="49" spans="1:48" ht="18" x14ac:dyDescent="0.35">
      <c r="A49" s="62" t="str">
        <f t="shared" si="1"/>
        <v xml:space="preserve">   </v>
      </c>
      <c r="B49" s="76">
        <v>40</v>
      </c>
      <c r="C49" s="79" t="s">
        <v>184</v>
      </c>
      <c r="D49" s="130" t="s">
        <v>190</v>
      </c>
      <c r="E49" s="131" t="s">
        <v>127</v>
      </c>
      <c r="F49" s="76" t="s">
        <v>122</v>
      </c>
      <c r="G49" s="80">
        <v>3.09</v>
      </c>
      <c r="H49" s="80">
        <v>3.09</v>
      </c>
      <c r="I49" s="80">
        <v>0</v>
      </c>
      <c r="J49" s="25">
        <v>1</v>
      </c>
      <c r="K49" s="132">
        <v>3.09</v>
      </c>
      <c r="L49" s="132">
        <v>0</v>
      </c>
      <c r="M49" s="132">
        <v>0</v>
      </c>
      <c r="N49" s="132">
        <v>0</v>
      </c>
      <c r="O49" s="25">
        <v>1</v>
      </c>
      <c r="P49" s="133">
        <v>3.09</v>
      </c>
      <c r="Q49" s="78">
        <v>100</v>
      </c>
      <c r="R49" s="25">
        <v>2</v>
      </c>
      <c r="S49" s="25">
        <v>2</v>
      </c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</row>
    <row r="50" spans="1:48" ht="18" x14ac:dyDescent="0.35">
      <c r="A50" s="62" t="str">
        <f t="shared" si="1"/>
        <v xml:space="preserve">   </v>
      </c>
      <c r="B50" s="76">
        <v>41</v>
      </c>
      <c r="C50" s="79" t="s">
        <v>185</v>
      </c>
      <c r="D50" s="130" t="s">
        <v>190</v>
      </c>
      <c r="E50" s="131" t="s">
        <v>127</v>
      </c>
      <c r="F50" s="76" t="s">
        <v>122</v>
      </c>
      <c r="G50" s="80">
        <v>4.7850000000000001</v>
      </c>
      <c r="H50" s="80">
        <v>4.7850000000000001</v>
      </c>
      <c r="I50" s="80">
        <v>0</v>
      </c>
      <c r="J50" s="25">
        <v>1</v>
      </c>
      <c r="K50" s="132">
        <v>4.7850000000000001</v>
      </c>
      <c r="L50" s="132">
        <v>0</v>
      </c>
      <c r="M50" s="132">
        <v>0</v>
      </c>
      <c r="N50" s="132">
        <v>0</v>
      </c>
      <c r="O50" s="25">
        <v>2</v>
      </c>
      <c r="P50" s="133">
        <v>4.7850000000000001</v>
      </c>
      <c r="Q50" s="78">
        <v>100</v>
      </c>
      <c r="R50" s="25">
        <v>2</v>
      </c>
      <c r="S50" s="25">
        <v>2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</row>
    <row r="51" spans="1:48" ht="18" x14ac:dyDescent="0.35">
      <c r="A51" s="62" t="str">
        <f t="shared" si="1"/>
        <v xml:space="preserve">   </v>
      </c>
      <c r="B51" s="76">
        <v>42</v>
      </c>
      <c r="C51" s="79" t="s">
        <v>186</v>
      </c>
      <c r="D51" s="130" t="s">
        <v>190</v>
      </c>
      <c r="E51" s="131" t="s">
        <v>127</v>
      </c>
      <c r="F51" s="76" t="s">
        <v>122</v>
      </c>
      <c r="G51" s="80">
        <v>1.58</v>
      </c>
      <c r="H51" s="80">
        <v>1.58</v>
      </c>
      <c r="I51" s="80">
        <v>0</v>
      </c>
      <c r="J51" s="25">
        <v>1</v>
      </c>
      <c r="K51" s="132">
        <v>1.58</v>
      </c>
      <c r="L51" s="132">
        <v>0</v>
      </c>
      <c r="M51" s="132">
        <v>0</v>
      </c>
      <c r="N51" s="132">
        <v>0</v>
      </c>
      <c r="O51" s="25">
        <v>2</v>
      </c>
      <c r="P51" s="133">
        <v>1.58</v>
      </c>
      <c r="Q51" s="78">
        <v>100</v>
      </c>
      <c r="R51" s="25">
        <v>2</v>
      </c>
      <c r="S51" s="25">
        <v>2</v>
      </c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</row>
    <row r="52" spans="1:48" ht="18" x14ac:dyDescent="0.35">
      <c r="A52" s="62" t="str">
        <f t="shared" si="1"/>
        <v xml:space="preserve">   </v>
      </c>
      <c r="B52" s="76">
        <v>43</v>
      </c>
      <c r="C52" s="79" t="s">
        <v>187</v>
      </c>
      <c r="D52" s="130" t="s">
        <v>190</v>
      </c>
      <c r="E52" s="131" t="s">
        <v>127</v>
      </c>
      <c r="F52" s="76" t="s">
        <v>122</v>
      </c>
      <c r="G52" s="80">
        <v>3.69</v>
      </c>
      <c r="H52" s="80">
        <v>3.69</v>
      </c>
      <c r="I52" s="80">
        <v>0</v>
      </c>
      <c r="J52" s="25">
        <v>1</v>
      </c>
      <c r="K52" s="132">
        <v>3.69</v>
      </c>
      <c r="L52" s="132">
        <v>0</v>
      </c>
      <c r="M52" s="132">
        <v>0</v>
      </c>
      <c r="N52" s="132">
        <v>0</v>
      </c>
      <c r="O52" s="25">
        <v>4</v>
      </c>
      <c r="P52" s="133">
        <v>3.69</v>
      </c>
      <c r="Q52" s="78">
        <v>100</v>
      </c>
      <c r="R52" s="25">
        <v>2</v>
      </c>
      <c r="S52" s="25">
        <v>2</v>
      </c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</row>
    <row r="53" spans="1:48" s="144" customFormat="1" ht="18" x14ac:dyDescent="0.35">
      <c r="A53" s="136" t="str">
        <f t="shared" ref="A53" si="2">IF(J53=1,IF(K53&gt;0,IF(L53&gt;0,IF(N53&gt;0,11,11),IF(N53&gt;0,11,"")),IF(L53&gt;0,IF(N53&gt;0,11,""),IF(N53=0,22,""))),IF(L53&gt;0,IF(N53&gt;0,IF(P53&gt;0,66,""),IF(P53&gt;0,66,"")),IF(P53&gt;0,66,"")))&amp;" "&amp;IF(J53=1,IF(K53=0,IF(L53&gt;0,IF(N53&gt;0,IF(P53&gt;0,66,""),IF(P53&gt;0,66,"")),IF(P53&gt;0,66,"")),""),IF(P53&gt;0,66,""))&amp;" "&amp;IF(J53=1,IF(K53&gt;0,IF(P53&gt;0,IF(O53&lt;=7,IF(Q53=100,"","33"),IF(O53&lt;=25,IF(Q53&gt;0,IF(Q53&lt;100,"",33),IF(Q53=0,"","33")))),IF(O53&gt;25,"",33)),""),IF(J53&gt;1,IF(P53&gt;0,"55",""),IF(J53=0,IF(P53&gt;0,"55","00"))))&amp;" "&amp;IF(P53&gt;0,IF(R53&gt;0,IF(S53&gt;0,"",88),77),"")</f>
        <v xml:space="preserve">   </v>
      </c>
      <c r="B53" s="76">
        <v>44</v>
      </c>
      <c r="C53" s="79" t="s">
        <v>188</v>
      </c>
      <c r="D53" s="130" t="s">
        <v>190</v>
      </c>
      <c r="E53" s="138" t="s">
        <v>127</v>
      </c>
      <c r="F53" s="137" t="s">
        <v>122</v>
      </c>
      <c r="G53" s="139">
        <v>3.786</v>
      </c>
      <c r="H53" s="139">
        <v>3.786</v>
      </c>
      <c r="I53" s="139">
        <v>0</v>
      </c>
      <c r="J53" s="140">
        <v>1</v>
      </c>
      <c r="K53" s="141">
        <v>3.786</v>
      </c>
      <c r="L53" s="141">
        <v>0</v>
      </c>
      <c r="M53" s="141">
        <v>0</v>
      </c>
      <c r="N53" s="141">
        <v>0</v>
      </c>
      <c r="O53" s="140">
        <v>4</v>
      </c>
      <c r="P53" s="142">
        <v>3.786</v>
      </c>
      <c r="Q53" s="143">
        <v>100</v>
      </c>
      <c r="R53" s="140">
        <v>2</v>
      </c>
      <c r="S53" s="140">
        <v>2</v>
      </c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</row>
    <row r="54" spans="1:48" s="144" customFormat="1" ht="18" x14ac:dyDescent="0.35">
      <c r="A54" s="136" t="str">
        <f t="shared" si="1"/>
        <v xml:space="preserve">   </v>
      </c>
      <c r="B54" s="76">
        <v>45</v>
      </c>
      <c r="C54" s="79" t="s">
        <v>189</v>
      </c>
      <c r="D54" s="130" t="s">
        <v>190</v>
      </c>
      <c r="E54" s="138" t="s">
        <v>127</v>
      </c>
      <c r="F54" s="137" t="s">
        <v>122</v>
      </c>
      <c r="G54" s="139">
        <v>1.88</v>
      </c>
      <c r="H54" s="139">
        <v>1.88</v>
      </c>
      <c r="I54" s="139">
        <v>0</v>
      </c>
      <c r="J54" s="140">
        <v>1</v>
      </c>
      <c r="K54" s="141">
        <v>1.88</v>
      </c>
      <c r="L54" s="141">
        <v>0</v>
      </c>
      <c r="M54" s="141">
        <v>0</v>
      </c>
      <c r="N54" s="141">
        <v>0</v>
      </c>
      <c r="O54" s="140">
        <v>4</v>
      </c>
      <c r="P54" s="142">
        <v>1.88</v>
      </c>
      <c r="Q54" s="143">
        <v>100</v>
      </c>
      <c r="R54" s="140">
        <v>2</v>
      </c>
      <c r="S54" s="140">
        <v>2</v>
      </c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</row>
    <row r="55" spans="1:48" ht="18" x14ac:dyDescent="0.35">
      <c r="A55" s="27"/>
      <c r="B55" s="28"/>
      <c r="C55" s="29"/>
      <c r="D55" s="30"/>
      <c r="E55" s="31"/>
      <c r="F55" s="32"/>
      <c r="G55" s="33"/>
      <c r="H55" s="33"/>
      <c r="I55" s="95"/>
      <c r="J55" s="34"/>
      <c r="K55" s="33"/>
      <c r="L55" s="33"/>
      <c r="M55" s="35"/>
      <c r="N55" s="33"/>
      <c r="O55" s="34"/>
      <c r="P55" s="36"/>
      <c r="Q55" s="36"/>
      <c r="R55" s="34"/>
      <c r="S55" s="37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18" x14ac:dyDescent="0.35">
      <c r="A56" s="27"/>
      <c r="B56" s="28"/>
      <c r="C56" s="29"/>
      <c r="D56" s="30"/>
      <c r="E56" s="31"/>
      <c r="F56" s="32"/>
      <c r="G56" s="33"/>
      <c r="H56" s="33"/>
      <c r="I56" s="95"/>
      <c r="J56" s="34"/>
      <c r="K56" s="33"/>
      <c r="L56" s="33"/>
      <c r="M56" s="35"/>
      <c r="N56" s="33"/>
      <c r="O56" s="36"/>
      <c r="P56" s="36"/>
      <c r="Q56" s="36"/>
      <c r="R56" s="34"/>
      <c r="S56" s="37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7">
    <dataValidation type="whole" allowBlank="1" showInputMessage="1" showErrorMessage="1" error="กรอกเฉพาะ 0 1 2 3" sqref="S1 S5:S9 S55:S1048576">
      <formula1>0</formula1>
      <formula2>3</formula2>
    </dataValidation>
    <dataValidation type="whole" allowBlank="1" showInputMessage="1" showErrorMessage="1" error="กรอกเฉพาะ 0 1 2" sqref="R1 S2:S4 R5:R9 R55:R1048576">
      <formula1>0</formula1>
      <formula2>2</formula2>
    </dataValidation>
    <dataValidation type="whole" allowBlank="1" showInputMessage="1" showErrorMessage="1" error="กรอกเฉพาะจำนวนเต็ม" sqref="O1 O5:O9 O55:O1048576">
      <formula1>0</formula1>
      <formula2>100</formula2>
    </dataValidation>
    <dataValidation type="whole" allowBlank="1" showInputMessage="1" showErrorMessage="1" error="กรอกเฉพาะ 0 1 2 3 9" sqref="J1 J5:J9 J55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textLength" operator="equal" allowBlank="1" showInputMessage="1" showErrorMessage="1" error="กรอกรหัสผิดพลาด" sqref="C55:C5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opLeftCell="A43" zoomScaleSheetLayoutView="100" workbookViewId="0">
      <selection activeCell="J10" sqref="J10:M54"/>
    </sheetView>
  </sheetViews>
  <sheetFormatPr defaultColWidth="9.09765625" defaultRowHeight="14.4" x14ac:dyDescent="0.3"/>
  <cols>
    <col min="1" max="1" width="7.8984375" style="13" bestFit="1" customWidth="1"/>
    <col min="2" max="2" width="9.8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19921875" style="11" customWidth="1"/>
    <col min="17" max="17" width="11" style="11" customWidth="1"/>
    <col min="18" max="18" width="12.19921875" style="11" customWidth="1"/>
    <col min="19" max="19" width="10" style="11" customWidth="1"/>
    <col min="20" max="20" width="8.19921875" style="11" customWidth="1"/>
    <col min="21" max="21" width="11.69921875" style="11" customWidth="1"/>
    <col min="22" max="22" width="10.59765625" style="11" customWidth="1"/>
    <col min="23" max="23" width="15.8984375" style="11" customWidth="1"/>
    <col min="24" max="28" width="9.09765625" style="26"/>
    <col min="29" max="16384" width="9.09765625" style="11"/>
  </cols>
  <sheetData>
    <row r="1" spans="1:28" ht="23.4" x14ac:dyDescent="0.45">
      <c r="A1" s="210" t="s">
        <v>154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8" ht="23.4" x14ac:dyDescent="0.45">
      <c r="A2" s="211" t="s">
        <v>1</v>
      </c>
      <c r="B2" s="211"/>
      <c r="C2" s="211"/>
      <c r="D2" s="211"/>
      <c r="E2" s="211" t="s">
        <v>125</v>
      </c>
      <c r="F2" s="211"/>
      <c r="G2" s="211"/>
      <c r="H2" s="211"/>
      <c r="I2" s="211"/>
      <c r="J2"/>
      <c r="K2" s="3"/>
      <c r="L2" s="3"/>
      <c r="M2" s="3"/>
      <c r="N2" s="3"/>
      <c r="O2" s="3"/>
      <c r="T2" s="3"/>
      <c r="Y2" s="117"/>
      <c r="Z2" s="117"/>
      <c r="AA2" s="118"/>
      <c r="AB2" s="118"/>
    </row>
    <row r="3" spans="1:28" ht="23.4" x14ac:dyDescent="0.45">
      <c r="A3" s="211"/>
      <c r="B3" s="211"/>
      <c r="C3" s="211"/>
      <c r="D3" s="211"/>
      <c r="E3" s="211"/>
      <c r="F3" s="211"/>
      <c r="G3" s="211"/>
      <c r="H3" s="211"/>
      <c r="I3" s="211"/>
      <c r="J3"/>
      <c r="K3" s="11"/>
      <c r="L3" s="3"/>
      <c r="N3" s="3"/>
      <c r="O3" s="3"/>
      <c r="P3" s="3"/>
      <c r="Q3" s="3"/>
      <c r="R3" s="3"/>
      <c r="S3" s="3"/>
      <c r="T3" s="3"/>
      <c r="U3" s="119"/>
      <c r="V3" s="119" t="s">
        <v>2</v>
      </c>
      <c r="W3" s="120">
        <v>2031</v>
      </c>
      <c r="Y3" s="121"/>
      <c r="Z3" s="121"/>
      <c r="AB3" s="122"/>
    </row>
    <row r="4" spans="1:28" ht="23.4" x14ac:dyDescent="0.45">
      <c r="A4" s="211"/>
      <c r="B4" s="211"/>
      <c r="C4" s="211"/>
      <c r="D4" s="211"/>
      <c r="E4" s="211"/>
      <c r="F4" s="211"/>
      <c r="G4" s="211"/>
      <c r="H4" s="211"/>
      <c r="I4" s="211"/>
      <c r="J4"/>
      <c r="L4" s="3"/>
      <c r="M4" s="3"/>
      <c r="N4" s="3"/>
      <c r="O4" s="3"/>
      <c r="P4" s="3"/>
      <c r="Q4" s="3"/>
      <c r="R4" s="3"/>
      <c r="S4" s="3"/>
      <c r="T4" s="3"/>
      <c r="U4" s="119"/>
      <c r="V4" s="123"/>
      <c r="W4" s="124"/>
      <c r="Y4" s="125"/>
      <c r="Z4" s="125"/>
      <c r="AB4" s="122"/>
    </row>
    <row r="5" spans="1:28" ht="15.6" x14ac:dyDescent="0.3">
      <c r="F5" s="92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6" t="s">
        <v>6</v>
      </c>
      <c r="Y5" s="127"/>
      <c r="Z5" s="127"/>
      <c r="AA5" s="127"/>
      <c r="AB5" s="127"/>
    </row>
    <row r="6" spans="1:28" x14ac:dyDescent="0.3">
      <c r="A6" s="187" t="s">
        <v>7</v>
      </c>
      <c r="B6" s="187" t="s">
        <v>8</v>
      </c>
      <c r="C6" s="187" t="s">
        <v>9</v>
      </c>
      <c r="D6" s="187" t="s">
        <v>10</v>
      </c>
      <c r="E6" s="187" t="s">
        <v>11</v>
      </c>
      <c r="F6" s="165" t="s">
        <v>46</v>
      </c>
      <c r="G6" s="166"/>
      <c r="H6" s="167"/>
      <c r="I6" s="174" t="s">
        <v>12</v>
      </c>
      <c r="J6" s="169" t="s">
        <v>37</v>
      </c>
      <c r="K6" s="169"/>
      <c r="L6" s="169"/>
      <c r="M6" s="169"/>
      <c r="N6" s="174" t="s">
        <v>13</v>
      </c>
      <c r="O6" s="171" t="s">
        <v>5</v>
      </c>
      <c r="P6" s="174" t="s">
        <v>31</v>
      </c>
      <c r="Q6" s="177" t="s">
        <v>38</v>
      </c>
      <c r="R6" s="180" t="s">
        <v>39</v>
      </c>
      <c r="S6" s="204" t="s">
        <v>137</v>
      </c>
      <c r="T6" s="204"/>
      <c r="U6" s="204"/>
      <c r="V6" s="205" t="s">
        <v>148</v>
      </c>
      <c r="W6" s="206" t="s">
        <v>152</v>
      </c>
    </row>
    <row r="7" spans="1:28" ht="15" customHeight="1" x14ac:dyDescent="0.3">
      <c r="A7" s="187"/>
      <c r="B7" s="187"/>
      <c r="C7" s="187"/>
      <c r="D7" s="187"/>
      <c r="E7" s="187"/>
      <c r="F7" s="168" t="s">
        <v>3</v>
      </c>
      <c r="G7" s="164" t="s">
        <v>45</v>
      </c>
      <c r="H7" s="164"/>
      <c r="I7" s="175"/>
      <c r="J7" s="170" t="s">
        <v>40</v>
      </c>
      <c r="K7" s="158" t="s">
        <v>41</v>
      </c>
      <c r="L7" s="160" t="s">
        <v>42</v>
      </c>
      <c r="M7" s="161" t="s">
        <v>43</v>
      </c>
      <c r="N7" s="175"/>
      <c r="O7" s="172"/>
      <c r="P7" s="175"/>
      <c r="Q7" s="178"/>
      <c r="R7" s="181"/>
      <c r="S7" s="209" t="s">
        <v>138</v>
      </c>
      <c r="T7" s="209" t="s">
        <v>143</v>
      </c>
      <c r="U7" s="209"/>
      <c r="V7" s="205"/>
      <c r="W7" s="207"/>
    </row>
    <row r="8" spans="1:28" x14ac:dyDescent="0.3">
      <c r="A8" s="187"/>
      <c r="B8" s="187"/>
      <c r="C8" s="187"/>
      <c r="D8" s="187"/>
      <c r="E8" s="187"/>
      <c r="F8" s="168"/>
      <c r="G8" s="14" t="s">
        <v>22</v>
      </c>
      <c r="H8" s="15" t="s">
        <v>23</v>
      </c>
      <c r="I8" s="176"/>
      <c r="J8" s="170"/>
      <c r="K8" s="159"/>
      <c r="L8" s="160"/>
      <c r="M8" s="161"/>
      <c r="N8" s="176"/>
      <c r="O8" s="173"/>
      <c r="P8" s="176"/>
      <c r="Q8" s="179"/>
      <c r="R8" s="182"/>
      <c r="S8" s="209"/>
      <c r="T8" s="128" t="s">
        <v>144</v>
      </c>
      <c r="U8" s="129" t="s">
        <v>146</v>
      </c>
      <c r="V8" s="205"/>
      <c r="W8" s="208"/>
    </row>
    <row r="9" spans="1:28" x14ac:dyDescent="0.3">
      <c r="A9" s="203" t="s">
        <v>28</v>
      </c>
      <c r="B9" s="203"/>
      <c r="C9" s="203"/>
      <c r="D9" s="203"/>
      <c r="E9" s="203"/>
      <c r="F9" s="40">
        <f>G9+H9</f>
        <v>444.28300000000007</v>
      </c>
      <c r="G9" s="40">
        <f>SUM(G10:G10001)</f>
        <v>34.601000000000006</v>
      </c>
      <c r="H9" s="40">
        <f t="shared" ref="H9:O9" si="0">SUM(H10:H10001)</f>
        <v>409.68200000000007</v>
      </c>
      <c r="I9" s="40"/>
      <c r="J9" s="40">
        <f t="shared" si="0"/>
        <v>34.601000000000006</v>
      </c>
      <c r="K9" s="40">
        <f t="shared" si="0"/>
        <v>303.39600000000002</v>
      </c>
      <c r="L9" s="40">
        <f t="shared" si="0"/>
        <v>0</v>
      </c>
      <c r="M9" s="40">
        <f t="shared" si="0"/>
        <v>0</v>
      </c>
      <c r="N9" s="40"/>
      <c r="O9" s="40">
        <f t="shared" si="0"/>
        <v>34.601000000000006</v>
      </c>
      <c r="P9" s="40"/>
      <c r="Q9" s="40"/>
      <c r="R9" s="40"/>
      <c r="S9" s="40"/>
      <c r="T9" s="40"/>
      <c r="U9" s="40"/>
      <c r="V9" s="40"/>
      <c r="W9" s="40"/>
    </row>
    <row r="10" spans="1:28" ht="15.6" x14ac:dyDescent="0.3">
      <c r="A10" s="76">
        <v>1</v>
      </c>
      <c r="B10" s="79" t="s">
        <v>126</v>
      </c>
      <c r="C10" s="130" t="s">
        <v>118</v>
      </c>
      <c r="D10" s="131" t="s">
        <v>127</v>
      </c>
      <c r="E10" s="76" t="s">
        <v>122</v>
      </c>
      <c r="F10" s="80">
        <v>13.78</v>
      </c>
      <c r="G10" s="80">
        <v>0</v>
      </c>
      <c r="H10" s="80">
        <v>13.78</v>
      </c>
      <c r="I10" s="25">
        <v>1</v>
      </c>
      <c r="J10" s="132">
        <v>0</v>
      </c>
      <c r="K10" s="132">
        <v>13.78</v>
      </c>
      <c r="L10" s="132">
        <v>0</v>
      </c>
      <c r="M10" s="132">
        <v>0</v>
      </c>
      <c r="N10" s="25">
        <v>9</v>
      </c>
      <c r="O10" s="133">
        <v>0</v>
      </c>
      <c r="P10" s="78">
        <v>0</v>
      </c>
      <c r="Q10" s="25">
        <v>2</v>
      </c>
      <c r="R10" s="25">
        <v>2</v>
      </c>
      <c r="S10" s="94"/>
      <c r="T10" s="94"/>
      <c r="U10" s="94"/>
      <c r="V10" s="94"/>
      <c r="W10" s="94"/>
    </row>
    <row r="11" spans="1:28" ht="15.6" x14ac:dyDescent="0.3">
      <c r="A11" s="76">
        <v>2</v>
      </c>
      <c r="B11" s="79" t="s">
        <v>126</v>
      </c>
      <c r="C11" s="130" t="s">
        <v>119</v>
      </c>
      <c r="D11" s="131" t="s">
        <v>127</v>
      </c>
      <c r="E11" s="76" t="s">
        <v>122</v>
      </c>
      <c r="F11" s="80">
        <v>10.999000000000001</v>
      </c>
      <c r="G11" s="80">
        <v>0</v>
      </c>
      <c r="H11" s="80">
        <v>10.999000000000001</v>
      </c>
      <c r="I11" s="25">
        <v>1</v>
      </c>
      <c r="J11" s="132">
        <v>0</v>
      </c>
      <c r="K11" s="132">
        <v>10.999000000000001</v>
      </c>
      <c r="L11" s="132">
        <v>0</v>
      </c>
      <c r="M11" s="132">
        <v>0</v>
      </c>
      <c r="N11" s="25">
        <v>8</v>
      </c>
      <c r="O11" s="133">
        <v>0</v>
      </c>
      <c r="P11" s="78">
        <v>0</v>
      </c>
      <c r="Q11" s="25">
        <v>2</v>
      </c>
      <c r="R11" s="25">
        <v>2</v>
      </c>
      <c r="S11" s="94"/>
      <c r="T11" s="94"/>
      <c r="U11" s="94"/>
      <c r="V11" s="94"/>
      <c r="W11" s="94"/>
    </row>
    <row r="12" spans="1:28" ht="15.6" x14ac:dyDescent="0.3">
      <c r="A12" s="76">
        <v>3</v>
      </c>
      <c r="B12" s="79" t="s">
        <v>126</v>
      </c>
      <c r="C12" s="130" t="s">
        <v>120</v>
      </c>
      <c r="D12" s="131" t="s">
        <v>127</v>
      </c>
      <c r="E12" s="76" t="s">
        <v>122</v>
      </c>
      <c r="F12" s="80">
        <v>20.945</v>
      </c>
      <c r="G12" s="80">
        <v>0</v>
      </c>
      <c r="H12" s="80">
        <v>20.945</v>
      </c>
      <c r="I12" s="25">
        <v>1</v>
      </c>
      <c r="J12" s="132">
        <v>0</v>
      </c>
      <c r="K12" s="132">
        <v>20.945</v>
      </c>
      <c r="L12" s="132">
        <v>0</v>
      </c>
      <c r="M12" s="132">
        <v>0</v>
      </c>
      <c r="N12" s="25">
        <v>8</v>
      </c>
      <c r="O12" s="133">
        <v>0</v>
      </c>
      <c r="P12" s="78">
        <v>0</v>
      </c>
      <c r="Q12" s="25">
        <v>2</v>
      </c>
      <c r="R12" s="25">
        <v>2</v>
      </c>
      <c r="S12" s="94"/>
      <c r="T12" s="94"/>
      <c r="U12" s="94"/>
      <c r="V12" s="94"/>
      <c r="W12" s="94"/>
    </row>
    <row r="13" spans="1:28" ht="15.6" x14ac:dyDescent="0.3">
      <c r="A13" s="76">
        <v>4</v>
      </c>
      <c r="B13" s="79" t="s">
        <v>126</v>
      </c>
      <c r="C13" s="130" t="s">
        <v>121</v>
      </c>
      <c r="D13" s="131" t="s">
        <v>127</v>
      </c>
      <c r="E13" s="76" t="s">
        <v>122</v>
      </c>
      <c r="F13" s="80">
        <v>12.632</v>
      </c>
      <c r="G13" s="80">
        <v>0</v>
      </c>
      <c r="H13" s="80">
        <v>12.632</v>
      </c>
      <c r="I13" s="25">
        <v>1</v>
      </c>
      <c r="J13" s="132">
        <v>0</v>
      </c>
      <c r="K13" s="132">
        <v>12.632</v>
      </c>
      <c r="L13" s="132">
        <v>0</v>
      </c>
      <c r="M13" s="132">
        <v>0</v>
      </c>
      <c r="N13" s="25">
        <v>8</v>
      </c>
      <c r="O13" s="133">
        <v>0</v>
      </c>
      <c r="P13" s="78">
        <v>0</v>
      </c>
      <c r="Q13" s="25">
        <v>2</v>
      </c>
      <c r="R13" s="25">
        <v>2</v>
      </c>
      <c r="S13" s="94"/>
      <c r="T13" s="94"/>
      <c r="U13" s="94"/>
      <c r="V13" s="94"/>
      <c r="W13" s="94"/>
    </row>
    <row r="14" spans="1:28" ht="15.6" x14ac:dyDescent="0.3">
      <c r="A14" s="76">
        <v>5</v>
      </c>
      <c r="B14" s="79" t="s">
        <v>126</v>
      </c>
      <c r="C14" s="130" t="s">
        <v>123</v>
      </c>
      <c r="D14" s="131" t="s">
        <v>127</v>
      </c>
      <c r="E14" s="76" t="s">
        <v>122</v>
      </c>
      <c r="F14" s="80">
        <v>14.103</v>
      </c>
      <c r="G14" s="80">
        <v>0</v>
      </c>
      <c r="H14" s="80">
        <v>14.103</v>
      </c>
      <c r="I14" s="25">
        <v>1</v>
      </c>
      <c r="J14" s="132">
        <v>0</v>
      </c>
      <c r="K14" s="132">
        <v>14.103</v>
      </c>
      <c r="L14" s="132">
        <v>0</v>
      </c>
      <c r="M14" s="132">
        <v>0</v>
      </c>
      <c r="N14" s="25">
        <v>4</v>
      </c>
      <c r="O14" s="133">
        <v>0</v>
      </c>
      <c r="P14" s="78">
        <v>0</v>
      </c>
      <c r="Q14" s="25">
        <v>2</v>
      </c>
      <c r="R14" s="25">
        <v>2</v>
      </c>
      <c r="S14" s="94"/>
      <c r="T14" s="94"/>
      <c r="U14" s="94"/>
      <c r="V14" s="94"/>
      <c r="W14" s="94"/>
    </row>
    <row r="15" spans="1:28" ht="15.6" x14ac:dyDescent="0.3">
      <c r="A15" s="76">
        <v>6</v>
      </c>
      <c r="B15" s="79" t="s">
        <v>126</v>
      </c>
      <c r="C15" s="130" t="s">
        <v>124</v>
      </c>
      <c r="D15" s="131" t="s">
        <v>127</v>
      </c>
      <c r="E15" s="76" t="s">
        <v>122</v>
      </c>
      <c r="F15" s="80">
        <v>10.005000000000001</v>
      </c>
      <c r="G15" s="80">
        <v>0</v>
      </c>
      <c r="H15" s="80">
        <v>10.005000000000001</v>
      </c>
      <c r="I15" s="25">
        <v>1</v>
      </c>
      <c r="J15" s="132">
        <v>0</v>
      </c>
      <c r="K15" s="132">
        <v>10.005000000000001</v>
      </c>
      <c r="L15" s="132">
        <v>0</v>
      </c>
      <c r="M15" s="132">
        <v>0</v>
      </c>
      <c r="N15" s="25">
        <v>8</v>
      </c>
      <c r="O15" s="133">
        <v>0</v>
      </c>
      <c r="P15" s="78">
        <v>0</v>
      </c>
      <c r="Q15" s="25">
        <v>2</v>
      </c>
      <c r="R15" s="25">
        <v>2</v>
      </c>
      <c r="S15" s="94"/>
      <c r="T15" s="94"/>
      <c r="U15" s="94"/>
      <c r="V15" s="94"/>
      <c r="W15" s="94"/>
    </row>
    <row r="16" spans="1:28" ht="15.6" x14ac:dyDescent="0.3">
      <c r="A16" s="76">
        <v>7</v>
      </c>
      <c r="B16" s="79" t="s">
        <v>126</v>
      </c>
      <c r="C16" s="130" t="s">
        <v>128</v>
      </c>
      <c r="D16" s="131" t="s">
        <v>127</v>
      </c>
      <c r="E16" s="76" t="s">
        <v>122</v>
      </c>
      <c r="F16" s="80">
        <v>4.7619999999999996</v>
      </c>
      <c r="G16" s="80">
        <v>0</v>
      </c>
      <c r="H16" s="80">
        <v>4.7619999999999996</v>
      </c>
      <c r="I16" s="25">
        <v>1</v>
      </c>
      <c r="J16" s="132">
        <v>0</v>
      </c>
      <c r="K16" s="132">
        <v>4.7619999999999996</v>
      </c>
      <c r="L16" s="132">
        <v>0</v>
      </c>
      <c r="M16" s="132">
        <v>0</v>
      </c>
      <c r="N16" s="25">
        <v>6</v>
      </c>
      <c r="O16" s="133">
        <v>0</v>
      </c>
      <c r="P16" s="78">
        <v>0</v>
      </c>
      <c r="Q16" s="25">
        <v>2</v>
      </c>
      <c r="R16" s="25">
        <v>2</v>
      </c>
      <c r="S16" s="94"/>
      <c r="T16" s="94"/>
      <c r="U16" s="94"/>
      <c r="V16" s="94"/>
      <c r="W16" s="94"/>
    </row>
    <row r="17" spans="1:23" s="11" customFormat="1" ht="15.6" x14ac:dyDescent="0.3">
      <c r="A17" s="76">
        <v>8</v>
      </c>
      <c r="B17" s="79" t="s">
        <v>126</v>
      </c>
      <c r="C17" s="130" t="s">
        <v>129</v>
      </c>
      <c r="D17" s="131" t="s">
        <v>127</v>
      </c>
      <c r="E17" s="76" t="s">
        <v>122</v>
      </c>
      <c r="F17" s="80">
        <v>26.131</v>
      </c>
      <c r="G17" s="80">
        <v>0</v>
      </c>
      <c r="H17" s="80">
        <v>26.131</v>
      </c>
      <c r="I17" s="25">
        <v>1</v>
      </c>
      <c r="J17" s="132">
        <v>0</v>
      </c>
      <c r="K17" s="132">
        <v>26.131</v>
      </c>
      <c r="L17" s="132">
        <v>0</v>
      </c>
      <c r="M17" s="132">
        <v>0</v>
      </c>
      <c r="N17" s="25">
        <v>12</v>
      </c>
      <c r="O17" s="133">
        <v>0</v>
      </c>
      <c r="P17" s="78">
        <v>0</v>
      </c>
      <c r="Q17" s="25">
        <v>2</v>
      </c>
      <c r="R17" s="25">
        <v>2</v>
      </c>
      <c r="S17" s="94"/>
      <c r="T17" s="94"/>
      <c r="U17" s="94"/>
      <c r="V17" s="94"/>
      <c r="W17" s="94"/>
    </row>
    <row r="18" spans="1:23" s="11" customFormat="1" ht="15.6" x14ac:dyDescent="0.3">
      <c r="A18" s="76">
        <v>9</v>
      </c>
      <c r="B18" s="79" t="s">
        <v>126</v>
      </c>
      <c r="C18" s="130" t="s">
        <v>130</v>
      </c>
      <c r="D18" s="131" t="s">
        <v>127</v>
      </c>
      <c r="E18" s="76" t="s">
        <v>122</v>
      </c>
      <c r="F18" s="80">
        <v>38.509</v>
      </c>
      <c r="G18" s="80">
        <v>0</v>
      </c>
      <c r="H18" s="80">
        <v>38.509</v>
      </c>
      <c r="I18" s="25">
        <v>1</v>
      </c>
      <c r="J18" s="132">
        <v>0</v>
      </c>
      <c r="K18" s="132">
        <v>38.509</v>
      </c>
      <c r="L18" s="132">
        <v>0</v>
      </c>
      <c r="M18" s="132">
        <v>0</v>
      </c>
      <c r="N18" s="25">
        <v>11</v>
      </c>
      <c r="O18" s="133">
        <v>0</v>
      </c>
      <c r="P18" s="78">
        <v>0</v>
      </c>
      <c r="Q18" s="25">
        <v>2</v>
      </c>
      <c r="R18" s="25">
        <v>2</v>
      </c>
      <c r="S18" s="94"/>
      <c r="T18" s="94"/>
      <c r="U18" s="94"/>
      <c r="V18" s="94"/>
      <c r="W18" s="94"/>
    </row>
    <row r="19" spans="1:23" s="11" customFormat="1" ht="15.6" x14ac:dyDescent="0.3">
      <c r="A19" s="76">
        <v>10</v>
      </c>
      <c r="B19" s="79" t="s">
        <v>126</v>
      </c>
      <c r="C19" s="130" t="s">
        <v>131</v>
      </c>
      <c r="D19" s="131" t="s">
        <v>127</v>
      </c>
      <c r="E19" s="76" t="s">
        <v>122</v>
      </c>
      <c r="F19" s="80">
        <v>1.83</v>
      </c>
      <c r="G19" s="80">
        <v>0</v>
      </c>
      <c r="H19" s="80">
        <v>1.83</v>
      </c>
      <c r="I19" s="25">
        <v>1</v>
      </c>
      <c r="J19" s="132">
        <v>0</v>
      </c>
      <c r="K19" s="132">
        <v>1.83</v>
      </c>
      <c r="L19" s="132">
        <v>0</v>
      </c>
      <c r="M19" s="132">
        <v>0</v>
      </c>
      <c r="N19" s="25">
        <v>8</v>
      </c>
      <c r="O19" s="133">
        <v>0</v>
      </c>
      <c r="P19" s="78">
        <v>0</v>
      </c>
      <c r="Q19" s="25">
        <v>2</v>
      </c>
      <c r="R19" s="25">
        <v>2</v>
      </c>
      <c r="S19" s="94"/>
      <c r="T19" s="94"/>
      <c r="U19" s="94"/>
      <c r="V19" s="94"/>
      <c r="W19" s="94"/>
    </row>
    <row r="20" spans="1:23" s="11" customFormat="1" ht="15.6" x14ac:dyDescent="0.3">
      <c r="A20" s="76">
        <v>11</v>
      </c>
      <c r="B20" s="79" t="s">
        <v>126</v>
      </c>
      <c r="C20" s="130" t="s">
        <v>132</v>
      </c>
      <c r="D20" s="131" t="s">
        <v>127</v>
      </c>
      <c r="E20" s="76" t="s">
        <v>122</v>
      </c>
      <c r="F20" s="80">
        <v>3.9209999999999998</v>
      </c>
      <c r="G20" s="80">
        <v>0</v>
      </c>
      <c r="H20" s="80">
        <v>3.9209999999999998</v>
      </c>
      <c r="I20" s="25">
        <v>1</v>
      </c>
      <c r="J20" s="132">
        <v>0</v>
      </c>
      <c r="K20" s="132">
        <v>3.9209999999999998</v>
      </c>
      <c r="L20" s="132">
        <v>0</v>
      </c>
      <c r="M20" s="132">
        <v>0</v>
      </c>
      <c r="N20" s="25">
        <v>4</v>
      </c>
      <c r="O20" s="133">
        <v>0</v>
      </c>
      <c r="P20" s="78">
        <v>0</v>
      </c>
      <c r="Q20" s="25">
        <v>2</v>
      </c>
      <c r="R20" s="25">
        <v>2</v>
      </c>
      <c r="S20" s="94"/>
      <c r="T20" s="94"/>
      <c r="U20" s="94"/>
      <c r="V20" s="94"/>
      <c r="W20" s="94"/>
    </row>
    <row r="21" spans="1:23" s="11" customFormat="1" ht="15.6" x14ac:dyDescent="0.3">
      <c r="A21" s="76">
        <v>12</v>
      </c>
      <c r="B21" s="79" t="s">
        <v>126</v>
      </c>
      <c r="C21" s="130" t="s">
        <v>133</v>
      </c>
      <c r="D21" s="131" t="s">
        <v>127</v>
      </c>
      <c r="E21" s="76" t="s">
        <v>122</v>
      </c>
      <c r="F21" s="80">
        <v>23.151</v>
      </c>
      <c r="G21" s="80">
        <v>0</v>
      </c>
      <c r="H21" s="80">
        <v>23.151</v>
      </c>
      <c r="I21" s="25">
        <v>1</v>
      </c>
      <c r="J21" s="132">
        <v>0</v>
      </c>
      <c r="K21" s="132">
        <v>23.151</v>
      </c>
      <c r="L21" s="132">
        <v>0</v>
      </c>
      <c r="M21" s="132">
        <v>0</v>
      </c>
      <c r="N21" s="25">
        <v>11</v>
      </c>
      <c r="O21" s="133">
        <v>0</v>
      </c>
      <c r="P21" s="78">
        <v>0</v>
      </c>
      <c r="Q21" s="25">
        <v>2</v>
      </c>
      <c r="R21" s="25">
        <v>2</v>
      </c>
      <c r="S21" s="94"/>
      <c r="T21" s="94"/>
      <c r="U21" s="94"/>
      <c r="V21" s="94"/>
      <c r="W21" s="94"/>
    </row>
    <row r="22" spans="1:23" s="11" customFormat="1" ht="15.6" x14ac:dyDescent="0.3">
      <c r="A22" s="76">
        <v>13</v>
      </c>
      <c r="B22" s="79" t="s">
        <v>157</v>
      </c>
      <c r="C22" s="130" t="s">
        <v>190</v>
      </c>
      <c r="D22" s="131" t="s">
        <v>127</v>
      </c>
      <c r="E22" s="76" t="s">
        <v>122</v>
      </c>
      <c r="F22" s="80">
        <v>8.0210000000000008</v>
      </c>
      <c r="G22" s="80">
        <v>0</v>
      </c>
      <c r="H22" s="80">
        <v>8.0210000000000008</v>
      </c>
      <c r="I22" s="25">
        <v>1</v>
      </c>
      <c r="J22" s="132">
        <v>0</v>
      </c>
      <c r="K22" s="132">
        <v>8.0210000000000008</v>
      </c>
      <c r="L22" s="132">
        <v>0</v>
      </c>
      <c r="M22" s="132">
        <v>0</v>
      </c>
      <c r="N22" s="25">
        <v>9</v>
      </c>
      <c r="O22" s="133">
        <v>0</v>
      </c>
      <c r="P22" s="78">
        <v>0</v>
      </c>
      <c r="Q22" s="25">
        <v>2</v>
      </c>
      <c r="R22" s="25">
        <v>2</v>
      </c>
      <c r="S22" s="94"/>
      <c r="T22" s="94"/>
      <c r="U22" s="94"/>
      <c r="V22" s="94"/>
      <c r="W22" s="94"/>
    </row>
    <row r="23" spans="1:23" s="11" customFormat="1" ht="15.6" x14ac:dyDescent="0.3">
      <c r="A23" s="76">
        <v>14</v>
      </c>
      <c r="B23" s="79" t="s">
        <v>158</v>
      </c>
      <c r="C23" s="130" t="s">
        <v>190</v>
      </c>
      <c r="D23" s="131" t="s">
        <v>127</v>
      </c>
      <c r="E23" s="76" t="s">
        <v>122</v>
      </c>
      <c r="F23" s="80">
        <v>27.25</v>
      </c>
      <c r="G23" s="80">
        <v>0</v>
      </c>
      <c r="H23" s="80">
        <v>27.25</v>
      </c>
      <c r="I23" s="25">
        <v>1</v>
      </c>
      <c r="J23" s="132">
        <v>0</v>
      </c>
      <c r="K23" s="132">
        <v>27.25</v>
      </c>
      <c r="L23" s="132">
        <v>0</v>
      </c>
      <c r="M23" s="132">
        <v>0</v>
      </c>
      <c r="N23" s="25">
        <v>3</v>
      </c>
      <c r="O23" s="133">
        <v>0</v>
      </c>
      <c r="P23" s="78">
        <v>0</v>
      </c>
      <c r="Q23" s="25">
        <v>2</v>
      </c>
      <c r="R23" s="25">
        <v>2</v>
      </c>
      <c r="S23" s="94"/>
      <c r="T23" s="94"/>
      <c r="U23" s="94"/>
      <c r="V23" s="94"/>
      <c r="W23" s="94"/>
    </row>
    <row r="24" spans="1:23" s="11" customFormat="1" ht="15.6" x14ac:dyDescent="0.3">
      <c r="A24" s="76">
        <v>15</v>
      </c>
      <c r="B24" s="79" t="s">
        <v>159</v>
      </c>
      <c r="C24" s="130" t="s">
        <v>190</v>
      </c>
      <c r="D24" s="131" t="s">
        <v>127</v>
      </c>
      <c r="E24" s="76" t="s">
        <v>122</v>
      </c>
      <c r="F24" s="80">
        <v>2.3820000000000001</v>
      </c>
      <c r="G24" s="80">
        <v>0</v>
      </c>
      <c r="H24" s="80">
        <v>2.3820000000000001</v>
      </c>
      <c r="I24" s="25">
        <v>1</v>
      </c>
      <c r="J24" s="132">
        <v>0</v>
      </c>
      <c r="K24" s="132">
        <v>2.3820000000000001</v>
      </c>
      <c r="L24" s="132">
        <v>0</v>
      </c>
      <c r="M24" s="132">
        <v>0</v>
      </c>
      <c r="N24" s="25">
        <v>4</v>
      </c>
      <c r="O24" s="133">
        <v>0</v>
      </c>
      <c r="P24" s="78">
        <v>0</v>
      </c>
      <c r="Q24" s="25">
        <v>2</v>
      </c>
      <c r="R24" s="25">
        <v>2</v>
      </c>
      <c r="S24" s="94"/>
      <c r="T24" s="94"/>
      <c r="U24" s="94"/>
      <c r="V24" s="94"/>
      <c r="W24" s="94"/>
    </row>
    <row r="25" spans="1:23" s="11" customFormat="1" ht="15.6" x14ac:dyDescent="0.3">
      <c r="A25" s="76">
        <v>16</v>
      </c>
      <c r="B25" s="79" t="s">
        <v>160</v>
      </c>
      <c r="C25" s="130" t="s">
        <v>190</v>
      </c>
      <c r="D25" s="131" t="s">
        <v>127</v>
      </c>
      <c r="E25" s="76" t="s">
        <v>122</v>
      </c>
      <c r="F25" s="80">
        <v>13.135999999999999</v>
      </c>
      <c r="G25" s="80">
        <v>0</v>
      </c>
      <c r="H25" s="80">
        <v>13.135999999999999</v>
      </c>
      <c r="I25" s="25">
        <v>1</v>
      </c>
      <c r="J25" s="132">
        <v>0</v>
      </c>
      <c r="K25" s="132">
        <v>13.135999999999999</v>
      </c>
      <c r="L25" s="132">
        <v>0</v>
      </c>
      <c r="M25" s="132">
        <v>0</v>
      </c>
      <c r="N25" s="25">
        <v>2</v>
      </c>
      <c r="O25" s="133">
        <v>0</v>
      </c>
      <c r="P25" s="78">
        <v>0</v>
      </c>
      <c r="Q25" s="25">
        <v>2</v>
      </c>
      <c r="R25" s="25">
        <v>2</v>
      </c>
      <c r="S25" s="94"/>
      <c r="T25" s="94"/>
      <c r="U25" s="94"/>
      <c r="V25" s="94"/>
      <c r="W25" s="94"/>
    </row>
    <row r="26" spans="1:23" s="11" customFormat="1" ht="15.6" x14ac:dyDescent="0.3">
      <c r="A26" s="76">
        <v>17</v>
      </c>
      <c r="B26" s="79" t="s">
        <v>161</v>
      </c>
      <c r="C26" s="130" t="s">
        <v>190</v>
      </c>
      <c r="D26" s="131" t="s">
        <v>127</v>
      </c>
      <c r="E26" s="76" t="s">
        <v>122</v>
      </c>
      <c r="F26" s="80">
        <v>10.305999999999999</v>
      </c>
      <c r="G26" s="80">
        <v>0</v>
      </c>
      <c r="H26" s="80">
        <v>10.305999999999999</v>
      </c>
      <c r="I26" s="25">
        <v>1</v>
      </c>
      <c r="J26" s="132">
        <v>0</v>
      </c>
      <c r="K26" s="132">
        <v>10.305999999999999</v>
      </c>
      <c r="L26" s="132">
        <v>0</v>
      </c>
      <c r="M26" s="132">
        <v>0</v>
      </c>
      <c r="N26" s="25">
        <v>2</v>
      </c>
      <c r="O26" s="133">
        <v>0</v>
      </c>
      <c r="P26" s="78">
        <v>0</v>
      </c>
      <c r="Q26" s="25">
        <v>2</v>
      </c>
      <c r="R26" s="25">
        <v>2</v>
      </c>
      <c r="S26" s="94"/>
      <c r="T26" s="94"/>
      <c r="U26" s="94"/>
      <c r="V26" s="94"/>
      <c r="W26" s="94"/>
    </row>
    <row r="27" spans="1:23" s="11" customFormat="1" ht="15.6" x14ac:dyDescent="0.3">
      <c r="A27" s="76">
        <v>18</v>
      </c>
      <c r="B27" s="79" t="s">
        <v>162</v>
      </c>
      <c r="C27" s="130" t="s">
        <v>190</v>
      </c>
      <c r="D27" s="131" t="s">
        <v>127</v>
      </c>
      <c r="E27" s="76" t="s">
        <v>122</v>
      </c>
      <c r="F27" s="80">
        <v>6.11</v>
      </c>
      <c r="G27" s="80">
        <v>0</v>
      </c>
      <c r="H27" s="80">
        <v>6.11</v>
      </c>
      <c r="I27" s="25">
        <v>1</v>
      </c>
      <c r="J27" s="132">
        <v>0</v>
      </c>
      <c r="K27" s="132">
        <v>6.11</v>
      </c>
      <c r="L27" s="132">
        <v>0</v>
      </c>
      <c r="M27" s="132">
        <v>0</v>
      </c>
      <c r="N27" s="25">
        <v>6</v>
      </c>
      <c r="O27" s="133">
        <v>0</v>
      </c>
      <c r="P27" s="78">
        <v>0</v>
      </c>
      <c r="Q27" s="25">
        <v>2</v>
      </c>
      <c r="R27" s="25">
        <v>2</v>
      </c>
      <c r="S27" s="94"/>
      <c r="T27" s="94"/>
      <c r="U27" s="94"/>
      <c r="V27" s="94"/>
      <c r="W27" s="94"/>
    </row>
    <row r="28" spans="1:23" ht="15.6" x14ac:dyDescent="0.3">
      <c r="A28" s="76">
        <v>19</v>
      </c>
      <c r="B28" s="79" t="s">
        <v>163</v>
      </c>
      <c r="C28" s="130" t="s">
        <v>190</v>
      </c>
      <c r="D28" s="131" t="s">
        <v>127</v>
      </c>
      <c r="E28" s="76" t="s">
        <v>122</v>
      </c>
      <c r="F28" s="80">
        <v>6.915</v>
      </c>
      <c r="G28" s="80">
        <v>0</v>
      </c>
      <c r="H28" s="80">
        <v>6.915</v>
      </c>
      <c r="I28" s="25">
        <v>1</v>
      </c>
      <c r="J28" s="132">
        <v>0</v>
      </c>
      <c r="K28" s="132">
        <v>6.915</v>
      </c>
      <c r="L28" s="132">
        <v>0</v>
      </c>
      <c r="M28" s="132">
        <v>0</v>
      </c>
      <c r="N28" s="25">
        <v>2</v>
      </c>
      <c r="O28" s="133">
        <v>0</v>
      </c>
      <c r="P28" s="78">
        <v>0</v>
      </c>
      <c r="Q28" s="25">
        <v>2</v>
      </c>
      <c r="R28" s="25">
        <v>2</v>
      </c>
      <c r="S28" s="94"/>
      <c r="T28" s="94"/>
      <c r="U28" s="94"/>
      <c r="V28" s="94"/>
      <c r="W28" s="94"/>
    </row>
    <row r="29" spans="1:23" ht="15.6" x14ac:dyDescent="0.3">
      <c r="A29" s="76">
        <v>20</v>
      </c>
      <c r="B29" s="79" t="s">
        <v>164</v>
      </c>
      <c r="C29" s="130" t="s">
        <v>190</v>
      </c>
      <c r="D29" s="131" t="s">
        <v>127</v>
      </c>
      <c r="E29" s="76" t="s">
        <v>122</v>
      </c>
      <c r="F29" s="80">
        <v>8.391</v>
      </c>
      <c r="G29" s="80">
        <v>0</v>
      </c>
      <c r="H29" s="80">
        <v>8.391</v>
      </c>
      <c r="I29" s="25">
        <v>1</v>
      </c>
      <c r="J29" s="132">
        <v>0</v>
      </c>
      <c r="K29" s="132">
        <v>8.391</v>
      </c>
      <c r="L29" s="132">
        <v>0</v>
      </c>
      <c r="M29" s="132">
        <v>0</v>
      </c>
      <c r="N29" s="25">
        <v>4</v>
      </c>
      <c r="O29" s="133">
        <v>0</v>
      </c>
      <c r="P29" s="78">
        <v>0</v>
      </c>
      <c r="Q29" s="25">
        <v>2</v>
      </c>
      <c r="R29" s="25">
        <v>2</v>
      </c>
      <c r="S29" s="94"/>
      <c r="T29" s="94"/>
      <c r="U29" s="94"/>
      <c r="V29" s="94"/>
      <c r="W29" s="94"/>
    </row>
    <row r="30" spans="1:23" ht="15.6" x14ac:dyDescent="0.3">
      <c r="A30" s="76">
        <v>21</v>
      </c>
      <c r="B30" s="79" t="s">
        <v>165</v>
      </c>
      <c r="C30" s="130" t="s">
        <v>190</v>
      </c>
      <c r="D30" s="131" t="s">
        <v>127</v>
      </c>
      <c r="E30" s="76" t="s">
        <v>122</v>
      </c>
      <c r="F30" s="80">
        <v>2.2709999999999999</v>
      </c>
      <c r="G30" s="80">
        <v>0</v>
      </c>
      <c r="H30" s="80">
        <v>2.2709999999999999</v>
      </c>
      <c r="I30" s="25">
        <v>1</v>
      </c>
      <c r="J30" s="132">
        <v>0</v>
      </c>
      <c r="K30" s="132">
        <v>2.2709999999999999</v>
      </c>
      <c r="L30" s="132">
        <v>0</v>
      </c>
      <c r="M30" s="132">
        <v>0</v>
      </c>
      <c r="N30" s="25">
        <v>2</v>
      </c>
      <c r="O30" s="133">
        <v>0</v>
      </c>
      <c r="P30" s="78">
        <v>0</v>
      </c>
      <c r="Q30" s="25">
        <v>2</v>
      </c>
      <c r="R30" s="25">
        <v>2</v>
      </c>
      <c r="S30" s="94"/>
      <c r="T30" s="94"/>
      <c r="U30" s="94"/>
      <c r="V30" s="94"/>
      <c r="W30" s="94"/>
    </row>
    <row r="31" spans="1:23" ht="15.6" x14ac:dyDescent="0.3">
      <c r="A31" s="76">
        <v>22</v>
      </c>
      <c r="B31" s="79" t="s">
        <v>166</v>
      </c>
      <c r="C31" s="130" t="s">
        <v>190</v>
      </c>
      <c r="D31" s="131" t="s">
        <v>127</v>
      </c>
      <c r="E31" s="76" t="s">
        <v>122</v>
      </c>
      <c r="F31" s="80">
        <v>4.21</v>
      </c>
      <c r="G31" s="80">
        <v>0</v>
      </c>
      <c r="H31" s="80">
        <v>4.21</v>
      </c>
      <c r="I31" s="25">
        <v>1</v>
      </c>
      <c r="J31" s="132">
        <v>0</v>
      </c>
      <c r="K31" s="132">
        <v>4.21</v>
      </c>
      <c r="L31" s="132">
        <v>0</v>
      </c>
      <c r="M31" s="132">
        <v>0</v>
      </c>
      <c r="N31" s="25">
        <v>1</v>
      </c>
      <c r="O31" s="133">
        <v>0</v>
      </c>
      <c r="P31" s="78">
        <v>0</v>
      </c>
      <c r="Q31" s="25">
        <v>2</v>
      </c>
      <c r="R31" s="25">
        <v>2</v>
      </c>
      <c r="S31" s="94"/>
      <c r="T31" s="94"/>
      <c r="U31" s="94"/>
      <c r="V31" s="94"/>
      <c r="W31" s="94"/>
    </row>
    <row r="32" spans="1:23" ht="15.6" x14ac:dyDescent="0.3">
      <c r="A32" s="76">
        <v>23</v>
      </c>
      <c r="B32" s="79" t="s">
        <v>167</v>
      </c>
      <c r="C32" s="130" t="s">
        <v>190</v>
      </c>
      <c r="D32" s="131" t="s">
        <v>127</v>
      </c>
      <c r="E32" s="76" t="s">
        <v>122</v>
      </c>
      <c r="F32" s="80">
        <v>2.3820000000000001</v>
      </c>
      <c r="G32" s="80">
        <v>0</v>
      </c>
      <c r="H32" s="80">
        <v>2.3820000000000001</v>
      </c>
      <c r="I32" s="25">
        <v>1</v>
      </c>
      <c r="J32" s="132">
        <v>0</v>
      </c>
      <c r="K32" s="132">
        <v>2.3820000000000001</v>
      </c>
      <c r="L32" s="132">
        <v>0</v>
      </c>
      <c r="M32" s="132">
        <v>0</v>
      </c>
      <c r="N32" s="25">
        <v>4</v>
      </c>
      <c r="O32" s="133">
        <v>0</v>
      </c>
      <c r="P32" s="78">
        <v>0</v>
      </c>
      <c r="Q32" s="25">
        <v>2</v>
      </c>
      <c r="R32" s="25">
        <v>2</v>
      </c>
      <c r="S32" s="94"/>
      <c r="T32" s="94"/>
      <c r="U32" s="94"/>
      <c r="V32" s="94"/>
      <c r="W32" s="94"/>
    </row>
    <row r="33" spans="1:23" ht="15.6" x14ac:dyDescent="0.3">
      <c r="A33" s="76">
        <v>24</v>
      </c>
      <c r="B33" s="79" t="s">
        <v>168</v>
      </c>
      <c r="C33" s="130" t="s">
        <v>190</v>
      </c>
      <c r="D33" s="131" t="s">
        <v>127</v>
      </c>
      <c r="E33" s="76" t="s">
        <v>122</v>
      </c>
      <c r="F33" s="80">
        <v>20.49</v>
      </c>
      <c r="G33" s="80">
        <v>0</v>
      </c>
      <c r="H33" s="80">
        <v>20.49</v>
      </c>
      <c r="I33" s="25">
        <v>1</v>
      </c>
      <c r="J33" s="132">
        <v>0</v>
      </c>
      <c r="K33" s="132">
        <v>2.1259999999999999</v>
      </c>
      <c r="L33" s="132">
        <v>0</v>
      </c>
      <c r="M33" s="132">
        <v>0</v>
      </c>
      <c r="N33" s="25">
        <v>4</v>
      </c>
      <c r="O33" s="133">
        <v>0</v>
      </c>
      <c r="P33" s="78">
        <v>0</v>
      </c>
      <c r="Q33" s="25">
        <v>2</v>
      </c>
      <c r="R33" s="25">
        <v>2</v>
      </c>
      <c r="S33" s="94"/>
      <c r="T33" s="94"/>
      <c r="U33" s="94"/>
      <c r="V33" s="94"/>
      <c r="W33" s="94"/>
    </row>
    <row r="34" spans="1:23" ht="15.6" x14ac:dyDescent="0.3">
      <c r="A34" s="76">
        <v>25</v>
      </c>
      <c r="B34" s="79" t="s">
        <v>169</v>
      </c>
      <c r="C34" s="130" t="s">
        <v>190</v>
      </c>
      <c r="D34" s="131" t="s">
        <v>127</v>
      </c>
      <c r="E34" s="76" t="s">
        <v>122</v>
      </c>
      <c r="F34" s="80">
        <v>7.79</v>
      </c>
      <c r="G34" s="80">
        <v>0</v>
      </c>
      <c r="H34" s="80">
        <v>7.79</v>
      </c>
      <c r="I34" s="25">
        <v>1</v>
      </c>
      <c r="J34" s="132">
        <v>0</v>
      </c>
      <c r="K34" s="132">
        <v>2.9249999999999998</v>
      </c>
      <c r="L34" s="132">
        <v>0</v>
      </c>
      <c r="M34" s="132">
        <v>0</v>
      </c>
      <c r="N34" s="25">
        <v>1</v>
      </c>
      <c r="O34" s="133">
        <v>0</v>
      </c>
      <c r="P34" s="78">
        <v>0</v>
      </c>
      <c r="Q34" s="25">
        <v>2</v>
      </c>
      <c r="R34" s="25">
        <v>2</v>
      </c>
      <c r="S34" s="94"/>
      <c r="T34" s="94"/>
      <c r="U34" s="94"/>
      <c r="V34" s="94"/>
      <c r="W34" s="94"/>
    </row>
    <row r="35" spans="1:23" ht="15.6" x14ac:dyDescent="0.3">
      <c r="A35" s="76">
        <v>26</v>
      </c>
      <c r="B35" s="79" t="s">
        <v>170</v>
      </c>
      <c r="C35" s="130" t="s">
        <v>190</v>
      </c>
      <c r="D35" s="131" t="s">
        <v>127</v>
      </c>
      <c r="E35" s="76" t="s">
        <v>122</v>
      </c>
      <c r="F35" s="80">
        <v>31.48</v>
      </c>
      <c r="G35" s="80">
        <v>0</v>
      </c>
      <c r="H35" s="80">
        <v>31.48</v>
      </c>
      <c r="I35" s="25">
        <v>1</v>
      </c>
      <c r="J35" s="132">
        <v>0</v>
      </c>
      <c r="K35" s="132">
        <v>2.5880000000000001</v>
      </c>
      <c r="L35" s="132">
        <v>0</v>
      </c>
      <c r="M35" s="132">
        <v>0</v>
      </c>
      <c r="N35" s="25">
        <v>3</v>
      </c>
      <c r="O35" s="133">
        <v>0</v>
      </c>
      <c r="P35" s="78">
        <v>0</v>
      </c>
      <c r="Q35" s="25">
        <v>2</v>
      </c>
      <c r="R35" s="25">
        <v>2</v>
      </c>
      <c r="S35" s="94"/>
      <c r="T35" s="94"/>
      <c r="U35" s="94"/>
      <c r="V35" s="94"/>
      <c r="W35" s="94"/>
    </row>
    <row r="36" spans="1:23" ht="15.6" x14ac:dyDescent="0.3">
      <c r="A36" s="76">
        <v>27</v>
      </c>
      <c r="B36" s="79" t="s">
        <v>171</v>
      </c>
      <c r="C36" s="130" t="s">
        <v>190</v>
      </c>
      <c r="D36" s="131" t="s">
        <v>127</v>
      </c>
      <c r="E36" s="76" t="s">
        <v>122</v>
      </c>
      <c r="F36" s="80">
        <v>9.0399999999999991</v>
      </c>
      <c r="G36" s="80">
        <v>0</v>
      </c>
      <c r="H36" s="80">
        <v>9.0399999999999991</v>
      </c>
      <c r="I36" s="25">
        <v>1</v>
      </c>
      <c r="J36" s="132">
        <v>0</v>
      </c>
      <c r="K36" s="132">
        <v>1.62</v>
      </c>
      <c r="L36" s="132">
        <v>0</v>
      </c>
      <c r="M36" s="132">
        <v>0</v>
      </c>
      <c r="N36" s="25">
        <v>3</v>
      </c>
      <c r="O36" s="133">
        <v>0</v>
      </c>
      <c r="P36" s="78">
        <v>0</v>
      </c>
      <c r="Q36" s="25">
        <v>2</v>
      </c>
      <c r="R36" s="25">
        <v>2</v>
      </c>
      <c r="S36" s="94"/>
      <c r="T36" s="94"/>
      <c r="U36" s="94"/>
      <c r="V36" s="94"/>
      <c r="W36" s="94"/>
    </row>
    <row r="37" spans="1:23" ht="15.6" x14ac:dyDescent="0.3">
      <c r="A37" s="76">
        <v>28</v>
      </c>
      <c r="B37" s="79" t="s">
        <v>172</v>
      </c>
      <c r="C37" s="130" t="s">
        <v>190</v>
      </c>
      <c r="D37" s="131" t="s">
        <v>127</v>
      </c>
      <c r="E37" s="76" t="s">
        <v>122</v>
      </c>
      <c r="F37" s="80">
        <v>8.36</v>
      </c>
      <c r="G37" s="80">
        <v>0</v>
      </c>
      <c r="H37" s="80">
        <v>8.36</v>
      </c>
      <c r="I37" s="25">
        <v>1</v>
      </c>
      <c r="J37" s="132">
        <v>0</v>
      </c>
      <c r="K37" s="132">
        <v>1.4850000000000001</v>
      </c>
      <c r="L37" s="132">
        <v>0</v>
      </c>
      <c r="M37" s="132">
        <v>0</v>
      </c>
      <c r="N37" s="25">
        <v>4</v>
      </c>
      <c r="O37" s="133">
        <v>0</v>
      </c>
      <c r="P37" s="78">
        <v>0</v>
      </c>
      <c r="Q37" s="25">
        <v>2</v>
      </c>
      <c r="R37" s="25">
        <v>2</v>
      </c>
      <c r="S37" s="94"/>
      <c r="T37" s="94"/>
      <c r="U37" s="94"/>
      <c r="V37" s="94"/>
      <c r="W37" s="94"/>
    </row>
    <row r="38" spans="1:23" ht="15.6" x14ac:dyDescent="0.3">
      <c r="A38" s="76">
        <v>29</v>
      </c>
      <c r="B38" s="79" t="s">
        <v>173</v>
      </c>
      <c r="C38" s="130" t="s">
        <v>190</v>
      </c>
      <c r="D38" s="131" t="s">
        <v>127</v>
      </c>
      <c r="E38" s="76" t="s">
        <v>122</v>
      </c>
      <c r="F38" s="80">
        <v>0.68</v>
      </c>
      <c r="G38" s="80">
        <v>0</v>
      </c>
      <c r="H38" s="80">
        <v>0.68</v>
      </c>
      <c r="I38" s="25">
        <v>1</v>
      </c>
      <c r="J38" s="132">
        <v>0</v>
      </c>
      <c r="K38" s="132">
        <v>1.62</v>
      </c>
      <c r="L38" s="132">
        <v>0</v>
      </c>
      <c r="M38" s="132">
        <v>0</v>
      </c>
      <c r="N38" s="25">
        <v>3</v>
      </c>
      <c r="O38" s="133">
        <v>0</v>
      </c>
      <c r="P38" s="78">
        <v>0</v>
      </c>
      <c r="Q38" s="25">
        <v>2</v>
      </c>
      <c r="R38" s="25">
        <v>2</v>
      </c>
      <c r="S38" s="94"/>
      <c r="T38" s="94"/>
      <c r="U38" s="94"/>
      <c r="V38" s="94"/>
      <c r="W38" s="94"/>
    </row>
    <row r="39" spans="1:23" ht="15.6" x14ac:dyDescent="0.3">
      <c r="A39" s="76">
        <v>30</v>
      </c>
      <c r="B39" s="79" t="s">
        <v>174</v>
      </c>
      <c r="C39" s="130" t="s">
        <v>190</v>
      </c>
      <c r="D39" s="131" t="s">
        <v>127</v>
      </c>
      <c r="E39" s="76" t="s">
        <v>122</v>
      </c>
      <c r="F39" s="80">
        <v>12.94</v>
      </c>
      <c r="G39" s="80">
        <v>0</v>
      </c>
      <c r="H39" s="80">
        <v>12.94</v>
      </c>
      <c r="I39" s="25">
        <v>1</v>
      </c>
      <c r="J39" s="132">
        <v>0</v>
      </c>
      <c r="K39" s="132">
        <v>2.5880000000000001</v>
      </c>
      <c r="L39" s="132">
        <v>0</v>
      </c>
      <c r="M39" s="132">
        <v>0</v>
      </c>
      <c r="N39" s="25">
        <v>3</v>
      </c>
      <c r="O39" s="133">
        <v>0</v>
      </c>
      <c r="P39" s="78">
        <v>0</v>
      </c>
      <c r="Q39" s="25">
        <v>2</v>
      </c>
      <c r="R39" s="25">
        <v>2</v>
      </c>
      <c r="S39" s="94"/>
      <c r="T39" s="94"/>
      <c r="U39" s="94"/>
      <c r="V39" s="94"/>
      <c r="W39" s="94"/>
    </row>
    <row r="40" spans="1:23" ht="15.6" x14ac:dyDescent="0.3">
      <c r="A40" s="76">
        <v>31</v>
      </c>
      <c r="B40" s="79" t="s">
        <v>175</v>
      </c>
      <c r="C40" s="130" t="s">
        <v>190</v>
      </c>
      <c r="D40" s="131" t="s">
        <v>127</v>
      </c>
      <c r="E40" s="76" t="s">
        <v>122</v>
      </c>
      <c r="F40" s="80">
        <v>8.19</v>
      </c>
      <c r="G40" s="80">
        <v>0</v>
      </c>
      <c r="H40" s="80">
        <v>8.19</v>
      </c>
      <c r="I40" s="25">
        <v>1</v>
      </c>
      <c r="J40" s="132">
        <v>0</v>
      </c>
      <c r="K40" s="132">
        <v>0.65300000000000002</v>
      </c>
      <c r="L40" s="132">
        <v>0</v>
      </c>
      <c r="M40" s="132">
        <v>0</v>
      </c>
      <c r="N40" s="25">
        <v>3</v>
      </c>
      <c r="O40" s="133">
        <v>0</v>
      </c>
      <c r="P40" s="78">
        <v>0</v>
      </c>
      <c r="Q40" s="25">
        <v>2</v>
      </c>
      <c r="R40" s="25">
        <v>2</v>
      </c>
      <c r="S40" s="94"/>
      <c r="T40" s="94"/>
      <c r="U40" s="94"/>
      <c r="V40" s="94"/>
      <c r="W40" s="94"/>
    </row>
    <row r="41" spans="1:23" ht="15.6" x14ac:dyDescent="0.3">
      <c r="A41" s="76">
        <v>32</v>
      </c>
      <c r="B41" s="79" t="s">
        <v>176</v>
      </c>
      <c r="C41" s="130" t="s">
        <v>190</v>
      </c>
      <c r="D41" s="131" t="s">
        <v>127</v>
      </c>
      <c r="E41" s="76" t="s">
        <v>122</v>
      </c>
      <c r="F41" s="80">
        <v>6.55</v>
      </c>
      <c r="G41" s="80">
        <v>0</v>
      </c>
      <c r="H41" s="80">
        <v>6.55</v>
      </c>
      <c r="I41" s="25">
        <v>1</v>
      </c>
      <c r="J41" s="132">
        <v>0</v>
      </c>
      <c r="K41" s="132">
        <v>2.25</v>
      </c>
      <c r="L41" s="132">
        <v>0</v>
      </c>
      <c r="M41" s="132">
        <v>0</v>
      </c>
      <c r="N41" s="25">
        <v>3</v>
      </c>
      <c r="O41" s="133">
        <v>0</v>
      </c>
      <c r="P41" s="78">
        <v>0</v>
      </c>
      <c r="Q41" s="25">
        <v>2</v>
      </c>
      <c r="R41" s="25">
        <v>2</v>
      </c>
      <c r="S41" s="94"/>
      <c r="T41" s="94"/>
      <c r="U41" s="94"/>
      <c r="V41" s="94"/>
      <c r="W41" s="94"/>
    </row>
    <row r="42" spans="1:23" ht="15.6" x14ac:dyDescent="0.3">
      <c r="A42" s="76">
        <v>33</v>
      </c>
      <c r="B42" s="79" t="s">
        <v>177</v>
      </c>
      <c r="C42" s="130" t="s">
        <v>190</v>
      </c>
      <c r="D42" s="131" t="s">
        <v>127</v>
      </c>
      <c r="E42" s="76" t="s">
        <v>122</v>
      </c>
      <c r="F42" s="80">
        <v>3.53</v>
      </c>
      <c r="G42" s="80">
        <v>0</v>
      </c>
      <c r="H42" s="80">
        <v>3.53</v>
      </c>
      <c r="I42" s="25">
        <v>1</v>
      </c>
      <c r="J42" s="132">
        <v>0</v>
      </c>
      <c r="K42" s="132">
        <v>4.2750000000000004</v>
      </c>
      <c r="L42" s="132">
        <v>0</v>
      </c>
      <c r="M42" s="132">
        <v>0</v>
      </c>
      <c r="N42" s="25">
        <v>3</v>
      </c>
      <c r="O42" s="133">
        <v>0</v>
      </c>
      <c r="P42" s="78">
        <v>0</v>
      </c>
      <c r="Q42" s="25">
        <v>2</v>
      </c>
      <c r="R42" s="25">
        <v>2</v>
      </c>
      <c r="S42" s="94"/>
      <c r="T42" s="94"/>
      <c r="U42" s="94"/>
      <c r="V42" s="94"/>
      <c r="W42" s="94"/>
    </row>
    <row r="43" spans="1:23" ht="15.6" x14ac:dyDescent="0.3">
      <c r="A43" s="76">
        <v>34</v>
      </c>
      <c r="B43" s="79" t="s">
        <v>178</v>
      </c>
      <c r="C43" s="130" t="s">
        <v>190</v>
      </c>
      <c r="D43" s="131" t="s">
        <v>127</v>
      </c>
      <c r="E43" s="76" t="s">
        <v>122</v>
      </c>
      <c r="F43" s="80">
        <v>0.63</v>
      </c>
      <c r="G43" s="80">
        <v>0</v>
      </c>
      <c r="H43" s="80">
        <v>0.63</v>
      </c>
      <c r="I43" s="25">
        <v>1</v>
      </c>
      <c r="J43" s="132">
        <v>0</v>
      </c>
      <c r="K43" s="132">
        <v>1.1140000000000001</v>
      </c>
      <c r="L43" s="132">
        <v>0</v>
      </c>
      <c r="M43" s="132">
        <v>0</v>
      </c>
      <c r="N43" s="25">
        <v>3</v>
      </c>
      <c r="O43" s="133">
        <v>0</v>
      </c>
      <c r="P43" s="78">
        <v>0</v>
      </c>
      <c r="Q43" s="25">
        <v>2</v>
      </c>
      <c r="R43" s="25">
        <v>2</v>
      </c>
      <c r="S43" s="94"/>
      <c r="T43" s="94"/>
      <c r="U43" s="94"/>
      <c r="V43" s="94"/>
      <c r="W43" s="94"/>
    </row>
    <row r="44" spans="1:23" ht="15.6" x14ac:dyDescent="0.3">
      <c r="A44" s="76">
        <v>35</v>
      </c>
      <c r="B44" s="79" t="s">
        <v>179</v>
      </c>
      <c r="C44" s="130" t="s">
        <v>190</v>
      </c>
      <c r="D44" s="131" t="s">
        <v>127</v>
      </c>
      <c r="E44" s="76" t="s">
        <v>122</v>
      </c>
      <c r="F44" s="80">
        <v>4.43</v>
      </c>
      <c r="G44" s="80">
        <v>0</v>
      </c>
      <c r="H44" s="80">
        <v>4.43</v>
      </c>
      <c r="I44" s="25">
        <v>1</v>
      </c>
      <c r="J44" s="132">
        <v>0</v>
      </c>
      <c r="K44" s="132">
        <v>1.98</v>
      </c>
      <c r="L44" s="132">
        <v>0</v>
      </c>
      <c r="M44" s="132">
        <v>0</v>
      </c>
      <c r="N44" s="25">
        <v>3</v>
      </c>
      <c r="O44" s="133">
        <v>0</v>
      </c>
      <c r="P44" s="78">
        <v>0</v>
      </c>
      <c r="Q44" s="25">
        <v>2</v>
      </c>
      <c r="R44" s="25">
        <v>2</v>
      </c>
      <c r="S44" s="94"/>
      <c r="T44" s="94"/>
      <c r="U44" s="94"/>
      <c r="V44" s="94"/>
      <c r="W44" s="94"/>
    </row>
    <row r="45" spans="1:23" ht="15.6" x14ac:dyDescent="0.3">
      <c r="A45" s="76">
        <v>36</v>
      </c>
      <c r="B45" s="79" t="s">
        <v>180</v>
      </c>
      <c r="C45" s="130" t="s">
        <v>190</v>
      </c>
      <c r="D45" s="131" t="s">
        <v>127</v>
      </c>
      <c r="E45" s="76" t="s">
        <v>122</v>
      </c>
      <c r="F45" s="80">
        <v>10.69</v>
      </c>
      <c r="G45" s="80">
        <v>0</v>
      </c>
      <c r="H45" s="80">
        <v>10.69</v>
      </c>
      <c r="I45" s="25">
        <v>1</v>
      </c>
      <c r="J45" s="132">
        <v>0</v>
      </c>
      <c r="K45" s="132">
        <v>0.40500000000000003</v>
      </c>
      <c r="L45" s="132">
        <v>0</v>
      </c>
      <c r="M45" s="132">
        <v>0</v>
      </c>
      <c r="N45" s="25">
        <v>4</v>
      </c>
      <c r="O45" s="133">
        <v>0</v>
      </c>
      <c r="P45" s="78">
        <v>0</v>
      </c>
      <c r="Q45" s="25">
        <v>2</v>
      </c>
      <c r="R45" s="25">
        <v>2</v>
      </c>
      <c r="S45" s="94"/>
      <c r="T45" s="94"/>
      <c r="U45" s="94"/>
      <c r="V45" s="94"/>
      <c r="W45" s="94"/>
    </row>
    <row r="46" spans="1:23" ht="15.6" x14ac:dyDescent="0.3">
      <c r="A46" s="76">
        <v>37</v>
      </c>
      <c r="B46" s="79" t="s">
        <v>181</v>
      </c>
      <c r="C46" s="130" t="s">
        <v>190</v>
      </c>
      <c r="D46" s="131" t="s">
        <v>127</v>
      </c>
      <c r="E46" s="76" t="s">
        <v>122</v>
      </c>
      <c r="F46" s="80">
        <v>12.74</v>
      </c>
      <c r="G46" s="80">
        <v>0</v>
      </c>
      <c r="H46" s="80">
        <v>12.74</v>
      </c>
      <c r="I46" s="25">
        <v>1</v>
      </c>
      <c r="J46" s="132">
        <v>0</v>
      </c>
      <c r="K46" s="132">
        <v>5.625</v>
      </c>
      <c r="L46" s="132">
        <v>0</v>
      </c>
      <c r="M46" s="132">
        <v>0</v>
      </c>
      <c r="N46" s="25">
        <v>5</v>
      </c>
      <c r="O46" s="133">
        <v>0</v>
      </c>
      <c r="P46" s="78">
        <v>0</v>
      </c>
      <c r="Q46" s="25">
        <v>2</v>
      </c>
      <c r="R46" s="25">
        <v>2</v>
      </c>
      <c r="S46" s="94"/>
      <c r="T46" s="94"/>
      <c r="U46" s="94"/>
      <c r="V46" s="94"/>
      <c r="W46" s="94"/>
    </row>
    <row r="47" spans="1:23" ht="15.6" x14ac:dyDescent="0.3">
      <c r="A47" s="76">
        <v>38</v>
      </c>
      <c r="B47" s="79" t="s">
        <v>182</v>
      </c>
      <c r="C47" s="130" t="s">
        <v>190</v>
      </c>
      <c r="D47" s="131" t="s">
        <v>127</v>
      </c>
      <c r="E47" s="76" t="s">
        <v>122</v>
      </c>
      <c r="F47" s="80">
        <v>3.23</v>
      </c>
      <c r="G47" s="80">
        <v>3.23</v>
      </c>
      <c r="H47" s="80">
        <v>0</v>
      </c>
      <c r="I47" s="25">
        <v>1</v>
      </c>
      <c r="J47" s="132">
        <v>3.23</v>
      </c>
      <c r="K47" s="132">
        <v>0</v>
      </c>
      <c r="L47" s="132">
        <v>0</v>
      </c>
      <c r="M47" s="132">
        <v>0</v>
      </c>
      <c r="N47" s="25">
        <v>1</v>
      </c>
      <c r="O47" s="133">
        <v>3.23</v>
      </c>
      <c r="P47" s="78">
        <v>100</v>
      </c>
      <c r="Q47" s="25">
        <v>2</v>
      </c>
      <c r="R47" s="25">
        <v>2</v>
      </c>
      <c r="S47" s="145">
        <v>1</v>
      </c>
      <c r="T47" s="94">
        <v>3</v>
      </c>
      <c r="U47" s="145" t="s">
        <v>156</v>
      </c>
      <c r="V47" s="145">
        <v>1</v>
      </c>
      <c r="W47" s="145" t="s">
        <v>156</v>
      </c>
    </row>
    <row r="48" spans="1:23" ht="15.6" x14ac:dyDescent="0.3">
      <c r="A48" s="76">
        <v>39</v>
      </c>
      <c r="B48" s="79" t="s">
        <v>183</v>
      </c>
      <c r="C48" s="130" t="s">
        <v>190</v>
      </c>
      <c r="D48" s="131" t="s">
        <v>127</v>
      </c>
      <c r="E48" s="76" t="s">
        <v>122</v>
      </c>
      <c r="F48" s="80">
        <v>12.56</v>
      </c>
      <c r="G48" s="80">
        <v>12.56</v>
      </c>
      <c r="H48" s="80">
        <v>0</v>
      </c>
      <c r="I48" s="25">
        <v>1</v>
      </c>
      <c r="J48" s="132">
        <v>12.56</v>
      </c>
      <c r="K48" s="132">
        <v>0</v>
      </c>
      <c r="L48" s="132">
        <v>0</v>
      </c>
      <c r="M48" s="132">
        <v>0</v>
      </c>
      <c r="N48" s="25">
        <v>2</v>
      </c>
      <c r="O48" s="133">
        <v>12.56</v>
      </c>
      <c r="P48" s="78">
        <v>100</v>
      </c>
      <c r="Q48" s="25">
        <v>2</v>
      </c>
      <c r="R48" s="25">
        <v>2</v>
      </c>
      <c r="S48" s="145">
        <v>1</v>
      </c>
      <c r="T48" s="94">
        <v>3</v>
      </c>
      <c r="U48" s="145" t="s">
        <v>156</v>
      </c>
      <c r="V48" s="145">
        <v>1</v>
      </c>
      <c r="W48" s="145" t="s">
        <v>156</v>
      </c>
    </row>
    <row r="49" spans="1:23" ht="15.6" x14ac:dyDescent="0.3">
      <c r="A49" s="76">
        <v>40</v>
      </c>
      <c r="B49" s="79" t="s">
        <v>184</v>
      </c>
      <c r="C49" s="130" t="s">
        <v>190</v>
      </c>
      <c r="D49" s="131" t="s">
        <v>127</v>
      </c>
      <c r="E49" s="76" t="s">
        <v>122</v>
      </c>
      <c r="F49" s="80">
        <v>3.09</v>
      </c>
      <c r="G49" s="80">
        <v>3.09</v>
      </c>
      <c r="H49" s="80">
        <v>0</v>
      </c>
      <c r="I49" s="25">
        <v>1</v>
      </c>
      <c r="J49" s="132">
        <v>3.09</v>
      </c>
      <c r="K49" s="132">
        <v>0</v>
      </c>
      <c r="L49" s="132">
        <v>0</v>
      </c>
      <c r="M49" s="132">
        <v>0</v>
      </c>
      <c r="N49" s="25">
        <v>1</v>
      </c>
      <c r="O49" s="133">
        <v>3.09</v>
      </c>
      <c r="P49" s="78">
        <v>100</v>
      </c>
      <c r="Q49" s="25">
        <v>2</v>
      </c>
      <c r="R49" s="25">
        <v>2</v>
      </c>
      <c r="S49" s="145">
        <v>1</v>
      </c>
      <c r="T49" s="94">
        <v>3</v>
      </c>
      <c r="U49" s="145" t="s">
        <v>156</v>
      </c>
      <c r="V49" s="145">
        <v>1</v>
      </c>
      <c r="W49" s="145" t="s">
        <v>156</v>
      </c>
    </row>
    <row r="50" spans="1:23" ht="15.6" x14ac:dyDescent="0.3">
      <c r="A50" s="76">
        <v>41</v>
      </c>
      <c r="B50" s="79" t="s">
        <v>185</v>
      </c>
      <c r="C50" s="130" t="s">
        <v>190</v>
      </c>
      <c r="D50" s="131" t="s">
        <v>127</v>
      </c>
      <c r="E50" s="76" t="s">
        <v>122</v>
      </c>
      <c r="F50" s="80">
        <v>4.7850000000000001</v>
      </c>
      <c r="G50" s="80">
        <v>4.7850000000000001</v>
      </c>
      <c r="H50" s="80">
        <v>0</v>
      </c>
      <c r="I50" s="25">
        <v>1</v>
      </c>
      <c r="J50" s="132">
        <v>4.7850000000000001</v>
      </c>
      <c r="K50" s="132">
        <v>0</v>
      </c>
      <c r="L50" s="132">
        <v>0</v>
      </c>
      <c r="M50" s="132">
        <v>0</v>
      </c>
      <c r="N50" s="25">
        <v>2</v>
      </c>
      <c r="O50" s="133">
        <v>4.7850000000000001</v>
      </c>
      <c r="P50" s="78">
        <v>100</v>
      </c>
      <c r="Q50" s="25">
        <v>2</v>
      </c>
      <c r="R50" s="25">
        <v>2</v>
      </c>
      <c r="S50" s="145">
        <v>1</v>
      </c>
      <c r="T50" s="94">
        <v>3</v>
      </c>
      <c r="U50" s="145" t="s">
        <v>156</v>
      </c>
      <c r="V50" s="145">
        <v>1</v>
      </c>
      <c r="W50" s="145" t="s">
        <v>156</v>
      </c>
    </row>
    <row r="51" spans="1:23" ht="15.6" x14ac:dyDescent="0.3">
      <c r="A51" s="76">
        <v>42</v>
      </c>
      <c r="B51" s="79" t="s">
        <v>186</v>
      </c>
      <c r="C51" s="130" t="s">
        <v>190</v>
      </c>
      <c r="D51" s="131" t="s">
        <v>127</v>
      </c>
      <c r="E51" s="76" t="s">
        <v>122</v>
      </c>
      <c r="F51" s="80">
        <v>1.58</v>
      </c>
      <c r="G51" s="80">
        <v>1.58</v>
      </c>
      <c r="H51" s="80">
        <v>0</v>
      </c>
      <c r="I51" s="25">
        <v>1</v>
      </c>
      <c r="J51" s="132">
        <v>1.58</v>
      </c>
      <c r="K51" s="132">
        <v>0</v>
      </c>
      <c r="L51" s="132">
        <v>0</v>
      </c>
      <c r="M51" s="132">
        <v>0</v>
      </c>
      <c r="N51" s="25">
        <v>2</v>
      </c>
      <c r="O51" s="133">
        <v>1.58</v>
      </c>
      <c r="P51" s="78">
        <v>100</v>
      </c>
      <c r="Q51" s="25">
        <v>2</v>
      </c>
      <c r="R51" s="25">
        <v>2</v>
      </c>
      <c r="S51" s="145">
        <v>1</v>
      </c>
      <c r="T51" s="94">
        <v>3</v>
      </c>
      <c r="U51" s="145" t="s">
        <v>156</v>
      </c>
      <c r="V51" s="145">
        <v>1</v>
      </c>
      <c r="W51" s="145" t="s">
        <v>156</v>
      </c>
    </row>
    <row r="52" spans="1:23" ht="15.6" x14ac:dyDescent="0.3">
      <c r="A52" s="76">
        <v>43</v>
      </c>
      <c r="B52" s="79" t="s">
        <v>187</v>
      </c>
      <c r="C52" s="130" t="s">
        <v>190</v>
      </c>
      <c r="D52" s="131" t="s">
        <v>127</v>
      </c>
      <c r="E52" s="76" t="s">
        <v>122</v>
      </c>
      <c r="F52" s="80">
        <v>3.69</v>
      </c>
      <c r="G52" s="80">
        <v>3.69</v>
      </c>
      <c r="H52" s="80">
        <v>0</v>
      </c>
      <c r="I52" s="25">
        <v>1</v>
      </c>
      <c r="J52" s="132">
        <v>3.69</v>
      </c>
      <c r="K52" s="132">
        <v>0</v>
      </c>
      <c r="L52" s="132">
        <v>0</v>
      </c>
      <c r="M52" s="132">
        <v>0</v>
      </c>
      <c r="N52" s="25">
        <v>4</v>
      </c>
      <c r="O52" s="133">
        <v>3.69</v>
      </c>
      <c r="P52" s="78">
        <v>100</v>
      </c>
      <c r="Q52" s="25">
        <v>2</v>
      </c>
      <c r="R52" s="25">
        <v>2</v>
      </c>
      <c r="S52" s="145">
        <v>1</v>
      </c>
      <c r="T52" s="94">
        <v>3</v>
      </c>
      <c r="U52" s="145" t="s">
        <v>156</v>
      </c>
      <c r="V52" s="145">
        <v>1</v>
      </c>
      <c r="W52" s="145" t="s">
        <v>156</v>
      </c>
    </row>
    <row r="53" spans="1:23" ht="15.6" x14ac:dyDescent="0.3">
      <c r="A53" s="76">
        <v>44</v>
      </c>
      <c r="B53" s="79" t="s">
        <v>188</v>
      </c>
      <c r="C53" s="130" t="s">
        <v>190</v>
      </c>
      <c r="D53" s="131" t="s">
        <v>127</v>
      </c>
      <c r="E53" s="76" t="s">
        <v>122</v>
      </c>
      <c r="F53" s="80">
        <v>3.786</v>
      </c>
      <c r="G53" s="80">
        <v>3.786</v>
      </c>
      <c r="H53" s="80">
        <v>0</v>
      </c>
      <c r="I53" s="25">
        <v>1</v>
      </c>
      <c r="J53" s="132">
        <v>3.786</v>
      </c>
      <c r="K53" s="132">
        <v>0</v>
      </c>
      <c r="L53" s="132">
        <v>0</v>
      </c>
      <c r="M53" s="132">
        <v>0</v>
      </c>
      <c r="N53" s="25">
        <v>4</v>
      </c>
      <c r="O53" s="133">
        <v>3.786</v>
      </c>
      <c r="P53" s="78">
        <v>100</v>
      </c>
      <c r="Q53" s="25">
        <v>2</v>
      </c>
      <c r="R53" s="25">
        <v>2</v>
      </c>
      <c r="S53" s="145">
        <v>1</v>
      </c>
      <c r="T53" s="94">
        <v>3</v>
      </c>
      <c r="U53" s="145" t="s">
        <v>156</v>
      </c>
      <c r="V53" s="145">
        <v>1</v>
      </c>
      <c r="W53" s="145" t="s">
        <v>156</v>
      </c>
    </row>
    <row r="54" spans="1:23" ht="15.6" x14ac:dyDescent="0.3">
      <c r="A54" s="76">
        <v>45</v>
      </c>
      <c r="B54" s="79" t="s">
        <v>189</v>
      </c>
      <c r="C54" s="130" t="s">
        <v>190</v>
      </c>
      <c r="D54" s="131" t="s">
        <v>127</v>
      </c>
      <c r="E54" s="76" t="s">
        <v>122</v>
      </c>
      <c r="F54" s="80">
        <v>1.88</v>
      </c>
      <c r="G54" s="80">
        <v>1.88</v>
      </c>
      <c r="H54" s="80">
        <v>0</v>
      </c>
      <c r="I54" s="25">
        <v>1</v>
      </c>
      <c r="J54" s="132">
        <v>1.88</v>
      </c>
      <c r="K54" s="132">
        <v>0</v>
      </c>
      <c r="L54" s="132">
        <v>0</v>
      </c>
      <c r="M54" s="132">
        <v>0</v>
      </c>
      <c r="N54" s="25">
        <v>4</v>
      </c>
      <c r="O54" s="133">
        <v>1.88</v>
      </c>
      <c r="P54" s="78">
        <v>100</v>
      </c>
      <c r="Q54" s="25">
        <v>2</v>
      </c>
      <c r="R54" s="25">
        <v>2</v>
      </c>
      <c r="S54" s="145">
        <v>1</v>
      </c>
      <c r="T54" s="94">
        <v>3</v>
      </c>
      <c r="U54" s="145" t="s">
        <v>156</v>
      </c>
      <c r="V54" s="145">
        <v>1</v>
      </c>
      <c r="W54" s="145" t="s">
        <v>156</v>
      </c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55:R1048576">
      <formula1>0</formula1>
      <formula2>3</formula2>
    </dataValidation>
    <dataValidation type="whole" allowBlank="1" showInputMessage="1" showErrorMessage="1" error="กรอกเฉพาะ 0 1 2" sqref="Q6:Q8 Q55:Q1048576">
      <formula1>0</formula1>
      <formula2>2</formula2>
    </dataValidation>
    <dataValidation type="whole" allowBlank="1" showInputMessage="1" showErrorMessage="1" error="กรอกเฉพาะจำนวนเต็ม" sqref="N6:N8 N55:N1048576">
      <formula1>0</formula1>
      <formula2>100</formula2>
    </dataValidation>
    <dataValidation type="whole" allowBlank="1" showInputMessage="1" showErrorMessage="1" error="กรอกเฉพาะ 0 1 2 3 9" sqref="I5:I8 I55:I1048576">
      <formula1>0</formula1>
      <formula2>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2015-06-26T05:02:29Z</cp:lastPrinted>
  <dcterms:created xsi:type="dcterms:W3CDTF">2015-04-23T11:57:55Z</dcterms:created>
  <dcterms:modified xsi:type="dcterms:W3CDTF">2015-09-06T08:52:17Z</dcterms:modified>
</cp:coreProperties>
</file>