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800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4519"/>
</workbook>
</file>

<file path=xl/calcChain.xml><?xml version="1.0" encoding="utf-8"?>
<calcChain xmlns="http://schemas.openxmlformats.org/spreadsheetml/2006/main">
  <c r="P9" i="1"/>
  <c r="O9" i="13"/>
  <c r="J9"/>
  <c r="H9"/>
  <c r="G9"/>
  <c r="F9"/>
  <c r="A12" i="10"/>
  <c r="A13"/>
  <c r="A11"/>
  <c r="A10"/>
  <c r="A13" i="11"/>
  <c r="A12"/>
  <c r="A11"/>
  <c r="A10"/>
  <c r="A13" i="1"/>
  <c r="A12"/>
  <c r="A11"/>
  <c r="A10"/>
  <c r="AU9" i="11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K9"/>
  <c r="I9"/>
  <c r="H9"/>
  <c r="AU9" i="10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K9"/>
  <c r="I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K9"/>
  <c r="I9"/>
  <c r="H9"/>
  <c r="G9" i="10" l="1"/>
  <c r="G9" i="11"/>
  <c r="G9" i="1"/>
</calcChain>
</file>

<file path=xl/sharedStrings.xml><?xml version="1.0" encoding="utf-8"?>
<sst xmlns="http://schemas.openxmlformats.org/spreadsheetml/2006/main" count="449" uniqueCount="159">
  <si>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</si>
  <si>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</si>
  <si>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</si>
  <si>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</si>
  <si>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</si>
  <si>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</si>
  <si>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</si>
  <si>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</si>
  <si>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</si>
  <si>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</si>
  <si>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</si>
  <si>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</si>
  <si>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</si>
  <si>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</si>
  <si>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</si>
  <si>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</si>
  <si>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</si>
  <si>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</si>
  <si>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</si>
  <si>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</si>
  <si>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</si>
  <si>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</si>
  <si>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</si>
  <si>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</si>
  <si>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</si>
  <si>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</si>
  <si>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</si>
  <si>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</si>
  <si>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</si>
  <si>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</si>
  <si>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</si>
  <si>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</si>
  <si>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</si>
  <si>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</si>
  <si>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</si>
  <si>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</si>
  <si>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</si>
  <si>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</si>
  <si>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</si>
  <si>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</si>
  <si>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</si>
  <si>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</si>
  <si>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</si>
  <si>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</si>
  <si>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</si>
  <si>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</si>
  <si>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</si>
  <si>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</si>
  <si>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</si>
  <si>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</si>
  <si>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</si>
  <si>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</si>
  <si>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</si>
  <si>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</si>
  <si>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</si>
  <si>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</si>
  <si>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</si>
  <si>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</si>
  <si>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</si>
  <si>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</si>
  <si>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</si>
  <si>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</si>
  <si>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</si>
  <si>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</si>
  <si>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</si>
  <si>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</si>
  <si>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</si>
  <si>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</si>
  <si>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</si>
  <si>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</si>
  <si>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</si>
  <si>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</si>
  <si>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</si>
  <si>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</si>
  <si>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</si>
  <si>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</si>
  <si>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</si>
  <si>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</si>
  <si>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</si>
  <si>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</si>
  <si>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</si>
  <si>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</si>
  <si>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</si>
  <si>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</si>
  <si>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</si>
  <si>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</si>
  <si>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</si>
  <si>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</si>
  <si>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</si>
  <si>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</si>
  <si>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</si>
  <si>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</si>
  <si>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</si>
  <si>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</si>
  <si>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</si>
  <si>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</si>
  <si>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</si>
  <si>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</si>
  <si>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</si>
  <si>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</si>
  <si>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</si>
  <si>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</si>
  <si>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</si>
  <si>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</si>
  <si>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</si>
  <si>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</si>
  <si>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</si>
  <si>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</si>
  <si>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</si>
  <si>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</si>
  <si>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</si>
  <si>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</si>
  <si>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</si>
  <si>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</si>
  <si>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</si>
  <si>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</si>
  <si>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</si>
  <si>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เขตรักษาพันธุ์สัตว์ป่ายอดโดม</t>
  </si>
  <si>
    <t>R20130001</t>
  </si>
  <si>
    <t>จ.อุบลราชธานี</t>
  </si>
  <si>
    <t>09A</t>
  </si>
  <si>
    <t>R20130002</t>
  </si>
  <si>
    <t>R20130003</t>
  </si>
  <si>
    <t>R20130004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</si>
  <si>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</si>
  <si>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</si>
  <si>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เขตฯยอดโดมได้ตรวจสอบพื้นที่ซึ่งเป็นพื้นที่คาบเกี่ยวระหว่างพื้นที่ป่าสงวนแห่งชาติกับเส้นกฤษฎีกาเขตฯยอดโดม และได้จัดทำหนังสือส่งสำนักฟื้นฟูเพื่อจัดเจ้าหน้าที่ออกมารังวัด สำรวจ ตรวจสอบต่อไป</t>
  </si>
  <si>
    <t>รอการดำเนินการ โดยแจ้งให้สำนักฟื้นฟูจังส่งเจ้าหน้าที่ตรวจสอบ</t>
  </si>
  <si>
    <t>**หมายเหตุ</t>
  </si>
  <si>
    <t>อยู่นอกเขตพื้นที่อนุรักษ์</t>
  </si>
  <si>
    <t xml:space="preserve">รอการดำเนินการ โดยแจ้งให้สำนักฟื้นฟูจังส่งเจ้าหน้าที่ตรวจสอบ </t>
  </si>
  <si>
    <t xml:space="preserve"> หลังจากตรวสอบแล้วจะดำเนินการในปีงบประมาณ 59</t>
  </si>
  <si>
    <t>อยู่เส้นคาบเกียวแนวเขตป่าสงวนฯและป่าอนุรักษ์</t>
  </si>
  <si>
    <t>อยู่เส้นคาบเกี่ยวแนวเขตป่าสงวนฯและป่าอนุรักษ์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</si>
  <si>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</si>
  <si>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</si>
  <si>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</si>
  <si>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</si>
  <si>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</si>
  <si>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</si>
  <si>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</si>
  <si>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</si>
  <si>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</si>
  <si>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</si>
  <si>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</si>
  <si>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</si>
  <si>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</si>
  <si>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</si>
  <si>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</si>
  <si>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</si>
  <si>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</si>
  <si>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</si>
  <si>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</si>
  <si>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</si>
  <si>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r>
      <t xml:space="preserve">เนื้อที่จากการสำรวจถือครอง  </t>
    </r>
    <r>
      <rPr>
        <sz val="14"/>
        <color rgb="FFFF0000"/>
        <rFont val="TH SarabunIT๙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</si>
  <si>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IT๙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</si>
  <si>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หน่วยพื้นที่ : -  ไร่</t>
  </si>
  <si>
    <t>อยู่ระหว่างดำเนินการ เนื่องจากเป็นพื้นที่คาบเกี่ยวป่าสงวนแห่งชาติกับเส้นกฤษฎีกาเขตฯยอดโดม</t>
  </si>
  <si>
    <t>ไม่อยู่ในพื้นที่ป่าอนุรักษ์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</si>
</sst>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[$-107041E]d\ mmmm\ yyyy;@"/>
    <numFmt numFmtId="165" formatCode="#,##0.00_ ;\-#,##0.00\ "/>
    <numFmt numFmtId="166" formatCode="_-* #,##0_-;\-* #,##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  <charset val="222"/>
    </font>
    <font>
      <sz val="14"/>
      <color theme="1"/>
      <name val="TH SarabunIT๙"/>
      <family val="2"/>
    </font>
    <font>
      <b/>
      <i/>
      <u val="double"/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H SarabunPSK"/>
      <family val="2"/>
    </font>
    <font>
      <sz val="12"/>
      <color rgb="FFFF0000"/>
      <name val="TH SarabunPSK"/>
      <family val="2"/>
    </font>
    <font>
      <b/>
      <sz val="10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3"/>
    </xf>
    <xf numFmtId="49" fontId="4" fillId="0" borderId="0" xfId="0" applyNumberFormat="1" applyFont="1"/>
    <xf numFmtId="0" fontId="4" fillId="0" borderId="0" xfId="0" applyFont="1" applyAlignment="1">
      <alignment horizontal="left" indent="2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4" fillId="0" borderId="0" xfId="0" applyNumberFormat="1" applyFont="1" applyFill="1" applyAlignment="1">
      <alignment horizontal="left"/>
    </xf>
    <xf numFmtId="43" fontId="9" fillId="0" borderId="0" xfId="0" applyNumberFormat="1" applyFont="1" applyFill="1" applyAlignment="1">
      <alignment horizontal="left"/>
    </xf>
    <xf numFmtId="43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4" fillId="13" borderId="15" xfId="0" applyFont="1" applyFill="1" applyBorder="1"/>
    <xf numFmtId="0" fontId="4" fillId="13" borderId="16" xfId="0" applyFont="1" applyFill="1" applyBorder="1"/>
    <xf numFmtId="0" fontId="9" fillId="13" borderId="17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0" fontId="4" fillId="13" borderId="0" xfId="0" applyFont="1" applyFill="1" applyBorder="1" applyAlignment="1"/>
    <xf numFmtId="0" fontId="4" fillId="13" borderId="0" xfId="0" applyFont="1" applyFill="1" applyBorder="1"/>
    <xf numFmtId="0" fontId="4" fillId="13" borderId="18" xfId="0" applyFont="1" applyFill="1" applyBorder="1"/>
    <xf numFmtId="0" fontId="4" fillId="13" borderId="17" xfId="0" applyFont="1" applyFill="1" applyBorder="1"/>
    <xf numFmtId="0" fontId="4" fillId="13" borderId="0" xfId="0" applyFont="1" applyFill="1" applyBorder="1" applyAlignment="1">
      <alignment horizontal="left" indent="2"/>
    </xf>
    <xf numFmtId="0" fontId="4" fillId="13" borderId="0" xfId="0" applyFont="1" applyFill="1" applyBorder="1" applyAlignment="1">
      <alignment horizontal="right"/>
    </xf>
    <xf numFmtId="20" fontId="4" fillId="13" borderId="0" xfId="0" applyNumberFormat="1" applyFont="1" applyFill="1" applyBorder="1" applyAlignment="1">
      <alignment horizontal="left" indent="2"/>
    </xf>
    <xf numFmtId="0" fontId="4" fillId="13" borderId="19" xfId="0" applyFont="1" applyFill="1" applyBorder="1"/>
    <xf numFmtId="0" fontId="4" fillId="13" borderId="20" xfId="0" applyFont="1" applyFill="1" applyBorder="1"/>
    <xf numFmtId="0" fontId="4" fillId="13" borderId="20" xfId="0" applyFont="1" applyFill="1" applyBorder="1" applyAlignment="1"/>
    <xf numFmtId="0" fontId="4" fillId="13" borderId="21" xfId="0" applyFont="1" applyFill="1" applyBorder="1"/>
    <xf numFmtId="0" fontId="10" fillId="0" borderId="0" xfId="0" applyFont="1"/>
    <xf numFmtId="0" fontId="12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 indent="1"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/>
    <xf numFmtId="0" fontId="13" fillId="0" borderId="0" xfId="0" applyFont="1" applyFill="1" applyAlignment="1"/>
    <xf numFmtId="0" fontId="16" fillId="0" borderId="0" xfId="0" applyFont="1"/>
    <xf numFmtId="0" fontId="17" fillId="0" borderId="0" xfId="0" applyFont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43" fontId="14" fillId="0" borderId="0" xfId="1" applyFont="1" applyFill="1" applyAlignment="1"/>
    <xf numFmtId="0" fontId="1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3" fontId="14" fillId="0" borderId="0" xfId="1" applyFont="1" applyFill="1" applyBorder="1" applyAlignment="1"/>
    <xf numFmtId="0" fontId="15" fillId="0" borderId="0" xfId="0" quotePrefix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3" fontId="10" fillId="0" borderId="0" xfId="1" applyFont="1" applyFill="1"/>
    <xf numFmtId="43" fontId="12" fillId="0" borderId="0" xfId="1" applyFont="1"/>
    <xf numFmtId="43" fontId="18" fillId="5" borderId="5" xfId="1" applyFont="1" applyFill="1" applyBorder="1" applyAlignment="1">
      <alignment horizontal="center"/>
    </xf>
    <xf numFmtId="43" fontId="18" fillId="2" borderId="5" xfId="1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43" fontId="18" fillId="2" borderId="6" xfId="0" applyNumberFormat="1" applyFont="1" applyFill="1" applyBorder="1"/>
    <xf numFmtId="43" fontId="18" fillId="5" borderId="6" xfId="0" applyNumberFormat="1" applyFont="1" applyFill="1" applyBorder="1"/>
    <xf numFmtId="43" fontId="18" fillId="5" borderId="6" xfId="0" applyNumberFormat="1" applyFont="1" applyFill="1" applyBorder="1" applyAlignment="1">
      <alignment horizontal="right"/>
    </xf>
    <xf numFmtId="43" fontId="19" fillId="5" borderId="6" xfId="0" applyNumberFormat="1" applyFont="1" applyFill="1" applyBorder="1"/>
    <xf numFmtId="43" fontId="18" fillId="2" borderId="6" xfId="1" applyFont="1" applyFill="1" applyBorder="1"/>
    <xf numFmtId="0" fontId="15" fillId="0" borderId="5" xfId="0" quotePrefix="1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49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2" fontId="16" fillId="0" borderId="5" xfId="0" applyNumberFormat="1" applyFont="1" applyFill="1" applyBorder="1"/>
    <xf numFmtId="1" fontId="16" fillId="0" borderId="5" xfId="0" applyNumberFormat="1" applyFont="1" applyFill="1" applyBorder="1" applyAlignment="1">
      <alignment horizontal="center"/>
    </xf>
    <xf numFmtId="43" fontId="16" fillId="0" borderId="5" xfId="1" applyFont="1" applyFill="1" applyBorder="1" applyAlignment="1">
      <alignment horizontal="right"/>
    </xf>
    <xf numFmtId="1" fontId="16" fillId="0" borderId="5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5" fontId="16" fillId="0" borderId="5" xfId="1" applyNumberFormat="1" applyFont="1" applyFill="1" applyBorder="1"/>
    <xf numFmtId="0" fontId="12" fillId="0" borderId="0" xfId="0" applyFont="1" applyBorder="1"/>
    <xf numFmtId="0" fontId="15" fillId="0" borderId="2" xfId="0" quotePrefix="1" applyFont="1" applyBorder="1" applyAlignment="1">
      <alignment horizontal="center"/>
    </xf>
    <xf numFmtId="0" fontId="15" fillId="0" borderId="10" xfId="0" quotePrefix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5" fillId="0" borderId="0" xfId="0" applyFont="1" applyFill="1" applyBorder="1" applyAlignment="1">
      <alignment horizontal="left"/>
    </xf>
    <xf numFmtId="43" fontId="15" fillId="0" borderId="0" xfId="0" applyNumberFormat="1" applyFont="1" applyFill="1"/>
    <xf numFmtId="164" fontId="15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3" fillId="0" borderId="0" xfId="0" applyFont="1" applyFill="1" applyBorder="1" applyAlignment="1">
      <alignment shrinkToFit="1"/>
    </xf>
    <xf numFmtId="0" fontId="21" fillId="0" borderId="0" xfId="0" applyFont="1" applyFill="1" applyBorder="1"/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/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43" fontId="14" fillId="0" borderId="0" xfId="1" applyFont="1" applyFill="1" applyBorder="1" applyAlignment="1">
      <alignment vertical="center"/>
    </xf>
    <xf numFmtId="0" fontId="14" fillId="0" borderId="0" xfId="0" applyFont="1" applyBorder="1" applyAlignment="1"/>
    <xf numFmtId="43" fontId="17" fillId="0" borderId="0" xfId="1" applyNumberFormat="1" applyFont="1" applyFill="1" applyBorder="1" applyAlignment="1"/>
    <xf numFmtId="0" fontId="17" fillId="0" borderId="0" xfId="0" applyFont="1" applyBorder="1" applyAlignment="1"/>
    <xf numFmtId="43" fontId="14" fillId="0" borderId="0" xfId="1" applyNumberFormat="1" applyFont="1" applyFill="1" applyBorder="1" applyAlignment="1"/>
    <xf numFmtId="43" fontId="12" fillId="0" borderId="0" xfId="1" applyFont="1" applyFill="1"/>
    <xf numFmtId="43" fontId="19" fillId="0" borderId="0" xfId="1" applyFont="1" applyBorder="1" applyAlignment="1">
      <alignment horizontal="center"/>
    </xf>
    <xf numFmtId="43" fontId="19" fillId="0" borderId="0" xfId="1" applyFont="1" applyBorder="1" applyAlignment="1"/>
    <xf numFmtId="0" fontId="18" fillId="14" borderId="5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horizontal="center" vertical="center"/>
    </xf>
    <xf numFmtId="43" fontId="18" fillId="5" borderId="22" xfId="0" applyNumberFormat="1" applyFont="1" applyFill="1" applyBorder="1"/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43" fontId="18" fillId="2" borderId="5" xfId="0" applyNumberFormat="1" applyFont="1" applyFill="1" applyBorder="1"/>
    <xf numFmtId="43" fontId="18" fillId="5" borderId="5" xfId="0" applyNumberFormat="1" applyFont="1" applyFill="1" applyBorder="1"/>
    <xf numFmtId="43" fontId="24" fillId="5" borderId="5" xfId="0" applyNumberFormat="1" applyFont="1" applyFill="1" applyBorder="1"/>
    <xf numFmtId="43" fontId="18" fillId="2" borderId="5" xfId="1" applyFont="1" applyFill="1" applyBorder="1"/>
    <xf numFmtId="2" fontId="16" fillId="0" borderId="5" xfId="1" applyNumberFormat="1" applyFont="1" applyFill="1" applyBorder="1" applyAlignment="1">
      <alignment horizontal="center"/>
    </xf>
    <xf numFmtId="166" fontId="16" fillId="0" borderId="5" xfId="1" applyNumberFormat="1" applyFont="1" applyFill="1" applyBorder="1" applyAlignment="1">
      <alignment horizontal="right"/>
    </xf>
    <xf numFmtId="2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/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Fill="1"/>
    <xf numFmtId="164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3" fillId="0" borderId="0" xfId="0" applyFont="1" applyFill="1" applyBorder="1"/>
    <xf numFmtId="43" fontId="19" fillId="0" borderId="1" xfId="1" applyFont="1" applyBorder="1" applyAlignment="1"/>
    <xf numFmtId="2" fontId="16" fillId="0" borderId="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4" fillId="13" borderId="14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left"/>
    </xf>
    <xf numFmtId="0" fontId="4" fillId="13" borderId="17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43" fontId="19" fillId="0" borderId="1" xfId="1" applyFont="1" applyBorder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 vertical="center"/>
    </xf>
    <xf numFmtId="43" fontId="18" fillId="5" borderId="2" xfId="1" applyFont="1" applyFill="1" applyBorder="1" applyAlignment="1">
      <alignment horizontal="center" vertical="center" wrapText="1"/>
    </xf>
    <xf numFmtId="43" fontId="18" fillId="5" borderId="6" xfId="1" applyFont="1" applyFill="1" applyBorder="1" applyAlignment="1">
      <alignment horizontal="center" vertical="center" wrapText="1"/>
    </xf>
    <xf numFmtId="43" fontId="18" fillId="5" borderId="9" xfId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4" fontId="18" fillId="4" borderId="6" xfId="0" applyNumberFormat="1" applyFont="1" applyFill="1" applyBorder="1" applyAlignment="1">
      <alignment horizontal="center" vertical="center" wrapText="1"/>
    </xf>
    <xf numFmtId="164" fontId="18" fillId="4" borderId="9" xfId="0" applyNumberFormat="1" applyFont="1" applyFill="1" applyBorder="1" applyAlignment="1">
      <alignment horizontal="center" vertical="center" wrapText="1"/>
    </xf>
    <xf numFmtId="164" fontId="18" fillId="8" borderId="2" xfId="0" applyNumberFormat="1" applyFont="1" applyFill="1" applyBorder="1" applyAlignment="1">
      <alignment horizontal="center" vertical="center" wrapText="1"/>
    </xf>
    <xf numFmtId="164" fontId="18" fillId="8" borderId="6" xfId="0" applyNumberFormat="1" applyFont="1" applyFill="1" applyBorder="1" applyAlignment="1">
      <alignment horizontal="center" vertical="center" wrapText="1"/>
    </xf>
    <xf numFmtId="164" fontId="18" fillId="8" borderId="9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49" fontId="18" fillId="2" borderId="2" xfId="1" applyNumberFormat="1" applyFont="1" applyFill="1" applyBorder="1" applyAlignment="1">
      <alignment horizontal="center" vertical="center"/>
    </xf>
    <xf numFmtId="49" fontId="18" fillId="2" borderId="9" xfId="1" applyNumberFormat="1" applyFont="1" applyFill="1" applyBorder="1" applyAlignment="1">
      <alignment horizontal="center" vertical="center"/>
    </xf>
    <xf numFmtId="43" fontId="18" fillId="6" borderId="5" xfId="1" applyFont="1" applyFill="1" applyBorder="1" applyAlignment="1">
      <alignment horizontal="center" vertical="center" wrapText="1"/>
    </xf>
    <xf numFmtId="43" fontId="18" fillId="4" borderId="5" xfId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164" fontId="18" fillId="3" borderId="5" xfId="0" applyNumberFormat="1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43" fontId="18" fillId="2" borderId="5" xfId="1" applyFont="1" applyFill="1" applyBorder="1" applyAlignment="1">
      <alignment horizontal="center" vertical="center" wrapText="1"/>
    </xf>
    <xf numFmtId="43" fontId="18" fillId="12" borderId="5" xfId="1" applyFont="1" applyFill="1" applyBorder="1" applyAlignment="1">
      <alignment horizontal="center" vertical="center" wrapText="1"/>
    </xf>
    <xf numFmtId="43" fontId="18" fillId="5" borderId="5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0" fontId="13" fillId="0" borderId="0" xfId="0" applyFont="1" applyFill="1" applyAlignment="1">
      <alignment horizontal="right"/>
    </xf>
    <xf numFmtId="43" fontId="14" fillId="0" borderId="0" xfId="1" applyNumberFormat="1" applyFont="1" applyFill="1" applyAlignment="1">
      <alignment horizontal="left" indent="2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43" fontId="14" fillId="0" borderId="0" xfId="1" applyFont="1" applyFill="1" applyAlignment="1">
      <alignment horizontal="left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3" fontId="19" fillId="0" borderId="1" xfId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8" fillId="14" borderId="11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9" xfId="1" applyFont="1" applyFill="1" applyBorder="1" applyAlignment="1">
      <alignment horizontal="center" vertical="center" wrapText="1"/>
    </xf>
    <xf numFmtId="164" fontId="18" fillId="3" borderId="11" xfId="0" applyNumberFormat="1" applyFont="1" applyFill="1" applyBorder="1" applyAlignment="1">
      <alignment horizontal="center" vertical="center" wrapText="1"/>
    </xf>
    <xf numFmtId="164" fontId="18" fillId="3" borderId="13" xfId="0" applyNumberFormat="1" applyFont="1" applyFill="1" applyBorder="1" applyAlignment="1">
      <alignment horizontal="center" vertical="center" wrapText="1"/>
    </xf>
    <xf numFmtId="43" fontId="18" fillId="5" borderId="2" xfId="1" applyFont="1" applyFill="1" applyBorder="1" applyAlignment="1">
      <alignment horizontal="center" vertical="center"/>
    </xf>
    <xf numFmtId="43" fontId="18" fillId="5" borderId="9" xfId="1" applyFont="1" applyFill="1" applyBorder="1" applyAlignment="1">
      <alignment horizontal="center" vertical="center"/>
    </xf>
    <xf numFmtId="43" fontId="18" fillId="6" borderId="2" xfId="1" applyFont="1" applyFill="1" applyBorder="1" applyAlignment="1">
      <alignment horizontal="center" vertical="center" wrapText="1"/>
    </xf>
    <xf numFmtId="43" fontId="18" fillId="6" borderId="9" xfId="1" applyFont="1" applyFill="1" applyBorder="1" applyAlignment="1">
      <alignment horizontal="center" vertical="center" wrapText="1"/>
    </xf>
    <xf numFmtId="43" fontId="18" fillId="4" borderId="2" xfId="1" applyFont="1" applyFill="1" applyBorder="1" applyAlignment="1">
      <alignment horizontal="center" vertical="center" wrapText="1"/>
    </xf>
    <xf numFmtId="43" fontId="18" fillId="4" borderId="9" xfId="1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43" fontId="18" fillId="12" borderId="11" xfId="1" applyFont="1" applyFill="1" applyBorder="1" applyAlignment="1">
      <alignment horizontal="center" vertical="center" wrapText="1"/>
    </xf>
    <xf numFmtId="43" fontId="18" fillId="12" borderId="12" xfId="1" applyFont="1" applyFill="1" applyBorder="1" applyAlignment="1">
      <alignment horizontal="center" vertical="center" wrapText="1"/>
    </xf>
    <xf numFmtId="43" fontId="18" fillId="12" borderId="13" xfId="1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16" workbookViewId="0">
      <selection activeCell="B4" sqref="B4"/>
    </sheetView>
  </sheetViews>
  <sheetFormatPr defaultColWidth="9.140625" defaultRowHeight="18.75"/>
  <cols>
    <col min="1" max="1" width="3.42578125" style="1" customWidth="1"/>
    <col min="2" max="2" width="26.5703125" style="3" customWidth="1"/>
    <col min="3" max="3" width="20" style="3" customWidth="1"/>
    <col min="4" max="4" width="15.85546875" style="3" customWidth="1"/>
    <col min="5" max="14" width="9.140625" style="3"/>
    <col min="15" max="15" width="13" style="3" customWidth="1"/>
    <col min="16" max="16384" width="9.140625" style="3"/>
  </cols>
  <sheetData>
    <row r="1" spans="1:4">
      <c r="B1" s="2" t="s">
        <v>49</v>
      </c>
    </row>
    <row r="2" spans="1:4">
      <c r="A2" s="1">
        <v>1</v>
      </c>
      <c r="B2" s="3" t="s">
        <v>8</v>
      </c>
      <c r="C2" s="3" t="s">
        <v>52</v>
      </c>
    </row>
    <row r="3" spans="1:4">
      <c r="C3" s="3" t="s">
        <v>109</v>
      </c>
    </row>
    <row r="4" spans="1:4" s="6" customFormat="1">
      <c r="A4" s="4">
        <v>2</v>
      </c>
      <c r="B4" s="5" t="s">
        <v>9</v>
      </c>
      <c r="C4" s="6" t="s">
        <v>53</v>
      </c>
    </row>
    <row r="5" spans="1:4">
      <c r="C5" s="3" t="s">
        <v>54</v>
      </c>
    </row>
    <row r="6" spans="1:4">
      <c r="A6" s="1">
        <v>3</v>
      </c>
      <c r="B6" s="3" t="s">
        <v>10</v>
      </c>
      <c r="C6" s="3" t="s">
        <v>107</v>
      </c>
    </row>
    <row r="7" spans="1:4">
      <c r="A7" s="1">
        <v>4</v>
      </c>
      <c r="B7" s="3" t="s">
        <v>55</v>
      </c>
      <c r="C7" s="3" t="s">
        <v>56</v>
      </c>
    </row>
    <row r="8" spans="1:4" s="6" customFormat="1">
      <c r="A8" s="4">
        <v>5</v>
      </c>
      <c r="B8" s="7" t="s">
        <v>3</v>
      </c>
      <c r="C8" s="6" t="s">
        <v>57</v>
      </c>
    </row>
    <row r="9" spans="1:4" s="6" customFormat="1">
      <c r="A9" s="4"/>
      <c r="B9" s="7"/>
      <c r="C9" s="8" t="s">
        <v>58</v>
      </c>
    </row>
    <row r="10" spans="1:4" s="6" customFormat="1">
      <c r="A10" s="4"/>
      <c r="B10" s="7"/>
      <c r="C10" s="9" t="s">
        <v>59</v>
      </c>
    </row>
    <row r="11" spans="1:4" s="6" customFormat="1">
      <c r="A11" s="4"/>
      <c r="B11" s="7"/>
      <c r="C11" s="8" t="s">
        <v>108</v>
      </c>
    </row>
    <row r="12" spans="1:4">
      <c r="A12" s="1">
        <v>6</v>
      </c>
      <c r="B12" s="3" t="s">
        <v>60</v>
      </c>
    </row>
    <row r="13" spans="1:4">
      <c r="C13" s="3" t="s">
        <v>22</v>
      </c>
      <c r="D13" s="3" t="s">
        <v>61</v>
      </c>
    </row>
    <row r="14" spans="1:4">
      <c r="C14" s="3" t="s">
        <v>23</v>
      </c>
      <c r="D14" s="3" t="s">
        <v>62</v>
      </c>
    </row>
    <row r="15" spans="1:4">
      <c r="A15" s="1">
        <v>7</v>
      </c>
      <c r="B15" s="3" t="s">
        <v>12</v>
      </c>
      <c r="C15" s="3" t="s">
        <v>63</v>
      </c>
    </row>
    <row r="16" spans="1:4">
      <c r="C16" s="10" t="s">
        <v>64</v>
      </c>
    </row>
    <row r="17" spans="1:5">
      <c r="C17" s="10" t="s">
        <v>65</v>
      </c>
    </row>
    <row r="18" spans="1:5">
      <c r="C18" s="10" t="s">
        <v>66</v>
      </c>
    </row>
    <row r="19" spans="1:5">
      <c r="C19" s="10" t="s">
        <v>67</v>
      </c>
    </row>
    <row r="20" spans="1:5">
      <c r="C20" s="10" t="s">
        <v>68</v>
      </c>
    </row>
    <row r="21" spans="1:5">
      <c r="A21" s="1">
        <v>8</v>
      </c>
      <c r="B21" s="3" t="s">
        <v>154</v>
      </c>
      <c r="E21" s="3" t="s">
        <v>69</v>
      </c>
    </row>
    <row r="22" spans="1:5">
      <c r="C22" s="3" t="s">
        <v>40</v>
      </c>
      <c r="D22" s="3" t="s">
        <v>70</v>
      </c>
    </row>
    <row r="23" spans="1:5">
      <c r="C23" s="11" t="s">
        <v>41</v>
      </c>
      <c r="D23" s="3" t="s">
        <v>71</v>
      </c>
    </row>
    <row r="24" spans="1:5">
      <c r="C24" s="3" t="s">
        <v>72</v>
      </c>
      <c r="D24" s="3" t="s">
        <v>73</v>
      </c>
    </row>
    <row r="25" spans="1:5">
      <c r="C25" s="3" t="s">
        <v>43</v>
      </c>
      <c r="D25" s="3" t="s">
        <v>74</v>
      </c>
    </row>
    <row r="26" spans="1:5">
      <c r="C26" s="3" t="s">
        <v>13</v>
      </c>
      <c r="D26" s="3" t="s">
        <v>75</v>
      </c>
    </row>
    <row r="27" spans="1:5">
      <c r="C27" s="3" t="s">
        <v>5</v>
      </c>
      <c r="D27" s="3" t="s">
        <v>76</v>
      </c>
    </row>
    <row r="28" spans="1:5">
      <c r="C28" s="3" t="s">
        <v>31</v>
      </c>
      <c r="D28" s="3" t="s">
        <v>77</v>
      </c>
    </row>
    <row r="29" spans="1:5">
      <c r="D29" s="12" t="s">
        <v>78</v>
      </c>
    </row>
    <row r="30" spans="1:5">
      <c r="D30" s="12" t="s">
        <v>79</v>
      </c>
    </row>
    <row r="31" spans="1:5">
      <c r="D31" s="12" t="s">
        <v>80</v>
      </c>
    </row>
    <row r="32" spans="1:5">
      <c r="C32" s="3" t="s">
        <v>81</v>
      </c>
      <c r="D32" s="3" t="s">
        <v>82</v>
      </c>
    </row>
    <row r="33" spans="1:4">
      <c r="D33" s="12" t="s">
        <v>83</v>
      </c>
    </row>
    <row r="34" spans="1:4">
      <c r="D34" s="12" t="s">
        <v>84</v>
      </c>
    </row>
    <row r="35" spans="1:4">
      <c r="C35" s="3" t="s">
        <v>85</v>
      </c>
      <c r="D35" s="3" t="s">
        <v>86</v>
      </c>
    </row>
    <row r="36" spans="1:4">
      <c r="D36" s="12" t="s">
        <v>87</v>
      </c>
    </row>
    <row r="37" spans="1:4">
      <c r="D37" s="12" t="s">
        <v>88</v>
      </c>
    </row>
    <row r="38" spans="1:4">
      <c r="D38" s="12" t="s">
        <v>89</v>
      </c>
    </row>
    <row r="40" spans="1:4">
      <c r="A40" s="1">
        <v>9</v>
      </c>
      <c r="B40" s="3" t="s">
        <v>14</v>
      </c>
      <c r="C40" s="3" t="s">
        <v>155</v>
      </c>
    </row>
    <row r="41" spans="1:4">
      <c r="A41" s="1">
        <v>10</v>
      </c>
      <c r="B41" s="3" t="s">
        <v>90</v>
      </c>
    </row>
    <row r="42" spans="1:4">
      <c r="C42" s="3" t="s">
        <v>33</v>
      </c>
      <c r="D42" s="3" t="s">
        <v>91</v>
      </c>
    </row>
    <row r="43" spans="1:4">
      <c r="C43" s="3" t="s">
        <v>34</v>
      </c>
      <c r="D43" s="3" t="s">
        <v>92</v>
      </c>
    </row>
    <row r="44" spans="1:4">
      <c r="C44" s="3" t="s">
        <v>35</v>
      </c>
      <c r="D44" s="3" t="s">
        <v>93</v>
      </c>
    </row>
    <row r="45" spans="1:4">
      <c r="C45" s="3" t="s">
        <v>94</v>
      </c>
      <c r="D45" s="3" t="s">
        <v>95</v>
      </c>
    </row>
    <row r="46" spans="1:4">
      <c r="A46" s="1">
        <v>11</v>
      </c>
      <c r="B46" s="3" t="s">
        <v>48</v>
      </c>
      <c r="C46" s="3" t="s">
        <v>96</v>
      </c>
    </row>
    <row r="47" spans="1:4">
      <c r="C47" s="3" t="s">
        <v>97</v>
      </c>
    </row>
    <row r="48" spans="1:4">
      <c r="C48" s="3" t="s">
        <v>98</v>
      </c>
    </row>
    <row r="49" spans="1:7" ht="13.5" customHeight="1">
      <c r="B49" s="13" t="s">
        <v>99</v>
      </c>
    </row>
    <row r="50" spans="1:7">
      <c r="A50" s="14" t="s">
        <v>100</v>
      </c>
      <c r="B50" s="3" t="s">
        <v>101</v>
      </c>
    </row>
    <row r="51" spans="1:7">
      <c r="A51" s="1">
        <v>12</v>
      </c>
      <c r="B51" s="3" t="s">
        <v>50</v>
      </c>
      <c r="C51" s="3" t="s">
        <v>51</v>
      </c>
    </row>
    <row r="52" spans="1:7">
      <c r="B52" s="15">
        <v>0</v>
      </c>
      <c r="C52" s="16" t="s">
        <v>102</v>
      </c>
    </row>
    <row r="53" spans="1:7">
      <c r="B53" s="15">
        <v>11</v>
      </c>
      <c r="C53" s="16" t="s">
        <v>103</v>
      </c>
    </row>
    <row r="54" spans="1:7">
      <c r="B54" s="15">
        <v>22</v>
      </c>
      <c r="C54" s="16" t="s">
        <v>105</v>
      </c>
    </row>
    <row r="55" spans="1:7">
      <c r="B55" s="15">
        <v>33</v>
      </c>
      <c r="C55" s="16" t="s">
        <v>104</v>
      </c>
    </row>
    <row r="56" spans="1:7">
      <c r="B56" s="15">
        <v>44</v>
      </c>
      <c r="C56" s="16" t="s">
        <v>106</v>
      </c>
    </row>
    <row r="57" spans="1:7">
      <c r="B57" s="15">
        <v>55</v>
      </c>
      <c r="C57" s="16" t="s">
        <v>124</v>
      </c>
      <c r="E57" s="17"/>
      <c r="F57" s="18"/>
      <c r="G57" s="17"/>
    </row>
    <row r="58" spans="1:7">
      <c r="B58" s="15">
        <v>66</v>
      </c>
      <c r="C58" s="16" t="s">
        <v>125</v>
      </c>
      <c r="E58" s="19"/>
      <c r="F58" s="20"/>
      <c r="G58" s="19"/>
    </row>
    <row r="59" spans="1:7">
      <c r="B59" s="15">
        <v>77</v>
      </c>
      <c r="C59" s="16" t="s">
        <v>114</v>
      </c>
      <c r="E59" s="19"/>
      <c r="F59" s="21"/>
      <c r="G59" s="19"/>
    </row>
    <row r="60" spans="1:7">
      <c r="B60" s="15">
        <v>88</v>
      </c>
      <c r="C60" s="16" t="s">
        <v>113</v>
      </c>
      <c r="F60" s="20"/>
      <c r="G60" s="19"/>
    </row>
    <row r="61" spans="1:7">
      <c r="B61" s="15">
        <v>99</v>
      </c>
      <c r="C61" s="16" t="s">
        <v>112</v>
      </c>
      <c r="F61" s="22"/>
    </row>
    <row r="62" spans="1:7">
      <c r="A62" s="3"/>
      <c r="B62" s="15" t="s">
        <v>111</v>
      </c>
      <c r="C62" s="16" t="s">
        <v>110</v>
      </c>
      <c r="F62" s="1"/>
    </row>
    <row r="63" spans="1:7">
      <c r="A63" s="3"/>
      <c r="B63" s="15"/>
      <c r="C63" s="16"/>
      <c r="F63" s="1"/>
    </row>
    <row r="64" spans="1:7">
      <c r="A64" s="3"/>
      <c r="B64" s="15"/>
      <c r="C64" s="16"/>
      <c r="F64" s="1"/>
    </row>
    <row r="65" spans="1:15" ht="19.5" thickBot="1">
      <c r="A65" s="3"/>
      <c r="B65" s="13" t="s">
        <v>134</v>
      </c>
      <c r="F65" s="1"/>
    </row>
    <row r="66" spans="1:15" ht="18.75" customHeight="1">
      <c r="B66" s="159" t="s">
        <v>135</v>
      </c>
      <c r="C66" s="160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5" ht="18.75" customHeight="1">
      <c r="B67" s="25"/>
      <c r="C67" s="26" t="s">
        <v>136</v>
      </c>
      <c r="D67" s="27" t="s">
        <v>137</v>
      </c>
      <c r="E67" s="28"/>
      <c r="F67" s="28"/>
      <c r="G67" s="28"/>
      <c r="H67" s="28"/>
      <c r="I67" s="28"/>
      <c r="J67" s="28"/>
      <c r="K67" s="28"/>
      <c r="L67" s="28"/>
      <c r="M67" s="29"/>
    </row>
    <row r="68" spans="1:15" ht="18.75" customHeight="1">
      <c r="B68" s="30"/>
      <c r="C68" s="28"/>
      <c r="D68" s="31" t="s">
        <v>138</v>
      </c>
      <c r="E68" s="28"/>
      <c r="F68" s="28"/>
      <c r="G68" s="28"/>
      <c r="H68" s="28"/>
      <c r="I68" s="28"/>
      <c r="J68" s="28"/>
      <c r="K68" s="28"/>
      <c r="L68" s="28"/>
      <c r="M68" s="29"/>
    </row>
    <row r="69" spans="1:15">
      <c r="B69" s="30"/>
      <c r="C69" s="28"/>
      <c r="D69" s="31" t="s">
        <v>139</v>
      </c>
      <c r="E69" s="28"/>
      <c r="F69" s="28"/>
      <c r="G69" s="28"/>
      <c r="H69" s="28"/>
      <c r="I69" s="28"/>
      <c r="J69" s="28"/>
      <c r="K69" s="28"/>
      <c r="L69" s="28"/>
      <c r="M69" s="29"/>
    </row>
    <row r="70" spans="1:15">
      <c r="B70" s="30"/>
      <c r="C70" s="28"/>
      <c r="D70" s="31" t="s">
        <v>140</v>
      </c>
      <c r="E70" s="28"/>
      <c r="F70" s="28"/>
      <c r="G70" s="28"/>
      <c r="H70" s="28"/>
      <c r="I70" s="28"/>
      <c r="J70" s="28"/>
      <c r="K70" s="28"/>
      <c r="L70" s="28"/>
      <c r="M70" s="29"/>
    </row>
    <row r="71" spans="1:15">
      <c r="B71" s="30"/>
      <c r="C71" s="28" t="s">
        <v>141</v>
      </c>
      <c r="D71" s="28"/>
      <c r="E71" s="28"/>
      <c r="F71" s="28"/>
      <c r="G71" s="28"/>
      <c r="H71" s="28"/>
      <c r="I71" s="28"/>
      <c r="J71" s="28"/>
      <c r="K71" s="28"/>
      <c r="L71" s="28"/>
      <c r="M71" s="29"/>
    </row>
    <row r="72" spans="1:15">
      <c r="B72" s="30"/>
      <c r="C72" s="32" t="s">
        <v>142</v>
      </c>
      <c r="D72" s="27" t="s">
        <v>143</v>
      </c>
      <c r="E72" s="28"/>
      <c r="F72" s="28"/>
      <c r="G72" s="28"/>
      <c r="H72" s="28"/>
      <c r="I72" s="28"/>
      <c r="J72" s="28"/>
      <c r="K72" s="28"/>
      <c r="L72" s="28"/>
      <c r="M72" s="29"/>
      <c r="O72" s="3" t="s">
        <v>69</v>
      </c>
    </row>
    <row r="73" spans="1:15">
      <c r="B73" s="30"/>
      <c r="C73" s="32" t="s">
        <v>144</v>
      </c>
      <c r="D73" s="27" t="s">
        <v>145</v>
      </c>
      <c r="E73" s="28"/>
      <c r="F73" s="28"/>
      <c r="G73" s="28"/>
      <c r="H73" s="28"/>
      <c r="I73" s="28"/>
      <c r="J73" s="28"/>
      <c r="K73" s="28"/>
      <c r="L73" s="28"/>
      <c r="M73" s="29"/>
    </row>
    <row r="74" spans="1:15">
      <c r="B74" s="161" t="s">
        <v>146</v>
      </c>
      <c r="C74" s="162"/>
      <c r="D74" s="27" t="s">
        <v>153</v>
      </c>
      <c r="E74" s="28"/>
      <c r="F74" s="28"/>
      <c r="G74" s="28"/>
      <c r="H74" s="28"/>
      <c r="I74" s="28"/>
      <c r="J74" s="28"/>
      <c r="K74" s="28"/>
      <c r="L74" s="28"/>
      <c r="M74" s="29"/>
    </row>
    <row r="75" spans="1:15">
      <c r="B75" s="30"/>
      <c r="C75" s="28"/>
      <c r="D75" s="33" t="s">
        <v>147</v>
      </c>
      <c r="E75" s="28"/>
      <c r="F75" s="28"/>
      <c r="G75" s="28"/>
      <c r="H75" s="28"/>
      <c r="I75" s="28"/>
      <c r="J75" s="28"/>
      <c r="K75" s="28"/>
      <c r="L75" s="28"/>
      <c r="M75" s="29"/>
    </row>
    <row r="76" spans="1:15">
      <c r="B76" s="30"/>
      <c r="C76" s="28"/>
      <c r="D76" s="33" t="s">
        <v>148</v>
      </c>
      <c r="E76" s="28"/>
      <c r="F76" s="28"/>
      <c r="G76" s="28"/>
      <c r="H76" s="28"/>
      <c r="I76" s="28"/>
      <c r="J76" s="28"/>
      <c r="K76" s="28"/>
      <c r="L76" s="28"/>
      <c r="M76" s="29"/>
    </row>
    <row r="77" spans="1:15">
      <c r="B77" s="30"/>
      <c r="C77" s="28"/>
      <c r="D77" s="33" t="s">
        <v>149</v>
      </c>
      <c r="E77" s="28"/>
      <c r="F77" s="28"/>
      <c r="G77" s="28"/>
      <c r="H77" s="28"/>
      <c r="I77" s="28"/>
      <c r="J77" s="28"/>
      <c r="K77" s="28"/>
      <c r="L77" s="28"/>
      <c r="M77" s="29"/>
    </row>
    <row r="78" spans="1:15">
      <c r="B78" s="161" t="s">
        <v>150</v>
      </c>
      <c r="C78" s="162"/>
      <c r="D78" s="27" t="s">
        <v>151</v>
      </c>
      <c r="E78" s="28"/>
      <c r="F78" s="28"/>
      <c r="G78" s="28"/>
      <c r="H78" s="28"/>
      <c r="I78" s="28"/>
      <c r="J78" s="28"/>
      <c r="K78" s="28"/>
      <c r="L78" s="28"/>
      <c r="M78" s="29"/>
    </row>
    <row r="79" spans="1:15" ht="19.5" thickBot="1">
      <c r="B79" s="34"/>
      <c r="C79" s="35"/>
      <c r="D79" s="36"/>
      <c r="E79" s="35"/>
      <c r="F79" s="35"/>
      <c r="G79" s="35"/>
      <c r="H79" s="35"/>
      <c r="I79" s="35"/>
      <c r="J79" s="35"/>
      <c r="K79" s="35"/>
      <c r="L79" s="35"/>
      <c r="M79" s="37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="85" zoomScaleNormal="85" workbookViewId="0">
      <selection activeCell="M15" sqref="M15"/>
    </sheetView>
  </sheetViews>
  <sheetFormatPr defaultColWidth="8.85546875" defaultRowHeight="17.25"/>
  <cols>
    <col min="1" max="1" width="5.42578125" style="39" bestFit="1" customWidth="1"/>
    <col min="2" max="2" width="7.85546875" style="57" bestFit="1" customWidth="1"/>
    <col min="3" max="3" width="9" style="57" bestFit="1" customWidth="1"/>
    <col min="4" max="4" width="6.42578125" style="39" customWidth="1"/>
    <col min="5" max="5" width="9.42578125" style="39" customWidth="1"/>
    <col min="6" max="6" width="4.5703125" style="39" customWidth="1"/>
    <col min="7" max="7" width="9.5703125" style="39" bestFit="1" customWidth="1"/>
    <col min="8" max="8" width="7.42578125" style="39" customWidth="1"/>
    <col min="9" max="9" width="9.28515625" style="39" customWidth="1"/>
    <col min="10" max="10" width="5.7109375" style="39" customWidth="1"/>
    <col min="11" max="11" width="7.28515625" style="59" customWidth="1"/>
    <col min="12" max="12" width="8.85546875" style="59" customWidth="1"/>
    <col min="13" max="13" width="7.85546875" style="59" customWidth="1"/>
    <col min="14" max="14" width="7.42578125" style="59" customWidth="1"/>
    <col min="15" max="15" width="6.28515625" style="57" customWidth="1"/>
    <col min="16" max="16" width="9.140625" style="39" customWidth="1"/>
    <col min="17" max="17" width="6.140625" style="39" customWidth="1"/>
    <col min="18" max="18" width="8.42578125" style="39" customWidth="1"/>
    <col min="19" max="19" width="9.42578125" style="39" customWidth="1"/>
    <col min="20" max="47" width="4" style="39" bestFit="1" customWidth="1"/>
    <col min="48" max="48" width="15.42578125" style="39" customWidth="1"/>
    <col min="49" max="16384" width="8.85546875" style="39"/>
  </cols>
  <sheetData>
    <row r="1" spans="1:50" ht="33">
      <c r="B1" s="39"/>
      <c r="C1" s="201" t="s">
        <v>0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</row>
    <row r="2" spans="1:50" ht="27.75">
      <c r="B2" s="205" t="s">
        <v>1</v>
      </c>
      <c r="C2" s="205"/>
      <c r="D2" s="205"/>
      <c r="E2" s="205"/>
      <c r="F2" s="206" t="s">
        <v>117</v>
      </c>
      <c r="G2" s="206"/>
      <c r="H2" s="206"/>
      <c r="I2" s="206"/>
      <c r="J2" s="206"/>
      <c r="K2" s="40"/>
      <c r="L2" s="41"/>
      <c r="M2" s="41"/>
      <c r="N2" s="42"/>
      <c r="O2" s="42"/>
      <c r="P2" s="43"/>
      <c r="Q2" s="42"/>
      <c r="R2" s="42"/>
      <c r="S2" s="44"/>
      <c r="T2" s="45"/>
      <c r="U2" s="45"/>
      <c r="V2" s="38"/>
      <c r="W2" s="46"/>
      <c r="X2" s="46"/>
      <c r="Y2" s="46"/>
      <c r="Z2" s="46"/>
      <c r="AA2" s="47"/>
      <c r="AB2" s="47"/>
      <c r="AE2" s="46"/>
      <c r="AF2" s="46"/>
      <c r="AG2" s="46"/>
      <c r="AH2" s="46"/>
      <c r="AI2" s="46"/>
      <c r="AL2" s="203" t="s">
        <v>2</v>
      </c>
      <c r="AM2" s="203"/>
      <c r="AN2" s="203"/>
      <c r="AO2" s="203"/>
      <c r="AP2" s="203"/>
      <c r="AQ2" s="203"/>
      <c r="AR2" s="207">
        <v>2013</v>
      </c>
      <c r="AS2" s="207"/>
      <c r="AT2" s="207"/>
      <c r="AU2" s="46"/>
      <c r="AV2" s="46"/>
    </row>
    <row r="3" spans="1:50" ht="27.75">
      <c r="B3" s="205"/>
      <c r="C3" s="205"/>
      <c r="D3" s="205"/>
      <c r="E3" s="205"/>
      <c r="F3" s="206"/>
      <c r="G3" s="206"/>
      <c r="H3" s="206"/>
      <c r="I3" s="206"/>
      <c r="J3" s="206"/>
      <c r="K3" s="40"/>
      <c r="L3" s="41"/>
      <c r="M3" s="41"/>
      <c r="N3" s="48"/>
      <c r="O3" s="48"/>
      <c r="P3" s="49"/>
      <c r="Q3" s="50"/>
      <c r="R3" s="50"/>
      <c r="S3" s="51"/>
      <c r="T3" s="52"/>
      <c r="U3" s="52"/>
      <c r="V3" s="52"/>
      <c r="W3" s="52"/>
      <c r="X3" s="52"/>
      <c r="Y3" s="52"/>
      <c r="Z3" s="52"/>
      <c r="AA3" s="47"/>
      <c r="AB3" s="47"/>
      <c r="AF3" s="46"/>
      <c r="AG3" s="203" t="s">
        <v>115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8">
        <v>91.933701898959995</v>
      </c>
      <c r="AS3" s="208"/>
      <c r="AT3" s="208"/>
      <c r="AU3" s="202" t="s">
        <v>4</v>
      </c>
      <c r="AV3" s="202"/>
    </row>
    <row r="4" spans="1:50" ht="27.75">
      <c r="B4" s="205"/>
      <c r="C4" s="205"/>
      <c r="D4" s="205"/>
      <c r="E4" s="205"/>
      <c r="F4" s="206"/>
      <c r="G4" s="206"/>
      <c r="H4" s="206"/>
      <c r="I4" s="206"/>
      <c r="J4" s="206"/>
      <c r="K4" s="40"/>
      <c r="L4" s="41"/>
      <c r="M4" s="41"/>
      <c r="N4" s="53"/>
      <c r="O4" s="53"/>
      <c r="P4" s="49"/>
      <c r="Q4" s="50"/>
      <c r="R4" s="50"/>
      <c r="S4" s="54"/>
      <c r="T4" s="55"/>
      <c r="U4" s="55"/>
      <c r="V4" s="52"/>
      <c r="W4" s="52"/>
      <c r="X4" s="52"/>
      <c r="Y4" s="52"/>
      <c r="Z4" s="52"/>
      <c r="AE4" s="203" t="s">
        <v>116</v>
      </c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4">
        <v>91.933701898959995</v>
      </c>
      <c r="AS4" s="204"/>
      <c r="AT4" s="204"/>
      <c r="AU4" s="202" t="s">
        <v>4</v>
      </c>
      <c r="AV4" s="202"/>
    </row>
    <row r="5" spans="1:50" ht="18.75" customHeight="1">
      <c r="A5" s="56"/>
      <c r="G5" s="58"/>
      <c r="AE5" s="152"/>
      <c r="AF5" s="152"/>
      <c r="AM5" s="152"/>
      <c r="AN5" s="152"/>
      <c r="AT5" s="163" t="s">
        <v>6</v>
      </c>
      <c r="AU5" s="163"/>
      <c r="AV5" s="163"/>
    </row>
    <row r="6" spans="1:50" ht="21" customHeight="1">
      <c r="A6" s="192" t="s">
        <v>45</v>
      </c>
      <c r="B6" s="164" t="s">
        <v>7</v>
      </c>
      <c r="C6" s="164" t="s">
        <v>8</v>
      </c>
      <c r="D6" s="164" t="s">
        <v>9</v>
      </c>
      <c r="E6" s="164" t="s">
        <v>10</v>
      </c>
      <c r="F6" s="164" t="s">
        <v>11</v>
      </c>
      <c r="G6" s="195" t="s">
        <v>47</v>
      </c>
      <c r="H6" s="196"/>
      <c r="I6" s="197"/>
      <c r="J6" s="165" t="s">
        <v>12</v>
      </c>
      <c r="K6" s="199" t="s">
        <v>37</v>
      </c>
      <c r="L6" s="199"/>
      <c r="M6" s="199"/>
      <c r="N6" s="199"/>
      <c r="O6" s="165" t="s">
        <v>13</v>
      </c>
      <c r="P6" s="176" t="s">
        <v>5</v>
      </c>
      <c r="Q6" s="165" t="s">
        <v>31</v>
      </c>
      <c r="R6" s="179" t="s">
        <v>38</v>
      </c>
      <c r="S6" s="182" t="s">
        <v>39</v>
      </c>
      <c r="T6" s="185" t="s">
        <v>14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175" t="s">
        <v>48</v>
      </c>
    </row>
    <row r="7" spans="1:50" ht="18.75" customHeight="1">
      <c r="A7" s="192"/>
      <c r="B7" s="164"/>
      <c r="C7" s="164"/>
      <c r="D7" s="164"/>
      <c r="E7" s="164"/>
      <c r="F7" s="164"/>
      <c r="G7" s="198" t="s">
        <v>3</v>
      </c>
      <c r="H7" s="194" t="s">
        <v>46</v>
      </c>
      <c r="I7" s="194"/>
      <c r="J7" s="166"/>
      <c r="K7" s="200" t="s">
        <v>40</v>
      </c>
      <c r="L7" s="188" t="s">
        <v>41</v>
      </c>
      <c r="M7" s="190" t="s">
        <v>42</v>
      </c>
      <c r="N7" s="191" t="s">
        <v>43</v>
      </c>
      <c r="O7" s="166"/>
      <c r="P7" s="177"/>
      <c r="Q7" s="166"/>
      <c r="R7" s="180"/>
      <c r="S7" s="183"/>
      <c r="T7" s="171" t="s">
        <v>15</v>
      </c>
      <c r="U7" s="171"/>
      <c r="V7" s="171"/>
      <c r="W7" s="171"/>
      <c r="X7" s="172" t="s">
        <v>16</v>
      </c>
      <c r="Y7" s="172"/>
      <c r="Z7" s="172"/>
      <c r="AA7" s="172"/>
      <c r="AB7" s="173" t="s">
        <v>17</v>
      </c>
      <c r="AC7" s="173"/>
      <c r="AD7" s="173"/>
      <c r="AE7" s="173"/>
      <c r="AF7" s="174" t="s">
        <v>18</v>
      </c>
      <c r="AG7" s="174"/>
      <c r="AH7" s="174"/>
      <c r="AI7" s="174"/>
      <c r="AJ7" s="168" t="s">
        <v>19</v>
      </c>
      <c r="AK7" s="168"/>
      <c r="AL7" s="168"/>
      <c r="AM7" s="168"/>
      <c r="AN7" s="169" t="s">
        <v>20</v>
      </c>
      <c r="AO7" s="169"/>
      <c r="AP7" s="169"/>
      <c r="AQ7" s="169"/>
      <c r="AR7" s="170" t="s">
        <v>21</v>
      </c>
      <c r="AS7" s="170"/>
      <c r="AT7" s="170"/>
      <c r="AU7" s="170"/>
      <c r="AV7" s="175"/>
    </row>
    <row r="8" spans="1:50" ht="21.75" customHeight="1">
      <c r="A8" s="192"/>
      <c r="B8" s="164"/>
      <c r="C8" s="164"/>
      <c r="D8" s="164"/>
      <c r="E8" s="164"/>
      <c r="F8" s="164"/>
      <c r="G8" s="198"/>
      <c r="H8" s="60" t="s">
        <v>22</v>
      </c>
      <c r="I8" s="61" t="s">
        <v>23</v>
      </c>
      <c r="J8" s="167"/>
      <c r="K8" s="200"/>
      <c r="L8" s="189"/>
      <c r="M8" s="190"/>
      <c r="N8" s="191"/>
      <c r="O8" s="167"/>
      <c r="P8" s="178"/>
      <c r="Q8" s="167"/>
      <c r="R8" s="181"/>
      <c r="S8" s="184"/>
      <c r="T8" s="62" t="s">
        <v>24</v>
      </c>
      <c r="U8" s="62" t="s">
        <v>25</v>
      </c>
      <c r="V8" s="62" t="s">
        <v>26</v>
      </c>
      <c r="W8" s="62" t="s">
        <v>27</v>
      </c>
      <c r="X8" s="63" t="s">
        <v>24</v>
      </c>
      <c r="Y8" s="63" t="s">
        <v>25</v>
      </c>
      <c r="Z8" s="63" t="s">
        <v>26</v>
      </c>
      <c r="AA8" s="63" t="s">
        <v>27</v>
      </c>
      <c r="AB8" s="64" t="s">
        <v>24</v>
      </c>
      <c r="AC8" s="64" t="s">
        <v>25</v>
      </c>
      <c r="AD8" s="64" t="s">
        <v>26</v>
      </c>
      <c r="AE8" s="64" t="s">
        <v>27</v>
      </c>
      <c r="AF8" s="65" t="s">
        <v>24</v>
      </c>
      <c r="AG8" s="65" t="s">
        <v>25</v>
      </c>
      <c r="AH8" s="65" t="s">
        <v>26</v>
      </c>
      <c r="AI8" s="65" t="s">
        <v>27</v>
      </c>
      <c r="AJ8" s="66" t="s">
        <v>24</v>
      </c>
      <c r="AK8" s="66" t="s">
        <v>25</v>
      </c>
      <c r="AL8" s="66" t="s">
        <v>26</v>
      </c>
      <c r="AM8" s="66" t="s">
        <v>27</v>
      </c>
      <c r="AN8" s="67" t="s">
        <v>24</v>
      </c>
      <c r="AO8" s="67" t="s">
        <v>25</v>
      </c>
      <c r="AP8" s="67" t="s">
        <v>26</v>
      </c>
      <c r="AQ8" s="67" t="s">
        <v>27</v>
      </c>
      <c r="AR8" s="68" t="s">
        <v>24</v>
      </c>
      <c r="AS8" s="68" t="s">
        <v>25</v>
      </c>
      <c r="AT8" s="68" t="s">
        <v>26</v>
      </c>
      <c r="AU8" s="68" t="s">
        <v>27</v>
      </c>
      <c r="AV8" s="175"/>
    </row>
    <row r="9" spans="1:50">
      <c r="A9" s="193" t="s">
        <v>28</v>
      </c>
      <c r="B9" s="193"/>
      <c r="C9" s="193"/>
      <c r="D9" s="193"/>
      <c r="E9" s="193"/>
      <c r="F9" s="193"/>
      <c r="G9" s="134">
        <f>I9+H9</f>
        <v>91.933701898959995</v>
      </c>
      <c r="H9" s="135">
        <f>SUM(H10:H99669)</f>
        <v>91.933701898959995</v>
      </c>
      <c r="I9" s="135">
        <f>SUM(I10:I99669)</f>
        <v>0</v>
      </c>
      <c r="J9" s="135"/>
      <c r="K9" s="135">
        <f>SUM(K10:K99669)</f>
        <v>40.67</v>
      </c>
      <c r="L9" s="135"/>
      <c r="M9" s="135"/>
      <c r="N9" s="135"/>
      <c r="O9" s="135"/>
      <c r="P9" s="135">
        <f>SUM(P10:P13)</f>
        <v>0</v>
      </c>
      <c r="Q9" s="135"/>
      <c r="R9" s="135"/>
      <c r="S9" s="135"/>
      <c r="T9" s="135">
        <f t="shared" ref="T9:AU9" si="0">SUM(T10:T99669)</f>
        <v>0</v>
      </c>
      <c r="U9" s="135">
        <f t="shared" si="0"/>
        <v>0</v>
      </c>
      <c r="V9" s="135">
        <f t="shared" si="0"/>
        <v>0</v>
      </c>
      <c r="W9" s="135">
        <f t="shared" si="0"/>
        <v>0</v>
      </c>
      <c r="X9" s="135">
        <f t="shared" si="0"/>
        <v>0</v>
      </c>
      <c r="Y9" s="135">
        <f t="shared" si="0"/>
        <v>0</v>
      </c>
      <c r="Z9" s="135">
        <f t="shared" si="0"/>
        <v>0</v>
      </c>
      <c r="AA9" s="135">
        <f t="shared" si="0"/>
        <v>0</v>
      </c>
      <c r="AB9" s="135">
        <f t="shared" si="0"/>
        <v>0</v>
      </c>
      <c r="AC9" s="135">
        <f t="shared" si="0"/>
        <v>0</v>
      </c>
      <c r="AD9" s="135">
        <f t="shared" si="0"/>
        <v>0</v>
      </c>
      <c r="AE9" s="135">
        <f t="shared" si="0"/>
        <v>0</v>
      </c>
      <c r="AF9" s="135">
        <f t="shared" si="0"/>
        <v>0</v>
      </c>
      <c r="AG9" s="135">
        <f t="shared" si="0"/>
        <v>0</v>
      </c>
      <c r="AH9" s="135">
        <f t="shared" si="0"/>
        <v>0</v>
      </c>
      <c r="AI9" s="135">
        <f t="shared" si="0"/>
        <v>0</v>
      </c>
      <c r="AJ9" s="135">
        <f t="shared" si="0"/>
        <v>0</v>
      </c>
      <c r="AK9" s="135">
        <f t="shared" si="0"/>
        <v>0</v>
      </c>
      <c r="AL9" s="135">
        <f t="shared" si="0"/>
        <v>0</v>
      </c>
      <c r="AM9" s="135">
        <f t="shared" si="0"/>
        <v>0</v>
      </c>
      <c r="AN9" s="135">
        <f t="shared" si="0"/>
        <v>0</v>
      </c>
      <c r="AO9" s="135">
        <f t="shared" si="0"/>
        <v>0</v>
      </c>
      <c r="AP9" s="135">
        <f t="shared" si="0"/>
        <v>0</v>
      </c>
      <c r="AQ9" s="135">
        <f t="shared" si="0"/>
        <v>0</v>
      </c>
      <c r="AR9" s="135">
        <f t="shared" si="0"/>
        <v>0</v>
      </c>
      <c r="AS9" s="135">
        <f t="shared" si="0"/>
        <v>0</v>
      </c>
      <c r="AT9" s="135">
        <f t="shared" si="0"/>
        <v>0</v>
      </c>
      <c r="AU9" s="135">
        <f t="shared" si="0"/>
        <v>0</v>
      </c>
      <c r="AV9" s="137"/>
    </row>
    <row r="10" spans="1:50" s="141" customFormat="1" ht="24">
      <c r="A10" s="7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33 </v>
      </c>
      <c r="B10" s="75">
        <v>1</v>
      </c>
      <c r="C10" s="76" t="s">
        <v>118</v>
      </c>
      <c r="D10" s="77" t="s">
        <v>44</v>
      </c>
      <c r="E10" s="78" t="s">
        <v>119</v>
      </c>
      <c r="F10" s="75" t="s">
        <v>120</v>
      </c>
      <c r="G10" s="79">
        <v>18.1779736097</v>
      </c>
      <c r="H10" s="79">
        <v>18.1779736097</v>
      </c>
      <c r="I10" s="79">
        <v>0</v>
      </c>
      <c r="J10" s="80">
        <v>1</v>
      </c>
      <c r="K10" s="81">
        <v>10.37</v>
      </c>
      <c r="L10" s="81"/>
      <c r="M10" s="81"/>
      <c r="N10" s="81"/>
      <c r="O10" s="80">
        <v>7</v>
      </c>
      <c r="P10" s="153">
        <v>0</v>
      </c>
      <c r="Q10" s="82">
        <v>0</v>
      </c>
      <c r="R10" s="80">
        <v>2</v>
      </c>
      <c r="S10" s="80">
        <v>2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0</v>
      </c>
      <c r="AO10" s="153">
        <v>0</v>
      </c>
      <c r="AP10" s="153">
        <v>0</v>
      </c>
      <c r="AQ10" s="153">
        <v>0</v>
      </c>
      <c r="AR10" s="153">
        <v>0</v>
      </c>
      <c r="AS10" s="153">
        <v>0</v>
      </c>
      <c r="AT10" s="153">
        <v>0</v>
      </c>
      <c r="AU10" s="153">
        <v>0</v>
      </c>
      <c r="AV10" s="106" t="s">
        <v>133</v>
      </c>
      <c r="AW10" s="140"/>
      <c r="AX10" s="140"/>
    </row>
    <row r="11" spans="1:50" ht="24">
      <c r="A11" s="7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33 </v>
      </c>
      <c r="B11" s="75">
        <v>2</v>
      </c>
      <c r="C11" s="76" t="s">
        <v>121</v>
      </c>
      <c r="D11" s="77" t="s">
        <v>44</v>
      </c>
      <c r="E11" s="78" t="s">
        <v>119</v>
      </c>
      <c r="F11" s="75" t="s">
        <v>120</v>
      </c>
      <c r="G11" s="79">
        <v>9.2513056615</v>
      </c>
      <c r="H11" s="79">
        <v>9.2513056615</v>
      </c>
      <c r="I11" s="79">
        <v>0</v>
      </c>
      <c r="J11" s="80">
        <v>1</v>
      </c>
      <c r="K11" s="81">
        <v>12.62</v>
      </c>
      <c r="L11" s="81"/>
      <c r="M11" s="81"/>
      <c r="N11" s="81"/>
      <c r="O11" s="80">
        <v>8</v>
      </c>
      <c r="P11" s="153">
        <v>0</v>
      </c>
      <c r="Q11" s="82">
        <v>0</v>
      </c>
      <c r="R11" s="80">
        <v>2</v>
      </c>
      <c r="S11" s="80">
        <v>2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06" t="s">
        <v>133</v>
      </c>
    </row>
    <row r="12" spans="1:50" ht="24">
      <c r="A12" s="7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33 </v>
      </c>
      <c r="B12" s="75">
        <v>3</v>
      </c>
      <c r="C12" s="76" t="s">
        <v>122</v>
      </c>
      <c r="D12" s="77" t="s">
        <v>44</v>
      </c>
      <c r="E12" s="78" t="s">
        <v>119</v>
      </c>
      <c r="F12" s="75" t="s">
        <v>120</v>
      </c>
      <c r="G12" s="79">
        <v>57.312447088699997</v>
      </c>
      <c r="H12" s="79">
        <v>57.312447088699997</v>
      </c>
      <c r="I12" s="79">
        <v>0</v>
      </c>
      <c r="J12" s="80">
        <v>1</v>
      </c>
      <c r="K12" s="81">
        <v>12.68</v>
      </c>
      <c r="L12" s="81"/>
      <c r="M12" s="81"/>
      <c r="N12" s="81"/>
      <c r="O12" s="80">
        <v>10</v>
      </c>
      <c r="P12" s="153">
        <v>0</v>
      </c>
      <c r="Q12" s="82">
        <v>0</v>
      </c>
      <c r="R12" s="80">
        <v>2</v>
      </c>
      <c r="S12" s="80">
        <v>2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>
        <v>0</v>
      </c>
      <c r="AU12" s="153">
        <v>0</v>
      </c>
      <c r="AV12" s="106" t="s">
        <v>133</v>
      </c>
    </row>
    <row r="13" spans="1:50" ht="24">
      <c r="A13" s="74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"&amp;IF(J13=1,IF(K13&gt;0,IF(P13&gt;0,IF(O13&lt;=7,IF(Q13=100,"","33"),IF(O13&lt;=25,IF(Q13&gt;0,IF(Q13&lt;100,"",33),IF(Q13=0,"","33")),IF(Q13=0,"",33))),IF(O13&gt;25,"",33)),""),IF(J13&gt;1,IF(P13&gt;0,"55",""),IF(J13=0,IF(P13&gt;0,"55","00"))))&amp;" "&amp;IF(P13&gt;0,IF(R13&gt;0,IF(S13&gt;0,"",88),77),"")</f>
        <v xml:space="preserve">   </v>
      </c>
      <c r="B13" s="75">
        <v>4</v>
      </c>
      <c r="C13" s="76" t="s">
        <v>123</v>
      </c>
      <c r="D13" s="77" t="s">
        <v>44</v>
      </c>
      <c r="E13" s="78" t="s">
        <v>119</v>
      </c>
      <c r="F13" s="75" t="s">
        <v>120</v>
      </c>
      <c r="G13" s="79">
        <v>7.1919755390600004</v>
      </c>
      <c r="H13" s="79">
        <v>7.1919755390600004</v>
      </c>
      <c r="I13" s="79">
        <v>0</v>
      </c>
      <c r="J13" s="80">
        <v>9</v>
      </c>
      <c r="K13" s="81">
        <v>5</v>
      </c>
      <c r="L13" s="81"/>
      <c r="M13" s="81"/>
      <c r="N13" s="81"/>
      <c r="O13" s="80">
        <v>0</v>
      </c>
      <c r="P13" s="153">
        <v>0</v>
      </c>
      <c r="Q13" s="82">
        <v>0</v>
      </c>
      <c r="R13" s="80">
        <v>0</v>
      </c>
      <c r="S13" s="80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  <c r="AL13" s="153">
        <v>0</v>
      </c>
      <c r="AM13" s="153">
        <v>0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0</v>
      </c>
      <c r="AT13" s="153">
        <v>0</v>
      </c>
      <c r="AU13" s="153">
        <v>0</v>
      </c>
      <c r="AV13" s="106" t="s">
        <v>129</v>
      </c>
    </row>
    <row r="14" spans="1:50" ht="21.75">
      <c r="A14" s="142"/>
      <c r="B14" s="143"/>
      <c r="C14" s="154"/>
      <c r="D14" s="143"/>
      <c r="E14" s="155"/>
      <c r="F14" s="155"/>
      <c r="G14" s="95"/>
      <c r="H14" s="156"/>
      <c r="I14" s="156"/>
      <c r="J14" s="94"/>
      <c r="K14" s="95"/>
      <c r="L14" s="95"/>
      <c r="M14" s="157"/>
      <c r="N14" s="95"/>
      <c r="O14" s="94"/>
      <c r="P14" s="95"/>
      <c r="Q14" s="96"/>
      <c r="R14" s="94"/>
      <c r="S14" s="94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7"/>
    </row>
    <row r="16" spans="1:50" ht="24">
      <c r="B16" s="145" t="s">
        <v>48</v>
      </c>
      <c r="C16" s="98"/>
      <c r="D16" s="146" t="s">
        <v>126</v>
      </c>
      <c r="E16" s="146"/>
      <c r="F16" s="147"/>
      <c r="G16" s="148"/>
      <c r="H16" s="149"/>
      <c r="I16" s="93"/>
      <c r="J16" s="93"/>
      <c r="K16" s="94"/>
      <c r="L16" s="95"/>
      <c r="M16" s="95"/>
      <c r="N16" s="96"/>
      <c r="O16" s="95"/>
      <c r="P16" s="94"/>
      <c r="Q16" s="95"/>
      <c r="R16" s="96"/>
      <c r="S16" s="94"/>
    </row>
    <row r="17" spans="2:19" ht="24">
      <c r="B17" s="98"/>
      <c r="C17" s="98"/>
      <c r="D17" s="146" t="s">
        <v>127</v>
      </c>
      <c r="E17" s="146"/>
      <c r="F17" s="147"/>
      <c r="G17" s="148"/>
      <c r="H17" s="149"/>
      <c r="I17" s="93"/>
      <c r="J17" s="93"/>
      <c r="K17" s="94"/>
      <c r="L17" s="95"/>
      <c r="M17" s="95"/>
      <c r="N17" s="96"/>
      <c r="O17" s="95"/>
      <c r="P17" s="94"/>
      <c r="Q17" s="95"/>
      <c r="R17" s="96"/>
      <c r="S17" s="94"/>
    </row>
    <row r="18" spans="2:19" ht="24">
      <c r="B18" s="150"/>
      <c r="C18" s="102"/>
      <c r="D18" s="146" t="s">
        <v>131</v>
      </c>
      <c r="E18" s="38"/>
      <c r="F18" s="38"/>
      <c r="G18" s="38"/>
      <c r="H18" s="38"/>
      <c r="I18" s="59"/>
      <c r="J18" s="59"/>
      <c r="L18" s="57"/>
      <c r="M18" s="39"/>
      <c r="N18" s="39"/>
      <c r="O18" s="39"/>
    </row>
    <row r="19" spans="2:19">
      <c r="B19" s="99"/>
      <c r="C19" s="100"/>
      <c r="D19" s="101"/>
      <c r="E19" s="101"/>
      <c r="F19" s="101"/>
      <c r="G19" s="101"/>
      <c r="H19" s="101"/>
      <c r="K19" s="39"/>
      <c r="O19" s="59"/>
      <c r="P19" s="57"/>
    </row>
    <row r="20" spans="2:19" ht="24">
      <c r="B20" s="102"/>
      <c r="C20" s="103"/>
      <c r="D20" s="104"/>
      <c r="E20" s="104"/>
      <c r="F20" s="104"/>
      <c r="G20" s="104"/>
      <c r="H20" s="104"/>
      <c r="K20" s="39"/>
      <c r="O20" s="59"/>
      <c r="P20" s="57"/>
    </row>
    <row r="21" spans="2:19" ht="24">
      <c r="B21" s="88"/>
      <c r="C21" s="88"/>
      <c r="D21" s="151"/>
      <c r="E21" s="106"/>
      <c r="F21" s="89"/>
      <c r="G21" s="104"/>
      <c r="H21" s="104"/>
      <c r="K21" s="39"/>
      <c r="O21" s="59"/>
      <c r="P21" s="57"/>
    </row>
    <row r="22" spans="2:19" ht="24">
      <c r="B22" s="107"/>
      <c r="C22" s="103"/>
      <c r="D22" s="151"/>
      <c r="E22" s="106"/>
      <c r="F22" s="89"/>
      <c r="G22" s="104"/>
      <c r="H22" s="104"/>
      <c r="K22" s="39"/>
      <c r="O22" s="59"/>
      <c r="P22" s="57"/>
    </row>
    <row r="23" spans="2:19" ht="24">
      <c r="B23" s="108"/>
      <c r="C23" s="109"/>
      <c r="D23" s="151"/>
      <c r="E23" s="106"/>
      <c r="F23" s="89"/>
      <c r="G23" s="91"/>
      <c r="H23" s="92"/>
      <c r="K23" s="39"/>
      <c r="O23" s="59"/>
      <c r="P23" s="57"/>
    </row>
    <row r="24" spans="2:19" ht="24">
      <c r="B24" s="108"/>
      <c r="C24" s="109"/>
      <c r="D24" s="151"/>
      <c r="E24" s="106"/>
      <c r="F24" s="89"/>
      <c r="G24" s="91"/>
      <c r="H24" s="92"/>
      <c r="K24" s="39"/>
      <c r="O24" s="59"/>
      <c r="P24" s="57"/>
    </row>
    <row r="25" spans="2:19">
      <c r="B25" s="39"/>
      <c r="D25" s="57"/>
      <c r="K25" s="39"/>
      <c r="O25" s="59"/>
      <c r="P25" s="57"/>
    </row>
    <row r="26" spans="2:19">
      <c r="B26" s="39"/>
      <c r="D26" s="57"/>
      <c r="K26" s="39"/>
      <c r="O26" s="59"/>
      <c r="P26" s="57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8">
    <dataValidation type="whole" allowBlank="1" showInputMessage="1" showErrorMessage="1" error="กรอกเฉพาะ 0 1 2 3" sqref="S5:S15 S27:S1048576">
      <formula1>0</formula1>
      <formula2>3</formula2>
    </dataValidation>
    <dataValidation type="whole" allowBlank="1" showInputMessage="1" showErrorMessage="1" error="กรอกเฉพาะ 0 1 2" sqref="S1:S4 R5:R15 R27:R1048576 S16:S26">
      <formula1>0</formula1>
      <formula2>2</formula2>
    </dataValidation>
    <dataValidation type="whole" allowBlank="1" showInputMessage="1" showErrorMessage="1" error="กรอกเฉพาะ 0 1 2 3 9" sqref="J5:J9 K16:K26">
      <formula1>0</formula1>
      <formula2>9</formula2>
    </dataValidation>
    <dataValidation type="whole" allowBlank="1" showInputMessage="1" showErrorMessage="1" error="กรอกเฉพาะจำนวนเต็ม" sqref="O5:O9 P16:P26">
      <formula1>0</formula1>
      <formula2>100</formula2>
    </dataValidation>
    <dataValidation type="whole" allowBlank="1" showInputMessage="1" showErrorMessage="1" error="กรอกจำนวนเต็ม" sqref="P1:P4 O14">
      <formula1>0</formula1>
      <formula2>100</formula2>
    </dataValidation>
    <dataValidation type="whole" allowBlank="1" showInputMessage="1" showErrorMessage="1" errorTitle="ผิดพลาด" error="กรอกเฉพาะ 0 1 2 3 9" sqref="K1:K4 J14">
      <formula1>0</formula1>
      <formula2>9</formula2>
    </dataValidation>
    <dataValidation type="textLength" operator="equal" allowBlank="1" showInputMessage="1" showErrorMessage="1" error="กรอกรหัสเกิน 9 หลัก" sqref="D1 C14">
      <formula1>9</formula1>
    </dataValidation>
    <dataValidation type="textLength" operator="equal" allowBlank="1" showInputMessage="1" showErrorMessage="1" error="กรอกรหัสผิดพลาด" sqref="D16:D2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23"/>
  <sheetViews>
    <sheetView zoomScalePageLayoutView="40" workbookViewId="0">
      <selection activeCell="K13" sqref="K13"/>
    </sheetView>
  </sheetViews>
  <sheetFormatPr defaultColWidth="8.85546875" defaultRowHeight="17.25"/>
  <cols>
    <col min="1" max="1" width="5.7109375" style="39" bestFit="1" customWidth="1"/>
    <col min="2" max="2" width="5.85546875" style="57" customWidth="1"/>
    <col min="3" max="3" width="9.42578125" style="57" customWidth="1"/>
    <col min="4" max="4" width="5.140625" style="39" customWidth="1"/>
    <col min="5" max="5" width="8.42578125" style="39" bestFit="1" customWidth="1"/>
    <col min="6" max="6" width="6.7109375" style="39" bestFit="1" customWidth="1"/>
    <col min="7" max="9" width="9.28515625" style="39" customWidth="1"/>
    <col min="10" max="10" width="6.42578125" style="39" bestFit="1" customWidth="1"/>
    <col min="11" max="14" width="9.140625" style="59" customWidth="1"/>
    <col min="15" max="15" width="7.7109375" style="57" customWidth="1"/>
    <col min="16" max="19" width="10.7109375" style="39" customWidth="1"/>
    <col min="20" max="51" width="4.140625" style="39" customWidth="1"/>
    <col min="52" max="52" width="10.28515625" style="39" customWidth="1"/>
    <col min="53" max="16384" width="8.85546875" style="39"/>
  </cols>
  <sheetData>
    <row r="1" spans="1:54" s="38" customFormat="1" ht="33">
      <c r="B1" s="201" t="s">
        <v>29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129"/>
      <c r="AW1" s="129"/>
      <c r="AX1" s="129"/>
      <c r="AY1" s="129"/>
    </row>
    <row r="2" spans="1:54" ht="27.75">
      <c r="B2" s="205" t="s">
        <v>1</v>
      </c>
      <c r="C2" s="205"/>
      <c r="D2" s="205"/>
      <c r="E2" s="205"/>
      <c r="F2" s="206" t="s">
        <v>117</v>
      </c>
      <c r="G2" s="206"/>
      <c r="H2" s="206"/>
      <c r="I2" s="206"/>
      <c r="J2" s="206"/>
      <c r="K2" s="40"/>
      <c r="L2" s="41"/>
      <c r="M2" s="41"/>
      <c r="N2" s="42"/>
      <c r="O2" s="42"/>
      <c r="P2" s="43"/>
      <c r="Q2" s="42"/>
      <c r="R2" s="42"/>
      <c r="S2" s="44"/>
      <c r="T2" s="45"/>
      <c r="U2" s="45"/>
      <c r="V2" s="38"/>
      <c r="W2" s="46"/>
      <c r="X2" s="46"/>
      <c r="Y2" s="46"/>
      <c r="Z2" s="46"/>
      <c r="AA2" s="47"/>
      <c r="AB2" s="47"/>
      <c r="AE2" s="46"/>
      <c r="AF2" s="46"/>
      <c r="AG2" s="46"/>
      <c r="AH2" s="46"/>
      <c r="AI2" s="46"/>
      <c r="AL2" s="203" t="s">
        <v>2</v>
      </c>
      <c r="AM2" s="203"/>
      <c r="AN2" s="203"/>
      <c r="AO2" s="203"/>
      <c r="AP2" s="203"/>
      <c r="AQ2" s="203"/>
      <c r="AR2" s="207">
        <v>2013</v>
      </c>
      <c r="AS2" s="207"/>
      <c r="AT2" s="207"/>
      <c r="AU2" s="46"/>
      <c r="AV2" s="46"/>
    </row>
    <row r="3" spans="1:54" ht="27.75">
      <c r="B3" s="205"/>
      <c r="C3" s="205"/>
      <c r="D3" s="205"/>
      <c r="E3" s="205"/>
      <c r="F3" s="206"/>
      <c r="G3" s="206"/>
      <c r="H3" s="206"/>
      <c r="I3" s="206"/>
      <c r="J3" s="206"/>
      <c r="K3" s="40"/>
      <c r="L3" s="41"/>
      <c r="M3" s="41"/>
      <c r="N3" s="48"/>
      <c r="O3" s="48"/>
      <c r="P3" s="49"/>
      <c r="Q3" s="50"/>
      <c r="R3" s="50"/>
      <c r="S3" s="51"/>
      <c r="T3" s="52"/>
      <c r="U3" s="52"/>
      <c r="V3" s="52"/>
      <c r="W3" s="52"/>
      <c r="X3" s="52"/>
      <c r="Y3" s="52"/>
      <c r="Z3" s="52"/>
      <c r="AA3" s="47"/>
      <c r="AB3" s="47"/>
      <c r="AF3" s="46"/>
      <c r="AG3" s="203" t="s">
        <v>115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8">
        <v>91.933701898959995</v>
      </c>
      <c r="AS3" s="208"/>
      <c r="AT3" s="208"/>
      <c r="AU3" s="202" t="s">
        <v>4</v>
      </c>
      <c r="AV3" s="202"/>
    </row>
    <row r="4" spans="1:54" ht="27.75">
      <c r="B4" s="205"/>
      <c r="C4" s="205"/>
      <c r="D4" s="205"/>
      <c r="E4" s="205"/>
      <c r="F4" s="206"/>
      <c r="G4" s="206"/>
      <c r="H4" s="206"/>
      <c r="I4" s="206"/>
      <c r="J4" s="206"/>
      <c r="K4" s="40"/>
      <c r="L4" s="41"/>
      <c r="M4" s="41"/>
      <c r="N4" s="53"/>
      <c r="O4" s="53"/>
      <c r="P4" s="49"/>
      <c r="Q4" s="50"/>
      <c r="R4" s="50"/>
      <c r="S4" s="54"/>
      <c r="T4" s="55"/>
      <c r="U4" s="55"/>
      <c r="V4" s="52"/>
      <c r="W4" s="52"/>
      <c r="X4" s="52"/>
      <c r="Y4" s="52"/>
      <c r="Z4" s="52"/>
      <c r="AE4" s="203" t="s">
        <v>116</v>
      </c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4">
        <v>91.933701898959995</v>
      </c>
      <c r="AS4" s="204"/>
      <c r="AT4" s="204"/>
      <c r="AU4" s="202" t="s">
        <v>4</v>
      </c>
      <c r="AV4" s="202"/>
    </row>
    <row r="5" spans="1:54" ht="18.75" customHeight="1">
      <c r="A5" s="56"/>
      <c r="G5" s="58"/>
      <c r="AD5" s="47"/>
      <c r="AE5" s="47"/>
      <c r="AF5" s="47"/>
      <c r="AL5" s="47"/>
      <c r="AM5" s="47"/>
      <c r="AN5" s="47"/>
      <c r="AO5" s="47"/>
      <c r="AP5" s="47"/>
      <c r="AQ5" s="215" t="s">
        <v>6</v>
      </c>
      <c r="AR5" s="215"/>
      <c r="AS5" s="215"/>
      <c r="AT5" s="215"/>
      <c r="AU5" s="215"/>
    </row>
    <row r="6" spans="1:54" ht="21" customHeight="1">
      <c r="A6" s="192" t="s">
        <v>45</v>
      </c>
      <c r="B6" s="164" t="s">
        <v>7</v>
      </c>
      <c r="C6" s="164" t="s">
        <v>8</v>
      </c>
      <c r="D6" s="164" t="s">
        <v>9</v>
      </c>
      <c r="E6" s="164" t="s">
        <v>10</v>
      </c>
      <c r="F6" s="164" t="s">
        <v>11</v>
      </c>
      <c r="G6" s="195" t="s">
        <v>47</v>
      </c>
      <c r="H6" s="196"/>
      <c r="I6" s="197"/>
      <c r="J6" s="165" t="s">
        <v>12</v>
      </c>
      <c r="K6" s="199" t="s">
        <v>37</v>
      </c>
      <c r="L6" s="199"/>
      <c r="M6" s="199"/>
      <c r="N6" s="199"/>
      <c r="O6" s="165" t="s">
        <v>13</v>
      </c>
      <c r="P6" s="176" t="s">
        <v>5</v>
      </c>
      <c r="Q6" s="165" t="s">
        <v>31</v>
      </c>
      <c r="R6" s="179" t="s">
        <v>38</v>
      </c>
      <c r="S6" s="182" t="s">
        <v>39</v>
      </c>
      <c r="T6" s="185" t="s">
        <v>14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209" t="s">
        <v>32</v>
      </c>
      <c r="AW6" s="210"/>
      <c r="AX6" s="210"/>
      <c r="AY6" s="211"/>
      <c r="AZ6" s="175" t="s">
        <v>48</v>
      </c>
    </row>
    <row r="7" spans="1:54" ht="18.75" customHeight="1">
      <c r="A7" s="192"/>
      <c r="B7" s="164"/>
      <c r="C7" s="164"/>
      <c r="D7" s="164"/>
      <c r="E7" s="164"/>
      <c r="F7" s="164"/>
      <c r="G7" s="198" t="s">
        <v>3</v>
      </c>
      <c r="H7" s="194" t="s">
        <v>46</v>
      </c>
      <c r="I7" s="194"/>
      <c r="J7" s="166"/>
      <c r="K7" s="200" t="s">
        <v>40</v>
      </c>
      <c r="L7" s="188" t="s">
        <v>41</v>
      </c>
      <c r="M7" s="190" t="s">
        <v>42</v>
      </c>
      <c r="N7" s="191" t="s">
        <v>43</v>
      </c>
      <c r="O7" s="166"/>
      <c r="P7" s="177"/>
      <c r="Q7" s="166"/>
      <c r="R7" s="180"/>
      <c r="S7" s="183"/>
      <c r="T7" s="171" t="s">
        <v>15</v>
      </c>
      <c r="U7" s="171"/>
      <c r="V7" s="171"/>
      <c r="W7" s="171"/>
      <c r="X7" s="172" t="s">
        <v>16</v>
      </c>
      <c r="Y7" s="172"/>
      <c r="Z7" s="172"/>
      <c r="AA7" s="172"/>
      <c r="AB7" s="173" t="s">
        <v>17</v>
      </c>
      <c r="AC7" s="173"/>
      <c r="AD7" s="173"/>
      <c r="AE7" s="173"/>
      <c r="AF7" s="174" t="s">
        <v>18</v>
      </c>
      <c r="AG7" s="174"/>
      <c r="AH7" s="174"/>
      <c r="AI7" s="174"/>
      <c r="AJ7" s="168" t="s">
        <v>19</v>
      </c>
      <c r="AK7" s="168"/>
      <c r="AL7" s="168"/>
      <c r="AM7" s="168"/>
      <c r="AN7" s="169" t="s">
        <v>20</v>
      </c>
      <c r="AO7" s="169"/>
      <c r="AP7" s="169"/>
      <c r="AQ7" s="169"/>
      <c r="AR7" s="170" t="s">
        <v>21</v>
      </c>
      <c r="AS7" s="170"/>
      <c r="AT7" s="170"/>
      <c r="AU7" s="170"/>
      <c r="AV7" s="212"/>
      <c r="AW7" s="213"/>
      <c r="AX7" s="213"/>
      <c r="AY7" s="214"/>
      <c r="AZ7" s="175"/>
    </row>
    <row r="8" spans="1:54" ht="21.75" customHeight="1">
      <c r="A8" s="192"/>
      <c r="B8" s="164"/>
      <c r="C8" s="164"/>
      <c r="D8" s="164"/>
      <c r="E8" s="164"/>
      <c r="F8" s="164"/>
      <c r="G8" s="198"/>
      <c r="H8" s="60" t="s">
        <v>22</v>
      </c>
      <c r="I8" s="61" t="s">
        <v>23</v>
      </c>
      <c r="J8" s="167"/>
      <c r="K8" s="200"/>
      <c r="L8" s="189"/>
      <c r="M8" s="190"/>
      <c r="N8" s="191"/>
      <c r="O8" s="167"/>
      <c r="P8" s="178"/>
      <c r="Q8" s="167"/>
      <c r="R8" s="181"/>
      <c r="S8" s="184"/>
      <c r="T8" s="62" t="s">
        <v>24</v>
      </c>
      <c r="U8" s="62" t="s">
        <v>25</v>
      </c>
      <c r="V8" s="62" t="s">
        <v>26</v>
      </c>
      <c r="W8" s="62" t="s">
        <v>27</v>
      </c>
      <c r="X8" s="63" t="s">
        <v>24</v>
      </c>
      <c r="Y8" s="63" t="s">
        <v>25</v>
      </c>
      <c r="Z8" s="63" t="s">
        <v>26</v>
      </c>
      <c r="AA8" s="63" t="s">
        <v>27</v>
      </c>
      <c r="AB8" s="64" t="s">
        <v>24</v>
      </c>
      <c r="AC8" s="64" t="s">
        <v>25</v>
      </c>
      <c r="AD8" s="64" t="s">
        <v>26</v>
      </c>
      <c r="AE8" s="64" t="s">
        <v>27</v>
      </c>
      <c r="AF8" s="65" t="s">
        <v>24</v>
      </c>
      <c r="AG8" s="65" t="s">
        <v>25</v>
      </c>
      <c r="AH8" s="65" t="s">
        <v>26</v>
      </c>
      <c r="AI8" s="65" t="s">
        <v>27</v>
      </c>
      <c r="AJ8" s="66" t="s">
        <v>24</v>
      </c>
      <c r="AK8" s="66" t="s">
        <v>25</v>
      </c>
      <c r="AL8" s="66" t="s">
        <v>26</v>
      </c>
      <c r="AM8" s="66" t="s">
        <v>27</v>
      </c>
      <c r="AN8" s="67" t="s">
        <v>24</v>
      </c>
      <c r="AO8" s="67" t="s">
        <v>25</v>
      </c>
      <c r="AP8" s="67" t="s">
        <v>26</v>
      </c>
      <c r="AQ8" s="67" t="s">
        <v>27</v>
      </c>
      <c r="AR8" s="68" t="s">
        <v>24</v>
      </c>
      <c r="AS8" s="68" t="s">
        <v>25</v>
      </c>
      <c r="AT8" s="68" t="s">
        <v>26</v>
      </c>
      <c r="AU8" s="68" t="s">
        <v>27</v>
      </c>
      <c r="AV8" s="130" t="s">
        <v>33</v>
      </c>
      <c r="AW8" s="131" t="s">
        <v>34</v>
      </c>
      <c r="AX8" s="132" t="s">
        <v>35</v>
      </c>
      <c r="AY8" s="133" t="s">
        <v>36</v>
      </c>
      <c r="AZ8" s="175"/>
    </row>
    <row r="9" spans="1:54">
      <c r="A9" s="193" t="s">
        <v>28</v>
      </c>
      <c r="B9" s="193"/>
      <c r="C9" s="193"/>
      <c r="D9" s="193"/>
      <c r="E9" s="193"/>
      <c r="F9" s="193"/>
      <c r="G9" s="134">
        <f>I9+H9</f>
        <v>91.933701898959995</v>
      </c>
      <c r="H9" s="135">
        <f>SUM(H10:H99675)</f>
        <v>91.933701898959995</v>
      </c>
      <c r="I9" s="135">
        <f>SUM(I10:I99675)</f>
        <v>0</v>
      </c>
      <c r="J9" s="135"/>
      <c r="K9" s="135">
        <f>SUM(K10:K99675)</f>
        <v>40.67</v>
      </c>
      <c r="L9" s="135"/>
      <c r="M9" s="135"/>
      <c r="N9" s="135"/>
      <c r="O9" s="135"/>
      <c r="P9" s="135">
        <f>SUM(P10:P99675)</f>
        <v>0</v>
      </c>
      <c r="Q9" s="135"/>
      <c r="R9" s="135"/>
      <c r="S9" s="135"/>
      <c r="T9" s="135">
        <f t="shared" ref="T9:AU9" si="0">SUM(T10:T99675)</f>
        <v>0</v>
      </c>
      <c r="U9" s="135">
        <f t="shared" si="0"/>
        <v>0</v>
      </c>
      <c r="V9" s="135">
        <f t="shared" si="0"/>
        <v>0</v>
      </c>
      <c r="W9" s="135">
        <f t="shared" si="0"/>
        <v>0</v>
      </c>
      <c r="X9" s="135">
        <f t="shared" si="0"/>
        <v>0</v>
      </c>
      <c r="Y9" s="135">
        <f t="shared" si="0"/>
        <v>0</v>
      </c>
      <c r="Z9" s="135">
        <f t="shared" si="0"/>
        <v>0</v>
      </c>
      <c r="AA9" s="135">
        <f t="shared" si="0"/>
        <v>0</v>
      </c>
      <c r="AB9" s="135">
        <f t="shared" si="0"/>
        <v>0</v>
      </c>
      <c r="AC9" s="135">
        <f t="shared" si="0"/>
        <v>0</v>
      </c>
      <c r="AD9" s="135">
        <f t="shared" si="0"/>
        <v>0</v>
      </c>
      <c r="AE9" s="135">
        <f t="shared" si="0"/>
        <v>0</v>
      </c>
      <c r="AF9" s="135">
        <f t="shared" si="0"/>
        <v>0</v>
      </c>
      <c r="AG9" s="135">
        <f t="shared" si="0"/>
        <v>0</v>
      </c>
      <c r="AH9" s="135">
        <f t="shared" si="0"/>
        <v>0</v>
      </c>
      <c r="AI9" s="135">
        <f t="shared" si="0"/>
        <v>0</v>
      </c>
      <c r="AJ9" s="136">
        <f t="shared" si="0"/>
        <v>0</v>
      </c>
      <c r="AK9" s="135">
        <f t="shared" si="0"/>
        <v>0</v>
      </c>
      <c r="AL9" s="135">
        <f t="shared" si="0"/>
        <v>0</v>
      </c>
      <c r="AM9" s="135">
        <f t="shared" si="0"/>
        <v>0</v>
      </c>
      <c r="AN9" s="135">
        <f t="shared" si="0"/>
        <v>0</v>
      </c>
      <c r="AO9" s="135">
        <f t="shared" si="0"/>
        <v>0</v>
      </c>
      <c r="AP9" s="135">
        <f t="shared" si="0"/>
        <v>0</v>
      </c>
      <c r="AQ9" s="135">
        <f t="shared" si="0"/>
        <v>0</v>
      </c>
      <c r="AR9" s="135">
        <f t="shared" si="0"/>
        <v>0</v>
      </c>
      <c r="AS9" s="135">
        <f t="shared" si="0"/>
        <v>0</v>
      </c>
      <c r="AT9" s="135">
        <f t="shared" si="0"/>
        <v>0</v>
      </c>
      <c r="AU9" s="135">
        <f t="shared" si="0"/>
        <v>0</v>
      </c>
      <c r="AV9" s="135"/>
      <c r="AW9" s="135"/>
      <c r="AX9" s="135"/>
      <c r="AY9" s="135"/>
      <c r="AZ9" s="137"/>
    </row>
    <row r="10" spans="1:54" s="141" customFormat="1" ht="24">
      <c r="A10" s="7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33  </v>
      </c>
      <c r="B10" s="75">
        <v>1</v>
      </c>
      <c r="C10" s="76" t="s">
        <v>118</v>
      </c>
      <c r="D10" s="77" t="s">
        <v>44</v>
      </c>
      <c r="E10" s="78" t="s">
        <v>119</v>
      </c>
      <c r="F10" s="75" t="s">
        <v>120</v>
      </c>
      <c r="G10" s="79">
        <v>18.1779736097</v>
      </c>
      <c r="H10" s="79">
        <v>18.1779736097</v>
      </c>
      <c r="I10" s="79">
        <v>0</v>
      </c>
      <c r="J10" s="80">
        <v>1</v>
      </c>
      <c r="K10" s="81">
        <v>10.37</v>
      </c>
      <c r="L10" s="81"/>
      <c r="M10" s="81"/>
      <c r="N10" s="81"/>
      <c r="O10" s="80">
        <v>7</v>
      </c>
      <c r="P10" s="153">
        <v>0</v>
      </c>
      <c r="Q10" s="82">
        <v>0</v>
      </c>
      <c r="R10" s="80">
        <v>2</v>
      </c>
      <c r="S10" s="80">
        <v>2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138">
        <v>0</v>
      </c>
      <c r="AU10" s="138">
        <v>0</v>
      </c>
      <c r="AV10" s="139">
        <v>0</v>
      </c>
      <c r="AW10" s="139">
        <v>0</v>
      </c>
      <c r="AX10" s="139">
        <v>0</v>
      </c>
      <c r="AY10" s="139">
        <v>0</v>
      </c>
      <c r="AZ10" s="106" t="s">
        <v>133</v>
      </c>
      <c r="BA10" s="140"/>
      <c r="BB10" s="140"/>
    </row>
    <row r="11" spans="1:54" ht="24">
      <c r="A11" s="7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"&amp;IF(P11&gt;0,IF(R11&gt;0,IF(S11&gt;0,"",88),77),"")&amp;" "&amp;IF(J11=1,IF(P11&gt;0,IF(AV11+AW11+AX11+AY11=0,99,""),""),"")</f>
        <v xml:space="preserve">  33  </v>
      </c>
      <c r="B11" s="75">
        <v>2</v>
      </c>
      <c r="C11" s="76" t="s">
        <v>121</v>
      </c>
      <c r="D11" s="77" t="s">
        <v>44</v>
      </c>
      <c r="E11" s="78" t="s">
        <v>119</v>
      </c>
      <c r="F11" s="75" t="s">
        <v>120</v>
      </c>
      <c r="G11" s="79">
        <v>9.2513056615</v>
      </c>
      <c r="H11" s="79">
        <v>9.2513056615</v>
      </c>
      <c r="I11" s="79">
        <v>0</v>
      </c>
      <c r="J11" s="80">
        <v>1</v>
      </c>
      <c r="K11" s="81">
        <v>12.62</v>
      </c>
      <c r="L11" s="81"/>
      <c r="M11" s="81"/>
      <c r="N11" s="81"/>
      <c r="O11" s="80">
        <v>8</v>
      </c>
      <c r="P11" s="153">
        <v>0</v>
      </c>
      <c r="Q11" s="82">
        <v>0</v>
      </c>
      <c r="R11" s="80">
        <v>2</v>
      </c>
      <c r="S11" s="80">
        <v>2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9">
        <v>0</v>
      </c>
      <c r="AW11" s="139">
        <v>0</v>
      </c>
      <c r="AX11" s="139">
        <v>0</v>
      </c>
      <c r="AY11" s="139">
        <v>0</v>
      </c>
      <c r="AZ11" s="106" t="s">
        <v>133</v>
      </c>
      <c r="BA11" s="85"/>
    </row>
    <row r="12" spans="1:54" ht="24">
      <c r="A12" s="7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"&amp;IF(P12&gt;0,IF(R12&gt;0,IF(S12&gt;0,"",88),77),"")&amp;" "&amp;IF(J12=1,IF(P12&gt;0,IF(AV12+AW12+AX12+AY12=0,99,""),""),"")</f>
        <v xml:space="preserve">  33  </v>
      </c>
      <c r="B12" s="75">
        <v>3</v>
      </c>
      <c r="C12" s="76" t="s">
        <v>122</v>
      </c>
      <c r="D12" s="77" t="s">
        <v>44</v>
      </c>
      <c r="E12" s="78" t="s">
        <v>119</v>
      </c>
      <c r="F12" s="75" t="s">
        <v>120</v>
      </c>
      <c r="G12" s="79">
        <v>57.312447088699997</v>
      </c>
      <c r="H12" s="79">
        <v>57.312447088699997</v>
      </c>
      <c r="I12" s="79">
        <v>0</v>
      </c>
      <c r="J12" s="80">
        <v>1</v>
      </c>
      <c r="K12" s="81">
        <v>12.68</v>
      </c>
      <c r="L12" s="81"/>
      <c r="M12" s="81"/>
      <c r="N12" s="81"/>
      <c r="O12" s="80">
        <v>10</v>
      </c>
      <c r="P12" s="153">
        <v>0</v>
      </c>
      <c r="Q12" s="82">
        <v>0</v>
      </c>
      <c r="R12" s="80">
        <v>2</v>
      </c>
      <c r="S12" s="80">
        <v>2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9">
        <v>0</v>
      </c>
      <c r="AW12" s="139">
        <v>0</v>
      </c>
      <c r="AX12" s="139">
        <v>0</v>
      </c>
      <c r="AY12" s="139">
        <v>0</v>
      </c>
      <c r="AZ12" s="106" t="s">
        <v>133</v>
      </c>
      <c r="BA12" s="85"/>
    </row>
    <row r="13" spans="1:54" ht="24">
      <c r="A13" s="74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"&amp;IF(J13=1,IF(K13&gt;0,IF(P13&gt;0,IF(O13&lt;=7,IF(Q13=100,"","33"),IF(O13&lt;=25,IF(Q13&gt;0,IF(Q13&lt;100,"",33),IF(Q13=0,"","33")),IF(Q13=0,"",33))),IF(O13&gt;25,"",33)),""),IF(J13&gt;1,IF(P13&gt;0,"55",""),IF(J13=0,IF(P13&gt;0,"55","00"))))&amp;"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75">
        <v>4</v>
      </c>
      <c r="C13" s="76" t="s">
        <v>123</v>
      </c>
      <c r="D13" s="77" t="s">
        <v>44</v>
      </c>
      <c r="E13" s="78" t="s">
        <v>119</v>
      </c>
      <c r="F13" s="75" t="s">
        <v>120</v>
      </c>
      <c r="G13" s="79">
        <v>7.1919755390600004</v>
      </c>
      <c r="H13" s="79">
        <v>7.1919755390600004</v>
      </c>
      <c r="I13" s="79">
        <v>0</v>
      </c>
      <c r="J13" s="80">
        <v>9</v>
      </c>
      <c r="K13" s="81">
        <v>5</v>
      </c>
      <c r="L13" s="81"/>
      <c r="M13" s="81"/>
      <c r="N13" s="81"/>
      <c r="O13" s="80">
        <v>0</v>
      </c>
      <c r="P13" s="153">
        <v>0</v>
      </c>
      <c r="Q13" s="82">
        <v>0</v>
      </c>
      <c r="R13" s="80">
        <v>0</v>
      </c>
      <c r="S13" s="80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9">
        <v>0</v>
      </c>
      <c r="AW13" s="139">
        <v>0</v>
      </c>
      <c r="AX13" s="139">
        <v>0</v>
      </c>
      <c r="AY13" s="139">
        <v>0</v>
      </c>
      <c r="AZ13" s="106" t="s">
        <v>129</v>
      </c>
      <c r="BA13" s="85"/>
    </row>
    <row r="14" spans="1:54" ht="21.75">
      <c r="A14" s="142"/>
      <c r="B14" s="143"/>
      <c r="C14" s="144"/>
      <c r="D14" s="144"/>
      <c r="E14" s="144"/>
      <c r="F14" s="144"/>
      <c r="G14" s="93"/>
      <c r="H14" s="93"/>
      <c r="I14" s="93"/>
      <c r="J14" s="94"/>
      <c r="K14" s="95"/>
      <c r="L14" s="95"/>
      <c r="M14" s="96"/>
      <c r="N14" s="95"/>
      <c r="O14" s="94"/>
      <c r="P14" s="95"/>
      <c r="Q14" s="96"/>
      <c r="R14" s="94"/>
      <c r="S14" s="94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85"/>
      <c r="BA14" s="85"/>
    </row>
    <row r="15" spans="1:54" ht="24">
      <c r="A15" s="145" t="s">
        <v>48</v>
      </c>
      <c r="B15" s="98"/>
      <c r="C15" s="146" t="s">
        <v>126</v>
      </c>
      <c r="D15" s="146"/>
      <c r="E15" s="147"/>
      <c r="F15" s="148"/>
      <c r="G15" s="149"/>
      <c r="H15" s="93"/>
      <c r="I15" s="93"/>
      <c r="J15" s="94"/>
      <c r="K15" s="95"/>
      <c r="L15" s="95"/>
      <c r="M15" s="96"/>
      <c r="N15" s="95"/>
      <c r="O15" s="94"/>
      <c r="P15" s="95"/>
      <c r="Q15" s="96"/>
      <c r="R15" s="94"/>
      <c r="S15" s="9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85"/>
      <c r="BA15" s="85"/>
    </row>
    <row r="16" spans="1:54" ht="24">
      <c r="A16" s="98"/>
      <c r="B16" s="98"/>
      <c r="C16" s="146" t="s">
        <v>127</v>
      </c>
      <c r="D16" s="146"/>
      <c r="E16" s="147"/>
      <c r="F16" s="148"/>
      <c r="G16" s="149"/>
      <c r="H16" s="93"/>
      <c r="I16" s="93"/>
      <c r="J16" s="94"/>
      <c r="K16" s="95"/>
      <c r="L16" s="95"/>
      <c r="M16" s="96"/>
      <c r="N16" s="95"/>
      <c r="O16" s="94"/>
      <c r="P16" s="95"/>
      <c r="Q16" s="96"/>
      <c r="R16" s="94"/>
      <c r="S16" s="9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85"/>
    </row>
    <row r="17" spans="1:15" ht="24">
      <c r="A17" s="150"/>
      <c r="B17" s="102"/>
      <c r="C17" s="146" t="s">
        <v>131</v>
      </c>
      <c r="D17" s="38"/>
      <c r="E17" s="38"/>
      <c r="F17" s="38"/>
      <c r="G17" s="38"/>
      <c r="H17" s="59"/>
      <c r="I17" s="59"/>
      <c r="J17" s="59"/>
      <c r="K17" s="57"/>
      <c r="L17" s="39"/>
      <c r="M17" s="39"/>
      <c r="N17" s="39"/>
      <c r="O17" s="39"/>
    </row>
    <row r="18" spans="1:15">
      <c r="A18" s="99"/>
      <c r="B18" s="100"/>
      <c r="C18" s="101"/>
      <c r="D18" s="101"/>
      <c r="E18" s="101"/>
      <c r="F18" s="101"/>
      <c r="G18" s="101"/>
    </row>
    <row r="19" spans="1:15" ht="24">
      <c r="A19" s="102"/>
      <c r="B19" s="103"/>
      <c r="C19" s="104"/>
      <c r="D19" s="104"/>
      <c r="E19" s="104"/>
      <c r="F19" s="104"/>
      <c r="G19" s="104"/>
    </row>
    <row r="20" spans="1:15" ht="21.75">
      <c r="A20" s="88" t="s">
        <v>128</v>
      </c>
      <c r="B20" s="88"/>
      <c r="C20" s="151" t="s">
        <v>118</v>
      </c>
      <c r="E20" s="89"/>
      <c r="F20" s="104"/>
      <c r="G20" s="104"/>
    </row>
    <row r="21" spans="1:15" ht="24">
      <c r="A21" s="107"/>
      <c r="B21" s="103"/>
      <c r="C21" s="151" t="s">
        <v>121</v>
      </c>
      <c r="E21" s="89"/>
      <c r="F21" s="104"/>
      <c r="G21" s="104"/>
    </row>
    <row r="22" spans="1:15" ht="21.75">
      <c r="A22" s="108"/>
      <c r="B22" s="109"/>
      <c r="C22" s="151" t="s">
        <v>122</v>
      </c>
      <c r="E22" s="89"/>
      <c r="F22" s="91"/>
      <c r="G22" s="92"/>
    </row>
    <row r="23" spans="1:15" ht="21.75">
      <c r="A23" s="108"/>
      <c r="B23" s="109"/>
      <c r="C23" s="151" t="s">
        <v>123</v>
      </c>
      <c r="E23" s="89"/>
      <c r="F23" s="91"/>
      <c r="G23" s="92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G6:I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13 P10:P12">
    <cfRule type="cellIs" dxfId="3" priority="2" operator="greaterThan">
      <formula>0</formula>
    </cfRule>
  </conditionalFormatting>
  <dataValidations count="7">
    <dataValidation type="whole" allowBlank="1" showInputMessage="1" showErrorMessage="1" error="กรอกเฉพาะ 0 1 2" sqref="S2:S4 R14:R1048576">
      <formula1>0</formula1>
      <formula2>2</formula2>
    </dataValidation>
    <dataValidation type="whole" allowBlank="1" showInputMessage="1" showErrorMessage="1" error="กรอกเฉพาะ 0 1 2 3" sqref="S14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4:O1048576">
      <formula1>0</formula1>
      <formula2>100</formula2>
    </dataValidation>
    <dataValidation type="whole" allowBlank="1" showInputMessage="1" showErrorMessage="1" error="กรอกเฉพาะ 0 1 2 3 9" sqref="J14:J1048576">
      <formula1>0</formula1>
      <formula2>9</formula2>
    </dataValidation>
    <dataValidation type="textLength" operator="equal" allowBlank="1" showInputMessage="1" showErrorMessage="1" error="กรอกรหัสผิดพลาด" sqref="C14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zoomScale="106" zoomScaleNormal="106" workbookViewId="0">
      <selection activeCell="K13" sqref="K13"/>
    </sheetView>
  </sheetViews>
  <sheetFormatPr defaultColWidth="8.85546875" defaultRowHeight="17.25"/>
  <cols>
    <col min="1" max="1" width="5.42578125" style="110" bestFit="1" customWidth="1"/>
    <col min="2" max="2" width="7.85546875" style="57" bestFit="1" customWidth="1"/>
    <col min="3" max="3" width="9" style="57" bestFit="1" customWidth="1"/>
    <col min="4" max="4" width="6.42578125" style="39" customWidth="1"/>
    <col min="5" max="5" width="8.85546875" style="39" bestFit="1" customWidth="1"/>
    <col min="6" max="6" width="4.5703125" style="39" customWidth="1"/>
    <col min="7" max="7" width="9.5703125" style="39" bestFit="1" customWidth="1"/>
    <col min="8" max="8" width="7.42578125" style="39" customWidth="1"/>
    <col min="9" max="9" width="9.28515625" style="39" customWidth="1"/>
    <col min="10" max="10" width="4.85546875" style="39" customWidth="1"/>
    <col min="11" max="11" width="8.28515625" style="59" bestFit="1" customWidth="1"/>
    <col min="12" max="12" width="7.28515625" style="59" customWidth="1"/>
    <col min="13" max="13" width="7.85546875" style="59" customWidth="1"/>
    <col min="14" max="14" width="7" style="59" customWidth="1"/>
    <col min="15" max="15" width="6" style="57" customWidth="1"/>
    <col min="16" max="16" width="8.42578125" style="39" customWidth="1"/>
    <col min="17" max="17" width="7.42578125" style="39" customWidth="1"/>
    <col min="18" max="18" width="8" style="39" customWidth="1"/>
    <col min="19" max="19" width="10.28515625" style="39" customWidth="1"/>
    <col min="20" max="20" width="5.28515625" style="39" bestFit="1" customWidth="1"/>
    <col min="21" max="35" width="3.85546875" style="39" bestFit="1" customWidth="1"/>
    <col min="36" max="36" width="4.140625" style="39" bestFit="1" customWidth="1"/>
    <col min="37" max="47" width="3.85546875" style="39" bestFit="1" customWidth="1"/>
    <col min="48" max="48" width="6.7109375" style="39" bestFit="1" customWidth="1"/>
    <col min="49" max="16384" width="8.85546875" style="39"/>
  </cols>
  <sheetData>
    <row r="1" spans="1:48" s="38" customFormat="1" ht="33">
      <c r="B1" s="201" t="s">
        <v>30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8" ht="27.75">
      <c r="A2" s="39"/>
      <c r="B2" s="205" t="s">
        <v>1</v>
      </c>
      <c r="C2" s="205"/>
      <c r="D2" s="205"/>
      <c r="E2" s="205"/>
      <c r="F2" s="206" t="s">
        <v>117</v>
      </c>
      <c r="G2" s="206"/>
      <c r="H2" s="206"/>
      <c r="I2" s="206"/>
      <c r="J2" s="206"/>
      <c r="K2" s="40"/>
      <c r="L2" s="41"/>
      <c r="M2" s="41"/>
      <c r="N2" s="42"/>
      <c r="O2" s="42"/>
      <c r="P2" s="43"/>
      <c r="Q2" s="42"/>
      <c r="R2" s="42"/>
      <c r="S2" s="44"/>
      <c r="T2" s="45"/>
      <c r="U2" s="45"/>
      <c r="V2" s="38"/>
      <c r="W2" s="46"/>
      <c r="X2" s="46"/>
      <c r="Y2" s="46"/>
      <c r="Z2" s="46"/>
      <c r="AA2" s="47"/>
      <c r="AB2" s="47"/>
      <c r="AE2" s="46"/>
      <c r="AF2" s="46"/>
      <c r="AG2" s="46"/>
      <c r="AH2" s="46"/>
      <c r="AI2" s="46"/>
      <c r="AL2" s="203" t="s">
        <v>2</v>
      </c>
      <c r="AM2" s="203"/>
      <c r="AN2" s="203"/>
      <c r="AO2" s="203"/>
      <c r="AP2" s="203"/>
      <c r="AQ2" s="203"/>
      <c r="AR2" s="207">
        <v>2013</v>
      </c>
      <c r="AS2" s="207"/>
      <c r="AT2" s="207"/>
      <c r="AU2" s="46"/>
      <c r="AV2" s="46"/>
    </row>
    <row r="3" spans="1:48" ht="27.75">
      <c r="A3" s="39"/>
      <c r="B3" s="205"/>
      <c r="C3" s="205"/>
      <c r="D3" s="205"/>
      <c r="E3" s="205"/>
      <c r="F3" s="206"/>
      <c r="G3" s="206"/>
      <c r="H3" s="206"/>
      <c r="I3" s="206"/>
      <c r="J3" s="206"/>
      <c r="K3" s="40"/>
      <c r="L3" s="41"/>
      <c r="M3" s="41"/>
      <c r="N3" s="48"/>
      <c r="O3" s="48"/>
      <c r="P3" s="49"/>
      <c r="Q3" s="50"/>
      <c r="R3" s="50"/>
      <c r="S3" s="51"/>
      <c r="T3" s="52"/>
      <c r="U3" s="52"/>
      <c r="V3" s="52"/>
      <c r="W3" s="52"/>
      <c r="X3" s="52"/>
      <c r="Y3" s="52"/>
      <c r="Z3" s="52"/>
      <c r="AA3" s="47"/>
      <c r="AB3" s="47"/>
      <c r="AF3" s="46"/>
      <c r="AG3" s="203" t="s">
        <v>115</v>
      </c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8">
        <v>91.933701898959995</v>
      </c>
      <c r="AS3" s="208"/>
      <c r="AT3" s="208"/>
      <c r="AU3" s="202" t="s">
        <v>4</v>
      </c>
      <c r="AV3" s="202"/>
    </row>
    <row r="4" spans="1:48" ht="27.75">
      <c r="A4" s="39"/>
      <c r="B4" s="205"/>
      <c r="C4" s="205"/>
      <c r="D4" s="205"/>
      <c r="E4" s="205"/>
      <c r="F4" s="206"/>
      <c r="G4" s="206"/>
      <c r="H4" s="206"/>
      <c r="I4" s="206"/>
      <c r="J4" s="206"/>
      <c r="K4" s="40"/>
      <c r="L4" s="41"/>
      <c r="M4" s="41"/>
      <c r="N4" s="53"/>
      <c r="O4" s="53"/>
      <c r="P4" s="49"/>
      <c r="Q4" s="50"/>
      <c r="R4" s="50"/>
      <c r="S4" s="54"/>
      <c r="T4" s="55"/>
      <c r="U4" s="55"/>
      <c r="V4" s="52"/>
      <c r="W4" s="52"/>
      <c r="X4" s="52"/>
      <c r="Y4" s="52"/>
      <c r="Z4" s="52"/>
      <c r="AE4" s="203" t="s">
        <v>116</v>
      </c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4">
        <v>91.933701898959995</v>
      </c>
      <c r="AS4" s="204"/>
      <c r="AT4" s="204"/>
      <c r="AU4" s="202" t="s">
        <v>4</v>
      </c>
      <c r="AV4" s="202"/>
    </row>
    <row r="5" spans="1:48" ht="18.75" customHeight="1">
      <c r="A5" s="56"/>
      <c r="G5" s="58"/>
      <c r="AD5" s="47"/>
      <c r="AE5" s="47"/>
      <c r="AF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163" t="s">
        <v>6</v>
      </c>
      <c r="AS5" s="163"/>
      <c r="AT5" s="163"/>
      <c r="AU5" s="163"/>
      <c r="AV5" s="163"/>
    </row>
    <row r="6" spans="1:48" ht="21" customHeight="1">
      <c r="A6" s="192" t="s">
        <v>45</v>
      </c>
      <c r="B6" s="164" t="s">
        <v>7</v>
      </c>
      <c r="C6" s="164" t="s">
        <v>8</v>
      </c>
      <c r="D6" s="164" t="s">
        <v>9</v>
      </c>
      <c r="E6" s="164" t="s">
        <v>10</v>
      </c>
      <c r="F6" s="164" t="s">
        <v>11</v>
      </c>
      <c r="G6" s="195" t="s">
        <v>47</v>
      </c>
      <c r="H6" s="196"/>
      <c r="I6" s="197"/>
      <c r="J6" s="165" t="s">
        <v>12</v>
      </c>
      <c r="K6" s="199" t="s">
        <v>37</v>
      </c>
      <c r="L6" s="199"/>
      <c r="M6" s="199"/>
      <c r="N6" s="199"/>
      <c r="O6" s="165" t="s">
        <v>13</v>
      </c>
      <c r="P6" s="176" t="s">
        <v>5</v>
      </c>
      <c r="Q6" s="165" t="s">
        <v>31</v>
      </c>
      <c r="R6" s="179" t="s">
        <v>38</v>
      </c>
      <c r="S6" s="182" t="s">
        <v>39</v>
      </c>
      <c r="T6" s="185" t="s">
        <v>14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175" t="s">
        <v>48</v>
      </c>
    </row>
    <row r="7" spans="1:48" ht="18.75" customHeight="1">
      <c r="A7" s="192"/>
      <c r="B7" s="164"/>
      <c r="C7" s="164"/>
      <c r="D7" s="164"/>
      <c r="E7" s="164"/>
      <c r="F7" s="164"/>
      <c r="G7" s="198" t="s">
        <v>3</v>
      </c>
      <c r="H7" s="194" t="s">
        <v>46</v>
      </c>
      <c r="I7" s="194"/>
      <c r="J7" s="166"/>
      <c r="K7" s="200" t="s">
        <v>40</v>
      </c>
      <c r="L7" s="188" t="s">
        <v>41</v>
      </c>
      <c r="M7" s="190" t="s">
        <v>42</v>
      </c>
      <c r="N7" s="191" t="s">
        <v>43</v>
      </c>
      <c r="O7" s="166"/>
      <c r="P7" s="177"/>
      <c r="Q7" s="166"/>
      <c r="R7" s="180"/>
      <c r="S7" s="183"/>
      <c r="T7" s="171" t="s">
        <v>15</v>
      </c>
      <c r="U7" s="171"/>
      <c r="V7" s="171"/>
      <c r="W7" s="171"/>
      <c r="X7" s="172" t="s">
        <v>16</v>
      </c>
      <c r="Y7" s="172"/>
      <c r="Z7" s="172"/>
      <c r="AA7" s="172"/>
      <c r="AB7" s="173" t="s">
        <v>17</v>
      </c>
      <c r="AC7" s="173"/>
      <c r="AD7" s="173"/>
      <c r="AE7" s="173"/>
      <c r="AF7" s="174" t="s">
        <v>18</v>
      </c>
      <c r="AG7" s="174"/>
      <c r="AH7" s="174"/>
      <c r="AI7" s="174"/>
      <c r="AJ7" s="168" t="s">
        <v>19</v>
      </c>
      <c r="AK7" s="168"/>
      <c r="AL7" s="168"/>
      <c r="AM7" s="168"/>
      <c r="AN7" s="169" t="s">
        <v>20</v>
      </c>
      <c r="AO7" s="169"/>
      <c r="AP7" s="169"/>
      <c r="AQ7" s="169"/>
      <c r="AR7" s="170" t="s">
        <v>21</v>
      </c>
      <c r="AS7" s="170"/>
      <c r="AT7" s="170"/>
      <c r="AU7" s="170"/>
      <c r="AV7" s="175"/>
    </row>
    <row r="8" spans="1:48" ht="21.75" customHeight="1">
      <c r="A8" s="192"/>
      <c r="B8" s="164"/>
      <c r="C8" s="164"/>
      <c r="D8" s="164"/>
      <c r="E8" s="164"/>
      <c r="F8" s="164"/>
      <c r="G8" s="198"/>
      <c r="H8" s="60" t="s">
        <v>22</v>
      </c>
      <c r="I8" s="61" t="s">
        <v>23</v>
      </c>
      <c r="J8" s="167"/>
      <c r="K8" s="200"/>
      <c r="L8" s="189"/>
      <c r="M8" s="190"/>
      <c r="N8" s="191"/>
      <c r="O8" s="167"/>
      <c r="P8" s="178"/>
      <c r="Q8" s="167"/>
      <c r="R8" s="181"/>
      <c r="S8" s="184"/>
      <c r="T8" s="62" t="s">
        <v>24</v>
      </c>
      <c r="U8" s="62" t="s">
        <v>25</v>
      </c>
      <c r="V8" s="62" t="s">
        <v>26</v>
      </c>
      <c r="W8" s="62" t="s">
        <v>27</v>
      </c>
      <c r="X8" s="63" t="s">
        <v>24</v>
      </c>
      <c r="Y8" s="63" t="s">
        <v>25</v>
      </c>
      <c r="Z8" s="63" t="s">
        <v>26</v>
      </c>
      <c r="AA8" s="63" t="s">
        <v>27</v>
      </c>
      <c r="AB8" s="64" t="s">
        <v>24</v>
      </c>
      <c r="AC8" s="64" t="s">
        <v>25</v>
      </c>
      <c r="AD8" s="64" t="s">
        <v>26</v>
      </c>
      <c r="AE8" s="64" t="s">
        <v>27</v>
      </c>
      <c r="AF8" s="65" t="s">
        <v>24</v>
      </c>
      <c r="AG8" s="65" t="s">
        <v>25</v>
      </c>
      <c r="AH8" s="65" t="s">
        <v>26</v>
      </c>
      <c r="AI8" s="65" t="s">
        <v>27</v>
      </c>
      <c r="AJ8" s="66" t="s">
        <v>24</v>
      </c>
      <c r="AK8" s="66" t="s">
        <v>25</v>
      </c>
      <c r="AL8" s="66" t="s">
        <v>26</v>
      </c>
      <c r="AM8" s="66" t="s">
        <v>27</v>
      </c>
      <c r="AN8" s="67" t="s">
        <v>24</v>
      </c>
      <c r="AO8" s="67" t="s">
        <v>25</v>
      </c>
      <c r="AP8" s="67" t="s">
        <v>26</v>
      </c>
      <c r="AQ8" s="67" t="s">
        <v>27</v>
      </c>
      <c r="AR8" s="68" t="s">
        <v>24</v>
      </c>
      <c r="AS8" s="68" t="s">
        <v>25</v>
      </c>
      <c r="AT8" s="68" t="s">
        <v>26</v>
      </c>
      <c r="AU8" s="68" t="s">
        <v>27</v>
      </c>
      <c r="AV8" s="175"/>
    </row>
    <row r="9" spans="1:48" ht="18.75">
      <c r="A9" s="193" t="s">
        <v>28</v>
      </c>
      <c r="B9" s="193"/>
      <c r="C9" s="193"/>
      <c r="D9" s="193"/>
      <c r="E9" s="193"/>
      <c r="F9" s="193"/>
      <c r="G9" s="69">
        <f>I9+H9</f>
        <v>91.933701898959995</v>
      </c>
      <c r="H9" s="70">
        <f>SUM(H10:H99672)</f>
        <v>91.933701898959995</v>
      </c>
      <c r="I9" s="70">
        <f>SUM(I10:I99672)</f>
        <v>0</v>
      </c>
      <c r="J9" s="70"/>
      <c r="K9" s="70">
        <f>SUM(K10:K99672)</f>
        <v>40.67</v>
      </c>
      <c r="L9" s="70"/>
      <c r="M9" s="70"/>
      <c r="N9" s="70"/>
      <c r="O9" s="71"/>
      <c r="P9" s="71">
        <f>SUM(P10:P99672)</f>
        <v>0</v>
      </c>
      <c r="Q9" s="71"/>
      <c r="R9" s="71"/>
      <c r="S9" s="71"/>
      <c r="T9" s="72">
        <f>SUM(T10:T99672)</f>
        <v>0</v>
      </c>
      <c r="U9" s="70">
        <f t="shared" ref="U9:AU9" si="0">SUM(U10:U99672)</f>
        <v>0</v>
      </c>
      <c r="V9" s="70">
        <f t="shared" si="0"/>
        <v>0</v>
      </c>
      <c r="W9" s="70">
        <f t="shared" si="0"/>
        <v>0</v>
      </c>
      <c r="X9" s="70">
        <f t="shared" si="0"/>
        <v>0</v>
      </c>
      <c r="Y9" s="70">
        <f t="shared" si="0"/>
        <v>0</v>
      </c>
      <c r="Z9" s="70">
        <f t="shared" si="0"/>
        <v>0</v>
      </c>
      <c r="AA9" s="70">
        <f t="shared" si="0"/>
        <v>0</v>
      </c>
      <c r="AB9" s="70">
        <f t="shared" si="0"/>
        <v>0</v>
      </c>
      <c r="AC9" s="70">
        <f t="shared" si="0"/>
        <v>0</v>
      </c>
      <c r="AD9" s="70">
        <f t="shared" si="0"/>
        <v>0</v>
      </c>
      <c r="AE9" s="70">
        <f t="shared" si="0"/>
        <v>0</v>
      </c>
      <c r="AF9" s="70">
        <f t="shared" si="0"/>
        <v>0</v>
      </c>
      <c r="AG9" s="70">
        <f t="shared" si="0"/>
        <v>0</v>
      </c>
      <c r="AH9" s="70">
        <f t="shared" si="0"/>
        <v>0</v>
      </c>
      <c r="AI9" s="70">
        <f t="shared" si="0"/>
        <v>0</v>
      </c>
      <c r="AJ9" s="72">
        <f t="shared" si="0"/>
        <v>0</v>
      </c>
      <c r="AK9" s="70">
        <f t="shared" si="0"/>
        <v>0</v>
      </c>
      <c r="AL9" s="70">
        <f t="shared" si="0"/>
        <v>0</v>
      </c>
      <c r="AM9" s="70">
        <f t="shared" si="0"/>
        <v>0</v>
      </c>
      <c r="AN9" s="70">
        <f t="shared" si="0"/>
        <v>0</v>
      </c>
      <c r="AO9" s="70">
        <f t="shared" si="0"/>
        <v>0</v>
      </c>
      <c r="AP9" s="70">
        <f t="shared" si="0"/>
        <v>0</v>
      </c>
      <c r="AQ9" s="70">
        <f t="shared" si="0"/>
        <v>0</v>
      </c>
      <c r="AR9" s="70">
        <f t="shared" si="0"/>
        <v>0</v>
      </c>
      <c r="AS9" s="70">
        <f t="shared" si="0"/>
        <v>0</v>
      </c>
      <c r="AT9" s="70">
        <f t="shared" si="0"/>
        <v>0</v>
      </c>
      <c r="AU9" s="70">
        <f t="shared" si="0"/>
        <v>0</v>
      </c>
      <c r="AV9" s="73"/>
    </row>
    <row r="10" spans="1:48" s="85" customFormat="1" ht="21.75">
      <c r="A10" s="7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33 </v>
      </c>
      <c r="B10" s="75">
        <v>1</v>
      </c>
      <c r="C10" s="76" t="s">
        <v>118</v>
      </c>
      <c r="D10" s="77" t="s">
        <v>44</v>
      </c>
      <c r="E10" s="78" t="s">
        <v>119</v>
      </c>
      <c r="F10" s="75" t="s">
        <v>120</v>
      </c>
      <c r="G10" s="79">
        <v>18.1779736097</v>
      </c>
      <c r="H10" s="79">
        <v>18.1779736097</v>
      </c>
      <c r="I10" s="79">
        <v>0</v>
      </c>
      <c r="J10" s="80">
        <v>1</v>
      </c>
      <c r="K10" s="81">
        <v>10.37</v>
      </c>
      <c r="L10" s="81"/>
      <c r="M10" s="81"/>
      <c r="N10" s="81"/>
      <c r="O10" s="80">
        <v>7</v>
      </c>
      <c r="P10" s="153">
        <v>0</v>
      </c>
      <c r="Q10" s="82">
        <v>0</v>
      </c>
      <c r="R10" s="80">
        <v>2</v>
      </c>
      <c r="S10" s="80">
        <v>2</v>
      </c>
      <c r="T10" s="83"/>
      <c r="U10" s="83"/>
      <c r="V10" s="83"/>
      <c r="W10" s="83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84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158" t="s">
        <v>132</v>
      </c>
    </row>
    <row r="11" spans="1:48" s="85" customFormat="1" ht="21.75">
      <c r="A11" s="7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33 </v>
      </c>
      <c r="B11" s="75">
        <v>2</v>
      </c>
      <c r="C11" s="76" t="s">
        <v>121</v>
      </c>
      <c r="D11" s="77" t="s">
        <v>44</v>
      </c>
      <c r="E11" s="78" t="s">
        <v>119</v>
      </c>
      <c r="F11" s="75" t="s">
        <v>120</v>
      </c>
      <c r="G11" s="79">
        <v>9.2513056615</v>
      </c>
      <c r="H11" s="79">
        <v>9.2513056615</v>
      </c>
      <c r="I11" s="79">
        <v>0</v>
      </c>
      <c r="J11" s="80">
        <v>1</v>
      </c>
      <c r="K11" s="81">
        <v>12.62</v>
      </c>
      <c r="L11" s="81"/>
      <c r="M11" s="81"/>
      <c r="N11" s="81"/>
      <c r="O11" s="80">
        <v>8</v>
      </c>
      <c r="P11" s="153">
        <v>0</v>
      </c>
      <c r="Q11" s="82">
        <v>0</v>
      </c>
      <c r="R11" s="80">
        <v>2</v>
      </c>
      <c r="S11" s="80">
        <v>2</v>
      </c>
      <c r="T11" s="83"/>
      <c r="U11" s="83"/>
      <c r="V11" s="83"/>
      <c r="W11" s="83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84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158" t="s">
        <v>132</v>
      </c>
    </row>
    <row r="12" spans="1:48" s="85" customFormat="1" ht="21.75">
      <c r="A12" s="7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</f>
        <v xml:space="preserve">  33 </v>
      </c>
      <c r="B12" s="75">
        <v>3</v>
      </c>
      <c r="C12" s="76" t="s">
        <v>122</v>
      </c>
      <c r="D12" s="77" t="s">
        <v>44</v>
      </c>
      <c r="E12" s="78" t="s">
        <v>119</v>
      </c>
      <c r="F12" s="75" t="s">
        <v>120</v>
      </c>
      <c r="G12" s="79">
        <v>57.312447088699997</v>
      </c>
      <c r="H12" s="79">
        <v>57.312447088699997</v>
      </c>
      <c r="I12" s="79">
        <v>0</v>
      </c>
      <c r="J12" s="80">
        <v>1</v>
      </c>
      <c r="K12" s="81">
        <v>12.68</v>
      </c>
      <c r="L12" s="81"/>
      <c r="M12" s="81"/>
      <c r="N12" s="81"/>
      <c r="O12" s="80">
        <v>10</v>
      </c>
      <c r="P12" s="153">
        <v>0</v>
      </c>
      <c r="Q12" s="82">
        <v>0</v>
      </c>
      <c r="R12" s="80">
        <v>2</v>
      </c>
      <c r="S12" s="80">
        <v>2</v>
      </c>
      <c r="T12" s="83"/>
      <c r="U12" s="83"/>
      <c r="V12" s="83"/>
      <c r="W12" s="83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4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158" t="s">
        <v>132</v>
      </c>
    </row>
    <row r="13" spans="1:48" s="85" customFormat="1" ht="21.75">
      <c r="A13" s="86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"&amp;IF(J13=1,IF(K13&gt;0,IF(P13&gt;0,IF(O13&lt;=7,IF(Q13=100,"","33"),IF(O13&lt;=25,IF(Q13&gt;0,IF(Q13&lt;100,"",33),IF(Q13=0,"","33")),IF(Q13=0,"",33))),IF(O13&gt;25,"",33)),""),IF(J13&gt;1,IF(P13&gt;0,"55",""),IF(J13=0,IF(P13&gt;0,"55","00"))))&amp;" "&amp;IF(P13&gt;0,IF(R13&gt;0,IF(S13&gt;0,"",88),77),"")</f>
        <v xml:space="preserve">   </v>
      </c>
      <c r="B13" s="75">
        <v>4</v>
      </c>
      <c r="C13" s="76" t="s">
        <v>123</v>
      </c>
      <c r="D13" s="77" t="s">
        <v>44</v>
      </c>
      <c r="E13" s="78" t="s">
        <v>119</v>
      </c>
      <c r="F13" s="75" t="s">
        <v>120</v>
      </c>
      <c r="G13" s="79">
        <v>7.1919755390600004</v>
      </c>
      <c r="H13" s="79">
        <v>7.1919755390600004</v>
      </c>
      <c r="I13" s="79">
        <v>0</v>
      </c>
      <c r="J13" s="80">
        <v>9</v>
      </c>
      <c r="K13" s="81">
        <v>5</v>
      </c>
      <c r="L13" s="81"/>
      <c r="M13" s="81"/>
      <c r="N13" s="81"/>
      <c r="O13" s="80">
        <v>0</v>
      </c>
      <c r="P13" s="153">
        <v>0</v>
      </c>
      <c r="Q13" s="82">
        <v>0</v>
      </c>
      <c r="R13" s="80">
        <v>0</v>
      </c>
      <c r="S13" s="80">
        <v>0</v>
      </c>
      <c r="T13" s="83"/>
      <c r="U13" s="83"/>
      <c r="V13" s="83"/>
      <c r="W13" s="83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158" t="s">
        <v>129</v>
      </c>
    </row>
    <row r="14" spans="1:48" s="85" customFormat="1" ht="21.75">
      <c r="A14" s="87"/>
      <c r="B14" s="88"/>
      <c r="C14" s="89" t="s">
        <v>126</v>
      </c>
      <c r="D14" s="89"/>
      <c r="E14" s="90"/>
      <c r="F14" s="91"/>
      <c r="G14" s="92"/>
      <c r="H14" s="93"/>
      <c r="I14" s="93"/>
      <c r="J14" s="94"/>
      <c r="K14" s="95"/>
      <c r="L14" s="95"/>
      <c r="M14" s="96"/>
      <c r="N14" s="95"/>
      <c r="O14" s="94"/>
      <c r="P14" s="95"/>
      <c r="Q14" s="96"/>
      <c r="R14" s="94"/>
      <c r="S14" s="94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7"/>
    </row>
    <row r="15" spans="1:48" ht="24">
      <c r="A15" s="98"/>
      <c r="B15" s="88"/>
      <c r="C15" s="89" t="s">
        <v>130</v>
      </c>
      <c r="D15" s="89"/>
      <c r="E15" s="90"/>
      <c r="F15" s="91"/>
      <c r="G15" s="92"/>
    </row>
    <row r="16" spans="1:48">
      <c r="A16" s="99"/>
      <c r="B16" s="100"/>
      <c r="C16" s="101"/>
      <c r="D16" s="101"/>
      <c r="E16" s="101"/>
      <c r="F16" s="101"/>
      <c r="G16" s="101"/>
    </row>
    <row r="17" spans="1:7">
      <c r="A17" s="99"/>
      <c r="B17" s="100"/>
      <c r="C17" s="101"/>
      <c r="D17" s="101"/>
      <c r="E17" s="101"/>
      <c r="F17" s="101"/>
      <c r="G17" s="101"/>
    </row>
    <row r="18" spans="1:7" ht="24">
      <c r="A18" s="102"/>
      <c r="B18" s="103"/>
      <c r="C18" s="104"/>
      <c r="D18" s="104"/>
      <c r="E18" s="104"/>
      <c r="F18" s="104"/>
      <c r="G18" s="104"/>
    </row>
    <row r="19" spans="1:7" ht="24">
      <c r="A19" s="102"/>
      <c r="B19" s="88"/>
      <c r="C19" s="104"/>
      <c r="D19" s="105"/>
      <c r="F19" s="89"/>
      <c r="G19" s="104"/>
    </row>
    <row r="20" spans="1:7" ht="24">
      <c r="A20" s="107"/>
      <c r="B20" s="103"/>
      <c r="C20" s="104"/>
      <c r="D20" s="105"/>
      <c r="F20" s="89"/>
      <c r="G20" s="104"/>
    </row>
    <row r="21" spans="1:7" ht="21.75">
      <c r="A21" s="108"/>
      <c r="B21" s="109"/>
      <c r="C21" s="104"/>
      <c r="D21" s="105"/>
      <c r="F21" s="89"/>
      <c r="G21" s="92"/>
    </row>
    <row r="22" spans="1:7" ht="21.75">
      <c r="A22" s="108"/>
      <c r="B22" s="109"/>
      <c r="C22" s="104"/>
      <c r="D22" s="105"/>
      <c r="F22" s="89"/>
      <c r="G22" s="92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T6:AU6"/>
    <mergeCell ref="AV6:AV8"/>
    <mergeCell ref="G7:G8"/>
    <mergeCell ref="H7:I7"/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conditionalFormatting sqref="P10:P12">
    <cfRule type="cellIs" dxfId="2" priority="1" operator="greaterThan">
      <formula>0</formula>
    </cfRule>
  </conditionalFormatting>
  <dataValidations count="7">
    <dataValidation type="whole" allowBlank="1" showInputMessage="1" showErrorMessage="1" error="กรอกเฉพาะ 0 1 2 3" sqref="S1 S14:S1048576 S5:S9">
      <formula1>0</formula1>
      <formula2>3</formula2>
    </dataValidation>
    <dataValidation type="whole" allowBlank="1" showInputMessage="1" showErrorMessage="1" error="กรอกเฉพาะ 0 1 2" sqref="R1 R14:R1048576 R5:R9 S2:S4">
      <formula1>0</formula1>
      <formula2>2</formula2>
    </dataValidation>
    <dataValidation type="whole" allowBlank="1" showInputMessage="1" showErrorMessage="1" error="กรอกเฉพาะจำนวนเต็ม" sqref="O1 O14:O1048576 O5:O9">
      <formula1>0</formula1>
      <formula2>100</formula2>
    </dataValidation>
    <dataValidation type="whole" allowBlank="1" showInputMessage="1" showErrorMessage="1" error="กรอกเฉพาะ 0 1 2 3 9" sqref="J1 J14:J1048576 J5:J9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error="กรอกรหัสผิดพลาด" sqref="D19:D22 C14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J13" sqref="J13"/>
    </sheetView>
  </sheetViews>
  <sheetFormatPr defaultColWidth="9.140625" defaultRowHeight="17.25"/>
  <cols>
    <col min="1" max="1" width="7.85546875" style="57" bestFit="1" customWidth="1"/>
    <col min="2" max="2" width="9.85546875" style="57" customWidth="1"/>
    <col min="3" max="3" width="7.140625" style="39" customWidth="1"/>
    <col min="4" max="4" width="7.7109375" style="39" customWidth="1"/>
    <col min="5" max="5" width="4.5703125" style="39" customWidth="1"/>
    <col min="6" max="6" width="9.5703125" style="39" bestFit="1" customWidth="1"/>
    <col min="7" max="7" width="7.42578125" style="39" customWidth="1"/>
    <col min="8" max="8" width="9.140625" style="39" customWidth="1"/>
    <col min="9" max="9" width="4.85546875" style="39" customWidth="1"/>
    <col min="10" max="10" width="8.5703125" style="59" bestFit="1" customWidth="1"/>
    <col min="11" max="11" width="9.5703125" style="59" customWidth="1"/>
    <col min="12" max="12" width="10.42578125" style="59" customWidth="1"/>
    <col min="13" max="13" width="8.5703125" style="59" customWidth="1"/>
    <col min="14" max="14" width="6.5703125" style="57" customWidth="1"/>
    <col min="15" max="15" width="9.85546875" style="39" customWidth="1"/>
    <col min="16" max="16" width="8.28515625" style="39" customWidth="1"/>
    <col min="17" max="17" width="11" style="39" customWidth="1"/>
    <col min="18" max="18" width="12.28515625" style="39" customWidth="1"/>
    <col min="19" max="19" width="10" style="39" customWidth="1"/>
    <col min="20" max="20" width="8.28515625" style="39" customWidth="1"/>
    <col min="21" max="21" width="11.7109375" style="39" customWidth="1"/>
    <col min="22" max="22" width="13.28515625" style="39" bestFit="1" customWidth="1"/>
    <col min="23" max="23" width="31.85546875" style="39" customWidth="1"/>
    <col min="24" max="28" width="9.140625" style="85"/>
    <col min="29" max="16384" width="9.140625" style="39"/>
  </cols>
  <sheetData>
    <row r="1" spans="1:28" ht="27.75">
      <c r="A1" s="216" t="s">
        <v>152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8" ht="27.75">
      <c r="A2" s="217" t="s">
        <v>1</v>
      </c>
      <c r="B2" s="217"/>
      <c r="C2" s="217"/>
      <c r="D2" s="217"/>
      <c r="E2" s="217" t="s">
        <v>117</v>
      </c>
      <c r="F2" s="217"/>
      <c r="G2" s="217"/>
      <c r="H2" s="217"/>
      <c r="I2" s="217"/>
      <c r="J2" s="39"/>
      <c r="K2" s="46"/>
      <c r="L2" s="46"/>
      <c r="M2" s="46"/>
      <c r="N2" s="46"/>
      <c r="O2" s="46"/>
      <c r="T2" s="46"/>
      <c r="Y2" s="111"/>
      <c r="Z2" s="111"/>
      <c r="AA2" s="112"/>
      <c r="AB2" s="112"/>
    </row>
    <row r="3" spans="1:28" ht="27.75">
      <c r="A3" s="217"/>
      <c r="B3" s="217"/>
      <c r="C3" s="217"/>
      <c r="D3" s="217"/>
      <c r="E3" s="217"/>
      <c r="F3" s="217"/>
      <c r="G3" s="217"/>
      <c r="H3" s="217"/>
      <c r="I3" s="217"/>
      <c r="J3" s="39"/>
      <c r="K3" s="39"/>
      <c r="L3" s="46"/>
      <c r="N3" s="46"/>
      <c r="O3" s="46"/>
      <c r="P3" s="46"/>
      <c r="Q3" s="46"/>
      <c r="R3" s="46"/>
      <c r="S3" s="46"/>
      <c r="T3" s="46"/>
      <c r="U3" s="113"/>
      <c r="V3" s="113" t="s">
        <v>2</v>
      </c>
      <c r="W3" s="114">
        <v>2013</v>
      </c>
      <c r="Y3" s="115"/>
      <c r="Z3" s="115"/>
      <c r="AB3" s="116"/>
    </row>
    <row r="4" spans="1:28" ht="27.75">
      <c r="A4" s="217"/>
      <c r="B4" s="217"/>
      <c r="C4" s="217"/>
      <c r="D4" s="217"/>
      <c r="E4" s="217"/>
      <c r="F4" s="217"/>
      <c r="G4" s="217"/>
      <c r="H4" s="217"/>
      <c r="I4" s="217"/>
      <c r="J4" s="39"/>
      <c r="L4" s="46"/>
      <c r="M4" s="46"/>
      <c r="N4" s="46"/>
      <c r="O4" s="46"/>
      <c r="P4" s="46"/>
      <c r="Q4" s="46"/>
      <c r="R4" s="46"/>
      <c r="S4" s="46"/>
      <c r="T4" s="46"/>
      <c r="U4" s="113"/>
      <c r="V4" s="117"/>
      <c r="W4" s="118"/>
      <c r="Y4" s="119"/>
      <c r="Z4" s="119"/>
      <c r="AB4" s="116"/>
    </row>
    <row r="5" spans="1:28" ht="18.75">
      <c r="F5" s="120"/>
      <c r="J5" s="47"/>
      <c r="K5" s="47"/>
      <c r="L5" s="47"/>
      <c r="M5" s="39"/>
      <c r="N5" s="47"/>
      <c r="O5" s="47"/>
      <c r="P5" s="47"/>
      <c r="Q5" s="47"/>
      <c r="R5" s="47"/>
      <c r="S5" s="47"/>
      <c r="T5" s="47"/>
      <c r="U5" s="47"/>
      <c r="V5" s="47"/>
      <c r="W5" s="121" t="s">
        <v>156</v>
      </c>
      <c r="Y5" s="122"/>
      <c r="Z5" s="122"/>
      <c r="AA5" s="122"/>
      <c r="AB5" s="122"/>
    </row>
    <row r="6" spans="1:28" ht="15" customHeight="1">
      <c r="A6" s="218" t="s">
        <v>7</v>
      </c>
      <c r="B6" s="218" t="s">
        <v>8</v>
      </c>
      <c r="C6" s="218" t="s">
        <v>9</v>
      </c>
      <c r="D6" s="218" t="s">
        <v>10</v>
      </c>
      <c r="E6" s="218" t="s">
        <v>11</v>
      </c>
      <c r="F6" s="195" t="s">
        <v>47</v>
      </c>
      <c r="G6" s="196"/>
      <c r="H6" s="197"/>
      <c r="I6" s="165" t="s">
        <v>12</v>
      </c>
      <c r="J6" s="247" t="s">
        <v>37</v>
      </c>
      <c r="K6" s="248"/>
      <c r="L6" s="248"/>
      <c r="M6" s="249"/>
      <c r="N6" s="165" t="s">
        <v>13</v>
      </c>
      <c r="O6" s="176" t="s">
        <v>5</v>
      </c>
      <c r="P6" s="165" t="s">
        <v>31</v>
      </c>
      <c r="Q6" s="179" t="s">
        <v>38</v>
      </c>
      <c r="R6" s="182" t="s">
        <v>39</v>
      </c>
      <c r="S6" s="226" t="s">
        <v>135</v>
      </c>
      <c r="T6" s="227"/>
      <c r="U6" s="228"/>
      <c r="V6" s="229" t="s">
        <v>146</v>
      </c>
      <c r="W6" s="232" t="s">
        <v>150</v>
      </c>
    </row>
    <row r="7" spans="1:28" ht="15" customHeight="1">
      <c r="A7" s="219"/>
      <c r="B7" s="219"/>
      <c r="C7" s="219"/>
      <c r="D7" s="219"/>
      <c r="E7" s="219"/>
      <c r="F7" s="235" t="s">
        <v>3</v>
      </c>
      <c r="G7" s="237" t="s">
        <v>46</v>
      </c>
      <c r="H7" s="238"/>
      <c r="I7" s="166"/>
      <c r="J7" s="239" t="s">
        <v>40</v>
      </c>
      <c r="K7" s="188" t="s">
        <v>41</v>
      </c>
      <c r="L7" s="241" t="s">
        <v>42</v>
      </c>
      <c r="M7" s="243" t="s">
        <v>43</v>
      </c>
      <c r="N7" s="166"/>
      <c r="O7" s="177"/>
      <c r="P7" s="166"/>
      <c r="Q7" s="180"/>
      <c r="R7" s="183"/>
      <c r="S7" s="245" t="s">
        <v>136</v>
      </c>
      <c r="T7" s="221" t="s">
        <v>141</v>
      </c>
      <c r="U7" s="222"/>
      <c r="V7" s="230"/>
      <c r="W7" s="233"/>
    </row>
    <row r="8" spans="1:28">
      <c r="A8" s="220"/>
      <c r="B8" s="220"/>
      <c r="C8" s="220"/>
      <c r="D8" s="220"/>
      <c r="E8" s="220"/>
      <c r="F8" s="236"/>
      <c r="G8" s="60" t="s">
        <v>22</v>
      </c>
      <c r="H8" s="61" t="s">
        <v>23</v>
      </c>
      <c r="I8" s="167"/>
      <c r="J8" s="240"/>
      <c r="K8" s="189"/>
      <c r="L8" s="242"/>
      <c r="M8" s="244"/>
      <c r="N8" s="167"/>
      <c r="O8" s="178"/>
      <c r="P8" s="167"/>
      <c r="Q8" s="181"/>
      <c r="R8" s="184"/>
      <c r="S8" s="246"/>
      <c r="T8" s="123" t="s">
        <v>142</v>
      </c>
      <c r="U8" s="124" t="s">
        <v>144</v>
      </c>
      <c r="V8" s="231"/>
      <c r="W8" s="234"/>
    </row>
    <row r="9" spans="1:28">
      <c r="A9" s="223" t="s">
        <v>28</v>
      </c>
      <c r="B9" s="224"/>
      <c r="C9" s="224"/>
      <c r="D9" s="224"/>
      <c r="E9" s="225"/>
      <c r="F9" s="70">
        <f>SUM(F10:F33)</f>
        <v>91.933701898959995</v>
      </c>
      <c r="G9" s="70">
        <f>SUM(G10:G33)</f>
        <v>91.933701898959995</v>
      </c>
      <c r="H9" s="70">
        <f t="shared" ref="H9:O9" si="0">SUM(H10:H33)</f>
        <v>0</v>
      </c>
      <c r="I9" s="70"/>
      <c r="J9" s="70">
        <f t="shared" si="0"/>
        <v>40.67</v>
      </c>
      <c r="K9" s="70"/>
      <c r="L9" s="70"/>
      <c r="M9" s="70"/>
      <c r="N9" s="70"/>
      <c r="O9" s="70">
        <f t="shared" si="0"/>
        <v>0</v>
      </c>
      <c r="P9" s="70"/>
      <c r="Q9" s="70"/>
      <c r="R9" s="70"/>
      <c r="S9" s="70"/>
      <c r="T9" s="70"/>
      <c r="U9" s="70"/>
      <c r="V9" s="70"/>
      <c r="W9" s="125"/>
    </row>
    <row r="10" spans="1:28" ht="18.75">
      <c r="A10" s="75">
        <v>1</v>
      </c>
      <c r="B10" s="76" t="s">
        <v>118</v>
      </c>
      <c r="C10" s="77" t="s">
        <v>44</v>
      </c>
      <c r="D10" s="78" t="s">
        <v>119</v>
      </c>
      <c r="E10" s="75" t="s">
        <v>120</v>
      </c>
      <c r="F10" s="79">
        <v>18.1779736097</v>
      </c>
      <c r="G10" s="79">
        <v>18.1779736097</v>
      </c>
      <c r="H10" s="79">
        <v>0</v>
      </c>
      <c r="I10" s="80">
        <v>1</v>
      </c>
      <c r="J10" s="81">
        <v>10.37</v>
      </c>
      <c r="K10" s="81"/>
      <c r="L10" s="81"/>
      <c r="M10" s="81"/>
      <c r="N10" s="80">
        <v>7</v>
      </c>
      <c r="O10" s="153">
        <v>0</v>
      </c>
      <c r="P10" s="82">
        <v>0</v>
      </c>
      <c r="Q10" s="80">
        <v>2</v>
      </c>
      <c r="R10" s="80">
        <v>2</v>
      </c>
      <c r="S10" s="126">
        <v>0</v>
      </c>
      <c r="T10" s="126">
        <v>0</v>
      </c>
      <c r="U10" s="126">
        <v>0</v>
      </c>
      <c r="V10" s="126">
        <v>0</v>
      </c>
      <c r="W10" s="127" t="s">
        <v>157</v>
      </c>
      <c r="X10" s="128"/>
    </row>
    <row r="11" spans="1:28" ht="18.75">
      <c r="A11" s="75">
        <v>2</v>
      </c>
      <c r="B11" s="76" t="s">
        <v>121</v>
      </c>
      <c r="C11" s="77" t="s">
        <v>44</v>
      </c>
      <c r="D11" s="78" t="s">
        <v>119</v>
      </c>
      <c r="E11" s="75" t="s">
        <v>120</v>
      </c>
      <c r="F11" s="79">
        <v>9.2513056615</v>
      </c>
      <c r="G11" s="79">
        <v>9.2513056615</v>
      </c>
      <c r="H11" s="79">
        <v>0</v>
      </c>
      <c r="I11" s="80">
        <v>1</v>
      </c>
      <c r="J11" s="81">
        <v>12.62</v>
      </c>
      <c r="K11" s="81"/>
      <c r="L11" s="81"/>
      <c r="M11" s="81"/>
      <c r="N11" s="80">
        <v>8</v>
      </c>
      <c r="O11" s="153">
        <v>0</v>
      </c>
      <c r="P11" s="82">
        <v>0</v>
      </c>
      <c r="Q11" s="80">
        <v>2</v>
      </c>
      <c r="R11" s="80">
        <v>2</v>
      </c>
      <c r="S11" s="126">
        <v>0</v>
      </c>
      <c r="T11" s="126">
        <v>0</v>
      </c>
      <c r="U11" s="126">
        <v>0</v>
      </c>
      <c r="V11" s="126">
        <v>0</v>
      </c>
      <c r="W11" s="127" t="s">
        <v>157</v>
      </c>
    </row>
    <row r="12" spans="1:28" ht="18.75">
      <c r="A12" s="75">
        <v>3</v>
      </c>
      <c r="B12" s="76" t="s">
        <v>122</v>
      </c>
      <c r="C12" s="77" t="s">
        <v>44</v>
      </c>
      <c r="D12" s="78" t="s">
        <v>119</v>
      </c>
      <c r="E12" s="75" t="s">
        <v>120</v>
      </c>
      <c r="F12" s="79">
        <v>57.312447088699997</v>
      </c>
      <c r="G12" s="79">
        <v>57.312447088699997</v>
      </c>
      <c r="H12" s="79">
        <v>0</v>
      </c>
      <c r="I12" s="80">
        <v>1</v>
      </c>
      <c r="J12" s="81">
        <v>12.68</v>
      </c>
      <c r="K12" s="81"/>
      <c r="L12" s="81"/>
      <c r="M12" s="81"/>
      <c r="N12" s="80">
        <v>10</v>
      </c>
      <c r="O12" s="153">
        <v>0</v>
      </c>
      <c r="P12" s="82">
        <v>0</v>
      </c>
      <c r="Q12" s="80">
        <v>2</v>
      </c>
      <c r="R12" s="80">
        <v>2</v>
      </c>
      <c r="S12" s="126">
        <v>0</v>
      </c>
      <c r="T12" s="126">
        <v>0</v>
      </c>
      <c r="U12" s="126">
        <v>0</v>
      </c>
      <c r="V12" s="126">
        <v>0</v>
      </c>
      <c r="W12" s="127" t="s">
        <v>157</v>
      </c>
    </row>
    <row r="13" spans="1:28" ht="18.75">
      <c r="A13" s="75">
        <v>4</v>
      </c>
      <c r="B13" s="76" t="s">
        <v>123</v>
      </c>
      <c r="C13" s="77" t="s">
        <v>44</v>
      </c>
      <c r="D13" s="78" t="s">
        <v>119</v>
      </c>
      <c r="E13" s="75" t="s">
        <v>120</v>
      </c>
      <c r="F13" s="79">
        <v>7.1919755390600004</v>
      </c>
      <c r="G13" s="79">
        <v>7.1919755390600004</v>
      </c>
      <c r="H13" s="79">
        <v>0</v>
      </c>
      <c r="I13" s="80">
        <v>9</v>
      </c>
      <c r="J13" s="81">
        <v>5</v>
      </c>
      <c r="K13" s="81"/>
      <c r="L13" s="81"/>
      <c r="M13" s="81"/>
      <c r="N13" s="80">
        <v>0</v>
      </c>
      <c r="O13" s="153">
        <v>0</v>
      </c>
      <c r="P13" s="82">
        <v>0</v>
      </c>
      <c r="Q13" s="80">
        <v>0</v>
      </c>
      <c r="R13" s="80">
        <v>0</v>
      </c>
      <c r="S13" s="126">
        <v>0</v>
      </c>
      <c r="T13" s="126">
        <v>0</v>
      </c>
      <c r="U13" s="126">
        <v>0</v>
      </c>
      <c r="V13" s="126">
        <v>0</v>
      </c>
      <c r="W13" s="127" t="s">
        <v>158</v>
      </c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conditionalFormatting sqref="O10:O12">
    <cfRule type="cellIs" dxfId="1" priority="2" operator="greaterThan">
      <formula>0</formula>
    </cfRule>
  </conditionalFormatting>
  <conditionalFormatting sqref="O10:O12">
    <cfRule type="cellIs" dxfId="0" priority="1" operator="greaterThan">
      <formula>0</formula>
    </cfRule>
  </conditionalFormatting>
  <dataValidations count="4">
    <dataValidation type="whole" allowBlank="1" showInputMessage="1" showErrorMessage="1" error="กรอกเฉพาะ 0 1 2 3" sqref="R6:R8 R14:R1048576">
      <formula1>0</formula1>
      <formula2>3</formula2>
    </dataValidation>
    <dataValidation type="whole" allowBlank="1" showInputMessage="1" showErrorMessage="1" error="กรอกเฉพาะ 0 1 2" sqref="Q6:Q8 Q14:Q1048576">
      <formula1>0</formula1>
      <formula2>2</formula2>
    </dataValidation>
    <dataValidation type="whole" allowBlank="1" showInputMessage="1" showErrorMessage="1" error="กรอกเฉพาะจำนวนเต็ม" sqref="N6:N8 N14:N1048576">
      <formula1>0</formula1>
      <formula2>100</formula2>
    </dataValidation>
    <dataValidation type="whole" allowBlank="1" showInputMessage="1" showErrorMessage="1" error="กรอกเฉพาะ 0 1 2 3 9" sqref="I5:I8 I14:I1048576">
      <formula1>0</formula1>
      <formula2>9</formula2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doii</cp:lastModifiedBy>
  <cp:lastPrinted>2015-06-26T04:35:23Z</cp:lastPrinted>
  <dcterms:created xsi:type="dcterms:W3CDTF">2015-04-23T11:57:55Z</dcterms:created>
  <dcterms:modified xsi:type="dcterms:W3CDTF">2015-09-29T04:18:52Z</dcterms:modified>
</cp:coreProperties>
</file>