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555" windowWidth="15570" windowHeight="9435" tabRatio="759" activeTab="1"/>
  </bookViews>
  <sheets>
    <sheet name="คำอธิบายใต้ตาราง" sheetId="12" r:id="rId1"/>
    <sheet name="มาตรา 22 25" sheetId="1" r:id="rId2"/>
    <sheet name="ตัดฟัน" sheetId="10" r:id="rId3"/>
    <sheet name="การจัดการไม้ยางพารา" sheetId="11" r:id="rId4"/>
    <sheet name="การสำรวจผู้ดำเนินการ" sheetId="13" r:id="rId5"/>
  </sheets>
  <externalReferences>
    <externalReference r:id="rId6"/>
    <externalReference r:id="rId7"/>
  </externalReferences>
  <definedNames>
    <definedName name="_xlnm._FilterDatabase" localSheetId="1" hidden="1">'มาตรา 22 25'!$A$10:$BB$243</definedName>
    <definedName name="_xlnm.Print_Titles" localSheetId="3">การจัดการไม้ยางพารา!$1:$8</definedName>
    <definedName name="_xlnm.Print_Titles" localSheetId="4">การสำรวจผู้ดำเนินการ!$1:$9</definedName>
    <definedName name="_xlnm.Print_Titles" localSheetId="2">ตัดฟัน!$1:$8</definedName>
    <definedName name="_xlnm.Print_Titles" localSheetId="1">'มาตรา 22 25'!$1:$8</definedName>
    <definedName name="เอกสาร" localSheetId="4">[1]Sheet4!$J$2:$J$3</definedName>
    <definedName name="เอกสาร">[2]Sheet4!$J$2:$J$3</definedName>
  </definedNames>
  <calcPr calcId="144525"/>
</workbook>
</file>

<file path=xl/calcChain.xml><?xml version="1.0" encoding="utf-8"?>
<calcChain xmlns="http://schemas.openxmlformats.org/spreadsheetml/2006/main">
  <c r="O9" i="13" l="1"/>
  <c r="M9" i="13"/>
  <c r="L9" i="13"/>
  <c r="K9" i="13"/>
  <c r="J9" i="13"/>
  <c r="H9" i="13"/>
  <c r="G9" i="13"/>
  <c r="F9" i="13"/>
  <c r="A14" i="1" l="1"/>
  <c r="A10" i="1"/>
  <c r="A243" i="1"/>
  <c r="A11" i="1"/>
  <c r="A12" i="1"/>
  <c r="A13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15" i="10" l="1"/>
  <c r="A14" i="10"/>
  <c r="A11" i="10" l="1"/>
  <c r="A12" i="10"/>
  <c r="A13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10" i="10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10" i="11"/>
  <c r="I9" i="11" l="1"/>
  <c r="K9" i="11"/>
  <c r="L9" i="11"/>
  <c r="N9" i="11"/>
  <c r="H9" i="11"/>
  <c r="H9" i="1"/>
  <c r="I9" i="1"/>
  <c r="K9" i="1"/>
  <c r="L9" i="1"/>
  <c r="M9" i="1"/>
  <c r="N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N9" i="10"/>
  <c r="L9" i="10"/>
  <c r="K9" i="10"/>
  <c r="J9" i="10"/>
  <c r="I9" i="10"/>
  <c r="H9" i="10"/>
  <c r="G9" i="1" l="1"/>
  <c r="G9" i="11"/>
  <c r="G9" i="10"/>
</calcChain>
</file>

<file path=xl/sharedStrings.xml><?xml version="1.0" encoding="utf-8"?>
<sst xmlns="http://schemas.openxmlformats.org/spreadsheetml/2006/main" count="4103" uniqueCount="378">
  <si>
    <t>แผนการปฏิบัติการพื้นที่ปลูกยางพาราในพื้นที่ป่าอนุรักษ์ (ดำเนินการตามมาตรา 22/25)</t>
  </si>
  <si>
    <t>ชื่อพื้นที่ป่าอนุรักษ์</t>
  </si>
  <si>
    <t>รหัสพื้นที่ป่าอนุรักษ์</t>
  </si>
  <si>
    <t>พื้นที่สวนยางพารา</t>
  </si>
  <si>
    <t>ไร่</t>
  </si>
  <si>
    <t>เป้าหมายพื้นที่ดำเนินการ</t>
  </si>
  <si>
    <t>หน่วยพื้นที่ : ไร่</t>
  </si>
  <si>
    <t>ลำดับแปลง</t>
  </si>
  <si>
    <t>รหัสแปลง</t>
  </si>
  <si>
    <t>เฉพาะเลขแปลงย่อย</t>
  </si>
  <si>
    <t>จังหวัด</t>
  </si>
  <si>
    <t>รหัส สบอ.</t>
  </si>
  <si>
    <t>การสำรวจ</t>
  </si>
  <si>
    <t>อายุยางพารา (ปี)</t>
  </si>
  <si>
    <t>แผนการดำเนินการ</t>
  </si>
  <si>
    <t xml:space="preserve"> พ.ค. 58</t>
  </si>
  <si>
    <t xml:space="preserve"> มิ.ย. 58</t>
  </si>
  <si>
    <t xml:space="preserve"> ก.ค. 58</t>
  </si>
  <si>
    <t xml:space="preserve"> ส.ค. 58</t>
  </si>
  <si>
    <t xml:space="preserve"> ก.ย. 58</t>
  </si>
  <si>
    <t xml:space="preserve"> ต.ค. 58</t>
  </si>
  <si>
    <t xml:space="preserve"> พ.ย. 58</t>
  </si>
  <si>
    <t xml:space="preserve"> ธ.ค. 58</t>
  </si>
  <si>
    <t>นอกแปลง</t>
  </si>
  <si>
    <t>ในแปลง</t>
  </si>
  <si>
    <t>W1</t>
  </si>
  <si>
    <t>W2</t>
  </si>
  <si>
    <t>W3</t>
  </si>
  <si>
    <t>W4</t>
  </si>
  <si>
    <t>รวม</t>
  </si>
  <si>
    <t>แผนการปฏิบัติการพื้นที่ปลูกยางพาราในพื้นที่ป่าอนุรักษ์ (การตัดฟันไม้ยางพารา)</t>
  </si>
  <si>
    <t>แผนการปฏิบัติการพื้นที่ปลูกยางพาราในพื้นที่ป่าอนุรักษ์ (การจัดการไม้ยางพารา)</t>
  </si>
  <si>
    <t>ร้อยละการดำเนินการ</t>
  </si>
  <si>
    <t>ความต้องการกำลังสนับสนุน (จำนวนนาย)</t>
  </si>
  <si>
    <t>ทหาร</t>
  </si>
  <si>
    <t>ตำรวจ</t>
  </si>
  <si>
    <t>ฝ่ายปกครอง</t>
  </si>
  <si>
    <t>อื่นๆ</t>
  </si>
  <si>
    <t>เนื้อที่จากการสำรวจการถือครอง</t>
  </si>
  <si>
    <t xml:space="preserve">การครอบครอง(นายทุน/ราษฎร) </t>
  </si>
  <si>
    <t>ความยากง่ายในการปฏิบัติ (การเข้าพื้นที่/มวลชน)</t>
  </si>
  <si>
    <t>ไม่มีเอกสาร</t>
  </si>
  <si>
    <t>30 มิ.ย. 41</t>
  </si>
  <si>
    <t>เอกสารสิทธิ์อื่นๆ (ระบุ)</t>
  </si>
  <si>
    <t>เนื้อที่ตามเอกสาร</t>
  </si>
  <si>
    <t>ERROR</t>
  </si>
  <si>
    <t>มติ ครม. 30 มิ.ย. 41</t>
  </si>
  <si>
    <t>ส่วนกลางกำหนด</t>
  </si>
  <si>
    <t>หมายเหตุ</t>
  </si>
  <si>
    <t>คำอธิบายการกรอกข้อมูลแต่ละช่อง</t>
  </si>
  <si>
    <t xml:space="preserve">Error </t>
  </si>
  <si>
    <t>คือ ช่องผลการตรวจสอบเบื้องต้น แสดงข้อผิดพลาดที่เกิดจากการกรอกข้อมูล</t>
  </si>
  <si>
    <t>คือ รหัสหลัก</t>
  </si>
  <si>
    <t>คือ เลขที่ระบุว่าแปลงหลักนั้นมีแปลงย่อยหรือไม่ ยกตัวอย่างเช่น 0000 คือไม่มีแปลงย่อย ,0001 คือแปลงย่อยแปลงที่ 1 , 0002 คือแปลงย่อยแปลงที่ 2 เป็นต้น</t>
  </si>
  <si>
    <t>หากมีแปลงย่อย จะต้องกรอกเลขรหัสแปลงหลักให้ครบถ้วนทุกแปลงย่อย</t>
  </si>
  <si>
    <t>รหัสสบอ.</t>
  </si>
  <si>
    <t>คือ รหัสของสำนักพื้นที่อนุรักษ์  รหัส สบอ. จะต้องมี 3 หลัก เช่น สบอ.4 ให้กรอก 04A  , สบอ.11 ให้กรอก 11A  , สบอ.16 สาขาแม่สะเรียง ให้กรอก 16B</t>
  </si>
  <si>
    <t>คือ พื้นที่สวนยางพาราจากส่วนกลางกำหนด</t>
  </si>
  <si>
    <t>* ในกรณีที่จะต้องแบ่งแปลงหลักเป็นแปลงย่อย</t>
  </si>
  <si>
    <t>ให้พิจารณาจาก ในส่วนของเนื้อที่จากการสำรวจการถือครอง โดยในช่อง ไม่มีเอกสาร 30มิ.ย.41 เอกสารสิทธิ์อื่น ๆ จะต้องไม่อยู่ในแปลงเดียวกัน</t>
  </si>
  <si>
    <t xml:space="preserve">แปลงมติ ครม. 30 มิ.ย. 41 </t>
  </si>
  <si>
    <t xml:space="preserve">คือ เนื้อที่แปลงยางพาราที่อยู่นอกแปลง 30 มิ.ย. 41  กำหนดโดยส่วนกลาง </t>
  </si>
  <si>
    <t xml:space="preserve">คือ เนื้อที่แปลงยางพาราที่อยู่ในแปลง 30 มิ.ย. 41  กำหนดโดยส่วนกลาง </t>
  </si>
  <si>
    <t xml:space="preserve">คือ การแสดงสถานะ การสำรวจ โดยให้กรอกเป็นรหัสดังนี้ </t>
  </si>
  <si>
    <t>0  :  ยังไม่ได้ดำเนินการสำรวจ</t>
  </si>
  <si>
    <t>1  :  สำรวจแล้วพบว่า เป็นสวนยางพารา</t>
  </si>
  <si>
    <t>2  :  สำรวจแล้วพบว่า เป็นพื้นที่การใช้ประโยชน์อื่น ๆ</t>
  </si>
  <si>
    <t>3  :  สำรวจแล้วพบว่า ยังคงมีสภาพเป็นป่า</t>
  </si>
  <si>
    <t>9  :  สำรวจแล้วพบว่า อยู่นอกเขตพื้นที่ป่าอนุรักษ์</t>
  </si>
  <si>
    <t xml:space="preserve"> </t>
  </si>
  <si>
    <t>คือ ช่องที่ให้ใส่เนื้อที่ที่สำรวจมาแล้วอยู่นอกเอกสารสิทธิ์ทุกประเภท แต่อยู่ในพื้นที่ป่าอนุรักษ์</t>
  </si>
  <si>
    <t>คือ ช่องที่ให้ใส่เนื้อที่แปลงที่สำรวจที่อยู่ในแปลง ตามมติครม. 30 มิ.ย. 41</t>
  </si>
  <si>
    <t>เอกสารสิทธิ์อื่น ๆ (ระบุ)</t>
  </si>
  <si>
    <t>คือ ช่องที่ให้ระบุประเภทเอกสารสิทธิ์ เพียงประเภทเดียวเท่านั้นต่อ 1 แปลง หากในแปลงมีหลายประเภทให้ทำการแยกแปลงเป็นแปลงย่อย</t>
  </si>
  <si>
    <t>คือ เนื้อที่ที่ระบุตามเอกสารประเภทนั้น ๆ</t>
  </si>
  <si>
    <t>คือ ให้ระบุอายุยางพาราเป็นเลขจำนวนเต็มเท่านั้น ไม่ใช้ช่วงอายุ เช่น ยางพาราอายุ 2 - 5 ปี ให้ใช้ 4 ปี เป็นต้น</t>
  </si>
  <si>
    <t>คือ ช่องที่ให้ใส่พื้นที่ที่สามารถดำเนินการตัดฟันได้</t>
  </si>
  <si>
    <t>คือ ช่องที่ให้ใส่ร้อยละของพื้นที่ ที่สามารถเข้าดำเนินการตัดฟันได้ กำหนดจากอายุยางพารา ดังนี้</t>
  </si>
  <si>
    <t>100 : อายุยางพารา น้อยกว่า 7 ปี หรือยังไม่เปิดกรีด  ให้ดำเนินการตัด 100%</t>
  </si>
  <si>
    <t>1 - 99  : อายุยางพารา มากกว่า 7 ปี ถึง 25 ปี ที่ยังอยู่ในช่วงให้น้ำยาง ดำเนินการตัด 60%</t>
  </si>
  <si>
    <t>0    : อายุยางพารา มากกว่า 25 ปี และหยุดให้น้ำยางมากกว่า 6 เดือน ให้ปล่อยไว้ตามธรรมชาติ</t>
  </si>
  <si>
    <t>การครองครอง (นายทุน/ราษฎร)</t>
  </si>
  <si>
    <t>คือ ช่องที่ให้ระบุการครอบครองพื้นที่ ดังนี้</t>
  </si>
  <si>
    <t>1  :  นายทุน</t>
  </si>
  <si>
    <t>2  :  ราษฎร</t>
  </si>
  <si>
    <t>ความยากง่ายในการปฏิบัติ</t>
  </si>
  <si>
    <t>คือ ช่องที่ให้ระบุระดับความยากง่ายในการเข้าพื้นที่เพื่อปฏิบัติการ ทั้งในแง่ของ มวลชน และระยะทาง</t>
  </si>
  <si>
    <t>1  : ง่าย</t>
  </si>
  <si>
    <t>2  : ปานกลาง</t>
  </si>
  <si>
    <t>3  : ยาก</t>
  </si>
  <si>
    <t>ความต้องการกำลังสนับสนุน (นาย)</t>
  </si>
  <si>
    <t>คือ ให้ใส่จำนวนทหาร</t>
  </si>
  <si>
    <t>คือ ให้ใส่จำนวนตำรวจ</t>
  </si>
  <si>
    <t>คือ ให้ใส่จำนวนฝ่ายปกครอง</t>
  </si>
  <si>
    <t>อื่น ๆ</t>
  </si>
  <si>
    <t>คือ ให้ใส่จำนวนเจ้าหน้าที่จากหน่วยงานอื่น เช่น dsi , ปปง. , ปปช. , รสทป. เป็นต้น</t>
  </si>
  <si>
    <t>ให้ระบุ เหตุผลต่าง ๆเกี่ยวกับการดำเนินการในแปลงนั้น ๆในกรณีที่ไม่สามารถดำเนินการในแปลงนั้น ๆได้ นอกเหนือจากการกรอกในแบบฟอร์ม</t>
  </si>
  <si>
    <t>เช่น กรณีที่พื้นที่ป่าอนุรักษ์ประกาศตามพรบ.ป่าไม้ 2484 เป็นต้น</t>
  </si>
  <si>
    <t>หากแปลงใดที่ได้ดำเนินการจับกุมดำเนินคดีไปแล้ว ให้ระบุ เลขคดีดำ คดีแดง และ ปจว.</t>
  </si>
  <si>
    <t>สำคัญ</t>
  </si>
  <si>
    <t>*****</t>
  </si>
  <si>
    <t xml:space="preserve">ช่องที่ต้องใส่เนื้อที่ ให้ใส่เนื้อที่หน่วยเป็นไร่ที่มีจุดทศนิยมเท่านั้นและไม่ต้องใส่คำว่า ไร่ ต่อท้ายเนื้อที่ไร่ ตย.เช่น เนื้อที่ 3 ไร่ 2 งาน 50 ตารางวา ให้ใส่เป็น 3.55 </t>
  </si>
  <si>
    <r>
      <t xml:space="preserve">เนื้อที่จากการสำรวจถือครอง  </t>
    </r>
    <r>
      <rPr>
        <sz val="14"/>
        <color rgb="FFFF0000"/>
        <rFont val="TH SarabunPSK"/>
        <family val="2"/>
      </rPr>
      <t>**** หากไม่มีให้ใส่เลขศูนย์ และไม่กรอกข้อมูลอื่นใด นอกเหนือจากที่กำหนด</t>
    </r>
  </si>
  <si>
    <r>
      <t>คือ ให้ใส่เนื้อที่ที่จะเข้าดำเนินการ ในแต่ละสัปดาห์</t>
    </r>
    <r>
      <rPr>
        <sz val="14"/>
        <color rgb="FFFF0000"/>
        <rFont val="TH SarabunPSK"/>
        <family val="2"/>
      </rPr>
      <t xml:space="preserve"> **** ใส่ข้อมูลได้เฉพาะตัวเลขที่จะเข้าดำเนินการ กรุณาไม่ยุบรวมเซลล์หรือกรอกข้อความอื่นใด นอกเหนือจากที่กำหนด</t>
    </r>
  </si>
  <si>
    <t>00</t>
  </si>
  <si>
    <t>ช่องการสำรวจข้อมูลเป็น 0  แสดงว่ายังไม่ได้ดำเนินการสำรวจ ให้เร่งดำเนินการสำรวจ</t>
  </si>
  <si>
    <t>ข้อมูลช่องเนื้อที่จากการสำรวจการถือครองในแปลง มากกว่า 1 ประเภท  (ต้องทำการแยกแปลง)</t>
  </si>
  <si>
    <t>ข้อมูลร้อยละการดำเนินการไม่สัมพันธ์กับอายุยางพารา</t>
  </si>
  <si>
    <t>ข้อมูลเนื้อที่จากการสำรวจการถือครองไม่สมบูรณ์ (ต้องทำการใส่จำนวน 1 ช่อง ตามประเภทการถือครอง)</t>
  </si>
  <si>
    <t xml:space="preserve">พบยางพารางในแปลงแต่ไม่มีการใส่ข้อมูลช่องอายุ และร้อยละการดำเนินการ </t>
  </si>
  <si>
    <t>คือ ชื่อจังหวัด ที่พื้นที่แปลงนั้นมีอยู่</t>
  </si>
  <si>
    <t>** หากแบ่งแปลงหลักเป็นแปลงย่อย ให้ลบแปลงหลักออกไป แต่จะต้องเอาเนื้อที่ของช่องที่ได้จากการดำเนินการสำรวจ มาใส่ในช่อง นอกแปลง ในแปลง ที่อยู่ในส่วนของแปลง มติ ครม. 30 มิ.ย. 41 ด้วย</t>
  </si>
  <si>
    <t>หากมีแปลงย่อย จะต้องลบแปลงหลัก หมายความว่าจะต้องไม่มีแปลงหลักหากแปลงหลักนั้น มีแปลงย่อยเกิดขึ้น</t>
  </si>
  <si>
    <t>ข้อมูลสมบูรณ์</t>
  </si>
  <si>
    <t>ช่องว่าง</t>
  </si>
  <si>
    <t>มีเป้าหมายพื้นที่ดำเนินการแต่ไม่มีข้อมูลในช่องความต้องการกำลังสนับสนุน (จำนวนนาย)</t>
  </si>
  <si>
    <t>พบยางพาราแต่ไม่มีข้อมูลในช่องความยากง่ายในการปฏิบัติ (การเข้าพื้นที่/มวลชน)</t>
  </si>
  <si>
    <t xml:space="preserve">พบยางพาราแต่ไม่มีข้อมูลในช่องการครอบครอง (นายทุน/ราษฎร) </t>
  </si>
  <si>
    <t>พื้นที่สวนยางพารา (ส่วนกลางกำหนด)</t>
  </si>
  <si>
    <t xml:space="preserve"> เป้าหมายพื้นที่ดำเนินการ (ส่วนกลางกำหนด)</t>
  </si>
  <si>
    <t>0001</t>
  </si>
  <si>
    <t>0000</t>
  </si>
  <si>
    <t>0002</t>
  </si>
  <si>
    <t>0004</t>
  </si>
  <si>
    <t>0005</t>
  </si>
  <si>
    <t>0006</t>
  </si>
  <si>
    <t>0007</t>
  </si>
  <si>
    <t>0003</t>
  </si>
  <si>
    <t>จ.จันทบุรี</t>
  </si>
  <si>
    <t>2A</t>
  </si>
  <si>
    <t>เขตทหารเรือ</t>
  </si>
  <si>
    <t>สปก.</t>
  </si>
  <si>
    <t>R20040223232</t>
  </si>
  <si>
    <t>เขตรักษาพันธุ์สัตว์ป่าเขาสอยดาว</t>
  </si>
  <si>
    <t>R20040001</t>
  </si>
  <si>
    <t>R20040002</t>
  </si>
  <si>
    <t>R20040003</t>
  </si>
  <si>
    <t>R20040004</t>
  </si>
  <si>
    <t>R20040005</t>
  </si>
  <si>
    <t>R20040006</t>
  </si>
  <si>
    <t>R20040007</t>
  </si>
  <si>
    <t>R20040008</t>
  </si>
  <si>
    <t>R20040009</t>
  </si>
  <si>
    <t>R20040010</t>
  </si>
  <si>
    <t>R20040011</t>
  </si>
  <si>
    <t>R20040012</t>
  </si>
  <si>
    <t>R20040013</t>
  </si>
  <si>
    <t>R20040014</t>
  </si>
  <si>
    <t>R20040015</t>
  </si>
  <si>
    <t>R20040016</t>
  </si>
  <si>
    <t>R20040017</t>
  </si>
  <si>
    <t>R20040018</t>
  </si>
  <si>
    <t>R20040019</t>
  </si>
  <si>
    <t>R20040020</t>
  </si>
  <si>
    <t>R20040021</t>
  </si>
  <si>
    <t>R20040022</t>
  </si>
  <si>
    <t>R20040023</t>
  </si>
  <si>
    <t>R20040024</t>
  </si>
  <si>
    <t>R20040025</t>
  </si>
  <si>
    <t>R20040026</t>
  </si>
  <si>
    <t>R20040027</t>
  </si>
  <si>
    <t>R20040028</t>
  </si>
  <si>
    <t>R20040029</t>
  </si>
  <si>
    <t>R20040030</t>
  </si>
  <si>
    <t>R20040031</t>
  </si>
  <si>
    <t>R20040032</t>
  </si>
  <si>
    <t>R20040033</t>
  </si>
  <si>
    <t>R20040034</t>
  </si>
  <si>
    <t>R20040035</t>
  </si>
  <si>
    <t>R20040036</t>
  </si>
  <si>
    <t>R20040037</t>
  </si>
  <si>
    <t>R20040038</t>
  </si>
  <si>
    <t>R20040039</t>
  </si>
  <si>
    <t>R20040040</t>
  </si>
  <si>
    <t>R20040041</t>
  </si>
  <si>
    <t>R20040042</t>
  </si>
  <si>
    <t>R20040043</t>
  </si>
  <si>
    <t>R20040044</t>
  </si>
  <si>
    <t>R20040045</t>
  </si>
  <si>
    <t>R20040046</t>
  </si>
  <si>
    <t>R20040047</t>
  </si>
  <si>
    <t>R20040048</t>
  </si>
  <si>
    <t>R20040049</t>
  </si>
  <si>
    <t>R20040050</t>
  </si>
  <si>
    <t>R20040051</t>
  </si>
  <si>
    <t>R20040052</t>
  </si>
  <si>
    <t>R20040053</t>
  </si>
  <si>
    <t>R20040054</t>
  </si>
  <si>
    <t>R20040055</t>
  </si>
  <si>
    <t>R20040056</t>
  </si>
  <si>
    <t>R20040057</t>
  </si>
  <si>
    <t>R20040058</t>
  </si>
  <si>
    <t>R20040059</t>
  </si>
  <si>
    <t>R20040060</t>
  </si>
  <si>
    <t>R20040061</t>
  </si>
  <si>
    <t>R20040062</t>
  </si>
  <si>
    <t>R20040063</t>
  </si>
  <si>
    <t>R20040064</t>
  </si>
  <si>
    <t>R20040065</t>
  </si>
  <si>
    <t>R20040066</t>
  </si>
  <si>
    <t>R20040067</t>
  </si>
  <si>
    <t>R20040068</t>
  </si>
  <si>
    <t>R20040069</t>
  </si>
  <si>
    <t>R20040070</t>
  </si>
  <si>
    <t>R20040071</t>
  </si>
  <si>
    <t>R20040072</t>
  </si>
  <si>
    <t>R20040073</t>
  </si>
  <si>
    <t>R20040074</t>
  </si>
  <si>
    <t>R20040075</t>
  </si>
  <si>
    <t>R20040076</t>
  </si>
  <si>
    <t>R20040077</t>
  </si>
  <si>
    <t>R20040078</t>
  </si>
  <si>
    <t>R20040079</t>
  </si>
  <si>
    <t>R20040080</t>
  </si>
  <si>
    <t>R20040081</t>
  </si>
  <si>
    <t>R20040082</t>
  </si>
  <si>
    <t>R20040083</t>
  </si>
  <si>
    <t>R20040084</t>
  </si>
  <si>
    <t>R20040085</t>
  </si>
  <si>
    <t>R20040086</t>
  </si>
  <si>
    <t>R20040087</t>
  </si>
  <si>
    <t>R20040088</t>
  </si>
  <si>
    <t>R20040089</t>
  </si>
  <si>
    <t>R20040090</t>
  </si>
  <si>
    <t>R20040091</t>
  </si>
  <si>
    <t>R20040092</t>
  </si>
  <si>
    <t>R20040093</t>
  </si>
  <si>
    <t>R20040094</t>
  </si>
  <si>
    <t>R20040095</t>
  </si>
  <si>
    <t>R20040096</t>
  </si>
  <si>
    <t>R20040097</t>
  </si>
  <si>
    <t>R20040098</t>
  </si>
  <si>
    <t>R20040099</t>
  </si>
  <si>
    <t>R20040100</t>
  </si>
  <si>
    <t>R20040101</t>
  </si>
  <si>
    <t>R20040102</t>
  </si>
  <si>
    <t>R20040103</t>
  </si>
  <si>
    <t>R20040104</t>
  </si>
  <si>
    <t>R20040105</t>
  </si>
  <si>
    <t>R20040106</t>
  </si>
  <si>
    <t>R20040107</t>
  </si>
  <si>
    <t>R20040108</t>
  </si>
  <si>
    <t>R20040109</t>
  </si>
  <si>
    <t>R20040110</t>
  </si>
  <si>
    <t>R20040111</t>
  </si>
  <si>
    <t>R20040112</t>
  </si>
  <si>
    <t>R20040113</t>
  </si>
  <si>
    <t>R20040114</t>
  </si>
  <si>
    <t>R20040115</t>
  </si>
  <si>
    <t>R20040116</t>
  </si>
  <si>
    <t>R20040117</t>
  </si>
  <si>
    <t>R20040118</t>
  </si>
  <si>
    <t>R20040119</t>
  </si>
  <si>
    <t>R20040120</t>
  </si>
  <si>
    <t>R20040121</t>
  </si>
  <si>
    <t>R20040122</t>
  </si>
  <si>
    <t>R20040123</t>
  </si>
  <si>
    <t>R20040124</t>
  </si>
  <si>
    <t>R20040125</t>
  </si>
  <si>
    <t>R20040126</t>
  </si>
  <si>
    <t>R20040127</t>
  </si>
  <si>
    <t>R20040128</t>
  </si>
  <si>
    <t>R20040129</t>
  </si>
  <si>
    <t>R20040130</t>
  </si>
  <si>
    <t>R20040131</t>
  </si>
  <si>
    <t>R2004013</t>
  </si>
  <si>
    <t>R20040133</t>
  </si>
  <si>
    <t>R20040134</t>
  </si>
  <si>
    <t>R20040135</t>
  </si>
  <si>
    <t>R20040136</t>
  </si>
  <si>
    <t>R20040137</t>
  </si>
  <si>
    <t>R20040138</t>
  </si>
  <si>
    <t>R20040139</t>
  </si>
  <si>
    <t>R20040140</t>
  </si>
  <si>
    <t>R20040141</t>
  </si>
  <si>
    <t>R20040142</t>
  </si>
  <si>
    <t>R20040143</t>
  </si>
  <si>
    <t>R20040144</t>
  </si>
  <si>
    <t>R20040145</t>
  </si>
  <si>
    <t>R20040146</t>
  </si>
  <si>
    <t>R20040147</t>
  </si>
  <si>
    <t>R20040148</t>
  </si>
  <si>
    <t>R20040149</t>
  </si>
  <si>
    <t>R20040150</t>
  </si>
  <si>
    <t>R20040151</t>
  </si>
  <si>
    <t>R20040152</t>
  </si>
  <si>
    <t>R20040153</t>
  </si>
  <si>
    <t>R20040154</t>
  </si>
  <si>
    <t>R20040155</t>
  </si>
  <si>
    <t>R20040156</t>
  </si>
  <si>
    <t>R20040157</t>
  </si>
  <si>
    <t>R20040158</t>
  </si>
  <si>
    <t>R20040159</t>
  </si>
  <si>
    <t>R20040160</t>
  </si>
  <si>
    <t>R20040161</t>
  </si>
  <si>
    <t>R20040162</t>
  </si>
  <si>
    <t>R20040163</t>
  </si>
  <si>
    <t>R20040164</t>
  </si>
  <si>
    <t>R20040165</t>
  </si>
  <si>
    <t>R20040166</t>
  </si>
  <si>
    <t>R20040168</t>
  </si>
  <si>
    <t>R20040169</t>
  </si>
  <si>
    <t>R20040170</t>
  </si>
  <si>
    <t>R20040171</t>
  </si>
  <si>
    <t>R20040172</t>
  </si>
  <si>
    <t>R20040173</t>
  </si>
  <si>
    <t>R20040174</t>
  </si>
  <si>
    <t>R20040175</t>
  </si>
  <si>
    <t>R20040177</t>
  </si>
  <si>
    <t>R20040178</t>
  </si>
  <si>
    <t>R20040179</t>
  </si>
  <si>
    <t>R20040180</t>
  </si>
  <si>
    <t>R20040181</t>
  </si>
  <si>
    <t>R20040182</t>
  </si>
  <si>
    <t>R20040183</t>
  </si>
  <si>
    <t>R20040184</t>
  </si>
  <si>
    <t>R20040185</t>
  </si>
  <si>
    <t>R20040186</t>
  </si>
  <si>
    <t>R20040187</t>
  </si>
  <si>
    <t>R20040188</t>
  </si>
  <si>
    <t>R20040189</t>
  </si>
  <si>
    <t>R20040190</t>
  </si>
  <si>
    <t>R20040191</t>
  </si>
  <si>
    <t>R20040192</t>
  </si>
  <si>
    <t>R20040193</t>
  </si>
  <si>
    <t>R20040194</t>
  </si>
  <si>
    <t>R20040195</t>
  </si>
  <si>
    <t>R20040196</t>
  </si>
  <si>
    <t>R20040197</t>
  </si>
  <si>
    <t>R20040198</t>
  </si>
  <si>
    <t>R20040199</t>
  </si>
  <si>
    <t>R20040200</t>
  </si>
  <si>
    <t>R20040201</t>
  </si>
  <si>
    <t>R20040202</t>
  </si>
  <si>
    <t>R20040203</t>
  </si>
  <si>
    <t>R20040204</t>
  </si>
  <si>
    <t>R20040205</t>
  </si>
  <si>
    <t>R20040206</t>
  </si>
  <si>
    <t>R20040207</t>
  </si>
  <si>
    <t>R20040208</t>
  </si>
  <si>
    <t>R20040209</t>
  </si>
  <si>
    <t>R20040210</t>
  </si>
  <si>
    <t>R20040211</t>
  </si>
  <si>
    <t>R20040212</t>
  </si>
  <si>
    <t>R20040213</t>
  </si>
  <si>
    <t>R20040214</t>
  </si>
  <si>
    <t>R20040215</t>
  </si>
  <si>
    <t>R20040216</t>
  </si>
  <si>
    <t>R20040217</t>
  </si>
  <si>
    <t>R20040218</t>
  </si>
  <si>
    <t>R20040219</t>
  </si>
  <si>
    <t>R20040220</t>
  </si>
  <si>
    <t>R20040221</t>
  </si>
  <si>
    <t>R20040222</t>
  </si>
  <si>
    <t>R20040224</t>
  </si>
  <si>
    <t>R20040225</t>
  </si>
  <si>
    <t>R20040226</t>
  </si>
  <si>
    <t>R20040227</t>
  </si>
  <si>
    <t>R20040228</t>
  </si>
  <si>
    <t>R20040229</t>
  </si>
  <si>
    <t>R20040230</t>
  </si>
  <si>
    <t>R20040232</t>
  </si>
  <si>
    <t>R20040233</t>
  </si>
  <si>
    <t>R20040234</t>
  </si>
  <si>
    <t>R20040167</t>
  </si>
  <si>
    <t>R20040176</t>
  </si>
  <si>
    <t>R20040231</t>
  </si>
  <si>
    <t>ไม่พบยางพาราแต่มีข้อมูลพื้นที่เป้าหมายดำเนินการ</t>
  </si>
  <si>
    <t>กำหนดพื้นที่เป้าหมายดำเนินการในพื้นที่ที่มีเอกสารสิทธ์รวมถึงแปลง 30 มิ.ย. 41</t>
  </si>
  <si>
    <t>การสำรวจการดำเนินการสวนยางพารา ในพื้นที่ป่าอนุรักษ์</t>
  </si>
  <si>
    <t>อุทยานแห่งชาติเขาสิบห้าชั้น</t>
  </si>
  <si>
    <t>การดำเนินการ</t>
  </si>
  <si>
    <t>ระดับความเดือดร้อน</t>
  </si>
  <si>
    <t>ปัญหาและอุปสรรคในการปฏิบัติงาน</t>
  </si>
  <si>
    <t>เจ้าของสวน / จ้างแรงงาน</t>
  </si>
  <si>
    <t>จำนวนแรงงานรวมเจ้าของ</t>
  </si>
  <si>
    <t>ในพื้นที่</t>
  </si>
  <si>
    <t>นอกพื้นที่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</si>
</sst>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107041E]d\ mmmm\ yyyy;@"/>
    <numFmt numFmtId="165" formatCode="_-* #,##0_-;\-* #,##0_-;_-* &quot;-&quot;??_-;_-@_-"/>
  </numFmts>
  <fonts count="2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22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4"/>
      <color theme="1"/>
      <name val="TH SarabunPSK"/>
      <family val="2"/>
    </font>
    <font>
      <sz val="11"/>
      <color indexed="8"/>
      <name val="Tahoma"/>
      <family val="2"/>
      <charset val="222"/>
    </font>
    <font>
      <b/>
      <sz val="11"/>
      <color theme="1"/>
      <name val="TH SarabunPSK"/>
      <family val="2"/>
    </font>
    <font>
      <sz val="16"/>
      <color theme="1"/>
      <name val="TH SarabunPSK"/>
      <family val="2"/>
      <charset val="222"/>
    </font>
    <font>
      <b/>
      <i/>
      <u val="double"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2"/>
      <name val="TH SarabunPSK"/>
      <family val="2"/>
    </font>
    <font>
      <sz val="18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b/>
      <sz val="18"/>
      <color theme="1"/>
      <name val="Calibri"/>
      <family val="2"/>
      <charset val="222"/>
      <scheme val="minor"/>
    </font>
    <font>
      <sz val="14"/>
      <color rgb="FF000000"/>
      <name val="TH SarabunPSK"/>
      <family val="2"/>
    </font>
    <font>
      <sz val="12"/>
      <color theme="0"/>
      <name val="TH SarabunPSK"/>
      <family val="2"/>
    </font>
    <font>
      <sz val="10"/>
      <color theme="1"/>
      <name val="TH SarabunPSK"/>
      <family val="2"/>
    </font>
    <font>
      <b/>
      <sz val="16"/>
      <color theme="1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CC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</cellStyleXfs>
  <cellXfs count="227">
    <xf numFmtId="0" fontId="0" fillId="0" borderId="0" xfId="0"/>
    <xf numFmtId="0" fontId="3" fillId="0" borderId="0" xfId="0" applyFont="1"/>
    <xf numFmtId="0" fontId="4" fillId="0" borderId="0" xfId="0" applyFont="1" applyFill="1" applyAlignment="1"/>
    <xf numFmtId="0" fontId="0" fillId="0" borderId="0" xfId="0" applyAlignment="1">
      <alignment horizontal="center"/>
    </xf>
    <xf numFmtId="43" fontId="3" fillId="0" borderId="0" xfId="1" applyFont="1" applyFill="1"/>
    <xf numFmtId="43" fontId="5" fillId="0" borderId="0" xfId="1" applyFont="1"/>
    <xf numFmtId="43" fontId="0" fillId="0" borderId="0" xfId="1" applyFont="1"/>
    <xf numFmtId="0" fontId="6" fillId="0" borderId="0" xfId="0" applyFont="1"/>
    <xf numFmtId="0" fontId="5" fillId="0" borderId="0" xfId="0" applyFont="1"/>
    <xf numFmtId="0" fontId="8" fillId="5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/>
    <xf numFmtId="43" fontId="11" fillId="5" borderId="5" xfId="1" applyFont="1" applyFill="1" applyBorder="1" applyAlignment="1">
      <alignment horizontal="center"/>
    </xf>
    <xf numFmtId="43" fontId="11" fillId="2" borderId="5" xfId="1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  <xf numFmtId="43" fontId="11" fillId="2" borderId="5" xfId="0" applyNumberFormat="1" applyFont="1" applyFill="1" applyBorder="1"/>
    <xf numFmtId="43" fontId="11" fillId="5" borderId="5" xfId="0" applyNumberFormat="1" applyFont="1" applyFill="1" applyBorder="1"/>
    <xf numFmtId="43" fontId="11" fillId="2" borderId="5" xfId="1" applyFont="1" applyFill="1" applyBorder="1"/>
    <xf numFmtId="49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9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10" borderId="5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0" fontId="5" fillId="0" borderId="0" xfId="0" applyFont="1" applyBorder="1"/>
    <xf numFmtId="0" fontId="9" fillId="0" borderId="0" xfId="0" quotePrefix="1" applyFont="1" applyFill="1" applyBorder="1" applyAlignment="1">
      <alignment horizontal="center"/>
    </xf>
    <xf numFmtId="0" fontId="5" fillId="0" borderId="0" xfId="0" applyFont="1" applyFill="1"/>
    <xf numFmtId="43" fontId="11" fillId="2" borderId="6" xfId="0" applyNumberFormat="1" applyFont="1" applyFill="1" applyBorder="1"/>
    <xf numFmtId="43" fontId="11" fillId="5" borderId="6" xfId="0" applyNumberFormat="1" applyFont="1" applyFill="1" applyBorder="1"/>
    <xf numFmtId="0" fontId="9" fillId="0" borderId="0" xfId="0" applyFont="1" applyAlignment="1">
      <alignment horizontal="center"/>
    </xf>
    <xf numFmtId="0" fontId="13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indent="3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indent="3"/>
    </xf>
    <xf numFmtId="49" fontId="9" fillId="0" borderId="0" xfId="0" applyNumberFormat="1" applyFont="1"/>
    <xf numFmtId="0" fontId="9" fillId="0" borderId="0" xfId="0" applyFont="1" applyAlignment="1">
      <alignment horizontal="left" indent="2"/>
    </xf>
    <xf numFmtId="0" fontId="15" fillId="0" borderId="0" xfId="0" applyFont="1"/>
    <xf numFmtId="0" fontId="14" fillId="0" borderId="0" xfId="0" applyFont="1" applyAlignment="1">
      <alignment horizontal="center"/>
    </xf>
    <xf numFmtId="43" fontId="9" fillId="0" borderId="0" xfId="0" applyNumberFormat="1" applyFont="1" applyFill="1" applyAlignment="1">
      <alignment horizontal="left"/>
    </xf>
    <xf numFmtId="43" fontId="16" fillId="0" borderId="0" xfId="0" applyNumberFormat="1" applyFont="1" applyFill="1" applyAlignment="1">
      <alignment horizontal="left"/>
    </xf>
    <xf numFmtId="0" fontId="9" fillId="0" borderId="0" xfId="0" applyFont="1" applyFill="1" applyBorder="1" applyAlignment="1">
      <alignment horizontal="center"/>
    </xf>
    <xf numFmtId="43" fontId="9" fillId="0" borderId="0" xfId="0" applyNumberFormat="1" applyFont="1" applyFill="1"/>
    <xf numFmtId="49" fontId="9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9" fillId="0" borderId="5" xfId="0" quotePrefix="1" applyFont="1" applyBorder="1" applyAlignment="1">
      <alignment horizontal="center"/>
    </xf>
    <xf numFmtId="43" fontId="7" fillId="0" borderId="1" xfId="1" applyFont="1" applyBorder="1" applyAlignment="1"/>
    <xf numFmtId="43" fontId="11" fillId="5" borderId="6" xfId="0" applyNumberFormat="1" applyFont="1" applyFill="1" applyBorder="1" applyAlignment="1">
      <alignment horizontal="right"/>
    </xf>
    <xf numFmtId="1" fontId="4" fillId="0" borderId="0" xfId="0" applyNumberFormat="1" applyFont="1" applyFill="1" applyAlignment="1">
      <alignment horizontal="right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2" fontId="6" fillId="0" borderId="5" xfId="0" applyNumberFormat="1" applyFont="1" applyFill="1" applyBorder="1" applyAlignment="1">
      <alignment horizontal="right"/>
    </xf>
    <xf numFmtId="2" fontId="6" fillId="0" borderId="5" xfId="0" applyNumberFormat="1" applyFont="1" applyFill="1" applyBorder="1" applyAlignment="1"/>
    <xf numFmtId="0" fontId="6" fillId="0" borderId="5" xfId="0" applyFont="1" applyFill="1" applyBorder="1" applyAlignment="1">
      <alignment horizontal="right"/>
    </xf>
    <xf numFmtId="1" fontId="6" fillId="0" borderId="5" xfId="0" applyNumberFormat="1" applyFont="1" applyFill="1" applyBorder="1" applyAlignment="1">
      <alignment horizontal="right"/>
    </xf>
    <xf numFmtId="0" fontId="6" fillId="0" borderId="5" xfId="0" applyFont="1" applyFill="1" applyBorder="1"/>
    <xf numFmtId="2" fontId="6" fillId="0" borderId="5" xfId="0" applyNumberFormat="1" applyFont="1" applyFill="1" applyBorder="1"/>
    <xf numFmtId="165" fontId="11" fillId="5" borderId="5" xfId="0" applyNumberFormat="1" applyFont="1" applyFill="1" applyBorder="1"/>
    <xf numFmtId="43" fontId="11" fillId="0" borderId="5" xfId="1" applyFont="1" applyFill="1" applyBorder="1"/>
    <xf numFmtId="0" fontId="4" fillId="0" borderId="0" xfId="0" applyFont="1" applyFill="1" applyAlignment="1">
      <alignment horizontal="right"/>
    </xf>
    <xf numFmtId="0" fontId="6" fillId="0" borderId="5" xfId="0" applyFont="1" applyFill="1" applyBorder="1" applyAlignment="1"/>
    <xf numFmtId="1" fontId="6" fillId="0" borderId="5" xfId="0" applyNumberFormat="1" applyFont="1" applyFill="1" applyBorder="1" applyAlignment="1"/>
    <xf numFmtId="2" fontId="6" fillId="0" borderId="5" xfId="0" applyNumberFormat="1" applyFont="1" applyBorder="1" applyAlignment="1">
      <alignment horizontal="right"/>
    </xf>
    <xf numFmtId="2" fontId="6" fillId="0" borderId="5" xfId="1" applyNumberFormat="1" applyFont="1" applyFill="1" applyBorder="1" applyAlignment="1">
      <alignment horizontal="right"/>
    </xf>
    <xf numFmtId="2" fontId="6" fillId="13" borderId="5" xfId="1" applyNumberFormat="1" applyFont="1" applyFill="1" applyBorder="1" applyAlignment="1">
      <alignment horizontal="right"/>
    </xf>
    <xf numFmtId="2" fontId="6" fillId="14" borderId="5" xfId="1" applyNumberFormat="1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2" fontId="6" fillId="13" borderId="5" xfId="0" applyNumberFormat="1" applyFont="1" applyFill="1" applyBorder="1" applyAlignment="1">
      <alignment horizontal="right"/>
    </xf>
    <xf numFmtId="2" fontId="6" fillId="13" borderId="11" xfId="0" applyNumberFormat="1" applyFont="1" applyFill="1" applyBorder="1" applyAlignment="1">
      <alignment horizontal="right"/>
    </xf>
    <xf numFmtId="2" fontId="17" fillId="0" borderId="5" xfId="0" applyNumberFormat="1" applyFont="1" applyFill="1" applyBorder="1" applyAlignment="1">
      <alignment horizontal="right"/>
    </xf>
    <xf numFmtId="2" fontId="17" fillId="0" borderId="5" xfId="0" applyNumberFormat="1" applyFont="1" applyBorder="1" applyAlignment="1">
      <alignment horizontal="right"/>
    </xf>
    <xf numFmtId="2" fontId="17" fillId="0" borderId="11" xfId="0" applyNumberFormat="1" applyFont="1" applyBorder="1" applyAlignment="1">
      <alignment horizontal="right"/>
    </xf>
    <xf numFmtId="2" fontId="6" fillId="14" borderId="5" xfId="0" applyNumberFormat="1" applyFont="1" applyFill="1" applyBorder="1" applyAlignment="1">
      <alignment horizontal="right"/>
    </xf>
    <xf numFmtId="2" fontId="6" fillId="0" borderId="5" xfId="0" applyNumberFormat="1" applyFont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 indent="1"/>
    </xf>
    <xf numFmtId="0" fontId="18" fillId="0" borderId="0" xfId="0" applyFont="1" applyAlignment="1">
      <alignment horizontal="right"/>
    </xf>
    <xf numFmtId="1" fontId="18" fillId="0" borderId="0" xfId="0" applyNumberFormat="1" applyFont="1" applyAlignment="1">
      <alignment horizontal="right"/>
    </xf>
    <xf numFmtId="0" fontId="19" fillId="0" borderId="0" xfId="0" applyFont="1"/>
    <xf numFmtId="0" fontId="18" fillId="0" borderId="0" xfId="0" applyFont="1"/>
    <xf numFmtId="0" fontId="20" fillId="0" borderId="0" xfId="0" applyFont="1" applyAlignment="1">
      <alignment horizontal="right"/>
    </xf>
    <xf numFmtId="43" fontId="4" fillId="0" borderId="0" xfId="1" applyFont="1" applyFill="1" applyAlignment="1"/>
    <xf numFmtId="43" fontId="4" fillId="0" borderId="0" xfId="1" applyFont="1" applyFill="1" applyBorder="1" applyAlignment="1"/>
    <xf numFmtId="1" fontId="6" fillId="0" borderId="2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1" fontId="6" fillId="0" borderId="9" xfId="0" applyNumberFormat="1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Border="1" applyAlignment="1">
      <alignment horizontal="right"/>
    </xf>
    <xf numFmtId="2" fontId="6" fillId="0" borderId="7" xfId="0" applyNumberFormat="1" applyFont="1" applyBorder="1" applyAlignment="1">
      <alignment horizontal="right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2" fontId="22" fillId="13" borderId="5" xfId="0" applyNumberFormat="1" applyFont="1" applyFill="1" applyBorder="1"/>
    <xf numFmtId="0" fontId="6" fillId="12" borderId="5" xfId="0" applyFont="1" applyFill="1" applyBorder="1" applyAlignment="1">
      <alignment horizontal="right"/>
    </xf>
    <xf numFmtId="2" fontId="6" fillId="12" borderId="5" xfId="0" applyNumberFormat="1" applyFont="1" applyFill="1" applyBorder="1" applyAlignment="1">
      <alignment horizontal="right"/>
    </xf>
    <xf numFmtId="43" fontId="8" fillId="5" borderId="6" xfId="0" applyNumberFormat="1" applyFont="1" applyFill="1" applyBorder="1"/>
    <xf numFmtId="43" fontId="23" fillId="0" borderId="5" xfId="1" applyFont="1" applyFill="1" applyBorder="1"/>
    <xf numFmtId="0" fontId="17" fillId="12" borderId="5" xfId="0" applyFont="1" applyFill="1" applyBorder="1" applyAlignment="1">
      <alignment horizontal="right"/>
    </xf>
    <xf numFmtId="0" fontId="6" fillId="12" borderId="5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left"/>
    </xf>
    <xf numFmtId="0" fontId="6" fillId="12" borderId="5" xfId="0" applyFont="1" applyFill="1" applyBorder="1" applyAlignment="1"/>
    <xf numFmtId="1" fontId="6" fillId="12" borderId="5" xfId="0" applyNumberFormat="1" applyFont="1" applyFill="1" applyBorder="1" applyAlignment="1">
      <alignment horizontal="right"/>
    </xf>
    <xf numFmtId="0" fontId="9" fillId="0" borderId="5" xfId="0" quotePrefix="1" applyFont="1" applyFill="1" applyBorder="1" applyAlignment="1">
      <alignment horizontal="center"/>
    </xf>
    <xf numFmtId="2" fontId="5" fillId="0" borderId="5" xfId="0" applyNumberFormat="1" applyFont="1" applyFill="1" applyBorder="1"/>
    <xf numFmtId="2" fontId="23" fillId="0" borderId="5" xfId="0" applyNumberFormat="1" applyFont="1" applyFill="1" applyBorder="1"/>
    <xf numFmtId="0" fontId="5" fillId="12" borderId="5" xfId="0" applyFont="1" applyFill="1" applyBorder="1" applyAlignment="1">
      <alignment horizontal="left"/>
    </xf>
    <xf numFmtId="2" fontId="6" fillId="13" borderId="5" xfId="0" applyNumberFormat="1" applyFont="1" applyFill="1" applyBorder="1"/>
    <xf numFmtId="0" fontId="24" fillId="0" borderId="0" xfId="0" applyFont="1" applyFill="1" applyBorder="1" applyAlignment="1"/>
    <xf numFmtId="0" fontId="4" fillId="0" borderId="0" xfId="0" applyFont="1" applyFill="1" applyBorder="1" applyAlignment="1"/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center"/>
    </xf>
    <xf numFmtId="43" fontId="24" fillId="0" borderId="0" xfId="1" applyFont="1" applyFill="1" applyBorder="1" applyAlignment="1">
      <alignment vertical="center"/>
    </xf>
    <xf numFmtId="0" fontId="24" fillId="0" borderId="0" xfId="0" applyFont="1" applyBorder="1" applyAlignment="1"/>
    <xf numFmtId="43" fontId="16" fillId="0" borderId="0" xfId="1" applyNumberFormat="1" applyFont="1" applyFill="1" applyBorder="1" applyAlignment="1"/>
    <xf numFmtId="0" fontId="16" fillId="0" borderId="0" xfId="0" applyFont="1" applyBorder="1" applyAlignment="1"/>
    <xf numFmtId="43" fontId="24" fillId="0" borderId="0" xfId="1" applyNumberFormat="1" applyFont="1" applyFill="1" applyBorder="1" applyAlignment="1"/>
    <xf numFmtId="43" fontId="5" fillId="0" borderId="0" xfId="1" applyFont="1" applyFill="1"/>
    <xf numFmtId="43" fontId="7" fillId="0" borderId="0" xfId="1" applyFont="1" applyBorder="1" applyAlignment="1">
      <alignment horizontal="center"/>
    </xf>
    <xf numFmtId="43" fontId="7" fillId="0" borderId="0" xfId="1" applyFont="1" applyBorder="1" applyAlignment="1"/>
    <xf numFmtId="0" fontId="11" fillId="15" borderId="5" xfId="0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4" fillId="0" borderId="0" xfId="0" applyFont="1" applyFill="1" applyAlignment="1">
      <alignment horizontal="right"/>
    </xf>
    <xf numFmtId="43" fontId="4" fillId="0" borderId="0" xfId="1" applyNumberFormat="1" applyFont="1" applyFill="1" applyAlignment="1">
      <alignment horizontal="left" indent="2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43" fontId="4" fillId="0" borderId="0" xfId="1" applyFont="1" applyFill="1" applyAlignment="1">
      <alignment horizontal="left" vertical="center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9" xfId="1" applyNumberFormat="1" applyFont="1" applyFill="1" applyBorder="1" applyAlignment="1">
      <alignment horizontal="center" vertical="center"/>
    </xf>
    <xf numFmtId="43" fontId="11" fillId="6" borderId="5" xfId="1" applyFont="1" applyFill="1" applyBorder="1" applyAlignment="1">
      <alignment horizontal="center" vertical="center" wrapText="1"/>
    </xf>
    <xf numFmtId="43" fontId="11" fillId="4" borderId="5" xfId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164" fontId="11" fillId="3" borderId="5" xfId="0" applyNumberFormat="1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43" fontId="11" fillId="2" borderId="5" xfId="1" applyFont="1" applyFill="1" applyBorder="1" applyAlignment="1">
      <alignment horizontal="center" vertical="center" wrapText="1"/>
    </xf>
    <xf numFmtId="43" fontId="11" fillId="12" borderId="5" xfId="1" applyFont="1" applyFill="1" applyBorder="1" applyAlignment="1">
      <alignment horizontal="center" vertical="center" wrapText="1"/>
    </xf>
    <xf numFmtId="43" fontId="11" fillId="5" borderId="5" xfId="1" applyFont="1" applyFill="1" applyBorder="1" applyAlignment="1">
      <alignment horizontal="center" vertical="center"/>
    </xf>
    <xf numFmtId="0" fontId="11" fillId="11" borderId="5" xfId="0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 wrapText="1"/>
    </xf>
    <xf numFmtId="164" fontId="11" fillId="3" borderId="6" xfId="0" applyNumberFormat="1" applyFont="1" applyFill="1" applyBorder="1" applyAlignment="1">
      <alignment horizontal="center" vertical="center" wrapText="1"/>
    </xf>
    <xf numFmtId="164" fontId="11" fillId="3" borderId="9" xfId="0" applyNumberFormat="1" applyFont="1" applyFill="1" applyBorder="1" applyAlignment="1">
      <alignment horizontal="center" vertical="center" wrapText="1"/>
    </xf>
    <xf numFmtId="43" fontId="11" fillId="5" borderId="2" xfId="1" applyFont="1" applyFill="1" applyBorder="1" applyAlignment="1">
      <alignment horizontal="center" vertical="center" wrapText="1"/>
    </xf>
    <xf numFmtId="43" fontId="11" fillId="5" borderId="6" xfId="1" applyFont="1" applyFill="1" applyBorder="1" applyAlignment="1">
      <alignment horizontal="center" vertical="center" wrapText="1"/>
    </xf>
    <xf numFmtId="43" fontId="11" fillId="5" borderId="9" xfId="1" applyFont="1" applyFill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164" fontId="11" fillId="8" borderId="2" xfId="0" applyNumberFormat="1" applyFont="1" applyFill="1" applyBorder="1" applyAlignment="1">
      <alignment horizontal="center" vertical="center" wrapText="1"/>
    </xf>
    <xf numFmtId="164" fontId="11" fillId="8" borderId="6" xfId="0" applyNumberFormat="1" applyFont="1" applyFill="1" applyBorder="1" applyAlignment="1">
      <alignment horizontal="center" vertical="center" wrapText="1"/>
    </xf>
    <xf numFmtId="164" fontId="11" fillId="8" borderId="9" xfId="0" applyNumberFormat="1" applyFont="1" applyFill="1" applyBorder="1" applyAlignment="1">
      <alignment horizontal="center" vertical="center" wrapText="1"/>
    </xf>
    <xf numFmtId="43" fontId="7" fillId="0" borderId="1" xfId="1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43" fontId="7" fillId="0" borderId="1" xfId="1" applyFont="1" applyBorder="1" applyAlignment="1">
      <alignment horizontal="right"/>
    </xf>
    <xf numFmtId="0" fontId="8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1" fillId="15" borderId="11" xfId="0" applyFon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1" fillId="15" borderId="11" xfId="0" applyFont="1" applyFill="1" applyBorder="1" applyAlignment="1">
      <alignment horizontal="center" vertical="center"/>
    </xf>
    <xf numFmtId="0" fontId="11" fillId="15" borderId="12" xfId="0" applyFont="1" applyFill="1" applyBorder="1" applyAlignment="1">
      <alignment horizontal="center" vertical="center"/>
    </xf>
    <xf numFmtId="0" fontId="11" fillId="15" borderId="13" xfId="0" applyFont="1" applyFill="1" applyBorder="1" applyAlignment="1">
      <alignment horizontal="center" vertical="center"/>
    </xf>
    <xf numFmtId="0" fontId="11" fillId="16" borderId="2" xfId="0" applyFont="1" applyFill="1" applyBorder="1" applyAlignment="1">
      <alignment horizontal="center" vertical="center" wrapText="1"/>
    </xf>
    <xf numFmtId="0" fontId="11" fillId="16" borderId="6" xfId="0" applyFont="1" applyFill="1" applyBorder="1" applyAlignment="1">
      <alignment horizontal="center" vertical="center" wrapText="1"/>
    </xf>
    <xf numFmtId="0" fontId="11" fillId="16" borderId="9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/>
    </xf>
    <xf numFmtId="0" fontId="11" fillId="17" borderId="6" xfId="0" applyFont="1" applyFill="1" applyBorder="1" applyAlignment="1">
      <alignment horizontal="center" vertical="center"/>
    </xf>
    <xf numFmtId="0" fontId="11" fillId="17" borderId="9" xfId="0" applyFont="1" applyFill="1" applyBorder="1" applyAlignment="1">
      <alignment horizontal="center" vertical="center"/>
    </xf>
    <xf numFmtId="43" fontId="11" fillId="2" borderId="2" xfId="1" applyFont="1" applyFill="1" applyBorder="1" applyAlignment="1">
      <alignment horizontal="center" vertical="center" wrapText="1"/>
    </xf>
    <xf numFmtId="43" fontId="11" fillId="2" borderId="9" xfId="1" applyFont="1" applyFill="1" applyBorder="1" applyAlignment="1">
      <alignment horizontal="center" vertical="center" wrapText="1"/>
    </xf>
    <xf numFmtId="164" fontId="11" fillId="3" borderId="11" xfId="0" applyNumberFormat="1" applyFont="1" applyFill="1" applyBorder="1" applyAlignment="1">
      <alignment horizontal="center" vertical="center" wrapText="1"/>
    </xf>
    <xf numFmtId="164" fontId="11" fillId="3" borderId="13" xfId="0" applyNumberFormat="1" applyFont="1" applyFill="1" applyBorder="1" applyAlignment="1">
      <alignment horizontal="center" vertical="center" wrapText="1"/>
    </xf>
    <xf numFmtId="43" fontId="11" fillId="5" borderId="2" xfId="1" applyFont="1" applyFill="1" applyBorder="1" applyAlignment="1">
      <alignment horizontal="center" vertical="center"/>
    </xf>
    <xf numFmtId="43" fontId="11" fillId="5" borderId="9" xfId="1" applyFont="1" applyFill="1" applyBorder="1" applyAlignment="1">
      <alignment horizontal="center" vertical="center"/>
    </xf>
    <xf numFmtId="43" fontId="11" fillId="6" borderId="2" xfId="1" applyFont="1" applyFill="1" applyBorder="1" applyAlignment="1">
      <alignment horizontal="center" vertical="center" wrapText="1"/>
    </xf>
    <xf numFmtId="43" fontId="11" fillId="6" borderId="9" xfId="1" applyFont="1" applyFill="1" applyBorder="1" applyAlignment="1">
      <alignment horizontal="center" vertical="center" wrapText="1"/>
    </xf>
    <xf numFmtId="43" fontId="11" fillId="4" borderId="2" xfId="1" applyFont="1" applyFill="1" applyBorder="1" applyAlignment="1">
      <alignment horizontal="center" vertical="center" wrapText="1"/>
    </xf>
    <xf numFmtId="43" fontId="11" fillId="4" borderId="9" xfId="1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9" xfId="0" applyFont="1" applyFill="1" applyBorder="1" applyAlignment="1">
      <alignment horizontal="center" vertical="center" wrapText="1"/>
    </xf>
    <xf numFmtId="43" fontId="11" fillId="12" borderId="11" xfId="1" applyFont="1" applyFill="1" applyBorder="1" applyAlignment="1">
      <alignment horizontal="center" vertical="center" wrapText="1"/>
    </xf>
    <xf numFmtId="43" fontId="11" fillId="12" borderId="12" xfId="1" applyFont="1" applyFill="1" applyBorder="1" applyAlignment="1">
      <alignment horizontal="center" vertical="center" wrapText="1"/>
    </xf>
    <xf numFmtId="43" fontId="11" fillId="12" borderId="1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6">
    <cellStyle name="Comma" xfId="1" builtinId="3"/>
    <cellStyle name="Comma 2" xfId="3"/>
    <cellStyle name="Comma 3" xfId="5"/>
    <cellStyle name="Normal" xfId="0" builtinId="0"/>
    <cellStyle name="Normal 2" xfId="4"/>
    <cellStyle name="เครื่องหมายจุลภาค 2" xfId="2"/>
  </cellStyles>
  <dxfs count="1">
    <dxf>
      <font>
        <b val="0"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ubber_palm\Result_Update_10112014\dB\&#3649;&#3612;&#3609;&#3585;&#3634;&#3619;&#3648;&#3586;&#3657;&#3634;&#3611;&#3599;&#3636;&#3610;&#3633;&#3605;&#3636;&#3585;&#3634;&#3619;&#3619;&#3634;&#3618;&#3614;&#3639;&#3657;&#3609;&#3607;&#3637;&#3656;\File_Download\&#3649;&#3610;&#3610;&#3615;&#3629;&#3619;&#3660;&#3617;&#3649;&#3585;&#3657;&#3652;&#3586;\&#3626;&#3619;&#3640;&#3611;\&#3605;&#3633;&#3604;&#3615;&#3633;&#3609;\data_complet_ey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ubber_palm/Result_Update_10112014/dB/&#3649;&#3612;&#3609;&#3585;&#3634;&#3619;&#3648;&#3586;&#3657;&#3634;&#3611;&#3599;&#3636;&#3610;&#3633;&#3605;&#3636;&#3585;&#3634;&#3619;&#3619;&#3634;&#3618;&#3614;&#3639;&#3657;&#3609;&#3607;&#3637;&#3656;/File_Download/&#3649;&#3610;&#3610;&#3615;&#3629;&#3619;&#3660;&#3617;&#3649;&#3585;&#3657;&#3652;&#3586;/&#3626;&#3619;&#3640;&#3611;/&#3605;&#3633;&#3604;&#3615;&#3633;&#3609;/data_complet_ey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ารตัดฟัน_รวม"/>
      <sheetName val="Sheet2"/>
      <sheetName val="Sheet4"/>
      <sheetName val="Sheet3"/>
      <sheetName val="สบอ."/>
      <sheetName val="Sheet6"/>
      <sheetName val="Sheet7"/>
    </sheetNames>
    <sheetDataSet>
      <sheetData sheetId="0"/>
      <sheetData sheetId="1"/>
      <sheetData sheetId="2">
        <row r="2">
          <cell r="J2">
            <v>0</v>
          </cell>
        </row>
        <row r="3">
          <cell r="J3" t="str">
            <v>ในแปลง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ารตัดฟัน_รวม"/>
      <sheetName val="Sheet2"/>
      <sheetName val="Sheet4"/>
      <sheetName val="Sheet3"/>
      <sheetName val="สบอ."/>
      <sheetName val="Sheet6"/>
      <sheetName val="Sheet7"/>
    </sheetNames>
    <sheetDataSet>
      <sheetData sheetId="0"/>
      <sheetData sheetId="1"/>
      <sheetData sheetId="2">
        <row r="2">
          <cell r="J2">
            <v>0</v>
          </cell>
        </row>
        <row r="3">
          <cell r="J3" t="str">
            <v>ในแปลง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16" zoomScaleNormal="100" workbookViewId="0">
      <selection activeCell="G26" sqref="G26"/>
    </sheetView>
  </sheetViews>
  <sheetFormatPr defaultColWidth="9.140625" defaultRowHeight="18.75"/>
  <cols>
    <col min="1" max="1" width="3.42578125" style="44" customWidth="1"/>
    <col min="2" max="2" width="17.5703125" style="46" customWidth="1"/>
    <col min="3" max="3" width="29.7109375" style="46" customWidth="1"/>
    <col min="4" max="4" width="45.42578125" style="46" customWidth="1"/>
    <col min="5" max="16384" width="9.140625" style="46"/>
  </cols>
  <sheetData>
    <row r="1" spans="1:4">
      <c r="B1" s="45" t="s">
        <v>49</v>
      </c>
    </row>
    <row r="2" spans="1:4">
      <c r="A2" s="44">
        <v>1</v>
      </c>
      <c r="B2" s="46" t="s">
        <v>8</v>
      </c>
      <c r="C2" s="46" t="s">
        <v>52</v>
      </c>
    </row>
    <row r="3" spans="1:4">
      <c r="C3" s="46" t="s">
        <v>112</v>
      </c>
    </row>
    <row r="4" spans="1:4" s="50" customFormat="1">
      <c r="A4" s="48">
        <v>2</v>
      </c>
      <c r="B4" s="49" t="s">
        <v>9</v>
      </c>
      <c r="C4" s="50" t="s">
        <v>53</v>
      </c>
    </row>
    <row r="5" spans="1:4">
      <c r="C5" s="46" t="s">
        <v>54</v>
      </c>
    </row>
    <row r="6" spans="1:4">
      <c r="A6" s="44">
        <v>3</v>
      </c>
      <c r="B6" s="46" t="s">
        <v>10</v>
      </c>
      <c r="C6" s="46" t="s">
        <v>110</v>
      </c>
    </row>
    <row r="7" spans="1:4">
      <c r="A7" s="44">
        <v>4</v>
      </c>
      <c r="B7" s="46" t="s">
        <v>55</v>
      </c>
      <c r="C7" s="46" t="s">
        <v>56</v>
      </c>
    </row>
    <row r="8" spans="1:4" s="50" customFormat="1">
      <c r="A8" s="48">
        <v>5</v>
      </c>
      <c r="B8" s="51" t="s">
        <v>3</v>
      </c>
      <c r="C8" s="50" t="s">
        <v>57</v>
      </c>
    </row>
    <row r="9" spans="1:4" s="50" customFormat="1">
      <c r="A9" s="48"/>
      <c r="B9" s="51"/>
      <c r="C9" s="52" t="s">
        <v>58</v>
      </c>
    </row>
    <row r="10" spans="1:4" s="50" customFormat="1">
      <c r="A10" s="48"/>
      <c r="B10" s="51"/>
      <c r="C10" s="53" t="s">
        <v>59</v>
      </c>
    </row>
    <row r="11" spans="1:4" s="50" customFormat="1">
      <c r="A11" s="48"/>
      <c r="B11" s="51"/>
      <c r="C11" s="52" t="s">
        <v>111</v>
      </c>
    </row>
    <row r="12" spans="1:4">
      <c r="A12" s="44">
        <v>6</v>
      </c>
      <c r="B12" s="46" t="s">
        <v>60</v>
      </c>
    </row>
    <row r="13" spans="1:4">
      <c r="C13" s="46" t="s">
        <v>23</v>
      </c>
      <c r="D13" s="46" t="s">
        <v>61</v>
      </c>
    </row>
    <row r="14" spans="1:4">
      <c r="C14" s="46" t="s">
        <v>24</v>
      </c>
      <c r="D14" s="46" t="s">
        <v>62</v>
      </c>
    </row>
    <row r="15" spans="1:4">
      <c r="A15" s="44">
        <v>7</v>
      </c>
      <c r="B15" s="46" t="s">
        <v>12</v>
      </c>
      <c r="C15" s="46" t="s">
        <v>63</v>
      </c>
    </row>
    <row r="16" spans="1:4">
      <c r="C16" s="54" t="s">
        <v>64</v>
      </c>
    </row>
    <row r="17" spans="1:5">
      <c r="C17" s="54" t="s">
        <v>65</v>
      </c>
    </row>
    <row r="18" spans="1:5">
      <c r="C18" s="54" t="s">
        <v>66</v>
      </c>
    </row>
    <row r="19" spans="1:5">
      <c r="C19" s="54" t="s">
        <v>67</v>
      </c>
    </row>
    <row r="20" spans="1:5">
      <c r="C20" s="54" t="s">
        <v>68</v>
      </c>
    </row>
    <row r="21" spans="1:5">
      <c r="A21" s="44">
        <v>8</v>
      </c>
      <c r="B21" s="46" t="s">
        <v>102</v>
      </c>
      <c r="E21" s="46" t="s">
        <v>69</v>
      </c>
    </row>
    <row r="22" spans="1:5">
      <c r="C22" s="46" t="s">
        <v>41</v>
      </c>
      <c r="D22" s="46" t="s">
        <v>70</v>
      </c>
    </row>
    <row r="23" spans="1:5">
      <c r="C23" s="55" t="s">
        <v>42</v>
      </c>
      <c r="D23" s="46" t="s">
        <v>71</v>
      </c>
    </row>
    <row r="24" spans="1:5">
      <c r="C24" s="46" t="s">
        <v>72</v>
      </c>
      <c r="D24" s="46" t="s">
        <v>73</v>
      </c>
    </row>
    <row r="25" spans="1:5">
      <c r="C25" s="46" t="s">
        <v>44</v>
      </c>
      <c r="D25" s="46" t="s">
        <v>74</v>
      </c>
    </row>
    <row r="26" spans="1:5">
      <c r="C26" s="46" t="s">
        <v>13</v>
      </c>
      <c r="D26" s="46" t="s">
        <v>75</v>
      </c>
    </row>
    <row r="27" spans="1:5">
      <c r="C27" s="46" t="s">
        <v>5</v>
      </c>
      <c r="D27" s="46" t="s">
        <v>76</v>
      </c>
    </row>
    <row r="28" spans="1:5">
      <c r="C28" s="46" t="s">
        <v>32</v>
      </c>
      <c r="D28" s="46" t="s">
        <v>77</v>
      </c>
    </row>
    <row r="29" spans="1:5">
      <c r="D29" s="56" t="s">
        <v>78</v>
      </c>
    </row>
    <row r="30" spans="1:5">
      <c r="D30" s="56" t="s">
        <v>79</v>
      </c>
    </row>
    <row r="31" spans="1:5">
      <c r="D31" s="56" t="s">
        <v>80</v>
      </c>
    </row>
    <row r="32" spans="1:5">
      <c r="C32" s="46" t="s">
        <v>81</v>
      </c>
      <c r="D32" s="46" t="s">
        <v>82</v>
      </c>
    </row>
    <row r="33" spans="1:4">
      <c r="D33" s="56" t="s">
        <v>83</v>
      </c>
    </row>
    <row r="34" spans="1:4">
      <c r="D34" s="56" t="s">
        <v>84</v>
      </c>
    </row>
    <row r="35" spans="1:4">
      <c r="C35" s="46" t="s">
        <v>85</v>
      </c>
      <c r="D35" s="46" t="s">
        <v>86</v>
      </c>
    </row>
    <row r="36" spans="1:4">
      <c r="D36" s="56" t="s">
        <v>87</v>
      </c>
    </row>
    <row r="37" spans="1:4">
      <c r="D37" s="56" t="s">
        <v>88</v>
      </c>
    </row>
    <row r="38" spans="1:4">
      <c r="D38" s="56" t="s">
        <v>89</v>
      </c>
    </row>
    <row r="39" spans="1:4">
      <c r="A39" s="44">
        <v>9</v>
      </c>
      <c r="B39" s="46" t="s">
        <v>14</v>
      </c>
      <c r="C39" s="46" t="s">
        <v>103</v>
      </c>
    </row>
    <row r="40" spans="1:4">
      <c r="A40" s="44">
        <v>10</v>
      </c>
      <c r="B40" s="46" t="s">
        <v>90</v>
      </c>
    </row>
    <row r="41" spans="1:4">
      <c r="C41" s="46" t="s">
        <v>34</v>
      </c>
      <c r="D41" s="46" t="s">
        <v>91</v>
      </c>
    </row>
    <row r="42" spans="1:4">
      <c r="C42" s="46" t="s">
        <v>35</v>
      </c>
      <c r="D42" s="46" t="s">
        <v>92</v>
      </c>
    </row>
    <row r="43" spans="1:4">
      <c r="C43" s="46" t="s">
        <v>36</v>
      </c>
      <c r="D43" s="46" t="s">
        <v>93</v>
      </c>
    </row>
    <row r="44" spans="1:4">
      <c r="C44" s="46" t="s">
        <v>94</v>
      </c>
      <c r="D44" s="46" t="s">
        <v>95</v>
      </c>
    </row>
    <row r="45" spans="1:4">
      <c r="A45" s="44">
        <v>11</v>
      </c>
      <c r="B45" s="46" t="s">
        <v>48</v>
      </c>
      <c r="C45" s="46" t="s">
        <v>96</v>
      </c>
    </row>
    <row r="46" spans="1:4">
      <c r="C46" s="46" t="s">
        <v>97</v>
      </c>
    </row>
    <row r="47" spans="1:4">
      <c r="C47" s="46" t="s">
        <v>98</v>
      </c>
    </row>
    <row r="48" spans="1:4" ht="13.5" customHeight="1">
      <c r="B48" s="57" t="s">
        <v>99</v>
      </c>
    </row>
    <row r="49" spans="1:7">
      <c r="A49" s="58" t="s">
        <v>100</v>
      </c>
      <c r="B49" s="46" t="s">
        <v>101</v>
      </c>
    </row>
    <row r="50" spans="1:7">
      <c r="A50" s="44">
        <v>12</v>
      </c>
      <c r="B50" s="46" t="s">
        <v>50</v>
      </c>
      <c r="C50" s="46" t="s">
        <v>51</v>
      </c>
    </row>
    <row r="51" spans="1:7">
      <c r="B51" s="24" t="s">
        <v>104</v>
      </c>
      <c r="C51" s="47" t="s">
        <v>105</v>
      </c>
    </row>
    <row r="52" spans="1:7">
      <c r="B52" s="25">
        <v>11</v>
      </c>
      <c r="C52" s="47" t="s">
        <v>106</v>
      </c>
    </row>
    <row r="53" spans="1:7">
      <c r="B53" s="25">
        <v>22</v>
      </c>
      <c r="C53" s="47" t="s">
        <v>108</v>
      </c>
    </row>
    <row r="54" spans="1:7">
      <c r="B54" s="25">
        <v>33</v>
      </c>
      <c r="C54" s="47" t="s">
        <v>107</v>
      </c>
    </row>
    <row r="55" spans="1:7">
      <c r="B55" s="25">
        <v>44</v>
      </c>
      <c r="C55" s="47" t="s">
        <v>109</v>
      </c>
    </row>
    <row r="56" spans="1:7">
      <c r="B56" s="112">
        <v>55</v>
      </c>
      <c r="C56" s="113" t="s">
        <v>367</v>
      </c>
      <c r="E56" s="59"/>
      <c r="F56" s="60"/>
      <c r="G56" s="59"/>
    </row>
    <row r="57" spans="1:7">
      <c r="B57" s="112">
        <v>66</v>
      </c>
      <c r="C57" s="113" t="s">
        <v>368</v>
      </c>
      <c r="E57" s="62"/>
      <c r="F57" s="61"/>
      <c r="G57" s="62"/>
    </row>
    <row r="58" spans="1:7">
      <c r="B58" s="25">
        <v>77</v>
      </c>
      <c r="C58" s="47" t="s">
        <v>117</v>
      </c>
      <c r="E58" s="62"/>
      <c r="F58" s="63"/>
      <c r="G58" s="62"/>
    </row>
    <row r="59" spans="1:7">
      <c r="B59" s="25">
        <v>88</v>
      </c>
      <c r="C59" s="47" t="s">
        <v>116</v>
      </c>
      <c r="F59" s="61"/>
      <c r="G59" s="62"/>
    </row>
    <row r="60" spans="1:7">
      <c r="B60" s="25">
        <v>99</v>
      </c>
      <c r="C60" s="47" t="s">
        <v>115</v>
      </c>
      <c r="F60" s="65"/>
    </row>
    <row r="61" spans="1:7">
      <c r="A61" s="46"/>
      <c r="B61" s="44" t="s">
        <v>114</v>
      </c>
      <c r="C61" s="46" t="s">
        <v>113</v>
      </c>
      <c r="F61" s="44"/>
    </row>
    <row r="62" spans="1:7">
      <c r="A62" s="46"/>
      <c r="F62" s="44"/>
    </row>
    <row r="63" spans="1:7">
      <c r="A63" s="46"/>
      <c r="B63" s="64"/>
      <c r="C63" s="44"/>
      <c r="F63" s="44"/>
    </row>
    <row r="64" spans="1:7">
      <c r="A64" s="46"/>
      <c r="B64" s="64"/>
      <c r="C64" s="44"/>
    </row>
    <row r="65" spans="1:2">
      <c r="A65" s="46"/>
      <c r="B65" s="114"/>
    </row>
  </sheetData>
  <pageMargins left="0.23622047244094491" right="7.874015748031496E-2" top="0.74803149606299213" bottom="0.59055118110236227" header="0.31496062992125984" footer="0.31496062992125984"/>
  <pageSetup paperSize="9" scale="83" orientation="landscape" horizontalDpi="300" verticalDpi="300" r:id="rId1"/>
  <rowBreaks count="1" manualBreakCount="1">
    <brk id="1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44"/>
  <sheetViews>
    <sheetView tabSelected="1" topLeftCell="J1" zoomScale="90" zoomScaleNormal="90" workbookViewId="0">
      <selection activeCell="AV2" sqref="AV2:AX2"/>
    </sheetView>
  </sheetViews>
  <sheetFormatPr defaultColWidth="8.85546875" defaultRowHeight="15"/>
  <cols>
    <col min="1" max="1" width="14" style="8" bestFit="1" customWidth="1"/>
    <col min="2" max="2" width="7.85546875" style="10" bestFit="1" customWidth="1"/>
    <col min="3" max="3" width="9" style="10" bestFit="1" customWidth="1"/>
    <col min="4" max="4" width="6.42578125" style="8" customWidth="1"/>
    <col min="5" max="5" width="7.7109375" style="8" customWidth="1"/>
    <col min="6" max="6" width="4.5703125" style="8" customWidth="1"/>
    <col min="7" max="7" width="9.5703125" style="8" bestFit="1" customWidth="1"/>
    <col min="8" max="8" width="7.42578125" style="8" customWidth="1"/>
    <col min="9" max="9" width="9.28515625" style="8" customWidth="1"/>
    <col min="10" max="10" width="5.7109375" style="8" customWidth="1"/>
    <col min="11" max="11" width="7.28515625" style="5" customWidth="1"/>
    <col min="12" max="12" width="8.85546875" style="5" customWidth="1"/>
    <col min="13" max="13" width="7.85546875" style="5" customWidth="1"/>
    <col min="14" max="14" width="7.42578125" style="5" customWidth="1"/>
    <col min="15" max="15" width="6.28515625" style="10" customWidth="1"/>
    <col min="16" max="16" width="8.85546875" style="8" customWidth="1"/>
    <col min="17" max="17" width="7.140625" style="8" customWidth="1"/>
    <col min="18" max="18" width="8.42578125" style="8" customWidth="1"/>
    <col min="19" max="19" width="9.42578125" style="8" customWidth="1"/>
    <col min="20" max="21" width="3.85546875" style="8" bestFit="1" customWidth="1"/>
    <col min="22" max="22" width="5" style="8" bestFit="1" customWidth="1"/>
    <col min="23" max="23" width="3.85546875" style="8" bestFit="1" customWidth="1"/>
    <col min="24" max="25" width="5" style="8" bestFit="1" customWidth="1"/>
    <col min="26" max="26" width="6" style="8" bestFit="1" customWidth="1"/>
    <col min="27" max="28" width="5" style="8" bestFit="1" customWidth="1"/>
    <col min="29" max="30" width="3.85546875" style="8" bestFit="1" customWidth="1"/>
    <col min="31" max="34" width="5" style="8" bestFit="1" customWidth="1"/>
    <col min="35" max="35" width="3.85546875" style="8" bestFit="1" customWidth="1"/>
    <col min="36" max="36" width="5.7109375" style="8" bestFit="1" customWidth="1"/>
    <col min="37" max="38" width="5" style="8" bestFit="1" customWidth="1"/>
    <col min="39" max="39" width="3.85546875" style="8" customWidth="1"/>
    <col min="40" max="46" width="3.85546875" style="8" bestFit="1" customWidth="1"/>
    <col min="47" max="47" width="3.85546875" style="8" customWidth="1"/>
    <col min="48" max="49" width="3.7109375" style="8" bestFit="1" customWidth="1"/>
    <col min="50" max="50" width="6.42578125" style="8" customWidth="1"/>
    <col min="51" max="51" width="4.7109375" style="8" customWidth="1"/>
    <col min="52" max="52" width="6.7109375" style="8" bestFit="1" customWidth="1"/>
    <col min="53" max="16384" width="8.85546875" style="8"/>
  </cols>
  <sheetData>
    <row r="1" spans="1:54" customFormat="1" ht="28.5">
      <c r="C1" s="144" t="s">
        <v>0</v>
      </c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</row>
    <row r="2" spans="1:54" customFormat="1" ht="23.25">
      <c r="B2" s="148" t="s">
        <v>1</v>
      </c>
      <c r="C2" s="148"/>
      <c r="D2" s="148"/>
      <c r="E2" s="148"/>
      <c r="F2" s="148" t="s">
        <v>133</v>
      </c>
      <c r="G2" s="148"/>
      <c r="H2" s="148"/>
      <c r="I2" s="148"/>
      <c r="J2" s="148"/>
      <c r="K2" s="95"/>
      <c r="L2" s="96"/>
      <c r="M2" s="96"/>
      <c r="N2" s="97"/>
      <c r="O2" s="97"/>
      <c r="P2" s="98"/>
      <c r="Q2" s="97"/>
      <c r="R2" s="97"/>
      <c r="S2" s="80"/>
      <c r="T2" s="80"/>
      <c r="U2" s="2"/>
      <c r="V2" s="2"/>
      <c r="W2" s="2"/>
      <c r="X2" s="2"/>
      <c r="Y2" s="2"/>
      <c r="Z2" s="99"/>
      <c r="AA2" s="2"/>
      <c r="AB2" s="2"/>
      <c r="AC2" s="2"/>
      <c r="AD2" s="2"/>
      <c r="AE2" s="100"/>
      <c r="AF2" s="100"/>
      <c r="AG2" s="100"/>
      <c r="AH2" s="100"/>
      <c r="AI2" s="2"/>
      <c r="AJ2" s="2"/>
      <c r="AK2" s="2"/>
      <c r="AL2" s="2"/>
      <c r="AM2" s="2"/>
      <c r="AN2" s="99"/>
      <c r="AO2" s="99"/>
      <c r="AP2" s="146" t="s">
        <v>2</v>
      </c>
      <c r="AQ2" s="146"/>
      <c r="AR2" s="146"/>
      <c r="AS2" s="146"/>
      <c r="AT2" s="146"/>
      <c r="AU2" s="146"/>
      <c r="AV2" s="149">
        <v>2004</v>
      </c>
      <c r="AW2" s="149"/>
      <c r="AX2" s="149"/>
      <c r="AY2" s="2"/>
      <c r="AZ2" s="2"/>
    </row>
    <row r="3" spans="1:54" customFormat="1" ht="23.25">
      <c r="B3" s="148"/>
      <c r="C3" s="148"/>
      <c r="D3" s="148"/>
      <c r="E3" s="148"/>
      <c r="F3" s="148"/>
      <c r="G3" s="148"/>
      <c r="H3" s="148"/>
      <c r="I3" s="148"/>
      <c r="J3" s="148"/>
      <c r="K3" s="95"/>
      <c r="L3" s="96"/>
      <c r="M3" s="96"/>
      <c r="N3" s="101"/>
      <c r="O3" s="101"/>
      <c r="P3" s="69"/>
      <c r="Q3" s="80"/>
      <c r="R3" s="80"/>
      <c r="S3" s="97"/>
      <c r="T3" s="97"/>
      <c r="U3" s="100"/>
      <c r="V3" s="102"/>
      <c r="W3" s="102"/>
      <c r="X3" s="102"/>
      <c r="Y3" s="102"/>
      <c r="Z3" s="102"/>
      <c r="AA3" s="102"/>
      <c r="AB3" s="102"/>
      <c r="AC3" s="102"/>
      <c r="AD3" s="102"/>
      <c r="AE3" s="100"/>
      <c r="AF3" s="100"/>
      <c r="AG3" s="100"/>
      <c r="AH3" s="100"/>
      <c r="AI3" s="99"/>
      <c r="AJ3" s="2"/>
      <c r="AK3" s="146" t="s">
        <v>118</v>
      </c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50">
        <v>20331.727706997674</v>
      </c>
      <c r="AW3" s="150"/>
      <c r="AX3" s="150"/>
      <c r="AY3" s="145" t="s">
        <v>4</v>
      </c>
      <c r="AZ3" s="145"/>
    </row>
    <row r="4" spans="1:54" customFormat="1" ht="23.25">
      <c r="B4" s="148"/>
      <c r="C4" s="148"/>
      <c r="D4" s="148"/>
      <c r="E4" s="148"/>
      <c r="F4" s="148"/>
      <c r="G4" s="148"/>
      <c r="H4" s="148"/>
      <c r="I4" s="148"/>
      <c r="J4" s="148"/>
      <c r="K4" s="95"/>
      <c r="L4" s="96"/>
      <c r="M4" s="96"/>
      <c r="N4" s="101"/>
      <c r="O4" s="101"/>
      <c r="P4" s="69"/>
      <c r="Q4" s="80"/>
      <c r="R4" s="80"/>
      <c r="S4" s="97"/>
      <c r="T4" s="97"/>
      <c r="U4" s="100"/>
      <c r="V4" s="102"/>
      <c r="W4" s="102"/>
      <c r="X4" s="103"/>
      <c r="Y4" s="103"/>
      <c r="Z4" s="102"/>
      <c r="AA4" s="102"/>
      <c r="AB4" s="102"/>
      <c r="AC4" s="102"/>
      <c r="AD4" s="102"/>
      <c r="AE4" s="100"/>
      <c r="AF4" s="100"/>
      <c r="AG4" s="100"/>
      <c r="AH4" s="100"/>
      <c r="AI4" s="146" t="s">
        <v>119</v>
      </c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7">
        <v>4637.5584240291701</v>
      </c>
      <c r="AW4" s="147"/>
      <c r="AX4" s="147"/>
      <c r="AY4" s="145" t="s">
        <v>4</v>
      </c>
      <c r="AZ4" s="145"/>
    </row>
    <row r="5" spans="1:54" customFormat="1" ht="18.75" customHeight="1">
      <c r="A5" s="40"/>
      <c r="B5" s="3"/>
      <c r="C5" s="3"/>
      <c r="G5" s="4"/>
      <c r="K5" s="5"/>
      <c r="L5" s="6"/>
      <c r="M5" s="6"/>
      <c r="N5" s="6"/>
      <c r="O5" s="3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I5" s="67"/>
      <c r="AJ5" s="67"/>
      <c r="AQ5" s="67"/>
      <c r="AR5" s="67"/>
      <c r="AX5" s="177" t="s">
        <v>6</v>
      </c>
      <c r="AY5" s="177"/>
      <c r="AZ5" s="177"/>
    </row>
    <row r="6" spans="1:54" ht="21" customHeight="1">
      <c r="A6" s="155" t="s">
        <v>45</v>
      </c>
      <c r="B6" s="178" t="s">
        <v>7</v>
      </c>
      <c r="C6" s="178" t="s">
        <v>8</v>
      </c>
      <c r="D6" s="178" t="s">
        <v>9</v>
      </c>
      <c r="E6" s="178" t="s">
        <v>10</v>
      </c>
      <c r="F6" s="178" t="s">
        <v>11</v>
      </c>
      <c r="G6" s="158" t="s">
        <v>47</v>
      </c>
      <c r="H6" s="159"/>
      <c r="I6" s="160"/>
      <c r="J6" s="165" t="s">
        <v>12</v>
      </c>
      <c r="K6" s="162" t="s">
        <v>38</v>
      </c>
      <c r="L6" s="162"/>
      <c r="M6" s="162"/>
      <c r="N6" s="162"/>
      <c r="O6" s="165" t="s">
        <v>13</v>
      </c>
      <c r="P6" s="168" t="s">
        <v>5</v>
      </c>
      <c r="Q6" s="165" t="s">
        <v>32</v>
      </c>
      <c r="R6" s="171" t="s">
        <v>39</v>
      </c>
      <c r="S6" s="174" t="s">
        <v>40</v>
      </c>
      <c r="T6" s="156" t="s">
        <v>14</v>
      </c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64" t="s">
        <v>48</v>
      </c>
    </row>
    <row r="7" spans="1:54" ht="18.75" customHeight="1">
      <c r="A7" s="155"/>
      <c r="B7" s="178"/>
      <c r="C7" s="178"/>
      <c r="D7" s="178"/>
      <c r="E7" s="178"/>
      <c r="F7" s="178"/>
      <c r="G7" s="161" t="s">
        <v>3</v>
      </c>
      <c r="H7" s="157" t="s">
        <v>46</v>
      </c>
      <c r="I7" s="157"/>
      <c r="J7" s="166"/>
      <c r="K7" s="163" t="s">
        <v>41</v>
      </c>
      <c r="L7" s="151" t="s">
        <v>42</v>
      </c>
      <c r="M7" s="153" t="s">
        <v>43</v>
      </c>
      <c r="N7" s="154" t="s">
        <v>44</v>
      </c>
      <c r="O7" s="166"/>
      <c r="P7" s="169"/>
      <c r="Q7" s="166"/>
      <c r="R7" s="172"/>
      <c r="S7" s="175"/>
      <c r="T7" s="180" t="s">
        <v>15</v>
      </c>
      <c r="U7" s="180"/>
      <c r="V7" s="180"/>
      <c r="W7" s="180"/>
      <c r="X7" s="182" t="s">
        <v>16</v>
      </c>
      <c r="Y7" s="182"/>
      <c r="Z7" s="182"/>
      <c r="AA7" s="182"/>
      <c r="AB7" s="183" t="s">
        <v>17</v>
      </c>
      <c r="AC7" s="183"/>
      <c r="AD7" s="183"/>
      <c r="AE7" s="183"/>
      <c r="AF7" s="184" t="s">
        <v>18</v>
      </c>
      <c r="AG7" s="184"/>
      <c r="AH7" s="184"/>
      <c r="AI7" s="184"/>
      <c r="AJ7" s="185" t="s">
        <v>19</v>
      </c>
      <c r="AK7" s="185"/>
      <c r="AL7" s="185"/>
      <c r="AM7" s="185"/>
      <c r="AN7" s="179" t="s">
        <v>20</v>
      </c>
      <c r="AO7" s="179"/>
      <c r="AP7" s="179"/>
      <c r="AQ7" s="179"/>
      <c r="AR7" s="180" t="s">
        <v>21</v>
      </c>
      <c r="AS7" s="180"/>
      <c r="AT7" s="180"/>
      <c r="AU7" s="180"/>
      <c r="AV7" s="181" t="s">
        <v>22</v>
      </c>
      <c r="AW7" s="181"/>
      <c r="AX7" s="181"/>
      <c r="AY7" s="181"/>
      <c r="AZ7" s="164"/>
    </row>
    <row r="8" spans="1:54" ht="21.75" customHeight="1">
      <c r="A8" s="155"/>
      <c r="B8" s="178"/>
      <c r="C8" s="178"/>
      <c r="D8" s="178"/>
      <c r="E8" s="178"/>
      <c r="F8" s="178"/>
      <c r="G8" s="161"/>
      <c r="H8" s="12" t="s">
        <v>23</v>
      </c>
      <c r="I8" s="13" t="s">
        <v>24</v>
      </c>
      <c r="J8" s="167"/>
      <c r="K8" s="163"/>
      <c r="L8" s="152"/>
      <c r="M8" s="153"/>
      <c r="N8" s="154"/>
      <c r="O8" s="167"/>
      <c r="P8" s="170"/>
      <c r="Q8" s="167"/>
      <c r="R8" s="173"/>
      <c r="S8" s="176"/>
      <c r="T8" s="14" t="s">
        <v>25</v>
      </c>
      <c r="U8" s="14" t="s">
        <v>26</v>
      </c>
      <c r="V8" s="14" t="s">
        <v>27</v>
      </c>
      <c r="W8" s="14" t="s">
        <v>28</v>
      </c>
      <c r="X8" s="15" t="s">
        <v>25</v>
      </c>
      <c r="Y8" s="15" t="s">
        <v>26</v>
      </c>
      <c r="Z8" s="15" t="s">
        <v>27</v>
      </c>
      <c r="AA8" s="15" t="s">
        <v>28</v>
      </c>
      <c r="AB8" s="16" t="s">
        <v>25</v>
      </c>
      <c r="AC8" s="16" t="s">
        <v>26</v>
      </c>
      <c r="AD8" s="16" t="s">
        <v>27</v>
      </c>
      <c r="AE8" s="16" t="s">
        <v>28</v>
      </c>
      <c r="AF8" s="17" t="s">
        <v>25</v>
      </c>
      <c r="AG8" s="17" t="s">
        <v>26</v>
      </c>
      <c r="AH8" s="17" t="s">
        <v>27</v>
      </c>
      <c r="AI8" s="17" t="s">
        <v>28</v>
      </c>
      <c r="AJ8" s="18" t="s">
        <v>25</v>
      </c>
      <c r="AK8" s="18" t="s">
        <v>26</v>
      </c>
      <c r="AL8" s="18" t="s">
        <v>27</v>
      </c>
      <c r="AM8" s="18" t="s">
        <v>28</v>
      </c>
      <c r="AN8" s="19" t="s">
        <v>25</v>
      </c>
      <c r="AO8" s="19" t="s">
        <v>26</v>
      </c>
      <c r="AP8" s="19" t="s">
        <v>27</v>
      </c>
      <c r="AQ8" s="19" t="s">
        <v>28</v>
      </c>
      <c r="AR8" s="14" t="s">
        <v>25</v>
      </c>
      <c r="AS8" s="14" t="s">
        <v>26</v>
      </c>
      <c r="AT8" s="14" t="s">
        <v>27</v>
      </c>
      <c r="AU8" s="14" t="s">
        <v>28</v>
      </c>
      <c r="AV8" s="20" t="s">
        <v>25</v>
      </c>
      <c r="AW8" s="20" t="s">
        <v>26</v>
      </c>
      <c r="AX8" s="20" t="s">
        <v>27</v>
      </c>
      <c r="AY8" s="20" t="s">
        <v>28</v>
      </c>
      <c r="AZ8" s="164"/>
    </row>
    <row r="9" spans="1:54">
      <c r="A9" s="156" t="s">
        <v>29</v>
      </c>
      <c r="B9" s="156"/>
      <c r="C9" s="156"/>
      <c r="D9" s="156"/>
      <c r="E9" s="156"/>
      <c r="F9" s="156"/>
      <c r="G9" s="21">
        <f>I9+H9</f>
        <v>20331.727706997692</v>
      </c>
      <c r="H9" s="22">
        <f>SUM(H10:H244)</f>
        <v>9275.1168480583401</v>
      </c>
      <c r="I9" s="22">
        <f>SUM(I10:I244)</f>
        <v>11056.610858939352</v>
      </c>
      <c r="J9" s="22"/>
      <c r="K9" s="22">
        <f>SUM(K10:K244)</f>
        <v>2351.4400000000005</v>
      </c>
      <c r="L9" s="22">
        <f>SUM(L10:L244)</f>
        <v>22309.207000000002</v>
      </c>
      <c r="M9" s="22">
        <f>SUM(M10:M244)</f>
        <v>0</v>
      </c>
      <c r="N9" s="22">
        <f>SUM(N10:N244)</f>
        <v>23.61</v>
      </c>
      <c r="O9" s="22"/>
      <c r="P9" s="22">
        <v>64.930000000000007</v>
      </c>
      <c r="Q9" s="22"/>
      <c r="R9" s="22"/>
      <c r="S9" s="22"/>
      <c r="T9" s="22">
        <f t="shared" ref="T9:AY9" si="0">SUM(T10:T244)</f>
        <v>0</v>
      </c>
      <c r="U9" s="22">
        <f t="shared" si="0"/>
        <v>0</v>
      </c>
      <c r="V9" s="22">
        <f t="shared" si="0"/>
        <v>0</v>
      </c>
      <c r="W9" s="22">
        <f t="shared" si="0"/>
        <v>0</v>
      </c>
      <c r="X9" s="22">
        <f t="shared" si="0"/>
        <v>0</v>
      </c>
      <c r="Y9" s="22">
        <f t="shared" si="0"/>
        <v>0</v>
      </c>
      <c r="Z9" s="22">
        <f t="shared" si="0"/>
        <v>0</v>
      </c>
      <c r="AA9" s="22">
        <f t="shared" si="0"/>
        <v>0</v>
      </c>
      <c r="AB9" s="22">
        <f t="shared" si="0"/>
        <v>0</v>
      </c>
      <c r="AC9" s="22">
        <f t="shared" si="0"/>
        <v>0</v>
      </c>
      <c r="AD9" s="22">
        <f t="shared" si="0"/>
        <v>0</v>
      </c>
      <c r="AE9" s="22">
        <f t="shared" si="0"/>
        <v>0</v>
      </c>
      <c r="AF9" s="22">
        <f t="shared" si="0"/>
        <v>0</v>
      </c>
      <c r="AG9" s="22">
        <f t="shared" si="0"/>
        <v>0</v>
      </c>
      <c r="AH9" s="22">
        <f t="shared" si="0"/>
        <v>0</v>
      </c>
      <c r="AI9" s="22">
        <f t="shared" si="0"/>
        <v>0</v>
      </c>
      <c r="AJ9" s="22">
        <f t="shared" si="0"/>
        <v>0</v>
      </c>
      <c r="AK9" s="22">
        <f t="shared" si="0"/>
        <v>0</v>
      </c>
      <c r="AL9" s="22">
        <f t="shared" si="0"/>
        <v>0</v>
      </c>
      <c r="AM9" s="22">
        <f t="shared" si="0"/>
        <v>0</v>
      </c>
      <c r="AN9" s="22">
        <f t="shared" si="0"/>
        <v>0</v>
      </c>
      <c r="AO9" s="22">
        <f t="shared" si="0"/>
        <v>0</v>
      </c>
      <c r="AP9" s="22">
        <f t="shared" si="0"/>
        <v>0</v>
      </c>
      <c r="AQ9" s="22">
        <f t="shared" si="0"/>
        <v>0</v>
      </c>
      <c r="AR9" s="22">
        <f t="shared" si="0"/>
        <v>0</v>
      </c>
      <c r="AS9" s="22">
        <f t="shared" si="0"/>
        <v>0</v>
      </c>
      <c r="AT9" s="22">
        <f t="shared" si="0"/>
        <v>0</v>
      </c>
      <c r="AU9" s="22">
        <f t="shared" si="0"/>
        <v>0</v>
      </c>
      <c r="AV9" s="22">
        <f t="shared" si="0"/>
        <v>0</v>
      </c>
      <c r="AW9" s="22">
        <f t="shared" si="0"/>
        <v>0</v>
      </c>
      <c r="AX9" s="22">
        <f t="shared" si="0"/>
        <v>0</v>
      </c>
      <c r="AY9" s="22">
        <f t="shared" si="0"/>
        <v>0</v>
      </c>
      <c r="AZ9" s="23"/>
    </row>
    <row r="10" spans="1:54" s="25" customFormat="1" ht="18.75">
      <c r="A10" s="66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</f>
        <v xml:space="preserve">   </v>
      </c>
      <c r="B10" s="70">
        <v>1</v>
      </c>
      <c r="C10" s="71" t="s">
        <v>134</v>
      </c>
      <c r="D10" s="76" t="s">
        <v>121</v>
      </c>
      <c r="E10" s="71" t="s">
        <v>128</v>
      </c>
      <c r="F10" s="71" t="s">
        <v>129</v>
      </c>
      <c r="G10" s="72">
        <v>28.3343202346</v>
      </c>
      <c r="H10" s="73">
        <v>28.3343202346</v>
      </c>
      <c r="I10" s="73">
        <v>0</v>
      </c>
      <c r="J10" s="81">
        <v>2</v>
      </c>
      <c r="K10" s="72">
        <v>0</v>
      </c>
      <c r="L10" s="72">
        <v>28.33</v>
      </c>
      <c r="M10" s="72">
        <v>0</v>
      </c>
      <c r="N10" s="72">
        <v>0</v>
      </c>
      <c r="O10" s="75">
        <v>0</v>
      </c>
      <c r="P10" s="74">
        <v>0</v>
      </c>
      <c r="Q10" s="74">
        <v>0</v>
      </c>
      <c r="R10" s="74">
        <v>2</v>
      </c>
      <c r="S10" s="74">
        <v>0</v>
      </c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94"/>
      <c r="BA10" s="26"/>
      <c r="BB10" s="26"/>
    </row>
    <row r="11" spans="1:54" ht="18.75">
      <c r="A11" s="66" t="str">
        <f t="shared" ref="A11:A74" si="1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"&amp;IF(J11=1,IF(K11&gt;0,IF(P11&gt;0,IF(O11&lt;=7,IF(Q11=100,"","33"),IF(O11&lt;=25,IF(Q11&gt;0,IF(Q11&lt;100,"",33),IF(Q11=0,"","33")),IF(Q11=0,"",33))),IF(O11&gt;25,"",33)),""),IF(J11&gt;1,IF(P11&gt;0,"55",""),IF(J11=0,IF(P11&gt;0,"55","00"))))&amp;" "&amp;IF(P11&gt;0,IF(R11&gt;0,IF(S11&gt;0,"",88),77),"")</f>
        <v xml:space="preserve">   </v>
      </c>
      <c r="B11" s="70">
        <v>2</v>
      </c>
      <c r="C11" s="71" t="s">
        <v>135</v>
      </c>
      <c r="D11" s="76" t="s">
        <v>121</v>
      </c>
      <c r="E11" s="71" t="s">
        <v>128</v>
      </c>
      <c r="F11" s="71" t="s">
        <v>129</v>
      </c>
      <c r="G11" s="72">
        <v>7.3884245990600004</v>
      </c>
      <c r="H11" s="73">
        <v>7.3884245990600004</v>
      </c>
      <c r="I11" s="73">
        <v>0</v>
      </c>
      <c r="J11" s="81">
        <v>3</v>
      </c>
      <c r="K11" s="72">
        <v>51</v>
      </c>
      <c r="L11" s="72">
        <v>0</v>
      </c>
      <c r="M11" s="72">
        <v>0</v>
      </c>
      <c r="N11" s="72">
        <v>0</v>
      </c>
      <c r="O11" s="75">
        <v>0</v>
      </c>
      <c r="P11" s="74">
        <v>0</v>
      </c>
      <c r="Q11" s="74">
        <v>0</v>
      </c>
      <c r="R11" s="74">
        <v>0</v>
      </c>
      <c r="S11" s="74">
        <v>0</v>
      </c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94"/>
    </row>
    <row r="12" spans="1:54" ht="18.75">
      <c r="A12" s="66" t="str">
        <f t="shared" si="1"/>
        <v xml:space="preserve">   </v>
      </c>
      <c r="B12" s="70">
        <v>3</v>
      </c>
      <c r="C12" s="71" t="s">
        <v>136</v>
      </c>
      <c r="D12" s="76" t="s">
        <v>121</v>
      </c>
      <c r="E12" s="71" t="s">
        <v>128</v>
      </c>
      <c r="F12" s="71" t="s">
        <v>129</v>
      </c>
      <c r="G12" s="72">
        <v>31.862434283700001</v>
      </c>
      <c r="H12" s="73">
        <v>31.862434283700001</v>
      </c>
      <c r="I12" s="73">
        <v>0</v>
      </c>
      <c r="J12" s="81">
        <v>1</v>
      </c>
      <c r="K12" s="72">
        <v>0</v>
      </c>
      <c r="L12" s="72">
        <v>31.86</v>
      </c>
      <c r="M12" s="72">
        <v>0</v>
      </c>
      <c r="N12" s="72">
        <v>0</v>
      </c>
      <c r="O12" s="75">
        <v>7</v>
      </c>
      <c r="P12" s="74">
        <v>0</v>
      </c>
      <c r="Q12" s="74">
        <v>0</v>
      </c>
      <c r="R12" s="74">
        <v>2</v>
      </c>
      <c r="S12" s="74">
        <v>0</v>
      </c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94"/>
    </row>
    <row r="13" spans="1:54" ht="18.75">
      <c r="A13" s="66" t="str">
        <f t="shared" si="1"/>
        <v xml:space="preserve">   </v>
      </c>
      <c r="B13" s="70">
        <v>4</v>
      </c>
      <c r="C13" s="71" t="s">
        <v>137</v>
      </c>
      <c r="D13" s="76" t="s">
        <v>121</v>
      </c>
      <c r="E13" s="71" t="s">
        <v>128</v>
      </c>
      <c r="F13" s="71" t="s">
        <v>129</v>
      </c>
      <c r="G13" s="72">
        <v>7.0559140470599999</v>
      </c>
      <c r="H13" s="73">
        <v>7.0559140470599999</v>
      </c>
      <c r="I13" s="73">
        <v>0</v>
      </c>
      <c r="J13" s="81">
        <v>1</v>
      </c>
      <c r="K13" s="72">
        <v>0</v>
      </c>
      <c r="L13" s="72">
        <v>7.06</v>
      </c>
      <c r="M13" s="72">
        <v>0</v>
      </c>
      <c r="N13" s="72">
        <v>0</v>
      </c>
      <c r="O13" s="75">
        <v>7</v>
      </c>
      <c r="P13" s="74">
        <v>0</v>
      </c>
      <c r="Q13" s="74">
        <v>0</v>
      </c>
      <c r="R13" s="74">
        <v>2</v>
      </c>
      <c r="S13" s="74">
        <v>0</v>
      </c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94"/>
    </row>
    <row r="14" spans="1:54" ht="18.75">
      <c r="A14" s="66" t="str">
        <f>IF(J14=1,IF(K14&gt;0,IF(L14&gt;0,IF(N14&gt;0,11,11),IF(N14&gt;0,11,"")),IF(L14&gt;0,IF(N14&gt;0,11,""),IF(N14=0,22,""))),IF(L14&gt;0,IF(N14&gt;0,IF(P14&gt;0,66,""),IF(P14&gt;0,66,"")),IF(P14&gt;0,66,"")))&amp;" "&amp;IF(J14=1,IF(K14=0,IF(L14&gt;0,IF(N14&gt;0,IF(P14&gt;0,66,""),IF(P14&gt;0,66,"")),IF(P14&gt;0,66,"")),""),IF(P14&gt;0,66,""))&amp;" "&amp;IF(J14=1,IF(K14&gt;0,IF(P14&gt;0,IF(O14&lt;=7,IF(Q14=100,"","33"),IF(O14&lt;=25,IF(Q14&gt;0,IF(Q14&lt;100,"",33),IF(Q14=0,"","33")),IF(Q14=0,"",33))),IF(O14&gt;25,"",33)),""),IF(J14&gt;1,IF(P14&gt;0,"55",""),IF(J14=0,IF(P14&gt;0,"55","00"))))&amp;" "&amp;IF(P14&gt;0,IF(R14&gt;0,IF(S14&gt;0,"",88),77),"")</f>
        <v xml:space="preserve">   </v>
      </c>
      <c r="B14" s="70">
        <v>5</v>
      </c>
      <c r="C14" s="122" t="s">
        <v>138</v>
      </c>
      <c r="D14" s="76" t="s">
        <v>121</v>
      </c>
      <c r="E14" s="71" t="s">
        <v>128</v>
      </c>
      <c r="F14" s="71" t="s">
        <v>129</v>
      </c>
      <c r="G14" s="72">
        <v>35.227334744899998</v>
      </c>
      <c r="H14" s="73">
        <v>35.227334744899998</v>
      </c>
      <c r="I14" s="73">
        <v>0</v>
      </c>
      <c r="J14" s="81">
        <v>1</v>
      </c>
      <c r="K14" s="72">
        <v>35.229999999999997</v>
      </c>
      <c r="L14" s="72">
        <v>0</v>
      </c>
      <c r="M14" s="72">
        <v>0</v>
      </c>
      <c r="N14" s="72">
        <v>0</v>
      </c>
      <c r="O14" s="75">
        <v>45</v>
      </c>
      <c r="P14" s="120">
        <v>0</v>
      </c>
      <c r="Q14" s="74">
        <v>0</v>
      </c>
      <c r="R14" s="74">
        <v>2</v>
      </c>
      <c r="S14" s="74">
        <v>2</v>
      </c>
      <c r="T14" s="77"/>
      <c r="U14" s="77"/>
      <c r="V14" s="77"/>
      <c r="W14" s="77"/>
      <c r="X14" s="77"/>
      <c r="Y14" s="77"/>
      <c r="Z14" s="126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94"/>
    </row>
    <row r="15" spans="1:54" ht="18.75">
      <c r="A15" s="66" t="str">
        <f t="shared" si="1"/>
        <v xml:space="preserve">   </v>
      </c>
      <c r="B15" s="70">
        <v>6</v>
      </c>
      <c r="C15" s="71" t="s">
        <v>139</v>
      </c>
      <c r="D15" s="76" t="s">
        <v>121</v>
      </c>
      <c r="E15" s="71" t="s">
        <v>128</v>
      </c>
      <c r="F15" s="71" t="s">
        <v>129</v>
      </c>
      <c r="G15" s="72">
        <v>85.146204557499999</v>
      </c>
      <c r="H15" s="73">
        <v>85.146204557499999</v>
      </c>
      <c r="I15" s="73">
        <v>0</v>
      </c>
      <c r="J15" s="81">
        <v>1</v>
      </c>
      <c r="K15" s="72">
        <v>85.15</v>
      </c>
      <c r="L15" s="72">
        <v>0</v>
      </c>
      <c r="M15" s="72">
        <v>0</v>
      </c>
      <c r="N15" s="72">
        <v>0</v>
      </c>
      <c r="O15" s="75">
        <v>13</v>
      </c>
      <c r="P15" s="74">
        <v>15</v>
      </c>
      <c r="Q15" s="74">
        <v>60</v>
      </c>
      <c r="R15" s="74">
        <v>2</v>
      </c>
      <c r="S15" s="74">
        <v>2</v>
      </c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94"/>
    </row>
    <row r="16" spans="1:54" ht="18.75">
      <c r="A16" s="66" t="str">
        <f t="shared" si="1"/>
        <v xml:space="preserve">   </v>
      </c>
      <c r="B16" s="70">
        <v>7</v>
      </c>
      <c r="C16" s="71" t="s">
        <v>140</v>
      </c>
      <c r="D16" s="76" t="s">
        <v>121</v>
      </c>
      <c r="E16" s="71" t="s">
        <v>128</v>
      </c>
      <c r="F16" s="71" t="s">
        <v>129</v>
      </c>
      <c r="G16" s="72">
        <v>66.035850872500006</v>
      </c>
      <c r="H16" s="73">
        <v>66.035850872500006</v>
      </c>
      <c r="I16" s="73">
        <v>0</v>
      </c>
      <c r="J16" s="81">
        <v>3</v>
      </c>
      <c r="K16" s="72">
        <v>618</v>
      </c>
      <c r="L16" s="72">
        <v>0</v>
      </c>
      <c r="M16" s="72">
        <v>0</v>
      </c>
      <c r="N16" s="72">
        <v>0</v>
      </c>
      <c r="O16" s="75">
        <v>0</v>
      </c>
      <c r="P16" s="74">
        <v>0</v>
      </c>
      <c r="Q16" s="74">
        <v>0</v>
      </c>
      <c r="R16" s="74">
        <v>0</v>
      </c>
      <c r="S16" s="74">
        <v>0</v>
      </c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94"/>
    </row>
    <row r="17" spans="1:52" ht="18.75">
      <c r="A17" s="66" t="str">
        <f t="shared" si="1"/>
        <v xml:space="preserve">   </v>
      </c>
      <c r="B17" s="70">
        <v>8</v>
      </c>
      <c r="C17" s="71" t="s">
        <v>141</v>
      </c>
      <c r="D17" s="76" t="s">
        <v>121</v>
      </c>
      <c r="E17" s="71" t="s">
        <v>128</v>
      </c>
      <c r="F17" s="71" t="s">
        <v>129</v>
      </c>
      <c r="G17" s="72">
        <v>45.2268202562</v>
      </c>
      <c r="H17" s="73">
        <v>45.2268202562</v>
      </c>
      <c r="I17" s="73">
        <v>0</v>
      </c>
      <c r="J17" s="81">
        <v>1</v>
      </c>
      <c r="K17" s="72">
        <v>0</v>
      </c>
      <c r="L17" s="72">
        <v>60</v>
      </c>
      <c r="M17" s="72">
        <v>0</v>
      </c>
      <c r="N17" s="72">
        <v>0</v>
      </c>
      <c r="O17" s="75">
        <v>8</v>
      </c>
      <c r="P17" s="74">
        <v>0</v>
      </c>
      <c r="Q17" s="74">
        <v>0</v>
      </c>
      <c r="R17" s="74">
        <v>2</v>
      </c>
      <c r="S17" s="74">
        <v>0</v>
      </c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94"/>
    </row>
    <row r="18" spans="1:52" ht="18.75">
      <c r="A18" s="66" t="str">
        <f t="shared" si="1"/>
        <v xml:space="preserve">   </v>
      </c>
      <c r="B18" s="70">
        <v>9</v>
      </c>
      <c r="C18" s="71" t="s">
        <v>142</v>
      </c>
      <c r="D18" s="76" t="s">
        <v>121</v>
      </c>
      <c r="E18" s="71" t="s">
        <v>128</v>
      </c>
      <c r="F18" s="71" t="s">
        <v>129</v>
      </c>
      <c r="G18" s="72">
        <v>185.46075913199999</v>
      </c>
      <c r="H18" s="73">
        <v>185.46075913199999</v>
      </c>
      <c r="I18" s="73">
        <v>0</v>
      </c>
      <c r="J18" s="81">
        <v>1</v>
      </c>
      <c r="K18" s="72">
        <v>0</v>
      </c>
      <c r="L18" s="72">
        <v>185.46</v>
      </c>
      <c r="M18" s="72">
        <v>0</v>
      </c>
      <c r="N18" s="72">
        <v>0</v>
      </c>
      <c r="O18" s="75">
        <v>8</v>
      </c>
      <c r="P18" s="74">
        <v>0</v>
      </c>
      <c r="Q18" s="74">
        <v>0</v>
      </c>
      <c r="R18" s="74">
        <v>2</v>
      </c>
      <c r="S18" s="74">
        <v>0</v>
      </c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94"/>
    </row>
    <row r="19" spans="1:52" ht="18.75">
      <c r="A19" s="66" t="str">
        <f t="shared" si="1"/>
        <v xml:space="preserve">   </v>
      </c>
      <c r="B19" s="70">
        <v>10</v>
      </c>
      <c r="C19" s="71" t="s">
        <v>143</v>
      </c>
      <c r="D19" s="76" t="s">
        <v>121</v>
      </c>
      <c r="E19" s="71" t="s">
        <v>128</v>
      </c>
      <c r="F19" s="71" t="s">
        <v>129</v>
      </c>
      <c r="G19" s="72">
        <v>11.2963543097</v>
      </c>
      <c r="H19" s="73">
        <v>11.2963543097</v>
      </c>
      <c r="I19" s="73">
        <v>0</v>
      </c>
      <c r="J19" s="81">
        <v>2</v>
      </c>
      <c r="K19" s="72">
        <v>0</v>
      </c>
      <c r="L19" s="72">
        <v>17</v>
      </c>
      <c r="M19" s="72">
        <v>0</v>
      </c>
      <c r="N19" s="72">
        <v>0</v>
      </c>
      <c r="O19" s="75">
        <v>0</v>
      </c>
      <c r="P19" s="74">
        <v>0</v>
      </c>
      <c r="Q19" s="74">
        <v>0</v>
      </c>
      <c r="R19" s="74">
        <v>2</v>
      </c>
      <c r="S19" s="74">
        <v>0</v>
      </c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94"/>
    </row>
    <row r="20" spans="1:52" ht="18.75">
      <c r="A20" s="66" t="str">
        <f t="shared" si="1"/>
        <v xml:space="preserve">   </v>
      </c>
      <c r="B20" s="70">
        <v>11</v>
      </c>
      <c r="C20" s="71" t="s">
        <v>144</v>
      </c>
      <c r="D20" s="76" t="s">
        <v>121</v>
      </c>
      <c r="E20" s="71" t="s">
        <v>128</v>
      </c>
      <c r="F20" s="71" t="s">
        <v>129</v>
      </c>
      <c r="G20" s="72">
        <v>106.97449797900001</v>
      </c>
      <c r="H20" s="73">
        <v>106.97449797900001</v>
      </c>
      <c r="I20" s="73">
        <v>0</v>
      </c>
      <c r="J20" s="81">
        <v>1</v>
      </c>
      <c r="K20" s="72">
        <v>0</v>
      </c>
      <c r="L20" s="72">
        <v>106.97</v>
      </c>
      <c r="M20" s="72">
        <v>0</v>
      </c>
      <c r="N20" s="72">
        <v>0</v>
      </c>
      <c r="O20" s="75">
        <v>6</v>
      </c>
      <c r="P20" s="74">
        <v>0</v>
      </c>
      <c r="Q20" s="74">
        <v>0</v>
      </c>
      <c r="R20" s="74">
        <v>2</v>
      </c>
      <c r="S20" s="74">
        <v>0</v>
      </c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94"/>
    </row>
    <row r="21" spans="1:52" ht="18.75">
      <c r="A21" s="66" t="str">
        <f t="shared" si="1"/>
        <v xml:space="preserve">   </v>
      </c>
      <c r="B21" s="70">
        <v>12</v>
      </c>
      <c r="C21" s="71" t="s">
        <v>145</v>
      </c>
      <c r="D21" s="76" t="s">
        <v>121</v>
      </c>
      <c r="E21" s="71" t="s">
        <v>128</v>
      </c>
      <c r="F21" s="71" t="s">
        <v>129</v>
      </c>
      <c r="G21" s="72">
        <v>13.4835589609</v>
      </c>
      <c r="H21" s="73">
        <v>13.4835589609</v>
      </c>
      <c r="I21" s="73">
        <v>0</v>
      </c>
      <c r="J21" s="81">
        <v>1</v>
      </c>
      <c r="K21" s="72">
        <v>0</v>
      </c>
      <c r="L21" s="72">
        <v>13.48</v>
      </c>
      <c r="M21" s="72">
        <v>0</v>
      </c>
      <c r="N21" s="72">
        <v>0</v>
      </c>
      <c r="O21" s="75">
        <v>7</v>
      </c>
      <c r="P21" s="74">
        <v>0</v>
      </c>
      <c r="Q21" s="74">
        <v>0</v>
      </c>
      <c r="R21" s="74">
        <v>2</v>
      </c>
      <c r="S21" s="74">
        <v>0</v>
      </c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94"/>
    </row>
    <row r="22" spans="1:52" ht="18.75">
      <c r="A22" s="66" t="str">
        <f t="shared" si="1"/>
        <v xml:space="preserve">   </v>
      </c>
      <c r="B22" s="70">
        <v>13</v>
      </c>
      <c r="C22" s="71" t="s">
        <v>146</v>
      </c>
      <c r="D22" s="76" t="s">
        <v>121</v>
      </c>
      <c r="E22" s="71" t="s">
        <v>128</v>
      </c>
      <c r="F22" s="71" t="s">
        <v>129</v>
      </c>
      <c r="G22" s="72">
        <v>12.996405877899999</v>
      </c>
      <c r="H22" s="73">
        <v>12.996405877899999</v>
      </c>
      <c r="I22" s="73">
        <v>0</v>
      </c>
      <c r="J22" s="81">
        <v>1</v>
      </c>
      <c r="K22" s="72">
        <v>0</v>
      </c>
      <c r="L22" s="72">
        <v>14</v>
      </c>
      <c r="M22" s="72">
        <v>0</v>
      </c>
      <c r="N22" s="72">
        <v>0</v>
      </c>
      <c r="O22" s="75">
        <v>15</v>
      </c>
      <c r="P22" s="74">
        <v>0</v>
      </c>
      <c r="Q22" s="74">
        <v>0</v>
      </c>
      <c r="R22" s="74">
        <v>2</v>
      </c>
      <c r="S22" s="74">
        <v>0</v>
      </c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94"/>
    </row>
    <row r="23" spans="1:52" ht="18.75">
      <c r="A23" s="66" t="str">
        <f t="shared" si="1"/>
        <v xml:space="preserve">   </v>
      </c>
      <c r="B23" s="70">
        <v>14</v>
      </c>
      <c r="C23" s="71" t="s">
        <v>147</v>
      </c>
      <c r="D23" s="76" t="s">
        <v>121</v>
      </c>
      <c r="E23" s="71" t="s">
        <v>128</v>
      </c>
      <c r="F23" s="71" t="s">
        <v>129</v>
      </c>
      <c r="G23" s="72">
        <v>19.731695879299998</v>
      </c>
      <c r="H23" s="73">
        <v>19.731695879299998</v>
      </c>
      <c r="I23" s="73">
        <v>0</v>
      </c>
      <c r="J23" s="81">
        <v>1</v>
      </c>
      <c r="K23" s="72">
        <v>0</v>
      </c>
      <c r="L23" s="72">
        <v>22</v>
      </c>
      <c r="M23" s="72">
        <v>0</v>
      </c>
      <c r="N23" s="72">
        <v>0</v>
      </c>
      <c r="O23" s="75">
        <v>13</v>
      </c>
      <c r="P23" s="74">
        <v>0</v>
      </c>
      <c r="Q23" s="74">
        <v>0</v>
      </c>
      <c r="R23" s="74">
        <v>2</v>
      </c>
      <c r="S23" s="74">
        <v>0</v>
      </c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94"/>
    </row>
    <row r="24" spans="1:52" ht="18.75">
      <c r="A24" s="66" t="str">
        <f t="shared" si="1"/>
        <v xml:space="preserve">   </v>
      </c>
      <c r="B24" s="70">
        <v>15</v>
      </c>
      <c r="C24" s="71" t="s">
        <v>148</v>
      </c>
      <c r="D24" s="76" t="s">
        <v>121</v>
      </c>
      <c r="E24" s="71" t="s">
        <v>128</v>
      </c>
      <c r="F24" s="71" t="s">
        <v>129</v>
      </c>
      <c r="G24" s="72">
        <v>271.58361315399998</v>
      </c>
      <c r="H24" s="73">
        <v>271.58361315399998</v>
      </c>
      <c r="I24" s="73">
        <v>0</v>
      </c>
      <c r="J24" s="81">
        <v>1</v>
      </c>
      <c r="K24" s="72">
        <v>0</v>
      </c>
      <c r="L24" s="72">
        <v>271.58</v>
      </c>
      <c r="M24" s="72">
        <v>0</v>
      </c>
      <c r="N24" s="72">
        <v>0</v>
      </c>
      <c r="O24" s="75">
        <v>18</v>
      </c>
      <c r="P24" s="74">
        <v>0</v>
      </c>
      <c r="Q24" s="74">
        <v>0</v>
      </c>
      <c r="R24" s="74">
        <v>2</v>
      </c>
      <c r="S24" s="74">
        <v>0</v>
      </c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94"/>
    </row>
    <row r="25" spans="1:52" ht="18.75">
      <c r="A25" s="66" t="str">
        <f t="shared" si="1"/>
        <v xml:space="preserve">   </v>
      </c>
      <c r="B25" s="70">
        <v>16</v>
      </c>
      <c r="C25" s="71" t="s">
        <v>149</v>
      </c>
      <c r="D25" s="76" t="s">
        <v>121</v>
      </c>
      <c r="E25" s="71" t="s">
        <v>128</v>
      </c>
      <c r="F25" s="71" t="s">
        <v>129</v>
      </c>
      <c r="G25" s="72">
        <v>405.32301907900001</v>
      </c>
      <c r="H25" s="73">
        <v>405.32301907900001</v>
      </c>
      <c r="I25" s="73">
        <v>0</v>
      </c>
      <c r="J25" s="81">
        <v>2</v>
      </c>
      <c r="K25" s="72">
        <v>0</v>
      </c>
      <c r="L25" s="72">
        <v>405.32</v>
      </c>
      <c r="M25" s="72">
        <v>0</v>
      </c>
      <c r="N25" s="72">
        <v>0</v>
      </c>
      <c r="O25" s="75">
        <v>0</v>
      </c>
      <c r="P25" s="74">
        <v>0</v>
      </c>
      <c r="Q25" s="74">
        <v>0</v>
      </c>
      <c r="R25" s="74">
        <v>2</v>
      </c>
      <c r="S25" s="74">
        <v>0</v>
      </c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94"/>
    </row>
    <row r="26" spans="1:52" ht="18.75">
      <c r="A26" s="66" t="str">
        <f t="shared" si="1"/>
        <v xml:space="preserve">   </v>
      </c>
      <c r="B26" s="70">
        <v>17</v>
      </c>
      <c r="C26" s="71" t="s">
        <v>150</v>
      </c>
      <c r="D26" s="76" t="s">
        <v>121</v>
      </c>
      <c r="E26" s="71" t="s">
        <v>128</v>
      </c>
      <c r="F26" s="71" t="s">
        <v>129</v>
      </c>
      <c r="G26" s="72">
        <v>27.185309559099998</v>
      </c>
      <c r="H26" s="73">
        <v>27.185309559099998</v>
      </c>
      <c r="I26" s="73">
        <v>0</v>
      </c>
      <c r="J26" s="81">
        <v>2</v>
      </c>
      <c r="K26" s="72">
        <v>0</v>
      </c>
      <c r="L26" s="72">
        <v>63</v>
      </c>
      <c r="M26" s="72">
        <v>0</v>
      </c>
      <c r="N26" s="72">
        <v>0</v>
      </c>
      <c r="O26" s="75">
        <v>10</v>
      </c>
      <c r="P26" s="74">
        <v>0</v>
      </c>
      <c r="Q26" s="74">
        <v>0</v>
      </c>
      <c r="R26" s="74">
        <v>2</v>
      </c>
      <c r="S26" s="74">
        <v>0</v>
      </c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94"/>
    </row>
    <row r="27" spans="1:52" ht="18.75">
      <c r="A27" s="66" t="str">
        <f t="shared" si="1"/>
        <v xml:space="preserve">   </v>
      </c>
      <c r="B27" s="70">
        <v>18</v>
      </c>
      <c r="C27" s="71" t="s">
        <v>151</v>
      </c>
      <c r="D27" s="76" t="s">
        <v>121</v>
      </c>
      <c r="E27" s="71" t="s">
        <v>128</v>
      </c>
      <c r="F27" s="71" t="s">
        <v>129</v>
      </c>
      <c r="G27" s="72">
        <v>13.704836282300001</v>
      </c>
      <c r="H27" s="73">
        <v>13.704836282300001</v>
      </c>
      <c r="I27" s="73">
        <v>0</v>
      </c>
      <c r="J27" s="81">
        <v>3</v>
      </c>
      <c r="K27" s="72">
        <v>308</v>
      </c>
      <c r="L27" s="72">
        <v>0</v>
      </c>
      <c r="M27" s="72">
        <v>0</v>
      </c>
      <c r="N27" s="72">
        <v>0</v>
      </c>
      <c r="O27" s="75">
        <v>0</v>
      </c>
      <c r="P27" s="74">
        <v>0</v>
      </c>
      <c r="Q27" s="74">
        <v>0</v>
      </c>
      <c r="R27" s="74">
        <v>0</v>
      </c>
      <c r="S27" s="74">
        <v>0</v>
      </c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94"/>
    </row>
    <row r="28" spans="1:52" ht="18.75">
      <c r="A28" s="66" t="str">
        <f t="shared" si="1"/>
        <v xml:space="preserve">   </v>
      </c>
      <c r="B28" s="70">
        <v>19</v>
      </c>
      <c r="C28" s="71" t="s">
        <v>152</v>
      </c>
      <c r="D28" s="76" t="s">
        <v>121</v>
      </c>
      <c r="E28" s="71" t="s">
        <v>128</v>
      </c>
      <c r="F28" s="71" t="s">
        <v>129</v>
      </c>
      <c r="G28" s="72">
        <v>51.965781757199998</v>
      </c>
      <c r="H28" s="73">
        <v>51.965781757199998</v>
      </c>
      <c r="I28" s="73">
        <v>0</v>
      </c>
      <c r="J28" s="81">
        <v>1</v>
      </c>
      <c r="K28" s="72">
        <v>0</v>
      </c>
      <c r="L28" s="72">
        <v>51.97</v>
      </c>
      <c r="M28" s="72">
        <v>0</v>
      </c>
      <c r="N28" s="72">
        <v>0</v>
      </c>
      <c r="O28" s="75">
        <v>20</v>
      </c>
      <c r="P28" s="74">
        <v>0</v>
      </c>
      <c r="Q28" s="74">
        <v>0</v>
      </c>
      <c r="R28" s="74">
        <v>2</v>
      </c>
      <c r="S28" s="74">
        <v>0</v>
      </c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94"/>
    </row>
    <row r="29" spans="1:52" ht="18.75">
      <c r="A29" s="66" t="str">
        <f t="shared" si="1"/>
        <v xml:space="preserve">   </v>
      </c>
      <c r="B29" s="70">
        <v>20</v>
      </c>
      <c r="C29" s="71" t="s">
        <v>153</v>
      </c>
      <c r="D29" s="76" t="s">
        <v>121</v>
      </c>
      <c r="E29" s="71" t="s">
        <v>128</v>
      </c>
      <c r="F29" s="71" t="s">
        <v>129</v>
      </c>
      <c r="G29" s="72">
        <v>332.33799346900003</v>
      </c>
      <c r="H29" s="73">
        <v>332.33799346900003</v>
      </c>
      <c r="I29" s="73">
        <v>0</v>
      </c>
      <c r="J29" s="81">
        <v>2</v>
      </c>
      <c r="K29" s="72">
        <v>0</v>
      </c>
      <c r="L29" s="72">
        <v>332.34</v>
      </c>
      <c r="M29" s="72">
        <v>0</v>
      </c>
      <c r="N29" s="72">
        <v>0</v>
      </c>
      <c r="O29" s="75">
        <v>0</v>
      </c>
      <c r="P29" s="74">
        <v>0</v>
      </c>
      <c r="Q29" s="74">
        <v>0</v>
      </c>
      <c r="R29" s="74">
        <v>2</v>
      </c>
      <c r="S29" s="74">
        <v>0</v>
      </c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94"/>
    </row>
    <row r="30" spans="1:52" ht="18.75">
      <c r="A30" s="66" t="str">
        <f t="shared" si="1"/>
        <v xml:space="preserve">   </v>
      </c>
      <c r="B30" s="70">
        <v>21</v>
      </c>
      <c r="C30" s="71" t="s">
        <v>154</v>
      </c>
      <c r="D30" s="76" t="s">
        <v>121</v>
      </c>
      <c r="E30" s="71" t="s">
        <v>128</v>
      </c>
      <c r="F30" s="71" t="s">
        <v>129</v>
      </c>
      <c r="G30" s="72">
        <v>233.907312456</v>
      </c>
      <c r="H30" s="73">
        <v>233.907312456</v>
      </c>
      <c r="I30" s="73">
        <v>0</v>
      </c>
      <c r="J30" s="81">
        <v>1</v>
      </c>
      <c r="K30" s="72">
        <v>0</v>
      </c>
      <c r="L30" s="72">
        <v>233.91</v>
      </c>
      <c r="M30" s="72">
        <v>0</v>
      </c>
      <c r="N30" s="72">
        <v>0</v>
      </c>
      <c r="O30" s="75">
        <v>8</v>
      </c>
      <c r="P30" s="74">
        <v>0</v>
      </c>
      <c r="Q30" s="74">
        <v>0</v>
      </c>
      <c r="R30" s="74">
        <v>2</v>
      </c>
      <c r="S30" s="74">
        <v>0</v>
      </c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94"/>
    </row>
    <row r="31" spans="1:52" ht="18.75">
      <c r="A31" s="66" t="str">
        <f t="shared" si="1"/>
        <v xml:space="preserve">   </v>
      </c>
      <c r="B31" s="70">
        <v>22</v>
      </c>
      <c r="C31" s="71" t="s">
        <v>155</v>
      </c>
      <c r="D31" s="76" t="s">
        <v>121</v>
      </c>
      <c r="E31" s="71" t="s">
        <v>128</v>
      </c>
      <c r="F31" s="71" t="s">
        <v>129</v>
      </c>
      <c r="G31" s="72">
        <v>39.039411449399999</v>
      </c>
      <c r="H31" s="73">
        <v>39.039411449399999</v>
      </c>
      <c r="I31" s="73">
        <v>0</v>
      </c>
      <c r="J31" s="81">
        <v>2</v>
      </c>
      <c r="K31" s="72">
        <v>0</v>
      </c>
      <c r="L31" s="72">
        <v>39.04</v>
      </c>
      <c r="M31" s="72">
        <v>0</v>
      </c>
      <c r="N31" s="72">
        <v>0</v>
      </c>
      <c r="O31" s="75">
        <v>5</v>
      </c>
      <c r="P31" s="74">
        <v>0</v>
      </c>
      <c r="Q31" s="74">
        <v>0</v>
      </c>
      <c r="R31" s="74">
        <v>2</v>
      </c>
      <c r="S31" s="74">
        <v>0</v>
      </c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94"/>
    </row>
    <row r="32" spans="1:52" ht="18.75">
      <c r="A32" s="66" t="str">
        <f t="shared" si="1"/>
        <v xml:space="preserve">   </v>
      </c>
      <c r="B32" s="70">
        <v>23</v>
      </c>
      <c r="C32" s="71" t="s">
        <v>156</v>
      </c>
      <c r="D32" s="76" t="s">
        <v>121</v>
      </c>
      <c r="E32" s="71" t="s">
        <v>128</v>
      </c>
      <c r="F32" s="71" t="s">
        <v>129</v>
      </c>
      <c r="G32" s="72">
        <v>84.804969261300002</v>
      </c>
      <c r="H32" s="73">
        <v>84.804969261300002</v>
      </c>
      <c r="I32" s="73">
        <v>0</v>
      </c>
      <c r="J32" s="81">
        <v>3</v>
      </c>
      <c r="K32" s="72">
        <v>260</v>
      </c>
      <c r="L32" s="72">
        <v>0</v>
      </c>
      <c r="M32" s="72">
        <v>0</v>
      </c>
      <c r="N32" s="72">
        <v>0</v>
      </c>
      <c r="O32" s="75">
        <v>0</v>
      </c>
      <c r="P32" s="74">
        <v>0</v>
      </c>
      <c r="Q32" s="74">
        <v>0</v>
      </c>
      <c r="R32" s="74">
        <v>0</v>
      </c>
      <c r="S32" s="74">
        <v>0</v>
      </c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94"/>
    </row>
    <row r="33" spans="1:52" ht="18.75">
      <c r="A33" s="66" t="str">
        <f t="shared" si="1"/>
        <v xml:space="preserve">   </v>
      </c>
      <c r="B33" s="70">
        <v>24</v>
      </c>
      <c r="C33" s="71" t="s">
        <v>157</v>
      </c>
      <c r="D33" s="76" t="s">
        <v>121</v>
      </c>
      <c r="E33" s="71" t="s">
        <v>128</v>
      </c>
      <c r="F33" s="71" t="s">
        <v>129</v>
      </c>
      <c r="G33" s="72">
        <v>28.166643945800001</v>
      </c>
      <c r="H33" s="73">
        <v>28.166643945800001</v>
      </c>
      <c r="I33" s="73">
        <v>0</v>
      </c>
      <c r="J33" s="81">
        <v>3</v>
      </c>
      <c r="K33" s="72">
        <v>209</v>
      </c>
      <c r="L33" s="72">
        <v>0</v>
      </c>
      <c r="M33" s="72">
        <v>0</v>
      </c>
      <c r="N33" s="72">
        <v>0</v>
      </c>
      <c r="O33" s="75">
        <v>0</v>
      </c>
      <c r="P33" s="74">
        <v>0</v>
      </c>
      <c r="Q33" s="74">
        <v>0</v>
      </c>
      <c r="R33" s="74">
        <v>0</v>
      </c>
      <c r="S33" s="74">
        <v>0</v>
      </c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94"/>
    </row>
    <row r="34" spans="1:52" ht="18.75">
      <c r="A34" s="66" t="str">
        <f t="shared" si="1"/>
        <v xml:space="preserve">   </v>
      </c>
      <c r="B34" s="70">
        <v>25</v>
      </c>
      <c r="C34" s="71" t="s">
        <v>158</v>
      </c>
      <c r="D34" s="76" t="s">
        <v>121</v>
      </c>
      <c r="E34" s="71" t="s">
        <v>128</v>
      </c>
      <c r="F34" s="71" t="s">
        <v>129</v>
      </c>
      <c r="G34" s="72">
        <v>37.7565470969</v>
      </c>
      <c r="H34" s="73">
        <v>37.7565470969</v>
      </c>
      <c r="I34" s="73">
        <v>0</v>
      </c>
      <c r="J34" s="81">
        <v>1</v>
      </c>
      <c r="K34" s="72">
        <v>0</v>
      </c>
      <c r="L34" s="72">
        <v>71</v>
      </c>
      <c r="M34" s="72">
        <v>0</v>
      </c>
      <c r="N34" s="72">
        <v>0</v>
      </c>
      <c r="O34" s="75">
        <v>9</v>
      </c>
      <c r="P34" s="74">
        <v>0</v>
      </c>
      <c r="Q34" s="74">
        <v>0</v>
      </c>
      <c r="R34" s="74">
        <v>2</v>
      </c>
      <c r="S34" s="74">
        <v>0</v>
      </c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94"/>
    </row>
    <row r="35" spans="1:52" ht="18.75">
      <c r="A35" s="66" t="str">
        <f t="shared" si="1"/>
        <v xml:space="preserve">   </v>
      </c>
      <c r="B35" s="70">
        <v>26</v>
      </c>
      <c r="C35" s="71" t="s">
        <v>159</v>
      </c>
      <c r="D35" s="76" t="s">
        <v>121</v>
      </c>
      <c r="E35" s="71" t="s">
        <v>128</v>
      </c>
      <c r="F35" s="71" t="s">
        <v>129</v>
      </c>
      <c r="G35" s="72">
        <v>19.143685327699998</v>
      </c>
      <c r="H35" s="73">
        <v>19.143685327699998</v>
      </c>
      <c r="I35" s="73">
        <v>0</v>
      </c>
      <c r="J35" s="81">
        <v>2</v>
      </c>
      <c r="K35" s="72">
        <v>0</v>
      </c>
      <c r="L35" s="72">
        <v>13</v>
      </c>
      <c r="M35" s="72">
        <v>0</v>
      </c>
      <c r="N35" s="72">
        <v>0</v>
      </c>
      <c r="O35" s="75">
        <v>0</v>
      </c>
      <c r="P35" s="74">
        <v>0</v>
      </c>
      <c r="Q35" s="74">
        <v>0</v>
      </c>
      <c r="R35" s="74">
        <v>2</v>
      </c>
      <c r="S35" s="74">
        <v>0</v>
      </c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94"/>
    </row>
    <row r="36" spans="1:52" ht="18.75">
      <c r="A36" s="66" t="str">
        <f t="shared" si="1"/>
        <v xml:space="preserve">   </v>
      </c>
      <c r="B36" s="70">
        <v>27</v>
      </c>
      <c r="C36" s="71" t="s">
        <v>160</v>
      </c>
      <c r="D36" s="76" t="s">
        <v>121</v>
      </c>
      <c r="E36" s="71" t="s">
        <v>128</v>
      </c>
      <c r="F36" s="71" t="s">
        <v>129</v>
      </c>
      <c r="G36" s="72">
        <v>46.420581912400003</v>
      </c>
      <c r="H36" s="73">
        <v>46.420581912400003</v>
      </c>
      <c r="I36" s="73">
        <v>0</v>
      </c>
      <c r="J36" s="81">
        <v>1</v>
      </c>
      <c r="K36" s="72">
        <v>0</v>
      </c>
      <c r="L36" s="72">
        <v>9</v>
      </c>
      <c r="M36" s="72">
        <v>0</v>
      </c>
      <c r="N36" s="72">
        <v>0</v>
      </c>
      <c r="O36" s="75">
        <v>10</v>
      </c>
      <c r="P36" s="74">
        <v>0</v>
      </c>
      <c r="Q36" s="74">
        <v>0</v>
      </c>
      <c r="R36" s="74">
        <v>2</v>
      </c>
      <c r="S36" s="74">
        <v>0</v>
      </c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94"/>
    </row>
    <row r="37" spans="1:52" ht="18.75">
      <c r="A37" s="66" t="str">
        <f t="shared" si="1"/>
        <v xml:space="preserve">   </v>
      </c>
      <c r="B37" s="70">
        <v>28</v>
      </c>
      <c r="C37" s="71" t="s">
        <v>161</v>
      </c>
      <c r="D37" s="76" t="s">
        <v>121</v>
      </c>
      <c r="E37" s="71" t="s">
        <v>128</v>
      </c>
      <c r="F37" s="71" t="s">
        <v>129</v>
      </c>
      <c r="G37" s="72">
        <v>8.3595405399399993</v>
      </c>
      <c r="H37" s="73">
        <v>8.3595405399399993</v>
      </c>
      <c r="I37" s="73">
        <v>0</v>
      </c>
      <c r="J37" s="81">
        <v>1</v>
      </c>
      <c r="K37" s="72">
        <v>0</v>
      </c>
      <c r="L37" s="72">
        <v>8.36</v>
      </c>
      <c r="M37" s="72">
        <v>0</v>
      </c>
      <c r="N37" s="72">
        <v>0</v>
      </c>
      <c r="O37" s="75">
        <v>8</v>
      </c>
      <c r="P37" s="74">
        <v>0</v>
      </c>
      <c r="Q37" s="74">
        <v>0</v>
      </c>
      <c r="R37" s="74">
        <v>2</v>
      </c>
      <c r="S37" s="74">
        <v>0</v>
      </c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94"/>
    </row>
    <row r="38" spans="1:52" ht="18.75">
      <c r="A38" s="66" t="str">
        <f t="shared" si="1"/>
        <v xml:space="preserve">   </v>
      </c>
      <c r="B38" s="70">
        <v>29</v>
      </c>
      <c r="C38" s="71" t="s">
        <v>162</v>
      </c>
      <c r="D38" s="76" t="s">
        <v>121</v>
      </c>
      <c r="E38" s="71" t="s">
        <v>128</v>
      </c>
      <c r="F38" s="71" t="s">
        <v>129</v>
      </c>
      <c r="G38" s="72">
        <v>164.368978599</v>
      </c>
      <c r="H38" s="73">
        <v>164.368978599</v>
      </c>
      <c r="I38" s="73">
        <v>0</v>
      </c>
      <c r="J38" s="81">
        <v>1</v>
      </c>
      <c r="K38" s="72">
        <v>0</v>
      </c>
      <c r="L38" s="72">
        <v>164.37</v>
      </c>
      <c r="M38" s="72">
        <v>0</v>
      </c>
      <c r="N38" s="72">
        <v>0</v>
      </c>
      <c r="O38" s="75">
        <v>9</v>
      </c>
      <c r="P38" s="74">
        <v>0</v>
      </c>
      <c r="Q38" s="74">
        <v>0</v>
      </c>
      <c r="R38" s="74">
        <v>2</v>
      </c>
      <c r="S38" s="74">
        <v>0</v>
      </c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94"/>
    </row>
    <row r="39" spans="1:52" ht="18.75">
      <c r="A39" s="66" t="str">
        <f t="shared" si="1"/>
        <v xml:space="preserve">   </v>
      </c>
      <c r="B39" s="70">
        <v>30</v>
      </c>
      <c r="C39" s="71" t="s">
        <v>163</v>
      </c>
      <c r="D39" s="76" t="s">
        <v>121</v>
      </c>
      <c r="E39" s="71" t="s">
        <v>128</v>
      </c>
      <c r="F39" s="71" t="s">
        <v>129</v>
      </c>
      <c r="G39" s="72">
        <v>26.168709418500001</v>
      </c>
      <c r="H39" s="73">
        <v>26.168709418500001</v>
      </c>
      <c r="I39" s="73">
        <v>0</v>
      </c>
      <c r="J39" s="81">
        <v>1</v>
      </c>
      <c r="K39" s="72">
        <v>0</v>
      </c>
      <c r="L39" s="72">
        <v>26.17</v>
      </c>
      <c r="M39" s="72">
        <v>0</v>
      </c>
      <c r="N39" s="72">
        <v>0</v>
      </c>
      <c r="O39" s="75">
        <v>7</v>
      </c>
      <c r="P39" s="74">
        <v>0</v>
      </c>
      <c r="Q39" s="74">
        <v>0</v>
      </c>
      <c r="R39" s="74">
        <v>2</v>
      </c>
      <c r="S39" s="74">
        <v>0</v>
      </c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94"/>
    </row>
    <row r="40" spans="1:52" ht="18.75">
      <c r="A40" s="66" t="str">
        <f t="shared" si="1"/>
        <v xml:space="preserve">   </v>
      </c>
      <c r="B40" s="70">
        <v>31</v>
      </c>
      <c r="C40" s="71" t="s">
        <v>164</v>
      </c>
      <c r="D40" s="76" t="s">
        <v>121</v>
      </c>
      <c r="E40" s="71" t="s">
        <v>128</v>
      </c>
      <c r="F40" s="71" t="s">
        <v>129</v>
      </c>
      <c r="G40" s="72">
        <v>231.61685399300001</v>
      </c>
      <c r="H40" s="73">
        <v>231.61685399300001</v>
      </c>
      <c r="I40" s="73">
        <v>0</v>
      </c>
      <c r="J40" s="81">
        <v>1</v>
      </c>
      <c r="K40" s="72">
        <v>0</v>
      </c>
      <c r="L40" s="72">
        <v>231.62</v>
      </c>
      <c r="M40" s="72">
        <v>0</v>
      </c>
      <c r="N40" s="72">
        <v>0</v>
      </c>
      <c r="O40" s="75">
        <v>8</v>
      </c>
      <c r="P40" s="74">
        <v>0</v>
      </c>
      <c r="Q40" s="74">
        <v>0</v>
      </c>
      <c r="R40" s="74">
        <v>2</v>
      </c>
      <c r="S40" s="74">
        <v>0</v>
      </c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94"/>
    </row>
    <row r="41" spans="1:52" ht="18.75">
      <c r="A41" s="66" t="str">
        <f t="shared" si="1"/>
        <v xml:space="preserve">   </v>
      </c>
      <c r="B41" s="70">
        <v>32</v>
      </c>
      <c r="C41" s="71" t="s">
        <v>165</v>
      </c>
      <c r="D41" s="76" t="s">
        <v>121</v>
      </c>
      <c r="E41" s="71" t="s">
        <v>128</v>
      </c>
      <c r="F41" s="71" t="s">
        <v>129</v>
      </c>
      <c r="G41" s="72">
        <v>24.379974728299999</v>
      </c>
      <c r="H41" s="73">
        <v>24.379974728299999</v>
      </c>
      <c r="I41" s="73">
        <v>0</v>
      </c>
      <c r="J41" s="81">
        <v>2</v>
      </c>
      <c r="K41" s="72">
        <v>0</v>
      </c>
      <c r="L41" s="72">
        <v>24.38</v>
      </c>
      <c r="M41" s="72">
        <v>0</v>
      </c>
      <c r="N41" s="72">
        <v>0</v>
      </c>
      <c r="O41" s="75">
        <v>0</v>
      </c>
      <c r="P41" s="74">
        <v>0</v>
      </c>
      <c r="Q41" s="74">
        <v>0</v>
      </c>
      <c r="R41" s="74">
        <v>2</v>
      </c>
      <c r="S41" s="74">
        <v>0</v>
      </c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94"/>
    </row>
    <row r="42" spans="1:52" ht="18.75">
      <c r="A42" s="66" t="str">
        <f t="shared" si="1"/>
        <v xml:space="preserve">   </v>
      </c>
      <c r="B42" s="70">
        <v>33</v>
      </c>
      <c r="C42" s="71" t="s">
        <v>166</v>
      </c>
      <c r="D42" s="76" t="s">
        <v>121</v>
      </c>
      <c r="E42" s="71" t="s">
        <v>128</v>
      </c>
      <c r="F42" s="71" t="s">
        <v>129</v>
      </c>
      <c r="G42" s="72">
        <v>220.40561496999999</v>
      </c>
      <c r="H42" s="73">
        <v>220.40561496999999</v>
      </c>
      <c r="I42" s="73">
        <v>0</v>
      </c>
      <c r="J42" s="81">
        <v>1</v>
      </c>
      <c r="K42" s="72">
        <v>0</v>
      </c>
      <c r="L42" s="72">
        <v>220.41</v>
      </c>
      <c r="M42" s="72">
        <v>0</v>
      </c>
      <c r="N42" s="72">
        <v>0</v>
      </c>
      <c r="O42" s="75">
        <v>10</v>
      </c>
      <c r="P42" s="74">
        <v>0</v>
      </c>
      <c r="Q42" s="74">
        <v>0</v>
      </c>
      <c r="R42" s="74">
        <v>2</v>
      </c>
      <c r="S42" s="74">
        <v>0</v>
      </c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94"/>
    </row>
    <row r="43" spans="1:52" ht="18.75">
      <c r="A43" s="66" t="str">
        <f t="shared" si="1"/>
        <v xml:space="preserve">   </v>
      </c>
      <c r="B43" s="70">
        <v>34</v>
      </c>
      <c r="C43" s="71" t="s">
        <v>167</v>
      </c>
      <c r="D43" s="76" t="s">
        <v>121</v>
      </c>
      <c r="E43" s="71" t="s">
        <v>128</v>
      </c>
      <c r="F43" s="71" t="s">
        <v>129</v>
      </c>
      <c r="G43" s="72">
        <v>18.5101149035</v>
      </c>
      <c r="H43" s="73">
        <v>18.5101149035</v>
      </c>
      <c r="I43" s="73">
        <v>0</v>
      </c>
      <c r="J43" s="81">
        <v>1</v>
      </c>
      <c r="K43" s="72">
        <v>0</v>
      </c>
      <c r="L43" s="72">
        <v>18.510000000000002</v>
      </c>
      <c r="M43" s="72">
        <v>0</v>
      </c>
      <c r="N43" s="72">
        <v>0</v>
      </c>
      <c r="O43" s="75">
        <v>0</v>
      </c>
      <c r="P43" s="74">
        <v>0</v>
      </c>
      <c r="Q43" s="74">
        <v>0</v>
      </c>
      <c r="R43" s="74">
        <v>2</v>
      </c>
      <c r="S43" s="74">
        <v>0</v>
      </c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94"/>
    </row>
    <row r="44" spans="1:52" ht="18.75">
      <c r="A44" s="66" t="str">
        <f t="shared" si="1"/>
        <v xml:space="preserve">   </v>
      </c>
      <c r="B44" s="70">
        <v>35</v>
      </c>
      <c r="C44" s="71" t="s">
        <v>168</v>
      </c>
      <c r="D44" s="76" t="s">
        <v>121</v>
      </c>
      <c r="E44" s="71" t="s">
        <v>128</v>
      </c>
      <c r="F44" s="71" t="s">
        <v>129</v>
      </c>
      <c r="G44" s="72">
        <v>23.418391695</v>
      </c>
      <c r="H44" s="73">
        <v>23.418391695</v>
      </c>
      <c r="I44" s="73">
        <v>0</v>
      </c>
      <c r="J44" s="81">
        <v>1</v>
      </c>
      <c r="K44" s="72">
        <v>0</v>
      </c>
      <c r="L44" s="72">
        <v>23.42</v>
      </c>
      <c r="M44" s="72">
        <v>0</v>
      </c>
      <c r="N44" s="72">
        <v>0</v>
      </c>
      <c r="O44" s="75">
        <v>7</v>
      </c>
      <c r="P44" s="74">
        <v>0</v>
      </c>
      <c r="Q44" s="74">
        <v>0</v>
      </c>
      <c r="R44" s="74">
        <v>2</v>
      </c>
      <c r="S44" s="74">
        <v>0</v>
      </c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94"/>
    </row>
    <row r="45" spans="1:52" ht="18.75">
      <c r="A45" s="66" t="str">
        <f t="shared" si="1"/>
        <v xml:space="preserve">   </v>
      </c>
      <c r="B45" s="70">
        <v>36</v>
      </c>
      <c r="C45" s="71" t="s">
        <v>169</v>
      </c>
      <c r="D45" s="76" t="s">
        <v>121</v>
      </c>
      <c r="E45" s="71" t="s">
        <v>128</v>
      </c>
      <c r="F45" s="71" t="s">
        <v>129</v>
      </c>
      <c r="G45" s="72">
        <v>70.210943996899999</v>
      </c>
      <c r="H45" s="73">
        <v>70.210943996899999</v>
      </c>
      <c r="I45" s="73">
        <v>0</v>
      </c>
      <c r="J45" s="81">
        <v>2</v>
      </c>
      <c r="K45" s="72">
        <v>0</v>
      </c>
      <c r="L45" s="72">
        <v>70.209999999999994</v>
      </c>
      <c r="M45" s="72">
        <v>0</v>
      </c>
      <c r="N45" s="72">
        <v>0</v>
      </c>
      <c r="O45" s="75">
        <v>20</v>
      </c>
      <c r="P45" s="74">
        <v>0</v>
      </c>
      <c r="Q45" s="74">
        <v>0</v>
      </c>
      <c r="R45" s="74">
        <v>2</v>
      </c>
      <c r="S45" s="74">
        <v>0</v>
      </c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94"/>
    </row>
    <row r="46" spans="1:52" ht="18.75">
      <c r="A46" s="66" t="str">
        <f t="shared" si="1"/>
        <v xml:space="preserve">   </v>
      </c>
      <c r="B46" s="70">
        <v>37</v>
      </c>
      <c r="C46" s="71" t="s">
        <v>170</v>
      </c>
      <c r="D46" s="76" t="s">
        <v>121</v>
      </c>
      <c r="E46" s="71" t="s">
        <v>128</v>
      </c>
      <c r="F46" s="71" t="s">
        <v>129</v>
      </c>
      <c r="G46" s="72">
        <v>34.819374368600002</v>
      </c>
      <c r="H46" s="73">
        <v>34.819374368600002</v>
      </c>
      <c r="I46" s="73">
        <v>0</v>
      </c>
      <c r="J46" s="81">
        <v>2</v>
      </c>
      <c r="K46" s="72">
        <v>0</v>
      </c>
      <c r="L46" s="72">
        <v>34.82</v>
      </c>
      <c r="M46" s="72">
        <v>0</v>
      </c>
      <c r="N46" s="72">
        <v>0</v>
      </c>
      <c r="O46" s="75">
        <v>15</v>
      </c>
      <c r="P46" s="74">
        <v>0</v>
      </c>
      <c r="Q46" s="74">
        <v>0</v>
      </c>
      <c r="R46" s="74">
        <v>2</v>
      </c>
      <c r="S46" s="74">
        <v>0</v>
      </c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94"/>
    </row>
    <row r="47" spans="1:52" ht="18.75">
      <c r="A47" s="66" t="str">
        <f t="shared" si="1"/>
        <v xml:space="preserve">   </v>
      </c>
      <c r="B47" s="70">
        <v>38</v>
      </c>
      <c r="C47" s="71" t="s">
        <v>171</v>
      </c>
      <c r="D47" s="76" t="s">
        <v>121</v>
      </c>
      <c r="E47" s="71" t="s">
        <v>128</v>
      </c>
      <c r="F47" s="71" t="s">
        <v>129</v>
      </c>
      <c r="G47" s="72">
        <v>41.364856436300002</v>
      </c>
      <c r="H47" s="73">
        <v>41.364856436300002</v>
      </c>
      <c r="I47" s="73">
        <v>0</v>
      </c>
      <c r="J47" s="81">
        <v>2</v>
      </c>
      <c r="K47" s="72">
        <v>0</v>
      </c>
      <c r="L47" s="72">
        <v>41.36</v>
      </c>
      <c r="M47" s="72">
        <v>0</v>
      </c>
      <c r="N47" s="72">
        <v>0</v>
      </c>
      <c r="O47" s="75">
        <v>3</v>
      </c>
      <c r="P47" s="74">
        <v>0</v>
      </c>
      <c r="Q47" s="74">
        <v>0</v>
      </c>
      <c r="R47" s="74">
        <v>2</v>
      </c>
      <c r="S47" s="74">
        <v>0</v>
      </c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94"/>
    </row>
    <row r="48" spans="1:52" ht="18.75">
      <c r="A48" s="66" t="str">
        <f t="shared" si="1"/>
        <v xml:space="preserve">   </v>
      </c>
      <c r="B48" s="70">
        <v>39</v>
      </c>
      <c r="C48" s="71" t="s">
        <v>172</v>
      </c>
      <c r="D48" s="76" t="s">
        <v>121</v>
      </c>
      <c r="E48" s="71" t="s">
        <v>128</v>
      </c>
      <c r="F48" s="71" t="s">
        <v>129</v>
      </c>
      <c r="G48" s="72">
        <v>1343.89883448</v>
      </c>
      <c r="H48" s="73">
        <v>1343.89883448</v>
      </c>
      <c r="I48" s="73">
        <v>0</v>
      </c>
      <c r="J48" s="81">
        <v>1</v>
      </c>
      <c r="K48" s="72">
        <v>0</v>
      </c>
      <c r="L48" s="72">
        <v>1343.9</v>
      </c>
      <c r="M48" s="72">
        <v>0</v>
      </c>
      <c r="N48" s="72">
        <v>0</v>
      </c>
      <c r="O48" s="75">
        <v>2</v>
      </c>
      <c r="P48" s="74">
        <v>0</v>
      </c>
      <c r="Q48" s="74">
        <v>0</v>
      </c>
      <c r="R48" s="74">
        <v>2</v>
      </c>
      <c r="S48" s="74">
        <v>0</v>
      </c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94"/>
    </row>
    <row r="49" spans="1:52" ht="18.75">
      <c r="A49" s="66" t="str">
        <f t="shared" si="1"/>
        <v xml:space="preserve">   </v>
      </c>
      <c r="B49" s="70">
        <v>40</v>
      </c>
      <c r="C49" s="71" t="s">
        <v>173</v>
      </c>
      <c r="D49" s="76" t="s">
        <v>121</v>
      </c>
      <c r="E49" s="71" t="s">
        <v>128</v>
      </c>
      <c r="F49" s="71" t="s">
        <v>129</v>
      </c>
      <c r="G49" s="72">
        <v>28.032338181899998</v>
      </c>
      <c r="H49" s="73">
        <v>28.032338181899998</v>
      </c>
      <c r="I49" s="73">
        <v>0</v>
      </c>
      <c r="J49" s="81">
        <v>1</v>
      </c>
      <c r="K49" s="72">
        <v>0</v>
      </c>
      <c r="L49" s="72">
        <v>28.03</v>
      </c>
      <c r="M49" s="72">
        <v>0</v>
      </c>
      <c r="N49" s="72">
        <v>0</v>
      </c>
      <c r="O49" s="75">
        <v>8</v>
      </c>
      <c r="P49" s="74">
        <v>0</v>
      </c>
      <c r="Q49" s="74">
        <v>0</v>
      </c>
      <c r="R49" s="74">
        <v>2</v>
      </c>
      <c r="S49" s="74">
        <v>0</v>
      </c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94"/>
    </row>
    <row r="50" spans="1:52" ht="18.75">
      <c r="A50" s="66" t="str">
        <f t="shared" si="1"/>
        <v xml:space="preserve">   </v>
      </c>
      <c r="B50" s="70">
        <v>41</v>
      </c>
      <c r="C50" s="71" t="s">
        <v>174</v>
      </c>
      <c r="D50" s="76" t="s">
        <v>121</v>
      </c>
      <c r="E50" s="71" t="s">
        <v>128</v>
      </c>
      <c r="F50" s="71" t="s">
        <v>129</v>
      </c>
      <c r="G50" s="72">
        <v>312.89257022100003</v>
      </c>
      <c r="H50" s="73">
        <v>312.89257022100003</v>
      </c>
      <c r="I50" s="73">
        <v>0</v>
      </c>
      <c r="J50" s="81">
        <v>1</v>
      </c>
      <c r="K50" s="72">
        <v>0</v>
      </c>
      <c r="L50" s="72">
        <v>312.89</v>
      </c>
      <c r="M50" s="72">
        <v>0</v>
      </c>
      <c r="N50" s="72">
        <v>0</v>
      </c>
      <c r="O50" s="75">
        <v>23</v>
      </c>
      <c r="P50" s="74">
        <v>0</v>
      </c>
      <c r="Q50" s="74">
        <v>0</v>
      </c>
      <c r="R50" s="74">
        <v>2</v>
      </c>
      <c r="S50" s="74">
        <v>0</v>
      </c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94"/>
    </row>
    <row r="51" spans="1:52" ht="18.75">
      <c r="A51" s="66" t="str">
        <f t="shared" si="1"/>
        <v xml:space="preserve">   </v>
      </c>
      <c r="B51" s="70">
        <v>42</v>
      </c>
      <c r="C51" s="71" t="s">
        <v>175</v>
      </c>
      <c r="D51" s="76" t="s">
        <v>121</v>
      </c>
      <c r="E51" s="71" t="s">
        <v>128</v>
      </c>
      <c r="F51" s="71" t="s">
        <v>129</v>
      </c>
      <c r="G51" s="72">
        <v>50.5756759605</v>
      </c>
      <c r="H51" s="73">
        <v>50.5756759605</v>
      </c>
      <c r="I51" s="73">
        <v>0</v>
      </c>
      <c r="J51" s="81">
        <v>1</v>
      </c>
      <c r="K51" s="72">
        <v>0</v>
      </c>
      <c r="L51" s="72">
        <v>50.58</v>
      </c>
      <c r="M51" s="72">
        <v>0</v>
      </c>
      <c r="N51" s="72">
        <v>0</v>
      </c>
      <c r="O51" s="75">
        <v>7</v>
      </c>
      <c r="P51" s="74">
        <v>0</v>
      </c>
      <c r="Q51" s="74">
        <v>0</v>
      </c>
      <c r="R51" s="74">
        <v>2</v>
      </c>
      <c r="S51" s="74">
        <v>0</v>
      </c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94"/>
    </row>
    <row r="52" spans="1:52" ht="18.75">
      <c r="A52" s="66" t="str">
        <f t="shared" si="1"/>
        <v xml:space="preserve">   </v>
      </c>
      <c r="B52" s="70">
        <v>43</v>
      </c>
      <c r="C52" s="71" t="s">
        <v>176</v>
      </c>
      <c r="D52" s="76" t="s">
        <v>121</v>
      </c>
      <c r="E52" s="71" t="s">
        <v>128</v>
      </c>
      <c r="F52" s="71" t="s">
        <v>129</v>
      </c>
      <c r="G52" s="72">
        <v>34.966232854099999</v>
      </c>
      <c r="H52" s="73">
        <v>34.966232854099999</v>
      </c>
      <c r="I52" s="73">
        <v>0</v>
      </c>
      <c r="J52" s="81">
        <v>2</v>
      </c>
      <c r="K52" s="72">
        <v>0</v>
      </c>
      <c r="L52" s="72">
        <v>34.97</v>
      </c>
      <c r="M52" s="72">
        <v>0</v>
      </c>
      <c r="N52" s="72">
        <v>0</v>
      </c>
      <c r="O52" s="75">
        <v>0</v>
      </c>
      <c r="P52" s="74">
        <v>0</v>
      </c>
      <c r="Q52" s="74">
        <v>0</v>
      </c>
      <c r="R52" s="74">
        <v>2</v>
      </c>
      <c r="S52" s="74">
        <v>0</v>
      </c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94"/>
    </row>
    <row r="53" spans="1:52" ht="18.75">
      <c r="A53" s="66" t="str">
        <f t="shared" si="1"/>
        <v xml:space="preserve">   </v>
      </c>
      <c r="B53" s="70">
        <v>44</v>
      </c>
      <c r="C53" s="71" t="s">
        <v>177</v>
      </c>
      <c r="D53" s="76" t="s">
        <v>121</v>
      </c>
      <c r="E53" s="71" t="s">
        <v>128</v>
      </c>
      <c r="F53" s="71" t="s">
        <v>129</v>
      </c>
      <c r="G53" s="72">
        <v>72.331021347499998</v>
      </c>
      <c r="H53" s="73">
        <v>72.331021347499998</v>
      </c>
      <c r="I53" s="73">
        <v>0</v>
      </c>
      <c r="J53" s="81">
        <v>1</v>
      </c>
      <c r="K53" s="72">
        <v>0</v>
      </c>
      <c r="L53" s="72">
        <v>72.33</v>
      </c>
      <c r="M53" s="72">
        <v>0</v>
      </c>
      <c r="N53" s="72">
        <v>0</v>
      </c>
      <c r="O53" s="75">
        <v>10</v>
      </c>
      <c r="P53" s="74">
        <v>0</v>
      </c>
      <c r="Q53" s="74">
        <v>0</v>
      </c>
      <c r="R53" s="74">
        <v>2</v>
      </c>
      <c r="S53" s="74">
        <v>0</v>
      </c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94"/>
    </row>
    <row r="54" spans="1:52" ht="18.75">
      <c r="A54" s="66" t="str">
        <f t="shared" si="1"/>
        <v xml:space="preserve">   </v>
      </c>
      <c r="B54" s="70">
        <v>45</v>
      </c>
      <c r="C54" s="71" t="s">
        <v>178</v>
      </c>
      <c r="D54" s="76" t="s">
        <v>121</v>
      </c>
      <c r="E54" s="71" t="s">
        <v>128</v>
      </c>
      <c r="F54" s="71" t="s">
        <v>129</v>
      </c>
      <c r="G54" s="72">
        <v>26.443538390800001</v>
      </c>
      <c r="H54" s="73">
        <v>26.443538390800001</v>
      </c>
      <c r="I54" s="73">
        <v>0</v>
      </c>
      <c r="J54" s="81">
        <v>1</v>
      </c>
      <c r="K54" s="72">
        <v>0</v>
      </c>
      <c r="L54" s="72">
        <v>26.44</v>
      </c>
      <c r="M54" s="72">
        <v>0</v>
      </c>
      <c r="N54" s="72">
        <v>0</v>
      </c>
      <c r="O54" s="75">
        <v>11</v>
      </c>
      <c r="P54" s="74">
        <v>0</v>
      </c>
      <c r="Q54" s="74">
        <v>0</v>
      </c>
      <c r="R54" s="74">
        <v>2</v>
      </c>
      <c r="S54" s="74">
        <v>0</v>
      </c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94"/>
    </row>
    <row r="55" spans="1:52" ht="18.75">
      <c r="A55" s="66" t="str">
        <f t="shared" si="1"/>
        <v xml:space="preserve">   </v>
      </c>
      <c r="B55" s="70">
        <v>46</v>
      </c>
      <c r="C55" s="71" t="s">
        <v>179</v>
      </c>
      <c r="D55" s="76" t="s">
        <v>121</v>
      </c>
      <c r="E55" s="71" t="s">
        <v>128</v>
      </c>
      <c r="F55" s="71" t="s">
        <v>129</v>
      </c>
      <c r="G55" s="72">
        <v>54.4109661233</v>
      </c>
      <c r="H55" s="73">
        <v>54.4109661233</v>
      </c>
      <c r="I55" s="73">
        <v>0</v>
      </c>
      <c r="J55" s="81">
        <v>1</v>
      </c>
      <c r="K55" s="72">
        <v>0</v>
      </c>
      <c r="L55" s="72">
        <v>54.41</v>
      </c>
      <c r="M55" s="72">
        <v>0</v>
      </c>
      <c r="N55" s="72">
        <v>0</v>
      </c>
      <c r="O55" s="75">
        <v>5</v>
      </c>
      <c r="P55" s="74">
        <v>0</v>
      </c>
      <c r="Q55" s="74">
        <v>0</v>
      </c>
      <c r="R55" s="74">
        <v>2</v>
      </c>
      <c r="S55" s="74">
        <v>0</v>
      </c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94"/>
    </row>
    <row r="56" spans="1:52" ht="18.75">
      <c r="A56" s="66" t="str">
        <f t="shared" si="1"/>
        <v xml:space="preserve">   </v>
      </c>
      <c r="B56" s="70">
        <v>47</v>
      </c>
      <c r="C56" s="71" t="s">
        <v>180</v>
      </c>
      <c r="D56" s="76" t="s">
        <v>121</v>
      </c>
      <c r="E56" s="71" t="s">
        <v>128</v>
      </c>
      <c r="F56" s="71" t="s">
        <v>129</v>
      </c>
      <c r="G56" s="72">
        <v>34.753209311500001</v>
      </c>
      <c r="H56" s="73">
        <v>34.753209311500001</v>
      </c>
      <c r="I56" s="73">
        <v>0</v>
      </c>
      <c r="J56" s="81">
        <v>1</v>
      </c>
      <c r="K56" s="72">
        <v>0</v>
      </c>
      <c r="L56" s="72">
        <v>34.75</v>
      </c>
      <c r="M56" s="72">
        <v>0</v>
      </c>
      <c r="N56" s="72">
        <v>0</v>
      </c>
      <c r="O56" s="75">
        <v>7</v>
      </c>
      <c r="P56" s="74">
        <v>0</v>
      </c>
      <c r="Q56" s="74">
        <v>0</v>
      </c>
      <c r="R56" s="74">
        <v>2</v>
      </c>
      <c r="S56" s="74">
        <v>0</v>
      </c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94"/>
    </row>
    <row r="57" spans="1:52" ht="18.75">
      <c r="A57" s="66" t="str">
        <f t="shared" si="1"/>
        <v xml:space="preserve">   </v>
      </c>
      <c r="B57" s="70">
        <v>48</v>
      </c>
      <c r="C57" s="71" t="s">
        <v>181</v>
      </c>
      <c r="D57" s="76" t="s">
        <v>121</v>
      </c>
      <c r="E57" s="71" t="s">
        <v>128</v>
      </c>
      <c r="F57" s="71" t="s">
        <v>129</v>
      </c>
      <c r="G57" s="72">
        <v>68.065438418799999</v>
      </c>
      <c r="H57" s="73">
        <v>68.065438418799999</v>
      </c>
      <c r="I57" s="73">
        <v>0</v>
      </c>
      <c r="J57" s="81">
        <v>1</v>
      </c>
      <c r="K57" s="72">
        <v>0</v>
      </c>
      <c r="L57" s="72">
        <v>68.069999999999993</v>
      </c>
      <c r="M57" s="72">
        <v>0</v>
      </c>
      <c r="N57" s="72">
        <v>0</v>
      </c>
      <c r="O57" s="75">
        <v>9</v>
      </c>
      <c r="P57" s="74">
        <v>0</v>
      </c>
      <c r="Q57" s="74">
        <v>0</v>
      </c>
      <c r="R57" s="74">
        <v>2</v>
      </c>
      <c r="S57" s="74">
        <v>0</v>
      </c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94"/>
    </row>
    <row r="58" spans="1:52" ht="18.75">
      <c r="A58" s="66" t="str">
        <f t="shared" si="1"/>
        <v xml:space="preserve">   </v>
      </c>
      <c r="B58" s="70">
        <v>49</v>
      </c>
      <c r="C58" s="71" t="s">
        <v>182</v>
      </c>
      <c r="D58" s="76" t="s">
        <v>121</v>
      </c>
      <c r="E58" s="71" t="s">
        <v>128</v>
      </c>
      <c r="F58" s="71" t="s">
        <v>129</v>
      </c>
      <c r="G58" s="72">
        <v>31.842163103400001</v>
      </c>
      <c r="H58" s="73">
        <v>31.842163103400001</v>
      </c>
      <c r="I58" s="73">
        <v>0</v>
      </c>
      <c r="J58" s="81">
        <v>1</v>
      </c>
      <c r="K58" s="72">
        <v>0</v>
      </c>
      <c r="L58" s="72">
        <v>31.84</v>
      </c>
      <c r="M58" s="72">
        <v>0</v>
      </c>
      <c r="N58" s="72">
        <v>0</v>
      </c>
      <c r="O58" s="75">
        <v>13</v>
      </c>
      <c r="P58" s="74">
        <v>0</v>
      </c>
      <c r="Q58" s="74">
        <v>0</v>
      </c>
      <c r="R58" s="74">
        <v>2</v>
      </c>
      <c r="S58" s="74">
        <v>0</v>
      </c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94"/>
    </row>
    <row r="59" spans="1:52" s="41" customFormat="1" ht="18.75">
      <c r="A59" s="125" t="str">
        <f t="shared" si="1"/>
        <v xml:space="preserve">   </v>
      </c>
      <c r="B59" s="70">
        <v>50</v>
      </c>
      <c r="C59" s="71" t="s">
        <v>183</v>
      </c>
      <c r="D59" s="76" t="s">
        <v>121</v>
      </c>
      <c r="E59" s="71" t="s">
        <v>128</v>
      </c>
      <c r="F59" s="71" t="s">
        <v>129</v>
      </c>
      <c r="G59" s="72">
        <v>59.166732543599998</v>
      </c>
      <c r="H59" s="73">
        <v>59.166732543599998</v>
      </c>
      <c r="I59" s="73">
        <v>0</v>
      </c>
      <c r="J59" s="81">
        <v>2</v>
      </c>
      <c r="K59" s="72">
        <v>59.17</v>
      </c>
      <c r="L59" s="72">
        <v>0</v>
      </c>
      <c r="M59" s="72">
        <v>0</v>
      </c>
      <c r="N59" s="72">
        <v>0</v>
      </c>
      <c r="O59" s="75">
        <v>0</v>
      </c>
      <c r="P59" s="74">
        <v>0</v>
      </c>
      <c r="Q59" s="74">
        <v>0</v>
      </c>
      <c r="R59" s="74">
        <v>0</v>
      </c>
      <c r="S59" s="74">
        <v>0</v>
      </c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</row>
    <row r="60" spans="1:52" ht="18.75">
      <c r="A60" s="66" t="str">
        <f t="shared" si="1"/>
        <v xml:space="preserve">   </v>
      </c>
      <c r="B60" s="70">
        <v>51</v>
      </c>
      <c r="C60" s="71" t="s">
        <v>184</v>
      </c>
      <c r="D60" s="76" t="s">
        <v>121</v>
      </c>
      <c r="E60" s="71" t="s">
        <v>128</v>
      </c>
      <c r="F60" s="71" t="s">
        <v>129</v>
      </c>
      <c r="G60" s="72">
        <v>9.8688733711900003</v>
      </c>
      <c r="H60" s="73">
        <v>9.8688733711900003</v>
      </c>
      <c r="I60" s="73">
        <v>0</v>
      </c>
      <c r="J60" s="81">
        <v>2</v>
      </c>
      <c r="K60" s="72">
        <v>0</v>
      </c>
      <c r="L60" s="72">
        <v>12.007</v>
      </c>
      <c r="M60" s="72">
        <v>0</v>
      </c>
      <c r="N60" s="72">
        <v>0</v>
      </c>
      <c r="O60" s="75">
        <v>1</v>
      </c>
      <c r="P60" s="74">
        <v>0</v>
      </c>
      <c r="Q60" s="74">
        <v>0</v>
      </c>
      <c r="R60" s="74">
        <v>2</v>
      </c>
      <c r="S60" s="74">
        <v>0</v>
      </c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94"/>
    </row>
    <row r="61" spans="1:52" ht="18.75">
      <c r="A61" s="66" t="str">
        <f t="shared" si="1"/>
        <v xml:space="preserve">   </v>
      </c>
      <c r="B61" s="70">
        <v>52</v>
      </c>
      <c r="C61" s="71" t="s">
        <v>185</v>
      </c>
      <c r="D61" s="76" t="s">
        <v>121</v>
      </c>
      <c r="E61" s="71" t="s">
        <v>128</v>
      </c>
      <c r="F61" s="71" t="s">
        <v>129</v>
      </c>
      <c r="G61" s="72">
        <v>12.0064337961</v>
      </c>
      <c r="H61" s="73">
        <v>12.0064337961</v>
      </c>
      <c r="I61" s="73">
        <v>0</v>
      </c>
      <c r="J61" s="81">
        <v>2</v>
      </c>
      <c r="K61" s="72">
        <v>0</v>
      </c>
      <c r="L61" s="72">
        <v>27.78</v>
      </c>
      <c r="M61" s="72">
        <v>0</v>
      </c>
      <c r="N61" s="72">
        <v>0</v>
      </c>
      <c r="O61" s="75">
        <v>12</v>
      </c>
      <c r="P61" s="74">
        <v>0</v>
      </c>
      <c r="Q61" s="74">
        <v>0</v>
      </c>
      <c r="R61" s="74">
        <v>2</v>
      </c>
      <c r="S61" s="74">
        <v>0</v>
      </c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94"/>
    </row>
    <row r="62" spans="1:52" ht="18.75">
      <c r="A62" s="66" t="str">
        <f t="shared" si="1"/>
        <v xml:space="preserve">   </v>
      </c>
      <c r="B62" s="70">
        <v>53</v>
      </c>
      <c r="C62" s="71" t="s">
        <v>186</v>
      </c>
      <c r="D62" s="76" t="s">
        <v>121</v>
      </c>
      <c r="E62" s="71" t="s">
        <v>128</v>
      </c>
      <c r="F62" s="71" t="s">
        <v>129</v>
      </c>
      <c r="G62" s="72">
        <v>339.28580727600001</v>
      </c>
      <c r="H62" s="73">
        <v>339.28580727600001</v>
      </c>
      <c r="I62" s="73">
        <v>0</v>
      </c>
      <c r="J62" s="81">
        <v>2</v>
      </c>
      <c r="K62" s="72">
        <v>339.29</v>
      </c>
      <c r="L62" s="72">
        <v>0</v>
      </c>
      <c r="M62" s="72">
        <v>0</v>
      </c>
      <c r="N62" s="72">
        <v>0</v>
      </c>
      <c r="O62" s="75">
        <v>0</v>
      </c>
      <c r="P62" s="74">
        <v>0</v>
      </c>
      <c r="Q62" s="74">
        <v>0</v>
      </c>
      <c r="R62" s="74">
        <v>2</v>
      </c>
      <c r="S62" s="74">
        <v>0</v>
      </c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94"/>
    </row>
    <row r="63" spans="1:52" ht="18.75">
      <c r="A63" s="66" t="str">
        <f t="shared" si="1"/>
        <v xml:space="preserve">   </v>
      </c>
      <c r="B63" s="70">
        <v>54</v>
      </c>
      <c r="C63" s="71" t="s">
        <v>187</v>
      </c>
      <c r="D63" s="76" t="s">
        <v>121</v>
      </c>
      <c r="E63" s="71" t="s">
        <v>128</v>
      </c>
      <c r="F63" s="71" t="s">
        <v>129</v>
      </c>
      <c r="G63" s="72">
        <v>0</v>
      </c>
      <c r="H63" s="73">
        <v>0</v>
      </c>
      <c r="I63" s="73">
        <v>0</v>
      </c>
      <c r="J63" s="81">
        <v>1</v>
      </c>
      <c r="K63" s="72">
        <v>0</v>
      </c>
      <c r="L63" s="72">
        <v>43.19</v>
      </c>
      <c r="M63" s="72">
        <v>0</v>
      </c>
      <c r="N63" s="72">
        <v>0</v>
      </c>
      <c r="O63" s="75">
        <v>3</v>
      </c>
      <c r="P63" s="74">
        <v>0</v>
      </c>
      <c r="Q63" s="74">
        <v>0</v>
      </c>
      <c r="R63" s="74">
        <v>2</v>
      </c>
      <c r="S63" s="74">
        <v>0</v>
      </c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94"/>
    </row>
    <row r="64" spans="1:52" ht="18.75">
      <c r="A64" s="66" t="str">
        <f t="shared" si="1"/>
        <v xml:space="preserve">   </v>
      </c>
      <c r="B64" s="70">
        <v>55</v>
      </c>
      <c r="C64" s="71" t="s">
        <v>188</v>
      </c>
      <c r="D64" s="76" t="s">
        <v>121</v>
      </c>
      <c r="E64" s="71" t="s">
        <v>128</v>
      </c>
      <c r="F64" s="71" t="s">
        <v>129</v>
      </c>
      <c r="G64" s="72">
        <v>963.74445825600003</v>
      </c>
      <c r="H64" s="73">
        <v>963.74445825600003</v>
      </c>
      <c r="I64" s="73">
        <v>0</v>
      </c>
      <c r="J64" s="81">
        <v>1</v>
      </c>
      <c r="K64" s="72">
        <v>0</v>
      </c>
      <c r="L64" s="72">
        <v>2513</v>
      </c>
      <c r="M64" s="72">
        <v>0</v>
      </c>
      <c r="N64" s="72">
        <v>0</v>
      </c>
      <c r="O64" s="75">
        <v>13</v>
      </c>
      <c r="P64" s="74">
        <v>0</v>
      </c>
      <c r="Q64" s="74">
        <v>0</v>
      </c>
      <c r="R64" s="74">
        <v>2</v>
      </c>
      <c r="S64" s="74">
        <v>0</v>
      </c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94"/>
    </row>
    <row r="65" spans="1:52" ht="18.75">
      <c r="A65" s="66" t="str">
        <f t="shared" si="1"/>
        <v xml:space="preserve">   </v>
      </c>
      <c r="B65" s="70">
        <v>56</v>
      </c>
      <c r="C65" s="71" t="s">
        <v>189</v>
      </c>
      <c r="D65" s="76" t="s">
        <v>121</v>
      </c>
      <c r="E65" s="71" t="s">
        <v>128</v>
      </c>
      <c r="F65" s="71" t="s">
        <v>129</v>
      </c>
      <c r="G65" s="72">
        <v>385.28182996800001</v>
      </c>
      <c r="H65" s="73">
        <v>385.28182996800001</v>
      </c>
      <c r="I65" s="73">
        <v>0</v>
      </c>
      <c r="J65" s="81">
        <v>1</v>
      </c>
      <c r="K65" s="72">
        <v>0</v>
      </c>
      <c r="L65" s="72">
        <v>385.28</v>
      </c>
      <c r="M65" s="72">
        <v>0</v>
      </c>
      <c r="N65" s="72">
        <v>0</v>
      </c>
      <c r="O65" s="75">
        <v>5</v>
      </c>
      <c r="P65" s="74">
        <v>0</v>
      </c>
      <c r="Q65" s="74">
        <v>0</v>
      </c>
      <c r="R65" s="74">
        <v>2</v>
      </c>
      <c r="S65" s="74">
        <v>0</v>
      </c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94"/>
    </row>
    <row r="66" spans="1:52" ht="18.75">
      <c r="A66" s="66" t="str">
        <f t="shared" si="1"/>
        <v xml:space="preserve">   </v>
      </c>
      <c r="B66" s="121">
        <v>57</v>
      </c>
      <c r="C66" s="122" t="s">
        <v>190</v>
      </c>
      <c r="D66" s="76" t="s">
        <v>121</v>
      </c>
      <c r="E66" s="71" t="s">
        <v>128</v>
      </c>
      <c r="F66" s="71" t="s">
        <v>129</v>
      </c>
      <c r="G66" s="72">
        <v>0</v>
      </c>
      <c r="H66" s="73">
        <v>0</v>
      </c>
      <c r="I66" s="73">
        <v>0</v>
      </c>
      <c r="J66" s="123">
        <v>1</v>
      </c>
      <c r="K66" s="72">
        <v>0</v>
      </c>
      <c r="L66" s="72">
        <v>38.590000000000003</v>
      </c>
      <c r="M66" s="72">
        <v>0</v>
      </c>
      <c r="N66" s="72">
        <v>0</v>
      </c>
      <c r="O66" s="124">
        <v>2</v>
      </c>
      <c r="P66" s="74">
        <v>0</v>
      </c>
      <c r="Q66" s="74">
        <v>0</v>
      </c>
      <c r="R66" s="74">
        <v>2</v>
      </c>
      <c r="S66" s="74">
        <v>0</v>
      </c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94"/>
    </row>
    <row r="67" spans="1:52" ht="18.75">
      <c r="A67" s="66" t="str">
        <f t="shared" si="1"/>
        <v xml:space="preserve">   </v>
      </c>
      <c r="B67" s="70">
        <v>58</v>
      </c>
      <c r="C67" s="71" t="s">
        <v>191</v>
      </c>
      <c r="D67" s="76" t="s">
        <v>121</v>
      </c>
      <c r="E67" s="71" t="s">
        <v>128</v>
      </c>
      <c r="F67" s="71" t="s">
        <v>129</v>
      </c>
      <c r="G67" s="72">
        <v>0</v>
      </c>
      <c r="H67" s="73">
        <v>0</v>
      </c>
      <c r="I67" s="73">
        <v>0</v>
      </c>
      <c r="J67" s="81">
        <v>2</v>
      </c>
      <c r="K67" s="72">
        <v>0</v>
      </c>
      <c r="L67" s="72">
        <v>23</v>
      </c>
      <c r="M67" s="72">
        <v>0</v>
      </c>
      <c r="N67" s="72">
        <v>0</v>
      </c>
      <c r="O67" s="75">
        <v>15</v>
      </c>
      <c r="P67" s="74">
        <v>0</v>
      </c>
      <c r="Q67" s="74">
        <v>0</v>
      </c>
      <c r="R67" s="74">
        <v>2</v>
      </c>
      <c r="S67" s="74">
        <v>0</v>
      </c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94"/>
    </row>
    <row r="68" spans="1:52" ht="18.75">
      <c r="A68" s="66" t="str">
        <f t="shared" si="1"/>
        <v xml:space="preserve">   </v>
      </c>
      <c r="B68" s="121">
        <v>59</v>
      </c>
      <c r="C68" s="122" t="s">
        <v>192</v>
      </c>
      <c r="D68" s="76" t="s">
        <v>121</v>
      </c>
      <c r="E68" s="71" t="s">
        <v>128</v>
      </c>
      <c r="F68" s="71" t="s">
        <v>129</v>
      </c>
      <c r="G68" s="72">
        <v>33.0764626307</v>
      </c>
      <c r="H68" s="73">
        <v>33.0764626307</v>
      </c>
      <c r="I68" s="73">
        <v>0</v>
      </c>
      <c r="J68" s="123">
        <v>1</v>
      </c>
      <c r="K68" s="72">
        <v>0</v>
      </c>
      <c r="L68" s="72">
        <v>33.08</v>
      </c>
      <c r="M68" s="72">
        <v>0</v>
      </c>
      <c r="N68" s="72">
        <v>0</v>
      </c>
      <c r="O68" s="124">
        <v>8</v>
      </c>
      <c r="P68" s="74">
        <v>0</v>
      </c>
      <c r="Q68" s="74">
        <v>0</v>
      </c>
      <c r="R68" s="74">
        <v>2</v>
      </c>
      <c r="S68" s="74">
        <v>0</v>
      </c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94"/>
    </row>
    <row r="69" spans="1:52" ht="18.75">
      <c r="A69" s="66" t="str">
        <f t="shared" si="1"/>
        <v xml:space="preserve">   </v>
      </c>
      <c r="B69" s="121">
        <v>60</v>
      </c>
      <c r="C69" s="128" t="s">
        <v>193</v>
      </c>
      <c r="D69" s="76" t="s">
        <v>121</v>
      </c>
      <c r="E69" s="71" t="s">
        <v>128</v>
      </c>
      <c r="F69" s="71" t="s">
        <v>129</v>
      </c>
      <c r="G69" s="72">
        <v>143.81716484200001</v>
      </c>
      <c r="H69" s="73">
        <v>143.81716484200001</v>
      </c>
      <c r="I69" s="73">
        <v>0</v>
      </c>
      <c r="J69" s="123">
        <v>1</v>
      </c>
      <c r="K69" s="72">
        <v>143.82</v>
      </c>
      <c r="L69" s="72">
        <v>0</v>
      </c>
      <c r="M69" s="72">
        <v>0</v>
      </c>
      <c r="N69" s="72">
        <v>0</v>
      </c>
      <c r="O69" s="124">
        <v>15</v>
      </c>
      <c r="P69" s="116">
        <v>11.58</v>
      </c>
      <c r="Q69" s="116">
        <v>60</v>
      </c>
      <c r="R69" s="74">
        <v>2</v>
      </c>
      <c r="S69" s="74">
        <v>2</v>
      </c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94"/>
    </row>
    <row r="70" spans="1:52" ht="18.75">
      <c r="A70" s="66" t="str">
        <f t="shared" si="1"/>
        <v xml:space="preserve">   </v>
      </c>
      <c r="B70" s="70">
        <v>61</v>
      </c>
      <c r="C70" s="71" t="s">
        <v>194</v>
      </c>
      <c r="D70" s="76" t="s">
        <v>121</v>
      </c>
      <c r="E70" s="71" t="s">
        <v>128</v>
      </c>
      <c r="F70" s="71" t="s">
        <v>129</v>
      </c>
      <c r="G70" s="72">
        <v>28.859206804900001</v>
      </c>
      <c r="H70" s="73">
        <v>28.859206804900001</v>
      </c>
      <c r="I70" s="73">
        <v>0</v>
      </c>
      <c r="J70" s="81">
        <v>1</v>
      </c>
      <c r="K70" s="72">
        <v>0</v>
      </c>
      <c r="L70" s="72">
        <v>28.86</v>
      </c>
      <c r="M70" s="72">
        <v>0</v>
      </c>
      <c r="N70" s="72">
        <v>0</v>
      </c>
      <c r="O70" s="75">
        <v>10</v>
      </c>
      <c r="P70" s="74">
        <v>0</v>
      </c>
      <c r="Q70" s="74">
        <v>0</v>
      </c>
      <c r="R70" s="74">
        <v>2</v>
      </c>
      <c r="S70" s="74">
        <v>0</v>
      </c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94"/>
    </row>
    <row r="71" spans="1:52" ht="18.75">
      <c r="A71" s="66" t="str">
        <f t="shared" si="1"/>
        <v xml:space="preserve">   </v>
      </c>
      <c r="B71" s="70">
        <v>62</v>
      </c>
      <c r="C71" s="71" t="s">
        <v>195</v>
      </c>
      <c r="D71" s="76" t="s">
        <v>121</v>
      </c>
      <c r="E71" s="71" t="s">
        <v>128</v>
      </c>
      <c r="F71" s="71" t="s">
        <v>129</v>
      </c>
      <c r="G71" s="72">
        <v>34.270390513300001</v>
      </c>
      <c r="H71" s="73">
        <v>34.270390513300001</v>
      </c>
      <c r="I71" s="73">
        <v>0</v>
      </c>
      <c r="J71" s="81">
        <v>1</v>
      </c>
      <c r="K71" s="72">
        <v>0</v>
      </c>
      <c r="L71" s="72">
        <v>37.25</v>
      </c>
      <c r="M71" s="72">
        <v>0</v>
      </c>
      <c r="N71" s="72">
        <v>0</v>
      </c>
      <c r="O71" s="75">
        <v>16</v>
      </c>
      <c r="P71" s="74">
        <v>0</v>
      </c>
      <c r="Q71" s="74">
        <v>0</v>
      </c>
      <c r="R71" s="74">
        <v>2</v>
      </c>
      <c r="S71" s="74">
        <v>0</v>
      </c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94"/>
    </row>
    <row r="72" spans="1:52" ht="18.75">
      <c r="A72" s="66" t="str">
        <f t="shared" si="1"/>
        <v xml:space="preserve">   </v>
      </c>
      <c r="B72" s="70">
        <v>63</v>
      </c>
      <c r="C72" s="71" t="s">
        <v>196</v>
      </c>
      <c r="D72" s="76" t="s">
        <v>121</v>
      </c>
      <c r="E72" s="71" t="s">
        <v>128</v>
      </c>
      <c r="F72" s="71" t="s">
        <v>129</v>
      </c>
      <c r="G72" s="72">
        <v>25.404172369600001</v>
      </c>
      <c r="H72" s="73">
        <v>25.404172369600001</v>
      </c>
      <c r="I72" s="73">
        <v>0</v>
      </c>
      <c r="J72" s="81">
        <v>1</v>
      </c>
      <c r="K72" s="72">
        <v>0</v>
      </c>
      <c r="L72" s="72">
        <v>25.4</v>
      </c>
      <c r="M72" s="72">
        <v>0</v>
      </c>
      <c r="N72" s="72">
        <v>0</v>
      </c>
      <c r="O72" s="75">
        <v>30</v>
      </c>
      <c r="P72" s="74">
        <v>0</v>
      </c>
      <c r="Q72" s="74">
        <v>0</v>
      </c>
      <c r="R72" s="74">
        <v>2</v>
      </c>
      <c r="S72" s="74">
        <v>0</v>
      </c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94"/>
    </row>
    <row r="73" spans="1:52" ht="18.75">
      <c r="A73" s="66" t="str">
        <f t="shared" si="1"/>
        <v xml:space="preserve">   </v>
      </c>
      <c r="B73" s="70">
        <v>64</v>
      </c>
      <c r="C73" s="71" t="s">
        <v>197</v>
      </c>
      <c r="D73" s="76" t="s">
        <v>121</v>
      </c>
      <c r="E73" s="71" t="s">
        <v>128</v>
      </c>
      <c r="F73" s="71" t="s">
        <v>129</v>
      </c>
      <c r="G73" s="72">
        <v>26.417075508834699</v>
      </c>
      <c r="H73" s="73">
        <v>0.68244230312499998</v>
      </c>
      <c r="I73" s="73">
        <v>25.734633205709699</v>
      </c>
      <c r="J73" s="81">
        <v>2</v>
      </c>
      <c r="K73" s="72">
        <v>0</v>
      </c>
      <c r="L73" s="72">
        <v>26.42</v>
      </c>
      <c r="M73" s="72">
        <v>0</v>
      </c>
      <c r="N73" s="72">
        <v>0</v>
      </c>
      <c r="O73" s="75">
        <v>0</v>
      </c>
      <c r="P73" s="74">
        <v>0</v>
      </c>
      <c r="Q73" s="74">
        <v>0</v>
      </c>
      <c r="R73" s="74">
        <v>2</v>
      </c>
      <c r="S73" s="74">
        <v>0</v>
      </c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94"/>
    </row>
    <row r="74" spans="1:52" ht="18.75">
      <c r="A74" s="66" t="str">
        <f t="shared" si="1"/>
        <v xml:space="preserve">   </v>
      </c>
      <c r="B74" s="70">
        <v>65</v>
      </c>
      <c r="C74" s="71" t="s">
        <v>198</v>
      </c>
      <c r="D74" s="76" t="s">
        <v>121</v>
      </c>
      <c r="E74" s="71" t="s">
        <v>128</v>
      </c>
      <c r="F74" s="71" t="s">
        <v>129</v>
      </c>
      <c r="G74" s="72">
        <v>12.436247204461601</v>
      </c>
      <c r="H74" s="73">
        <v>0.43103799092299999</v>
      </c>
      <c r="I74" s="73">
        <v>12.005209213538601</v>
      </c>
      <c r="J74" s="81">
        <v>1</v>
      </c>
      <c r="K74" s="72">
        <v>0</v>
      </c>
      <c r="L74" s="72">
        <v>50</v>
      </c>
      <c r="M74" s="72">
        <v>0</v>
      </c>
      <c r="N74" s="72">
        <v>0</v>
      </c>
      <c r="O74" s="75">
        <v>14</v>
      </c>
      <c r="P74" s="74">
        <v>0</v>
      </c>
      <c r="Q74" s="74">
        <v>0</v>
      </c>
      <c r="R74" s="74">
        <v>2</v>
      </c>
      <c r="S74" s="74">
        <v>0</v>
      </c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94"/>
    </row>
    <row r="75" spans="1:52" ht="18.75">
      <c r="A75" s="66" t="str">
        <f t="shared" ref="A75:A138" si="2">IF(J75=1,IF(K75&gt;0,IF(L75&gt;0,IF(N75&gt;0,11,11),IF(N75&gt;0,11,"")),IF(L75&gt;0,IF(N75&gt;0,11,""),IF(N75=0,22,""))),IF(L75&gt;0,IF(N75&gt;0,IF(P75&gt;0,66,""),IF(P75&gt;0,66,"")),IF(P75&gt;0,66,"")))&amp;" "&amp;IF(J75=1,IF(K75=0,IF(L75&gt;0,IF(N75&gt;0,IF(P75&gt;0,66,""),IF(P75&gt;0,66,"")),IF(P75&gt;0,66,"")),""),IF(P75&gt;0,66,""))&amp;" "&amp;IF(J75=1,IF(K75&gt;0,IF(P75&gt;0,IF(O75&lt;=7,IF(Q75=100,"","33"),IF(O75&lt;=25,IF(Q75&gt;0,IF(Q75&lt;100,"",33),IF(Q75=0,"","33")),IF(Q75=0,"",33))),IF(O75&gt;25,"",33)),""),IF(J75&gt;1,IF(P75&gt;0,"55",""),IF(J75=0,IF(P75&gt;0,"55","00"))))&amp;" "&amp;IF(P75&gt;0,IF(R75&gt;0,IF(S75&gt;0,"",88),77),"")</f>
        <v xml:space="preserve">   </v>
      </c>
      <c r="B75" s="70">
        <v>66</v>
      </c>
      <c r="C75" s="71" t="s">
        <v>199</v>
      </c>
      <c r="D75" s="76" t="s">
        <v>121</v>
      </c>
      <c r="E75" s="71" t="s">
        <v>128</v>
      </c>
      <c r="F75" s="71" t="s">
        <v>129</v>
      </c>
      <c r="G75" s="72">
        <v>26.829811399955599</v>
      </c>
      <c r="H75" s="73">
        <v>1.95673241728</v>
      </c>
      <c r="I75" s="73">
        <v>24.873078982675597</v>
      </c>
      <c r="J75" s="81">
        <v>2</v>
      </c>
      <c r="K75" s="72">
        <v>0</v>
      </c>
      <c r="L75" s="72">
        <v>29</v>
      </c>
      <c r="M75" s="72">
        <v>0</v>
      </c>
      <c r="N75" s="72">
        <v>0</v>
      </c>
      <c r="O75" s="75">
        <v>0</v>
      </c>
      <c r="P75" s="74">
        <v>0</v>
      </c>
      <c r="Q75" s="74">
        <v>0</v>
      </c>
      <c r="R75" s="74">
        <v>2</v>
      </c>
      <c r="S75" s="74">
        <v>0</v>
      </c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94"/>
    </row>
    <row r="76" spans="1:52" ht="18.75">
      <c r="A76" s="66" t="str">
        <f t="shared" si="2"/>
        <v xml:space="preserve">   </v>
      </c>
      <c r="B76" s="70">
        <v>67</v>
      </c>
      <c r="C76" s="71" t="s">
        <v>200</v>
      </c>
      <c r="D76" s="76" t="s">
        <v>121</v>
      </c>
      <c r="E76" s="71" t="s">
        <v>128</v>
      </c>
      <c r="F76" s="71" t="s">
        <v>129</v>
      </c>
      <c r="G76" s="72">
        <v>109.58886673428833</v>
      </c>
      <c r="H76" s="73">
        <v>28.0465939234</v>
      </c>
      <c r="I76" s="73">
        <v>81.542272810888335</v>
      </c>
      <c r="J76" s="81">
        <v>1</v>
      </c>
      <c r="K76" s="72">
        <v>0</v>
      </c>
      <c r="L76" s="72">
        <v>109.59</v>
      </c>
      <c r="M76" s="72">
        <v>0</v>
      </c>
      <c r="N76" s="72">
        <v>0</v>
      </c>
      <c r="O76" s="75">
        <v>10</v>
      </c>
      <c r="P76" s="74">
        <v>0</v>
      </c>
      <c r="Q76" s="74">
        <v>0</v>
      </c>
      <c r="R76" s="74">
        <v>2</v>
      </c>
      <c r="S76" s="74">
        <v>0</v>
      </c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94"/>
    </row>
    <row r="77" spans="1:52" ht="18.75">
      <c r="A77" s="66" t="str">
        <f t="shared" si="2"/>
        <v xml:space="preserve">   </v>
      </c>
      <c r="B77" s="70">
        <v>68</v>
      </c>
      <c r="C77" s="71" t="s">
        <v>201</v>
      </c>
      <c r="D77" s="76" t="s">
        <v>121</v>
      </c>
      <c r="E77" s="71" t="s">
        <v>128</v>
      </c>
      <c r="F77" s="71" t="s">
        <v>129</v>
      </c>
      <c r="G77" s="72">
        <v>407.75209777178861</v>
      </c>
      <c r="H77" s="73">
        <v>14.5177784271</v>
      </c>
      <c r="I77" s="73">
        <v>393.23431934468863</v>
      </c>
      <c r="J77" s="81">
        <v>1</v>
      </c>
      <c r="K77" s="72">
        <v>0</v>
      </c>
      <c r="L77" s="72">
        <v>407.75</v>
      </c>
      <c r="M77" s="72">
        <v>0</v>
      </c>
      <c r="N77" s="72">
        <v>0</v>
      </c>
      <c r="O77" s="75">
        <v>15</v>
      </c>
      <c r="P77" s="74">
        <v>0</v>
      </c>
      <c r="Q77" s="74">
        <v>0</v>
      </c>
      <c r="R77" s="74">
        <v>2</v>
      </c>
      <c r="S77" s="74">
        <v>0</v>
      </c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94"/>
    </row>
    <row r="78" spans="1:52" ht="18.75">
      <c r="A78" s="66" t="str">
        <f t="shared" si="2"/>
        <v xml:space="preserve">   </v>
      </c>
      <c r="B78" s="70">
        <v>69</v>
      </c>
      <c r="C78" s="71" t="s">
        <v>202</v>
      </c>
      <c r="D78" s="76" t="s">
        <v>121</v>
      </c>
      <c r="E78" s="71" t="s">
        <v>128</v>
      </c>
      <c r="F78" s="71" t="s">
        <v>129</v>
      </c>
      <c r="G78" s="72">
        <v>60.904608591603804</v>
      </c>
      <c r="H78" s="73">
        <v>26.136064019799999</v>
      </c>
      <c r="I78" s="73">
        <v>34.768544571803801</v>
      </c>
      <c r="J78" s="81">
        <v>2</v>
      </c>
      <c r="K78" s="72">
        <v>0</v>
      </c>
      <c r="L78" s="72">
        <v>60.9</v>
      </c>
      <c r="M78" s="72">
        <v>0</v>
      </c>
      <c r="N78" s="72">
        <v>0</v>
      </c>
      <c r="O78" s="75">
        <v>0</v>
      </c>
      <c r="P78" s="74">
        <v>0</v>
      </c>
      <c r="Q78" s="74">
        <v>0</v>
      </c>
      <c r="R78" s="74">
        <v>0</v>
      </c>
      <c r="S78" s="74">
        <v>0</v>
      </c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94"/>
    </row>
    <row r="79" spans="1:52" ht="18.75">
      <c r="A79" s="66" t="str">
        <f t="shared" si="2"/>
        <v xml:space="preserve">   </v>
      </c>
      <c r="B79" s="70">
        <v>70</v>
      </c>
      <c r="C79" s="71" t="s">
        <v>203</v>
      </c>
      <c r="D79" s="76" t="s">
        <v>121</v>
      </c>
      <c r="E79" s="71" t="s">
        <v>128</v>
      </c>
      <c r="F79" s="71" t="s">
        <v>129</v>
      </c>
      <c r="G79" s="72">
        <v>20.653785027164396</v>
      </c>
      <c r="H79" s="73">
        <v>10.1469957504</v>
      </c>
      <c r="I79" s="73">
        <v>10.506789276764398</v>
      </c>
      <c r="J79" s="81">
        <v>2</v>
      </c>
      <c r="K79" s="72">
        <v>20.65</v>
      </c>
      <c r="L79" s="72">
        <v>0</v>
      </c>
      <c r="M79" s="72">
        <v>0</v>
      </c>
      <c r="N79" s="72">
        <v>0</v>
      </c>
      <c r="O79" s="75">
        <v>0</v>
      </c>
      <c r="P79" s="74">
        <v>0</v>
      </c>
      <c r="Q79" s="74">
        <v>0</v>
      </c>
      <c r="R79" s="74">
        <v>2</v>
      </c>
      <c r="S79" s="74">
        <v>0</v>
      </c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94"/>
    </row>
    <row r="80" spans="1:52" ht="18.75">
      <c r="A80" s="66" t="str">
        <f t="shared" si="2"/>
        <v xml:space="preserve">   </v>
      </c>
      <c r="B80" s="70">
        <v>71</v>
      </c>
      <c r="C80" s="71" t="s">
        <v>204</v>
      </c>
      <c r="D80" s="76" t="s">
        <v>121</v>
      </c>
      <c r="E80" s="71" t="s">
        <v>128</v>
      </c>
      <c r="F80" s="71" t="s">
        <v>129</v>
      </c>
      <c r="G80" s="72">
        <v>233.04860211022864</v>
      </c>
      <c r="H80" s="73">
        <v>115.459344648</v>
      </c>
      <c r="I80" s="73">
        <v>117.58925746222864</v>
      </c>
      <c r="J80" s="81">
        <v>2</v>
      </c>
      <c r="K80" s="72">
        <v>0</v>
      </c>
      <c r="L80" s="72">
        <v>233.05</v>
      </c>
      <c r="M80" s="72">
        <v>0</v>
      </c>
      <c r="N80" s="72">
        <v>0</v>
      </c>
      <c r="O80" s="75">
        <v>0</v>
      </c>
      <c r="P80" s="74">
        <v>0</v>
      </c>
      <c r="Q80" s="74">
        <v>0</v>
      </c>
      <c r="R80" s="74">
        <v>2</v>
      </c>
      <c r="S80" s="74">
        <v>0</v>
      </c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94"/>
    </row>
    <row r="81" spans="1:52" ht="18.75">
      <c r="A81" s="66" t="str">
        <f t="shared" si="2"/>
        <v xml:space="preserve">   </v>
      </c>
      <c r="B81" s="70">
        <v>72</v>
      </c>
      <c r="C81" s="71" t="s">
        <v>205</v>
      </c>
      <c r="D81" s="76" t="s">
        <v>121</v>
      </c>
      <c r="E81" s="71" t="s">
        <v>128</v>
      </c>
      <c r="F81" s="71" t="s">
        <v>129</v>
      </c>
      <c r="G81" s="72">
        <v>14.075828814299999</v>
      </c>
      <c r="H81" s="73">
        <v>14.075828814299999</v>
      </c>
      <c r="I81" s="73">
        <v>0</v>
      </c>
      <c r="J81" s="81">
        <v>2</v>
      </c>
      <c r="K81" s="72">
        <v>0</v>
      </c>
      <c r="L81" s="72">
        <v>14.08</v>
      </c>
      <c r="M81" s="72">
        <v>0</v>
      </c>
      <c r="N81" s="72">
        <v>0</v>
      </c>
      <c r="O81" s="75">
        <v>0</v>
      </c>
      <c r="P81" s="74">
        <v>0</v>
      </c>
      <c r="Q81" s="74">
        <v>0</v>
      </c>
      <c r="R81" s="74">
        <v>2</v>
      </c>
      <c r="S81" s="74">
        <v>0</v>
      </c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94"/>
    </row>
    <row r="82" spans="1:52" ht="18.75">
      <c r="A82" s="66" t="str">
        <f t="shared" si="2"/>
        <v xml:space="preserve">   </v>
      </c>
      <c r="B82" s="70">
        <v>73</v>
      </c>
      <c r="C82" s="71" t="s">
        <v>206</v>
      </c>
      <c r="D82" s="76" t="s">
        <v>121</v>
      </c>
      <c r="E82" s="71" t="s">
        <v>128</v>
      </c>
      <c r="F82" s="71" t="s">
        <v>129</v>
      </c>
      <c r="G82" s="72">
        <v>9.1242628400240005</v>
      </c>
      <c r="H82" s="73">
        <v>0.50573547734099999</v>
      </c>
      <c r="I82" s="73">
        <v>8.6185273626830003</v>
      </c>
      <c r="J82" s="81">
        <v>2</v>
      </c>
      <c r="K82" s="72">
        <v>0</v>
      </c>
      <c r="L82" s="72">
        <v>9.1199999999999992</v>
      </c>
      <c r="M82" s="72">
        <v>0</v>
      </c>
      <c r="N82" s="72">
        <v>0</v>
      </c>
      <c r="O82" s="75">
        <v>0</v>
      </c>
      <c r="P82" s="74">
        <v>0</v>
      </c>
      <c r="Q82" s="74">
        <v>0</v>
      </c>
      <c r="R82" s="74">
        <v>0</v>
      </c>
      <c r="S82" s="74">
        <v>0</v>
      </c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94"/>
    </row>
    <row r="83" spans="1:52" ht="18.75">
      <c r="A83" s="66" t="str">
        <f t="shared" si="2"/>
        <v xml:space="preserve">   </v>
      </c>
      <c r="B83" s="70">
        <v>74</v>
      </c>
      <c r="C83" s="71" t="s">
        <v>207</v>
      </c>
      <c r="D83" s="76" t="s">
        <v>121</v>
      </c>
      <c r="E83" s="71" t="s">
        <v>128</v>
      </c>
      <c r="F83" s="71" t="s">
        <v>129</v>
      </c>
      <c r="G83" s="72">
        <v>207.51906929419388</v>
      </c>
      <c r="H83" s="73">
        <v>206.562618345</v>
      </c>
      <c r="I83" s="73">
        <v>0.95645094919387996</v>
      </c>
      <c r="J83" s="81">
        <v>2</v>
      </c>
      <c r="K83" s="72">
        <v>0</v>
      </c>
      <c r="L83" s="72">
        <v>207.52</v>
      </c>
      <c r="M83" s="72">
        <v>0</v>
      </c>
      <c r="N83" s="72">
        <v>0</v>
      </c>
      <c r="O83" s="75">
        <v>0</v>
      </c>
      <c r="P83" s="74">
        <v>0</v>
      </c>
      <c r="Q83" s="74">
        <v>0</v>
      </c>
      <c r="R83" s="74">
        <v>2</v>
      </c>
      <c r="S83" s="74">
        <v>0</v>
      </c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94"/>
    </row>
    <row r="84" spans="1:52" ht="18.75">
      <c r="A84" s="66" t="str">
        <f t="shared" si="2"/>
        <v xml:space="preserve">   </v>
      </c>
      <c r="B84" s="70">
        <v>75</v>
      </c>
      <c r="C84" s="71" t="s">
        <v>208</v>
      </c>
      <c r="D84" s="76" t="s">
        <v>121</v>
      </c>
      <c r="E84" s="71" t="s">
        <v>128</v>
      </c>
      <c r="F84" s="71" t="s">
        <v>129</v>
      </c>
      <c r="G84" s="72">
        <v>34.445484420900002</v>
      </c>
      <c r="H84" s="73">
        <v>34.445484420900002</v>
      </c>
      <c r="I84" s="73">
        <v>0</v>
      </c>
      <c r="J84" s="81">
        <v>2</v>
      </c>
      <c r="K84" s="72">
        <v>0</v>
      </c>
      <c r="L84" s="72">
        <v>34.450000000000003</v>
      </c>
      <c r="M84" s="72">
        <v>0</v>
      </c>
      <c r="N84" s="72">
        <v>0</v>
      </c>
      <c r="O84" s="75">
        <v>0</v>
      </c>
      <c r="P84" s="74">
        <v>0</v>
      </c>
      <c r="Q84" s="74">
        <v>0</v>
      </c>
      <c r="R84" s="74">
        <v>2</v>
      </c>
      <c r="S84" s="74">
        <v>0</v>
      </c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94"/>
    </row>
    <row r="85" spans="1:52" ht="18.75">
      <c r="A85" s="66" t="str">
        <f t="shared" si="2"/>
        <v xml:space="preserve">   </v>
      </c>
      <c r="B85" s="70">
        <v>76</v>
      </c>
      <c r="C85" s="71" t="s">
        <v>209</v>
      </c>
      <c r="D85" s="76" t="s">
        <v>121</v>
      </c>
      <c r="E85" s="71" t="s">
        <v>128</v>
      </c>
      <c r="F85" s="71" t="s">
        <v>129</v>
      </c>
      <c r="G85" s="72">
        <v>50.823577019435596</v>
      </c>
      <c r="H85" s="73">
        <v>6.6258525710000002</v>
      </c>
      <c r="I85" s="73">
        <v>44.197724448435594</v>
      </c>
      <c r="J85" s="81">
        <v>2</v>
      </c>
      <c r="K85" s="72">
        <v>0</v>
      </c>
      <c r="L85" s="72">
        <v>50.82</v>
      </c>
      <c r="M85" s="72">
        <v>0</v>
      </c>
      <c r="N85" s="72">
        <v>0</v>
      </c>
      <c r="O85" s="75">
        <v>0</v>
      </c>
      <c r="P85" s="74">
        <v>0</v>
      </c>
      <c r="Q85" s="74">
        <v>0</v>
      </c>
      <c r="R85" s="74">
        <v>2</v>
      </c>
      <c r="S85" s="74">
        <v>0</v>
      </c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94"/>
    </row>
    <row r="86" spans="1:52" ht="18.75">
      <c r="A86" s="66" t="str">
        <f t="shared" si="2"/>
        <v xml:space="preserve">   </v>
      </c>
      <c r="B86" s="70">
        <v>77</v>
      </c>
      <c r="C86" s="71" t="s">
        <v>210</v>
      </c>
      <c r="D86" s="76" t="s">
        <v>121</v>
      </c>
      <c r="E86" s="71" t="s">
        <v>128</v>
      </c>
      <c r="F86" s="71" t="s">
        <v>129</v>
      </c>
      <c r="G86" s="72">
        <v>174.83047954510215</v>
      </c>
      <c r="H86" s="73">
        <v>1.7195315097399999</v>
      </c>
      <c r="I86" s="73">
        <v>173.11094803536216</v>
      </c>
      <c r="J86" s="81">
        <v>2</v>
      </c>
      <c r="K86" s="72">
        <v>0</v>
      </c>
      <c r="L86" s="72">
        <v>174.83</v>
      </c>
      <c r="M86" s="72">
        <v>0</v>
      </c>
      <c r="N86" s="72">
        <v>0</v>
      </c>
      <c r="O86" s="75">
        <v>0</v>
      </c>
      <c r="P86" s="74">
        <v>0</v>
      </c>
      <c r="Q86" s="74">
        <v>0</v>
      </c>
      <c r="R86" s="74">
        <v>2</v>
      </c>
      <c r="S86" s="74">
        <v>0</v>
      </c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94"/>
    </row>
    <row r="87" spans="1:52" ht="18.75">
      <c r="A87" s="66" t="str">
        <f t="shared" si="2"/>
        <v xml:space="preserve">   </v>
      </c>
      <c r="B87" s="70">
        <v>78</v>
      </c>
      <c r="C87" s="71" t="s">
        <v>211</v>
      </c>
      <c r="D87" s="76" t="s">
        <v>121</v>
      </c>
      <c r="E87" s="71" t="s">
        <v>128</v>
      </c>
      <c r="F87" s="71" t="s">
        <v>129</v>
      </c>
      <c r="G87" s="72">
        <v>26.465891950645897</v>
      </c>
      <c r="H87" s="73">
        <v>0</v>
      </c>
      <c r="I87" s="73">
        <v>26.465891950645897</v>
      </c>
      <c r="J87" s="81">
        <v>2</v>
      </c>
      <c r="K87" s="72">
        <v>0</v>
      </c>
      <c r="L87" s="72">
        <v>26.47</v>
      </c>
      <c r="M87" s="72">
        <v>0</v>
      </c>
      <c r="N87" s="72">
        <v>0</v>
      </c>
      <c r="O87" s="75">
        <v>0</v>
      </c>
      <c r="P87" s="74">
        <v>0</v>
      </c>
      <c r="Q87" s="74">
        <v>0</v>
      </c>
      <c r="R87" s="74">
        <v>2</v>
      </c>
      <c r="S87" s="74">
        <v>0</v>
      </c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94"/>
    </row>
    <row r="88" spans="1:52" ht="18.75">
      <c r="A88" s="66" t="str">
        <f t="shared" si="2"/>
        <v xml:space="preserve">   </v>
      </c>
      <c r="B88" s="70">
        <v>79</v>
      </c>
      <c r="C88" s="71" t="s">
        <v>212</v>
      </c>
      <c r="D88" s="76" t="s">
        <v>121</v>
      </c>
      <c r="E88" s="71" t="s">
        <v>128</v>
      </c>
      <c r="F88" s="71" t="s">
        <v>129</v>
      </c>
      <c r="G88" s="72">
        <v>151.96967112434302</v>
      </c>
      <c r="H88" s="73">
        <v>0.594321498</v>
      </c>
      <c r="I88" s="73">
        <v>151.37534962634302</v>
      </c>
      <c r="J88" s="81">
        <v>2</v>
      </c>
      <c r="K88" s="72">
        <v>0</v>
      </c>
      <c r="L88" s="72">
        <v>151.97</v>
      </c>
      <c r="M88" s="72">
        <v>0</v>
      </c>
      <c r="N88" s="72">
        <v>0</v>
      </c>
      <c r="O88" s="75">
        <v>0</v>
      </c>
      <c r="P88" s="74">
        <v>0</v>
      </c>
      <c r="Q88" s="74">
        <v>0</v>
      </c>
      <c r="R88" s="74">
        <v>2</v>
      </c>
      <c r="S88" s="74">
        <v>0</v>
      </c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94"/>
    </row>
    <row r="89" spans="1:52" ht="18.75">
      <c r="A89" s="66" t="str">
        <f t="shared" si="2"/>
        <v xml:space="preserve">   </v>
      </c>
      <c r="B89" s="70">
        <v>80</v>
      </c>
      <c r="C89" s="71" t="s">
        <v>213</v>
      </c>
      <c r="D89" s="76" t="s">
        <v>121</v>
      </c>
      <c r="E89" s="71" t="s">
        <v>128</v>
      </c>
      <c r="F89" s="71" t="s">
        <v>129</v>
      </c>
      <c r="G89" s="72">
        <v>30.571694774932507</v>
      </c>
      <c r="H89" s="73">
        <v>0</v>
      </c>
      <c r="I89" s="73">
        <v>30.571694774932507</v>
      </c>
      <c r="J89" s="81">
        <v>2</v>
      </c>
      <c r="K89" s="72">
        <v>0</v>
      </c>
      <c r="L89" s="72">
        <v>30.57</v>
      </c>
      <c r="M89" s="72">
        <v>0</v>
      </c>
      <c r="N89" s="72">
        <v>0</v>
      </c>
      <c r="O89" s="75">
        <v>0</v>
      </c>
      <c r="P89" s="74">
        <v>0</v>
      </c>
      <c r="Q89" s="74">
        <v>0</v>
      </c>
      <c r="R89" s="74">
        <v>2</v>
      </c>
      <c r="S89" s="74">
        <v>0</v>
      </c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94"/>
    </row>
    <row r="90" spans="1:52" ht="18.75">
      <c r="A90" s="66" t="str">
        <f t="shared" si="2"/>
        <v xml:space="preserve">   </v>
      </c>
      <c r="B90" s="70">
        <v>81</v>
      </c>
      <c r="C90" s="71" t="s">
        <v>214</v>
      </c>
      <c r="D90" s="76" t="s">
        <v>121</v>
      </c>
      <c r="E90" s="71" t="s">
        <v>128</v>
      </c>
      <c r="F90" s="71" t="s">
        <v>129</v>
      </c>
      <c r="G90" s="72">
        <v>13.126642595896719</v>
      </c>
      <c r="H90" s="73">
        <v>0</v>
      </c>
      <c r="I90" s="73">
        <v>13.126642595896719</v>
      </c>
      <c r="J90" s="81">
        <v>2</v>
      </c>
      <c r="K90" s="72">
        <v>14</v>
      </c>
      <c r="L90" s="72">
        <v>0</v>
      </c>
      <c r="M90" s="72">
        <v>0</v>
      </c>
      <c r="N90" s="72">
        <v>0</v>
      </c>
      <c r="O90" s="75">
        <v>0</v>
      </c>
      <c r="P90" s="74">
        <v>0</v>
      </c>
      <c r="Q90" s="74">
        <v>0</v>
      </c>
      <c r="R90" s="74">
        <v>2</v>
      </c>
      <c r="S90" s="74">
        <v>0</v>
      </c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94"/>
    </row>
    <row r="91" spans="1:52" ht="18.75">
      <c r="A91" s="66" t="str">
        <f t="shared" si="2"/>
        <v xml:space="preserve">   </v>
      </c>
      <c r="B91" s="70">
        <v>82</v>
      </c>
      <c r="C91" s="71" t="s">
        <v>215</v>
      </c>
      <c r="D91" s="76" t="s">
        <v>121</v>
      </c>
      <c r="E91" s="71" t="s">
        <v>128</v>
      </c>
      <c r="F91" s="71" t="s">
        <v>129</v>
      </c>
      <c r="G91" s="72">
        <v>18.7863170637869</v>
      </c>
      <c r="H91" s="73">
        <v>0</v>
      </c>
      <c r="I91" s="73">
        <v>18.7863170637869</v>
      </c>
      <c r="J91" s="81">
        <v>2</v>
      </c>
      <c r="K91" s="72">
        <v>0</v>
      </c>
      <c r="L91" s="72">
        <v>18.79</v>
      </c>
      <c r="M91" s="72">
        <v>0</v>
      </c>
      <c r="N91" s="72">
        <v>0</v>
      </c>
      <c r="O91" s="75">
        <v>0</v>
      </c>
      <c r="P91" s="74">
        <v>0</v>
      </c>
      <c r="Q91" s="74">
        <v>0</v>
      </c>
      <c r="R91" s="74">
        <v>2</v>
      </c>
      <c r="S91" s="74">
        <v>0</v>
      </c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94"/>
    </row>
    <row r="92" spans="1:52" ht="18.75">
      <c r="A92" s="66" t="str">
        <f t="shared" si="2"/>
        <v xml:space="preserve">   </v>
      </c>
      <c r="B92" s="70">
        <v>83</v>
      </c>
      <c r="C92" s="71" t="s">
        <v>216</v>
      </c>
      <c r="D92" s="76" t="s">
        <v>121</v>
      </c>
      <c r="E92" s="71" t="s">
        <v>128</v>
      </c>
      <c r="F92" s="71" t="s">
        <v>129</v>
      </c>
      <c r="G92" s="72">
        <v>36.520532552485292</v>
      </c>
      <c r="H92" s="73">
        <v>1.6631674399900001</v>
      </c>
      <c r="I92" s="73">
        <v>34.857365112495295</v>
      </c>
      <c r="J92" s="81">
        <v>2</v>
      </c>
      <c r="K92" s="72">
        <v>0</v>
      </c>
      <c r="L92" s="72">
        <v>36.520000000000003</v>
      </c>
      <c r="M92" s="72">
        <v>0</v>
      </c>
      <c r="N92" s="72">
        <v>0</v>
      </c>
      <c r="O92" s="75">
        <v>0</v>
      </c>
      <c r="P92" s="74">
        <v>0</v>
      </c>
      <c r="Q92" s="74">
        <v>0</v>
      </c>
      <c r="R92" s="74">
        <v>2</v>
      </c>
      <c r="S92" s="74">
        <v>0</v>
      </c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94"/>
    </row>
    <row r="93" spans="1:52" ht="18.75">
      <c r="A93" s="66" t="str">
        <f t="shared" si="2"/>
        <v xml:space="preserve">   </v>
      </c>
      <c r="B93" s="70">
        <v>84</v>
      </c>
      <c r="C93" s="71" t="s">
        <v>217</v>
      </c>
      <c r="D93" s="76" t="s">
        <v>121</v>
      </c>
      <c r="E93" s="71" t="s">
        <v>128</v>
      </c>
      <c r="F93" s="71" t="s">
        <v>129</v>
      </c>
      <c r="G93" s="72">
        <v>65.49697927997039</v>
      </c>
      <c r="H93" s="73">
        <v>0.25637826478600001</v>
      </c>
      <c r="I93" s="73">
        <v>65.240601015184396</v>
      </c>
      <c r="J93" s="81">
        <v>2</v>
      </c>
      <c r="K93" s="72">
        <v>0</v>
      </c>
      <c r="L93" s="72">
        <v>65.5</v>
      </c>
      <c r="M93" s="72">
        <v>0</v>
      </c>
      <c r="N93" s="72">
        <v>0</v>
      </c>
      <c r="O93" s="75">
        <v>0</v>
      </c>
      <c r="P93" s="74">
        <v>0</v>
      </c>
      <c r="Q93" s="74">
        <v>0</v>
      </c>
      <c r="R93" s="74">
        <v>0</v>
      </c>
      <c r="S93" s="74">
        <v>0</v>
      </c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94"/>
    </row>
    <row r="94" spans="1:52" ht="18.75">
      <c r="A94" s="66" t="str">
        <f t="shared" si="2"/>
        <v xml:space="preserve">   </v>
      </c>
      <c r="B94" s="70">
        <v>85</v>
      </c>
      <c r="C94" s="71" t="s">
        <v>218</v>
      </c>
      <c r="D94" s="76" t="s">
        <v>121</v>
      </c>
      <c r="E94" s="71" t="s">
        <v>128</v>
      </c>
      <c r="F94" s="71" t="s">
        <v>129</v>
      </c>
      <c r="G94" s="72">
        <v>17.711519238175999</v>
      </c>
      <c r="H94" s="73">
        <v>0</v>
      </c>
      <c r="I94" s="73">
        <v>17.711519238175999</v>
      </c>
      <c r="J94" s="81">
        <v>2</v>
      </c>
      <c r="K94" s="72">
        <v>0</v>
      </c>
      <c r="L94" s="72">
        <v>17.71</v>
      </c>
      <c r="M94" s="72">
        <v>0</v>
      </c>
      <c r="N94" s="72">
        <v>0</v>
      </c>
      <c r="O94" s="75">
        <v>0</v>
      </c>
      <c r="P94" s="74">
        <v>0</v>
      </c>
      <c r="Q94" s="74">
        <v>0</v>
      </c>
      <c r="R94" s="74">
        <v>2</v>
      </c>
      <c r="S94" s="74">
        <v>0</v>
      </c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94"/>
    </row>
    <row r="95" spans="1:52" ht="18.75">
      <c r="A95" s="66" t="str">
        <f t="shared" si="2"/>
        <v xml:space="preserve">   </v>
      </c>
      <c r="B95" s="70">
        <v>86</v>
      </c>
      <c r="C95" s="71" t="s">
        <v>219</v>
      </c>
      <c r="D95" s="76" t="s">
        <v>121</v>
      </c>
      <c r="E95" s="71" t="s">
        <v>128</v>
      </c>
      <c r="F95" s="71" t="s">
        <v>129</v>
      </c>
      <c r="G95" s="72">
        <v>344.74776634692597</v>
      </c>
      <c r="H95" s="73">
        <v>63.775607264999998</v>
      </c>
      <c r="I95" s="73">
        <v>280.97215908192595</v>
      </c>
      <c r="J95" s="81">
        <v>2</v>
      </c>
      <c r="K95" s="72">
        <v>0</v>
      </c>
      <c r="L95" s="72">
        <v>344.75</v>
      </c>
      <c r="M95" s="72">
        <v>0</v>
      </c>
      <c r="N95" s="72">
        <v>0</v>
      </c>
      <c r="O95" s="75">
        <v>0</v>
      </c>
      <c r="P95" s="74">
        <v>0</v>
      </c>
      <c r="Q95" s="74">
        <v>0</v>
      </c>
      <c r="R95" s="74">
        <v>2</v>
      </c>
      <c r="S95" s="74">
        <v>0</v>
      </c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94"/>
    </row>
    <row r="96" spans="1:52" ht="18.75">
      <c r="A96" s="66" t="str">
        <f t="shared" si="2"/>
        <v xml:space="preserve">   </v>
      </c>
      <c r="B96" s="70">
        <v>87</v>
      </c>
      <c r="C96" s="71" t="s">
        <v>220</v>
      </c>
      <c r="D96" s="76" t="s">
        <v>121</v>
      </c>
      <c r="E96" s="71" t="s">
        <v>128</v>
      </c>
      <c r="F96" s="71" t="s">
        <v>129</v>
      </c>
      <c r="G96" s="72">
        <v>59.517396515668999</v>
      </c>
      <c r="H96" s="73">
        <v>0.63376715777500003</v>
      </c>
      <c r="I96" s="73">
        <v>58.883629357894002</v>
      </c>
      <c r="J96" s="81">
        <v>2</v>
      </c>
      <c r="K96" s="72">
        <v>0</v>
      </c>
      <c r="L96" s="72">
        <v>59.52</v>
      </c>
      <c r="M96" s="72">
        <v>0</v>
      </c>
      <c r="N96" s="72">
        <v>0</v>
      </c>
      <c r="O96" s="75">
        <v>0</v>
      </c>
      <c r="P96" s="74">
        <v>0</v>
      </c>
      <c r="Q96" s="74">
        <v>0</v>
      </c>
      <c r="R96" s="74">
        <v>2</v>
      </c>
      <c r="S96" s="74">
        <v>0</v>
      </c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94"/>
    </row>
    <row r="97" spans="1:52" ht="18.75">
      <c r="A97" s="66" t="str">
        <f t="shared" si="2"/>
        <v xml:space="preserve">   </v>
      </c>
      <c r="B97" s="70">
        <v>88</v>
      </c>
      <c r="C97" s="71" t="s">
        <v>221</v>
      </c>
      <c r="D97" s="76" t="s">
        <v>121</v>
      </c>
      <c r="E97" s="71" t="s">
        <v>128</v>
      </c>
      <c r="F97" s="71" t="s">
        <v>129</v>
      </c>
      <c r="G97" s="72">
        <v>54.732509238959999</v>
      </c>
      <c r="H97" s="73">
        <v>6.0214207419100001</v>
      </c>
      <c r="I97" s="73">
        <v>48.71108849705</v>
      </c>
      <c r="J97" s="81">
        <v>2</v>
      </c>
      <c r="K97" s="72">
        <v>0</v>
      </c>
      <c r="L97" s="72">
        <v>54.73</v>
      </c>
      <c r="M97" s="72">
        <v>0</v>
      </c>
      <c r="N97" s="72">
        <v>0</v>
      </c>
      <c r="O97" s="75">
        <v>0</v>
      </c>
      <c r="P97" s="74">
        <v>0</v>
      </c>
      <c r="Q97" s="74">
        <v>0</v>
      </c>
      <c r="R97" s="74">
        <v>2</v>
      </c>
      <c r="S97" s="74">
        <v>0</v>
      </c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94"/>
    </row>
    <row r="98" spans="1:52" ht="18.75">
      <c r="A98" s="66" t="str">
        <f t="shared" si="2"/>
        <v xml:space="preserve">   </v>
      </c>
      <c r="B98" s="70">
        <v>89</v>
      </c>
      <c r="C98" s="71" t="s">
        <v>222</v>
      </c>
      <c r="D98" s="76" t="s">
        <v>121</v>
      </c>
      <c r="E98" s="71" t="s">
        <v>128</v>
      </c>
      <c r="F98" s="71" t="s">
        <v>129</v>
      </c>
      <c r="G98" s="72">
        <v>14.1665744023</v>
      </c>
      <c r="H98" s="73">
        <v>14.1665744023</v>
      </c>
      <c r="I98" s="73">
        <v>0</v>
      </c>
      <c r="J98" s="81">
        <v>2</v>
      </c>
      <c r="K98" s="72">
        <v>0</v>
      </c>
      <c r="L98" s="72">
        <v>66</v>
      </c>
      <c r="M98" s="72">
        <v>0</v>
      </c>
      <c r="N98" s="72">
        <v>0</v>
      </c>
      <c r="O98" s="75">
        <v>0</v>
      </c>
      <c r="P98" s="74">
        <v>0</v>
      </c>
      <c r="Q98" s="74">
        <v>0</v>
      </c>
      <c r="R98" s="74">
        <v>2</v>
      </c>
      <c r="S98" s="74">
        <v>0</v>
      </c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94"/>
    </row>
    <row r="99" spans="1:52" ht="18.75">
      <c r="A99" s="66" t="str">
        <f t="shared" si="2"/>
        <v xml:space="preserve">   </v>
      </c>
      <c r="B99" s="70">
        <v>90</v>
      </c>
      <c r="C99" s="71" t="s">
        <v>223</v>
      </c>
      <c r="D99" s="76" t="s">
        <v>121</v>
      </c>
      <c r="E99" s="71" t="s">
        <v>128</v>
      </c>
      <c r="F99" s="71" t="s">
        <v>129</v>
      </c>
      <c r="G99" s="72">
        <v>75.788430496900006</v>
      </c>
      <c r="H99" s="73">
        <v>75.788430496900006</v>
      </c>
      <c r="I99" s="73">
        <v>0</v>
      </c>
      <c r="J99" s="81">
        <v>2</v>
      </c>
      <c r="K99" s="72">
        <v>0</v>
      </c>
      <c r="L99" s="72">
        <v>75.790000000000006</v>
      </c>
      <c r="M99" s="72">
        <v>0</v>
      </c>
      <c r="N99" s="72">
        <v>0</v>
      </c>
      <c r="O99" s="75">
        <v>0</v>
      </c>
      <c r="P99" s="74">
        <v>0</v>
      </c>
      <c r="Q99" s="74">
        <v>0</v>
      </c>
      <c r="R99" s="74">
        <v>2</v>
      </c>
      <c r="S99" s="74">
        <v>0</v>
      </c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94"/>
    </row>
    <row r="100" spans="1:52" ht="18.75">
      <c r="A100" s="66" t="str">
        <f t="shared" si="2"/>
        <v xml:space="preserve">   </v>
      </c>
      <c r="B100" s="70">
        <v>91</v>
      </c>
      <c r="C100" s="71" t="s">
        <v>224</v>
      </c>
      <c r="D100" s="76" t="s">
        <v>121</v>
      </c>
      <c r="E100" s="71" t="s">
        <v>128</v>
      </c>
      <c r="F100" s="71" t="s">
        <v>129</v>
      </c>
      <c r="G100" s="72">
        <v>336.57174431428894</v>
      </c>
      <c r="H100" s="73">
        <v>226.56535797000001</v>
      </c>
      <c r="I100" s="73">
        <v>110.00638634428893</v>
      </c>
      <c r="J100" s="81">
        <v>2</v>
      </c>
      <c r="K100" s="72">
        <v>0</v>
      </c>
      <c r="L100" s="72">
        <v>336.57</v>
      </c>
      <c r="M100" s="72">
        <v>0</v>
      </c>
      <c r="N100" s="72">
        <v>0</v>
      </c>
      <c r="O100" s="75">
        <v>0</v>
      </c>
      <c r="P100" s="74">
        <v>0</v>
      </c>
      <c r="Q100" s="74">
        <v>0</v>
      </c>
      <c r="R100" s="74">
        <v>2</v>
      </c>
      <c r="S100" s="74">
        <v>0</v>
      </c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94"/>
    </row>
    <row r="101" spans="1:52" ht="18.75">
      <c r="A101" s="66" t="str">
        <f t="shared" si="2"/>
        <v xml:space="preserve">   </v>
      </c>
      <c r="B101" s="70">
        <v>92</v>
      </c>
      <c r="C101" s="71" t="s">
        <v>225</v>
      </c>
      <c r="D101" s="76" t="s">
        <v>121</v>
      </c>
      <c r="E101" s="71" t="s">
        <v>128</v>
      </c>
      <c r="F101" s="71" t="s">
        <v>129</v>
      </c>
      <c r="G101" s="72">
        <v>11.1540863112</v>
      </c>
      <c r="H101" s="73">
        <v>11.1540863112</v>
      </c>
      <c r="I101" s="73">
        <v>0</v>
      </c>
      <c r="J101" s="81">
        <v>2</v>
      </c>
      <c r="K101" s="72">
        <v>0</v>
      </c>
      <c r="L101" s="72">
        <v>11.15</v>
      </c>
      <c r="M101" s="72">
        <v>0</v>
      </c>
      <c r="N101" s="72">
        <v>0</v>
      </c>
      <c r="O101" s="75">
        <v>0</v>
      </c>
      <c r="P101" s="74">
        <v>0</v>
      </c>
      <c r="Q101" s="74">
        <v>0</v>
      </c>
      <c r="R101" s="74">
        <v>2</v>
      </c>
      <c r="S101" s="74">
        <v>0</v>
      </c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94"/>
    </row>
    <row r="102" spans="1:52" ht="18.75">
      <c r="A102" s="66" t="str">
        <f t="shared" si="2"/>
        <v xml:space="preserve">   </v>
      </c>
      <c r="B102" s="70">
        <v>93</v>
      </c>
      <c r="C102" s="71" t="s">
        <v>226</v>
      </c>
      <c r="D102" s="76" t="s">
        <v>121</v>
      </c>
      <c r="E102" s="71" t="s">
        <v>128</v>
      </c>
      <c r="F102" s="71" t="s">
        <v>129</v>
      </c>
      <c r="G102" s="72">
        <v>176.13279365205378</v>
      </c>
      <c r="H102" s="73">
        <v>13.4304397522</v>
      </c>
      <c r="I102" s="73">
        <v>162.70235389985379</v>
      </c>
      <c r="J102" s="81">
        <v>2</v>
      </c>
      <c r="K102" s="72">
        <v>176.13</v>
      </c>
      <c r="L102" s="72">
        <v>0</v>
      </c>
      <c r="M102" s="72">
        <v>0</v>
      </c>
      <c r="N102" s="72">
        <v>0</v>
      </c>
      <c r="O102" s="75">
        <v>0</v>
      </c>
      <c r="P102" s="74">
        <v>0</v>
      </c>
      <c r="Q102" s="74">
        <v>0</v>
      </c>
      <c r="R102" s="74">
        <v>0</v>
      </c>
      <c r="S102" s="74">
        <v>0</v>
      </c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94"/>
    </row>
    <row r="103" spans="1:52" ht="18.75">
      <c r="A103" s="66" t="str">
        <f t="shared" si="2"/>
        <v xml:space="preserve">   </v>
      </c>
      <c r="B103" s="70">
        <v>94</v>
      </c>
      <c r="C103" s="71" t="s">
        <v>227</v>
      </c>
      <c r="D103" s="76" t="s">
        <v>121</v>
      </c>
      <c r="E103" s="71" t="s">
        <v>128</v>
      </c>
      <c r="F103" s="71" t="s">
        <v>129</v>
      </c>
      <c r="G103" s="72">
        <v>11.298996896798</v>
      </c>
      <c r="H103" s="73">
        <v>0.27276706849499999</v>
      </c>
      <c r="I103" s="73">
        <v>11.026229828303</v>
      </c>
      <c r="J103" s="81">
        <v>2</v>
      </c>
      <c r="K103" s="72">
        <v>0</v>
      </c>
      <c r="L103" s="72">
        <v>11.3</v>
      </c>
      <c r="M103" s="72">
        <v>0</v>
      </c>
      <c r="N103" s="72">
        <v>0</v>
      </c>
      <c r="O103" s="75">
        <v>0</v>
      </c>
      <c r="P103" s="74">
        <v>0</v>
      </c>
      <c r="Q103" s="74">
        <v>0</v>
      </c>
      <c r="R103" s="74">
        <v>2</v>
      </c>
      <c r="S103" s="74">
        <v>0</v>
      </c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94"/>
    </row>
    <row r="104" spans="1:52" ht="18.75">
      <c r="A104" s="66" t="str">
        <f t="shared" si="2"/>
        <v xml:space="preserve">   </v>
      </c>
      <c r="B104" s="70">
        <v>95</v>
      </c>
      <c r="C104" s="71" t="s">
        <v>228</v>
      </c>
      <c r="D104" s="76" t="s">
        <v>121</v>
      </c>
      <c r="E104" s="71" t="s">
        <v>128</v>
      </c>
      <c r="F104" s="71" t="s">
        <v>129</v>
      </c>
      <c r="G104" s="72">
        <v>17.287693033499998</v>
      </c>
      <c r="H104" s="73">
        <v>0</v>
      </c>
      <c r="I104" s="73">
        <v>17.287693033499998</v>
      </c>
      <c r="J104" s="81">
        <v>2</v>
      </c>
      <c r="K104" s="72">
        <v>0</v>
      </c>
      <c r="L104" s="72">
        <v>17.29</v>
      </c>
      <c r="M104" s="72">
        <v>0</v>
      </c>
      <c r="N104" s="72">
        <v>0</v>
      </c>
      <c r="O104" s="75">
        <v>0</v>
      </c>
      <c r="P104" s="74">
        <v>0</v>
      </c>
      <c r="Q104" s="74">
        <v>0</v>
      </c>
      <c r="R104" s="74">
        <v>2</v>
      </c>
      <c r="S104" s="74">
        <v>0</v>
      </c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94"/>
    </row>
    <row r="105" spans="1:52" ht="18.75">
      <c r="A105" s="66" t="str">
        <f t="shared" si="2"/>
        <v xml:space="preserve">   </v>
      </c>
      <c r="B105" s="70">
        <v>96</v>
      </c>
      <c r="C105" s="71" t="s">
        <v>229</v>
      </c>
      <c r="D105" s="76" t="s">
        <v>121</v>
      </c>
      <c r="E105" s="71" t="s">
        <v>128</v>
      </c>
      <c r="F105" s="71" t="s">
        <v>129</v>
      </c>
      <c r="G105" s="72">
        <v>61.44036479188</v>
      </c>
      <c r="H105" s="73">
        <v>13.2002819676</v>
      </c>
      <c r="I105" s="73">
        <v>48.240082824280002</v>
      </c>
      <c r="J105" s="81">
        <v>2</v>
      </c>
      <c r="K105" s="72">
        <v>0</v>
      </c>
      <c r="L105" s="72">
        <v>61.44</v>
      </c>
      <c r="M105" s="72">
        <v>0</v>
      </c>
      <c r="N105" s="72">
        <v>0</v>
      </c>
      <c r="O105" s="75">
        <v>8</v>
      </c>
      <c r="P105" s="74">
        <v>0</v>
      </c>
      <c r="Q105" s="74">
        <v>0</v>
      </c>
      <c r="R105" s="74">
        <v>2</v>
      </c>
      <c r="S105" s="74">
        <v>0</v>
      </c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94"/>
    </row>
    <row r="106" spans="1:52" ht="18.75">
      <c r="A106" s="66" t="str">
        <f t="shared" si="2"/>
        <v xml:space="preserve">   </v>
      </c>
      <c r="B106" s="70">
        <v>97</v>
      </c>
      <c r="C106" s="71" t="s">
        <v>230</v>
      </c>
      <c r="D106" s="76" t="s">
        <v>121</v>
      </c>
      <c r="E106" s="71" t="s">
        <v>128</v>
      </c>
      <c r="F106" s="71" t="s">
        <v>129</v>
      </c>
      <c r="G106" s="72">
        <v>128.46510020220282</v>
      </c>
      <c r="H106" s="73">
        <v>31.312654847400001</v>
      </c>
      <c r="I106" s="73">
        <v>97.152445354802822</v>
      </c>
      <c r="J106" s="81">
        <v>2</v>
      </c>
      <c r="K106" s="72">
        <v>0</v>
      </c>
      <c r="L106" s="72">
        <v>128.47</v>
      </c>
      <c r="M106" s="72">
        <v>0</v>
      </c>
      <c r="N106" s="72">
        <v>0</v>
      </c>
      <c r="O106" s="75">
        <v>8</v>
      </c>
      <c r="P106" s="74">
        <v>0</v>
      </c>
      <c r="Q106" s="74">
        <v>0</v>
      </c>
      <c r="R106" s="74">
        <v>2</v>
      </c>
      <c r="S106" s="74">
        <v>0</v>
      </c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94"/>
    </row>
    <row r="107" spans="1:52" ht="18.75">
      <c r="A107" s="66" t="str">
        <f t="shared" si="2"/>
        <v xml:space="preserve">   </v>
      </c>
      <c r="B107" s="70">
        <v>98</v>
      </c>
      <c r="C107" s="71" t="s">
        <v>231</v>
      </c>
      <c r="D107" s="76" t="s">
        <v>121</v>
      </c>
      <c r="E107" s="71" t="s">
        <v>128</v>
      </c>
      <c r="F107" s="71" t="s">
        <v>129</v>
      </c>
      <c r="G107" s="72">
        <v>11.1869962044</v>
      </c>
      <c r="H107" s="73">
        <v>11.1869962044</v>
      </c>
      <c r="I107" s="73">
        <v>0</v>
      </c>
      <c r="J107" s="81">
        <v>1</v>
      </c>
      <c r="K107" s="72">
        <v>0</v>
      </c>
      <c r="L107" s="72">
        <v>12</v>
      </c>
      <c r="M107" s="72">
        <v>0</v>
      </c>
      <c r="N107" s="72">
        <v>0</v>
      </c>
      <c r="O107" s="75">
        <v>7</v>
      </c>
      <c r="P107" s="74">
        <v>0</v>
      </c>
      <c r="Q107" s="74">
        <v>0</v>
      </c>
      <c r="R107" s="74">
        <v>2</v>
      </c>
      <c r="S107" s="74">
        <v>0</v>
      </c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94"/>
    </row>
    <row r="108" spans="1:52" ht="18.75">
      <c r="A108" s="66" t="str">
        <f t="shared" si="2"/>
        <v xml:space="preserve">   </v>
      </c>
      <c r="B108" s="70">
        <v>99</v>
      </c>
      <c r="C108" s="71" t="s">
        <v>232</v>
      </c>
      <c r="D108" s="76" t="s">
        <v>121</v>
      </c>
      <c r="E108" s="71" t="s">
        <v>128</v>
      </c>
      <c r="F108" s="71" t="s">
        <v>129</v>
      </c>
      <c r="G108" s="72">
        <v>23.331903656830001</v>
      </c>
      <c r="H108" s="73">
        <v>22.810477975000001</v>
      </c>
      <c r="I108" s="73">
        <v>0.52142568183000004</v>
      </c>
      <c r="J108" s="81">
        <v>2</v>
      </c>
      <c r="K108" s="72">
        <v>0</v>
      </c>
      <c r="L108" s="72">
        <v>23.33</v>
      </c>
      <c r="M108" s="72">
        <v>0</v>
      </c>
      <c r="N108" s="72">
        <v>0</v>
      </c>
      <c r="O108" s="75">
        <v>5</v>
      </c>
      <c r="P108" s="74">
        <v>0</v>
      </c>
      <c r="Q108" s="74">
        <v>0</v>
      </c>
      <c r="R108" s="74">
        <v>2</v>
      </c>
      <c r="S108" s="74">
        <v>0</v>
      </c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94"/>
    </row>
    <row r="109" spans="1:52" ht="18.75">
      <c r="A109" s="66" t="str">
        <f t="shared" si="2"/>
        <v xml:space="preserve">   </v>
      </c>
      <c r="B109" s="70">
        <v>100</v>
      </c>
      <c r="C109" s="71" t="s">
        <v>233</v>
      </c>
      <c r="D109" s="76" t="s">
        <v>121</v>
      </c>
      <c r="E109" s="71" t="s">
        <v>128</v>
      </c>
      <c r="F109" s="71" t="s">
        <v>129</v>
      </c>
      <c r="G109" s="72">
        <v>34.824615568699997</v>
      </c>
      <c r="H109" s="73">
        <v>34.824615568699997</v>
      </c>
      <c r="I109" s="73">
        <v>0</v>
      </c>
      <c r="J109" s="81">
        <v>2</v>
      </c>
      <c r="K109" s="72">
        <v>0</v>
      </c>
      <c r="L109" s="72">
        <v>34.82</v>
      </c>
      <c r="M109" s="72">
        <v>0</v>
      </c>
      <c r="N109" s="72">
        <v>0</v>
      </c>
      <c r="O109" s="75">
        <v>0</v>
      </c>
      <c r="P109" s="74">
        <v>0</v>
      </c>
      <c r="Q109" s="74">
        <v>0</v>
      </c>
      <c r="R109" s="74">
        <v>2</v>
      </c>
      <c r="S109" s="74">
        <v>0</v>
      </c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94"/>
    </row>
    <row r="110" spans="1:52" ht="18.75">
      <c r="A110" s="66" t="str">
        <f t="shared" si="2"/>
        <v xml:space="preserve">   </v>
      </c>
      <c r="B110" s="70">
        <v>101</v>
      </c>
      <c r="C110" s="71" t="s">
        <v>234</v>
      </c>
      <c r="D110" s="76" t="s">
        <v>121</v>
      </c>
      <c r="E110" s="71" t="s">
        <v>128</v>
      </c>
      <c r="F110" s="71" t="s">
        <v>129</v>
      </c>
      <c r="G110" s="72">
        <v>154.484027704</v>
      </c>
      <c r="H110" s="73">
        <v>154.484027704</v>
      </c>
      <c r="I110" s="73">
        <v>0</v>
      </c>
      <c r="J110" s="81">
        <v>1</v>
      </c>
      <c r="K110" s="72">
        <v>0</v>
      </c>
      <c r="L110" s="72">
        <v>154.47999999999999</v>
      </c>
      <c r="M110" s="72">
        <v>0</v>
      </c>
      <c r="N110" s="72">
        <v>0</v>
      </c>
      <c r="O110" s="75">
        <v>10</v>
      </c>
      <c r="P110" s="74">
        <v>0</v>
      </c>
      <c r="Q110" s="74">
        <v>0</v>
      </c>
      <c r="R110" s="74">
        <v>2</v>
      </c>
      <c r="S110" s="74">
        <v>0</v>
      </c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94"/>
    </row>
    <row r="111" spans="1:52" ht="18.75">
      <c r="A111" s="66" t="str">
        <f t="shared" si="2"/>
        <v xml:space="preserve">   </v>
      </c>
      <c r="B111" s="70">
        <v>102</v>
      </c>
      <c r="C111" s="71" t="s">
        <v>235</v>
      </c>
      <c r="D111" s="76" t="s">
        <v>121</v>
      </c>
      <c r="E111" s="71" t="s">
        <v>128</v>
      </c>
      <c r="F111" s="71" t="s">
        <v>129</v>
      </c>
      <c r="G111" s="72">
        <v>28.803701322696</v>
      </c>
      <c r="H111" s="73">
        <v>16.2855879978</v>
      </c>
      <c r="I111" s="73">
        <v>12.518113324895999</v>
      </c>
      <c r="J111" s="81">
        <v>2</v>
      </c>
      <c r="K111" s="72">
        <v>0</v>
      </c>
      <c r="L111" s="72">
        <v>28.8</v>
      </c>
      <c r="M111" s="72">
        <v>0</v>
      </c>
      <c r="N111" s="72">
        <v>0</v>
      </c>
      <c r="O111" s="75">
        <v>5</v>
      </c>
      <c r="P111" s="74">
        <v>0</v>
      </c>
      <c r="Q111" s="74">
        <v>0</v>
      </c>
      <c r="R111" s="74">
        <v>2</v>
      </c>
      <c r="S111" s="74">
        <v>0</v>
      </c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94"/>
    </row>
    <row r="112" spans="1:52" ht="18.75">
      <c r="A112" s="66" t="str">
        <f t="shared" si="2"/>
        <v xml:space="preserve">   </v>
      </c>
      <c r="B112" s="70">
        <v>103</v>
      </c>
      <c r="C112" s="71" t="s">
        <v>236</v>
      </c>
      <c r="D112" s="76" t="s">
        <v>121</v>
      </c>
      <c r="E112" s="71" t="s">
        <v>128</v>
      </c>
      <c r="F112" s="71" t="s">
        <v>129</v>
      </c>
      <c r="G112" s="72">
        <v>26.821175799199999</v>
      </c>
      <c r="H112" s="73">
        <v>26.821175799199999</v>
      </c>
      <c r="I112" s="73">
        <v>0</v>
      </c>
      <c r="J112" s="81">
        <v>1</v>
      </c>
      <c r="K112" s="72">
        <v>0</v>
      </c>
      <c r="L112" s="72">
        <v>26.82</v>
      </c>
      <c r="M112" s="72">
        <v>0</v>
      </c>
      <c r="N112" s="72">
        <v>0</v>
      </c>
      <c r="O112" s="75">
        <v>14</v>
      </c>
      <c r="P112" s="74">
        <v>0</v>
      </c>
      <c r="Q112" s="74">
        <v>0</v>
      </c>
      <c r="R112" s="74">
        <v>2</v>
      </c>
      <c r="S112" s="74">
        <v>0</v>
      </c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94"/>
    </row>
    <row r="113" spans="1:52" ht="18.75">
      <c r="A113" s="66" t="str">
        <f t="shared" si="2"/>
        <v xml:space="preserve">   </v>
      </c>
      <c r="B113" s="70">
        <v>104</v>
      </c>
      <c r="C113" s="71" t="s">
        <v>237</v>
      </c>
      <c r="D113" s="76" t="s">
        <v>121</v>
      </c>
      <c r="E113" s="71" t="s">
        <v>128</v>
      </c>
      <c r="F113" s="71" t="s">
        <v>129</v>
      </c>
      <c r="G113" s="72">
        <v>39.024434340399999</v>
      </c>
      <c r="H113" s="73">
        <v>39.024434340399999</v>
      </c>
      <c r="I113" s="73">
        <v>0</v>
      </c>
      <c r="J113" s="81">
        <v>2</v>
      </c>
      <c r="K113" s="72">
        <v>0</v>
      </c>
      <c r="L113" s="72">
        <v>39.020000000000003</v>
      </c>
      <c r="M113" s="72">
        <v>0</v>
      </c>
      <c r="N113" s="72">
        <v>0</v>
      </c>
      <c r="O113" s="75">
        <v>0</v>
      </c>
      <c r="P113" s="74">
        <v>0</v>
      </c>
      <c r="Q113" s="74">
        <v>0</v>
      </c>
      <c r="R113" s="74">
        <v>2</v>
      </c>
      <c r="S113" s="74">
        <v>0</v>
      </c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94"/>
    </row>
    <row r="114" spans="1:52" ht="18.75">
      <c r="A114" s="66" t="str">
        <f t="shared" si="2"/>
        <v xml:space="preserve">   </v>
      </c>
      <c r="B114" s="70">
        <v>105</v>
      </c>
      <c r="C114" s="71" t="s">
        <v>238</v>
      </c>
      <c r="D114" s="76" t="s">
        <v>121</v>
      </c>
      <c r="E114" s="71" t="s">
        <v>128</v>
      </c>
      <c r="F114" s="71" t="s">
        <v>129</v>
      </c>
      <c r="G114" s="72">
        <v>25.924265314500001</v>
      </c>
      <c r="H114" s="73">
        <v>25.924265314500001</v>
      </c>
      <c r="I114" s="73">
        <v>0</v>
      </c>
      <c r="J114" s="81">
        <v>2</v>
      </c>
      <c r="K114" s="72">
        <v>0</v>
      </c>
      <c r="L114" s="72">
        <v>25.92</v>
      </c>
      <c r="M114" s="72">
        <v>0</v>
      </c>
      <c r="N114" s="72">
        <v>0</v>
      </c>
      <c r="O114" s="75">
        <v>8</v>
      </c>
      <c r="P114" s="74">
        <v>0</v>
      </c>
      <c r="Q114" s="74">
        <v>0</v>
      </c>
      <c r="R114" s="74">
        <v>2</v>
      </c>
      <c r="S114" s="74">
        <v>0</v>
      </c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94"/>
    </row>
    <row r="115" spans="1:52" ht="18.75">
      <c r="A115" s="66" t="str">
        <f t="shared" si="2"/>
        <v xml:space="preserve">   </v>
      </c>
      <c r="B115" s="70">
        <v>106</v>
      </c>
      <c r="C115" s="71" t="s">
        <v>239</v>
      </c>
      <c r="D115" s="76" t="s">
        <v>121</v>
      </c>
      <c r="E115" s="71" t="s">
        <v>128</v>
      </c>
      <c r="F115" s="71" t="s">
        <v>129</v>
      </c>
      <c r="G115" s="72">
        <v>9.9800296987500001</v>
      </c>
      <c r="H115" s="73">
        <v>9.9800296987500001</v>
      </c>
      <c r="I115" s="73">
        <v>0</v>
      </c>
      <c r="J115" s="81">
        <v>2</v>
      </c>
      <c r="K115" s="72">
        <v>0</v>
      </c>
      <c r="L115" s="72">
        <v>9.98</v>
      </c>
      <c r="M115" s="72">
        <v>0</v>
      </c>
      <c r="N115" s="72">
        <v>0</v>
      </c>
      <c r="O115" s="75">
        <v>3</v>
      </c>
      <c r="P115" s="74">
        <v>0</v>
      </c>
      <c r="Q115" s="74">
        <v>0</v>
      </c>
      <c r="R115" s="74">
        <v>2</v>
      </c>
      <c r="S115" s="74">
        <v>0</v>
      </c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94"/>
    </row>
    <row r="116" spans="1:52" ht="18.75">
      <c r="A116" s="66" t="str">
        <f t="shared" si="2"/>
        <v xml:space="preserve">   </v>
      </c>
      <c r="B116" s="70">
        <v>107</v>
      </c>
      <c r="C116" s="71" t="s">
        <v>240</v>
      </c>
      <c r="D116" s="76" t="s">
        <v>121</v>
      </c>
      <c r="E116" s="71" t="s">
        <v>128</v>
      </c>
      <c r="F116" s="71" t="s">
        <v>129</v>
      </c>
      <c r="G116" s="72">
        <v>10.323732976000001</v>
      </c>
      <c r="H116" s="73">
        <v>10.323732976000001</v>
      </c>
      <c r="I116" s="73">
        <v>0</v>
      </c>
      <c r="J116" s="81">
        <v>2</v>
      </c>
      <c r="K116" s="72">
        <v>22</v>
      </c>
      <c r="L116" s="72">
        <v>0</v>
      </c>
      <c r="M116" s="72">
        <v>0</v>
      </c>
      <c r="N116" s="72">
        <v>0</v>
      </c>
      <c r="O116" s="75">
        <v>2</v>
      </c>
      <c r="P116" s="74">
        <v>0</v>
      </c>
      <c r="Q116" s="74">
        <v>0</v>
      </c>
      <c r="R116" s="74">
        <v>2</v>
      </c>
      <c r="S116" s="74">
        <v>0</v>
      </c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94"/>
    </row>
    <row r="117" spans="1:52" ht="18.75">
      <c r="A117" s="66" t="str">
        <f t="shared" si="2"/>
        <v xml:space="preserve">   </v>
      </c>
      <c r="B117" s="70">
        <v>108</v>
      </c>
      <c r="C117" s="71" t="s">
        <v>241</v>
      </c>
      <c r="D117" s="76" t="s">
        <v>121</v>
      </c>
      <c r="E117" s="71" t="s">
        <v>128</v>
      </c>
      <c r="F117" s="71" t="s">
        <v>129</v>
      </c>
      <c r="G117" s="72">
        <v>6.4056880110599996</v>
      </c>
      <c r="H117" s="73">
        <v>6.4056880110599996</v>
      </c>
      <c r="I117" s="73">
        <v>0</v>
      </c>
      <c r="J117" s="81">
        <v>2</v>
      </c>
      <c r="K117" s="72">
        <v>0</v>
      </c>
      <c r="L117" s="72">
        <v>15</v>
      </c>
      <c r="M117" s="72">
        <v>0</v>
      </c>
      <c r="N117" s="72">
        <v>0</v>
      </c>
      <c r="O117" s="75">
        <v>10</v>
      </c>
      <c r="P117" s="74">
        <v>0</v>
      </c>
      <c r="Q117" s="74">
        <v>0</v>
      </c>
      <c r="R117" s="74">
        <v>2</v>
      </c>
      <c r="S117" s="74">
        <v>0</v>
      </c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94"/>
    </row>
    <row r="118" spans="1:52" ht="18.75">
      <c r="A118" s="66" t="str">
        <f t="shared" si="2"/>
        <v xml:space="preserve">   </v>
      </c>
      <c r="B118" s="70">
        <v>109</v>
      </c>
      <c r="C118" s="71" t="s">
        <v>242</v>
      </c>
      <c r="D118" s="76" t="s">
        <v>121</v>
      </c>
      <c r="E118" s="71" t="s">
        <v>128</v>
      </c>
      <c r="F118" s="71" t="s">
        <v>129</v>
      </c>
      <c r="G118" s="72">
        <v>73.1249483056</v>
      </c>
      <c r="H118" s="73">
        <v>73.1249483056</v>
      </c>
      <c r="I118" s="73">
        <v>0</v>
      </c>
      <c r="J118" s="81">
        <v>2</v>
      </c>
      <c r="K118" s="72">
        <v>0</v>
      </c>
      <c r="L118" s="72">
        <v>73.12</v>
      </c>
      <c r="M118" s="72">
        <v>0</v>
      </c>
      <c r="N118" s="72">
        <v>0</v>
      </c>
      <c r="O118" s="75">
        <v>0</v>
      </c>
      <c r="P118" s="74">
        <v>0</v>
      </c>
      <c r="Q118" s="74">
        <v>0</v>
      </c>
      <c r="R118" s="74">
        <v>2</v>
      </c>
      <c r="S118" s="74">
        <v>0</v>
      </c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94"/>
    </row>
    <row r="119" spans="1:52" ht="18.75">
      <c r="A119" s="66" t="str">
        <f t="shared" si="2"/>
        <v xml:space="preserve">   </v>
      </c>
      <c r="B119" s="70">
        <v>110</v>
      </c>
      <c r="C119" s="71" t="s">
        <v>243</v>
      </c>
      <c r="D119" s="76" t="s">
        <v>121</v>
      </c>
      <c r="E119" s="71" t="s">
        <v>128</v>
      </c>
      <c r="F119" s="71" t="s">
        <v>129</v>
      </c>
      <c r="G119" s="72">
        <v>22.786136277756622</v>
      </c>
      <c r="H119" s="73">
        <v>1.16840414526</v>
      </c>
      <c r="I119" s="73">
        <v>21.617732132496624</v>
      </c>
      <c r="J119" s="81">
        <v>1</v>
      </c>
      <c r="K119" s="72">
        <v>0</v>
      </c>
      <c r="L119" s="72">
        <v>22.79</v>
      </c>
      <c r="M119" s="72">
        <v>0</v>
      </c>
      <c r="N119" s="72">
        <v>0</v>
      </c>
      <c r="O119" s="75">
        <v>10</v>
      </c>
      <c r="P119" s="74">
        <v>0</v>
      </c>
      <c r="Q119" s="74">
        <v>0</v>
      </c>
      <c r="R119" s="74">
        <v>2</v>
      </c>
      <c r="S119" s="74">
        <v>0</v>
      </c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94"/>
    </row>
    <row r="120" spans="1:52" ht="18.75">
      <c r="A120" s="66" t="str">
        <f t="shared" si="2"/>
        <v xml:space="preserve">   </v>
      </c>
      <c r="B120" s="70">
        <v>111</v>
      </c>
      <c r="C120" s="71" t="s">
        <v>244</v>
      </c>
      <c r="D120" s="76" t="s">
        <v>121</v>
      </c>
      <c r="E120" s="71" t="s">
        <v>128</v>
      </c>
      <c r="F120" s="71" t="s">
        <v>129</v>
      </c>
      <c r="G120" s="72">
        <v>29.3704483970768</v>
      </c>
      <c r="H120" s="73">
        <v>9.5830828486899993</v>
      </c>
      <c r="I120" s="73">
        <v>19.787365548386799</v>
      </c>
      <c r="J120" s="81">
        <v>2</v>
      </c>
      <c r="K120" s="72">
        <v>0</v>
      </c>
      <c r="L120" s="72">
        <v>29.37</v>
      </c>
      <c r="M120" s="72">
        <v>0</v>
      </c>
      <c r="N120" s="72">
        <v>0</v>
      </c>
      <c r="O120" s="75">
        <v>0</v>
      </c>
      <c r="P120" s="74">
        <v>0</v>
      </c>
      <c r="Q120" s="74">
        <v>0</v>
      </c>
      <c r="R120" s="74">
        <v>2</v>
      </c>
      <c r="S120" s="74">
        <v>0</v>
      </c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94"/>
    </row>
    <row r="121" spans="1:52" ht="18.75">
      <c r="A121" s="66" t="str">
        <f t="shared" si="2"/>
        <v xml:space="preserve">   </v>
      </c>
      <c r="B121" s="70">
        <v>112</v>
      </c>
      <c r="C121" s="71" t="s">
        <v>245</v>
      </c>
      <c r="D121" s="76" t="s">
        <v>121</v>
      </c>
      <c r="E121" s="71" t="s">
        <v>128</v>
      </c>
      <c r="F121" s="71" t="s">
        <v>129</v>
      </c>
      <c r="G121" s="72">
        <v>33.157103314350998</v>
      </c>
      <c r="H121" s="73">
        <v>1.5359516506299999</v>
      </c>
      <c r="I121" s="73">
        <v>31.621151663720998</v>
      </c>
      <c r="J121" s="81">
        <v>1</v>
      </c>
      <c r="K121" s="72">
        <v>0</v>
      </c>
      <c r="L121" s="72">
        <v>33.159999999999997</v>
      </c>
      <c r="M121" s="72">
        <v>0</v>
      </c>
      <c r="N121" s="72">
        <v>0</v>
      </c>
      <c r="O121" s="75">
        <v>12</v>
      </c>
      <c r="P121" s="74">
        <v>0</v>
      </c>
      <c r="Q121" s="74">
        <v>0</v>
      </c>
      <c r="R121" s="74">
        <v>2</v>
      </c>
      <c r="S121" s="74">
        <v>0</v>
      </c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94"/>
    </row>
    <row r="122" spans="1:52" ht="18.75">
      <c r="A122" s="66" t="str">
        <f t="shared" si="2"/>
        <v xml:space="preserve">   </v>
      </c>
      <c r="B122" s="70">
        <v>113</v>
      </c>
      <c r="C122" s="71" t="s">
        <v>246</v>
      </c>
      <c r="D122" s="76" t="s">
        <v>121</v>
      </c>
      <c r="E122" s="71" t="s">
        <v>128</v>
      </c>
      <c r="F122" s="71" t="s">
        <v>129</v>
      </c>
      <c r="G122" s="72">
        <v>54.610163255565283</v>
      </c>
      <c r="H122" s="73">
        <v>4.0150726819699996</v>
      </c>
      <c r="I122" s="73">
        <v>50.595090573595286</v>
      </c>
      <c r="J122" s="81">
        <v>1</v>
      </c>
      <c r="K122" s="72">
        <v>0</v>
      </c>
      <c r="L122" s="72">
        <v>54.61</v>
      </c>
      <c r="M122" s="72">
        <v>0</v>
      </c>
      <c r="N122" s="72">
        <v>0</v>
      </c>
      <c r="O122" s="75">
        <v>4</v>
      </c>
      <c r="P122" s="74">
        <v>0</v>
      </c>
      <c r="Q122" s="74">
        <v>0</v>
      </c>
      <c r="R122" s="74">
        <v>2</v>
      </c>
      <c r="S122" s="74">
        <v>0</v>
      </c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94"/>
    </row>
    <row r="123" spans="1:52" ht="18.75">
      <c r="A123" s="66" t="str">
        <f t="shared" si="2"/>
        <v xml:space="preserve">   </v>
      </c>
      <c r="B123" s="70">
        <v>114</v>
      </c>
      <c r="C123" s="71" t="s">
        <v>247</v>
      </c>
      <c r="D123" s="76" t="s">
        <v>121</v>
      </c>
      <c r="E123" s="71" t="s">
        <v>128</v>
      </c>
      <c r="F123" s="71" t="s">
        <v>129</v>
      </c>
      <c r="G123" s="72">
        <v>76.279308747347798</v>
      </c>
      <c r="H123" s="73">
        <v>12.003826205999999</v>
      </c>
      <c r="I123" s="73">
        <v>64.275482541347799</v>
      </c>
      <c r="J123" s="81">
        <v>1</v>
      </c>
      <c r="K123" s="72">
        <v>0</v>
      </c>
      <c r="L123" s="72">
        <v>76.28</v>
      </c>
      <c r="M123" s="72">
        <v>0</v>
      </c>
      <c r="N123" s="72">
        <v>0</v>
      </c>
      <c r="O123" s="75">
        <v>14</v>
      </c>
      <c r="P123" s="74">
        <v>0</v>
      </c>
      <c r="Q123" s="74">
        <v>0</v>
      </c>
      <c r="R123" s="74">
        <v>2</v>
      </c>
      <c r="S123" s="74">
        <v>0</v>
      </c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94"/>
    </row>
    <row r="124" spans="1:52" ht="18.75">
      <c r="A124" s="66" t="str">
        <f t="shared" si="2"/>
        <v xml:space="preserve">   </v>
      </c>
      <c r="B124" s="70">
        <v>115</v>
      </c>
      <c r="C124" s="71" t="s">
        <v>248</v>
      </c>
      <c r="D124" s="76" t="s">
        <v>121</v>
      </c>
      <c r="E124" s="71" t="s">
        <v>128</v>
      </c>
      <c r="F124" s="71" t="s">
        <v>129</v>
      </c>
      <c r="G124" s="72">
        <v>9.4844092127581998</v>
      </c>
      <c r="H124" s="73">
        <v>7.2537328125</v>
      </c>
      <c r="I124" s="73">
        <v>2.2306764002581998</v>
      </c>
      <c r="J124" s="81">
        <v>9</v>
      </c>
      <c r="K124" s="72">
        <v>0</v>
      </c>
      <c r="L124" s="72">
        <v>0</v>
      </c>
      <c r="M124" s="72" t="s">
        <v>131</v>
      </c>
      <c r="N124" s="72">
        <v>9.48</v>
      </c>
      <c r="O124" s="75">
        <v>12</v>
      </c>
      <c r="P124" s="74">
        <v>0</v>
      </c>
      <c r="Q124" s="74">
        <v>0</v>
      </c>
      <c r="R124" s="74">
        <v>2</v>
      </c>
      <c r="S124" s="74">
        <v>0</v>
      </c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94"/>
    </row>
    <row r="125" spans="1:52" ht="18.75">
      <c r="A125" s="66" t="str">
        <f t="shared" si="2"/>
        <v xml:space="preserve">   </v>
      </c>
      <c r="B125" s="70">
        <v>116</v>
      </c>
      <c r="C125" s="71" t="s">
        <v>249</v>
      </c>
      <c r="D125" s="76" t="s">
        <v>121</v>
      </c>
      <c r="E125" s="71" t="s">
        <v>128</v>
      </c>
      <c r="F125" s="71" t="s">
        <v>129</v>
      </c>
      <c r="G125" s="72">
        <v>14.1291829481</v>
      </c>
      <c r="H125" s="73">
        <v>14.1291829481</v>
      </c>
      <c r="I125" s="73">
        <v>0</v>
      </c>
      <c r="J125" s="81">
        <v>9</v>
      </c>
      <c r="K125" s="72">
        <v>0</v>
      </c>
      <c r="L125" s="72">
        <v>0</v>
      </c>
      <c r="M125" s="72" t="s">
        <v>131</v>
      </c>
      <c r="N125" s="72">
        <v>14.13</v>
      </c>
      <c r="O125" s="75">
        <v>15</v>
      </c>
      <c r="P125" s="74">
        <v>0</v>
      </c>
      <c r="Q125" s="74">
        <v>0</v>
      </c>
      <c r="R125" s="74">
        <v>2</v>
      </c>
      <c r="S125" s="74">
        <v>0</v>
      </c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94"/>
    </row>
    <row r="126" spans="1:52" ht="18.75">
      <c r="A126" s="66" t="str">
        <f t="shared" si="2"/>
        <v xml:space="preserve">   </v>
      </c>
      <c r="B126" s="70">
        <v>117</v>
      </c>
      <c r="C126" s="71" t="s">
        <v>250</v>
      </c>
      <c r="D126" s="76" t="s">
        <v>121</v>
      </c>
      <c r="E126" s="71" t="s">
        <v>128</v>
      </c>
      <c r="F126" s="71" t="s">
        <v>129</v>
      </c>
      <c r="G126" s="72">
        <v>5.3640029198399999</v>
      </c>
      <c r="H126" s="73">
        <v>5.3640029198399999</v>
      </c>
      <c r="I126" s="73">
        <v>0</v>
      </c>
      <c r="J126" s="81">
        <v>2</v>
      </c>
      <c r="K126" s="72">
        <v>10</v>
      </c>
      <c r="L126" s="72">
        <v>0</v>
      </c>
      <c r="M126" s="72">
        <v>0</v>
      </c>
      <c r="N126" s="72">
        <v>0</v>
      </c>
      <c r="O126" s="75">
        <v>0</v>
      </c>
      <c r="P126" s="74">
        <v>0</v>
      </c>
      <c r="Q126" s="74">
        <v>0</v>
      </c>
      <c r="R126" s="74">
        <v>2</v>
      </c>
      <c r="S126" s="74">
        <v>0</v>
      </c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94"/>
    </row>
    <row r="127" spans="1:52" ht="18.75">
      <c r="A127" s="66" t="str">
        <f t="shared" si="2"/>
        <v xml:space="preserve">   </v>
      </c>
      <c r="B127" s="70">
        <v>118</v>
      </c>
      <c r="C127" s="71" t="s">
        <v>251</v>
      </c>
      <c r="D127" s="76" t="s">
        <v>121</v>
      </c>
      <c r="E127" s="71" t="s">
        <v>128</v>
      </c>
      <c r="F127" s="71" t="s">
        <v>129</v>
      </c>
      <c r="G127" s="72">
        <v>48.312684071010601</v>
      </c>
      <c r="H127" s="73">
        <v>0</v>
      </c>
      <c r="I127" s="73">
        <v>48.312684071010601</v>
      </c>
      <c r="J127" s="81">
        <v>2</v>
      </c>
      <c r="K127" s="72">
        <v>0</v>
      </c>
      <c r="L127" s="72">
        <v>48.31</v>
      </c>
      <c r="M127" s="72">
        <v>0</v>
      </c>
      <c r="N127" s="72">
        <v>0</v>
      </c>
      <c r="O127" s="75">
        <v>9</v>
      </c>
      <c r="P127" s="74">
        <v>0</v>
      </c>
      <c r="Q127" s="74">
        <v>0</v>
      </c>
      <c r="R127" s="74">
        <v>2</v>
      </c>
      <c r="S127" s="74">
        <v>0</v>
      </c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94"/>
    </row>
    <row r="128" spans="1:52" ht="18.75">
      <c r="A128" s="66" t="str">
        <f t="shared" si="2"/>
        <v xml:space="preserve">   </v>
      </c>
      <c r="B128" s="70">
        <v>119</v>
      </c>
      <c r="C128" s="71" t="s">
        <v>252</v>
      </c>
      <c r="D128" s="76" t="s">
        <v>121</v>
      </c>
      <c r="E128" s="71" t="s">
        <v>128</v>
      </c>
      <c r="F128" s="71" t="s">
        <v>129</v>
      </c>
      <c r="G128" s="72">
        <v>13.46932135176</v>
      </c>
      <c r="H128" s="73">
        <v>0</v>
      </c>
      <c r="I128" s="73">
        <v>13.46932135176</v>
      </c>
      <c r="J128" s="81">
        <v>1</v>
      </c>
      <c r="K128" s="72">
        <v>0</v>
      </c>
      <c r="L128" s="72">
        <v>13.47</v>
      </c>
      <c r="M128" s="72">
        <v>0</v>
      </c>
      <c r="N128" s="72">
        <v>0</v>
      </c>
      <c r="O128" s="75">
        <v>12</v>
      </c>
      <c r="P128" s="74">
        <v>0</v>
      </c>
      <c r="Q128" s="74">
        <v>0</v>
      </c>
      <c r="R128" s="74">
        <v>2</v>
      </c>
      <c r="S128" s="74">
        <v>0</v>
      </c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94"/>
    </row>
    <row r="129" spans="1:52" ht="18.75">
      <c r="A129" s="66" t="str">
        <f t="shared" si="2"/>
        <v xml:space="preserve">   </v>
      </c>
      <c r="B129" s="70">
        <v>120</v>
      </c>
      <c r="C129" s="71" t="s">
        <v>253</v>
      </c>
      <c r="D129" s="76" t="s">
        <v>121</v>
      </c>
      <c r="E129" s="71" t="s">
        <v>128</v>
      </c>
      <c r="F129" s="71" t="s">
        <v>129</v>
      </c>
      <c r="G129" s="72">
        <v>101.46656320448503</v>
      </c>
      <c r="H129" s="73">
        <v>57.295036520099998</v>
      </c>
      <c r="I129" s="73">
        <v>44.171526684385022</v>
      </c>
      <c r="J129" s="81">
        <v>2</v>
      </c>
      <c r="K129" s="72">
        <v>0</v>
      </c>
      <c r="L129" s="72">
        <v>101.47</v>
      </c>
      <c r="M129" s="72">
        <v>0</v>
      </c>
      <c r="N129" s="72">
        <v>0</v>
      </c>
      <c r="O129" s="75">
        <v>0</v>
      </c>
      <c r="P129" s="74">
        <v>0</v>
      </c>
      <c r="Q129" s="74">
        <v>0</v>
      </c>
      <c r="R129" s="74">
        <v>2</v>
      </c>
      <c r="S129" s="74">
        <v>0</v>
      </c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94"/>
    </row>
    <row r="130" spans="1:52" ht="18.75">
      <c r="A130" s="66" t="str">
        <f t="shared" si="2"/>
        <v xml:space="preserve">   </v>
      </c>
      <c r="B130" s="70">
        <v>121</v>
      </c>
      <c r="C130" s="71" t="s">
        <v>254</v>
      </c>
      <c r="D130" s="76" t="s">
        <v>121</v>
      </c>
      <c r="E130" s="71" t="s">
        <v>128</v>
      </c>
      <c r="F130" s="71" t="s">
        <v>129</v>
      </c>
      <c r="G130" s="72">
        <v>65.026172792686879</v>
      </c>
      <c r="H130" s="73">
        <v>53.392636687200003</v>
      </c>
      <c r="I130" s="73">
        <v>11.633536105486881</v>
      </c>
      <c r="J130" s="81">
        <v>1</v>
      </c>
      <c r="K130" s="72">
        <v>0</v>
      </c>
      <c r="L130" s="72">
        <v>65.03</v>
      </c>
      <c r="M130" s="72">
        <v>0</v>
      </c>
      <c r="N130" s="72">
        <v>0</v>
      </c>
      <c r="O130" s="75">
        <v>4</v>
      </c>
      <c r="P130" s="74">
        <v>0</v>
      </c>
      <c r="Q130" s="74">
        <v>0</v>
      </c>
      <c r="R130" s="74">
        <v>2</v>
      </c>
      <c r="S130" s="74">
        <v>0</v>
      </c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94"/>
    </row>
    <row r="131" spans="1:52" ht="18.75">
      <c r="A131" s="66" t="str">
        <f t="shared" si="2"/>
        <v xml:space="preserve">   </v>
      </c>
      <c r="B131" s="70">
        <v>122</v>
      </c>
      <c r="C131" s="71" t="s">
        <v>255</v>
      </c>
      <c r="D131" s="76" t="s">
        <v>121</v>
      </c>
      <c r="E131" s="71" t="s">
        <v>128</v>
      </c>
      <c r="F131" s="71" t="s">
        <v>129</v>
      </c>
      <c r="G131" s="72">
        <v>92.553773046342002</v>
      </c>
      <c r="H131" s="73">
        <v>6.2301969601000001E-4</v>
      </c>
      <c r="I131" s="73">
        <v>92.553150026645994</v>
      </c>
      <c r="J131" s="81">
        <v>1</v>
      </c>
      <c r="K131" s="72">
        <v>0</v>
      </c>
      <c r="L131" s="72">
        <v>92.55</v>
      </c>
      <c r="M131" s="72">
        <v>0</v>
      </c>
      <c r="N131" s="72">
        <v>0</v>
      </c>
      <c r="O131" s="75">
        <v>10</v>
      </c>
      <c r="P131" s="74">
        <v>0</v>
      </c>
      <c r="Q131" s="74">
        <v>0</v>
      </c>
      <c r="R131" s="74">
        <v>2</v>
      </c>
      <c r="S131" s="74">
        <v>0</v>
      </c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94"/>
    </row>
    <row r="132" spans="1:52" ht="18.75">
      <c r="A132" s="66" t="str">
        <f t="shared" si="2"/>
        <v xml:space="preserve">   </v>
      </c>
      <c r="B132" s="121">
        <v>123</v>
      </c>
      <c r="C132" s="122" t="s">
        <v>256</v>
      </c>
      <c r="D132" s="76" t="s">
        <v>121</v>
      </c>
      <c r="E132" s="71" t="s">
        <v>128</v>
      </c>
      <c r="F132" s="71" t="s">
        <v>129</v>
      </c>
      <c r="G132" s="72">
        <v>161.5691648917367</v>
      </c>
      <c r="H132" s="73">
        <v>33.8630966375</v>
      </c>
      <c r="I132" s="73">
        <v>127.7060682542367</v>
      </c>
      <c r="J132" s="81">
        <v>2</v>
      </c>
      <c r="K132" s="72">
        <v>0</v>
      </c>
      <c r="L132" s="72">
        <v>161.57</v>
      </c>
      <c r="M132" s="72">
        <v>0</v>
      </c>
      <c r="N132" s="72">
        <v>0</v>
      </c>
      <c r="O132" s="124">
        <v>6</v>
      </c>
      <c r="P132" s="74">
        <v>0</v>
      </c>
      <c r="Q132" s="74">
        <v>0</v>
      </c>
      <c r="R132" s="74">
        <v>2</v>
      </c>
      <c r="S132" s="74">
        <v>0</v>
      </c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94"/>
    </row>
    <row r="133" spans="1:52" ht="18.75">
      <c r="A133" s="66" t="str">
        <f t="shared" si="2"/>
        <v xml:space="preserve">   </v>
      </c>
      <c r="B133" s="70">
        <v>124</v>
      </c>
      <c r="C133" s="71" t="s">
        <v>257</v>
      </c>
      <c r="D133" s="76" t="s">
        <v>121</v>
      </c>
      <c r="E133" s="71" t="s">
        <v>128</v>
      </c>
      <c r="F133" s="71" t="s">
        <v>129</v>
      </c>
      <c r="G133" s="72">
        <v>18.787676072681339</v>
      </c>
      <c r="H133" s="73">
        <v>0</v>
      </c>
      <c r="I133" s="73">
        <v>18.787676072681339</v>
      </c>
      <c r="J133" s="81">
        <v>1</v>
      </c>
      <c r="K133" s="72">
        <v>0</v>
      </c>
      <c r="L133" s="72">
        <v>18.79</v>
      </c>
      <c r="M133" s="72">
        <v>0</v>
      </c>
      <c r="N133" s="72">
        <v>0</v>
      </c>
      <c r="O133" s="75">
        <v>12</v>
      </c>
      <c r="P133" s="74">
        <v>0</v>
      </c>
      <c r="Q133" s="74">
        <v>0</v>
      </c>
      <c r="R133" s="74">
        <v>2</v>
      </c>
      <c r="S133" s="74">
        <v>0</v>
      </c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94"/>
    </row>
    <row r="134" spans="1:52" ht="18.75">
      <c r="A134" s="66" t="str">
        <f t="shared" si="2"/>
        <v xml:space="preserve">   </v>
      </c>
      <c r="B134" s="70">
        <v>125</v>
      </c>
      <c r="C134" s="71" t="s">
        <v>258</v>
      </c>
      <c r="D134" s="76" t="s">
        <v>121</v>
      </c>
      <c r="E134" s="71" t="s">
        <v>128</v>
      </c>
      <c r="F134" s="71" t="s">
        <v>129</v>
      </c>
      <c r="G134" s="72">
        <v>12.488182469670804</v>
      </c>
      <c r="H134" s="73">
        <v>0</v>
      </c>
      <c r="I134" s="73">
        <v>12.488182469670804</v>
      </c>
      <c r="J134" s="81">
        <v>1</v>
      </c>
      <c r="K134" s="72">
        <v>0</v>
      </c>
      <c r="L134" s="72">
        <v>20</v>
      </c>
      <c r="M134" s="72">
        <v>0</v>
      </c>
      <c r="N134" s="72">
        <v>0</v>
      </c>
      <c r="O134" s="75">
        <v>3</v>
      </c>
      <c r="P134" s="74">
        <v>0</v>
      </c>
      <c r="Q134" s="74">
        <v>0</v>
      </c>
      <c r="R134" s="74">
        <v>2</v>
      </c>
      <c r="S134" s="74">
        <v>0</v>
      </c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94"/>
    </row>
    <row r="135" spans="1:52" ht="18.75">
      <c r="A135" s="66" t="str">
        <f t="shared" si="2"/>
        <v xml:space="preserve">   </v>
      </c>
      <c r="B135" s="70">
        <v>126</v>
      </c>
      <c r="C135" s="71" t="s">
        <v>259</v>
      </c>
      <c r="D135" s="76" t="s">
        <v>121</v>
      </c>
      <c r="E135" s="71" t="s">
        <v>128</v>
      </c>
      <c r="F135" s="71" t="s">
        <v>129</v>
      </c>
      <c r="G135" s="72">
        <v>30.859876029579965</v>
      </c>
      <c r="H135" s="73">
        <v>25.493596157399999</v>
      </c>
      <c r="I135" s="73">
        <v>5.3662798721799652</v>
      </c>
      <c r="J135" s="81">
        <v>1</v>
      </c>
      <c r="K135" s="72">
        <v>0</v>
      </c>
      <c r="L135" s="72">
        <v>30.86</v>
      </c>
      <c r="M135" s="72">
        <v>0</v>
      </c>
      <c r="N135" s="72">
        <v>0</v>
      </c>
      <c r="O135" s="75">
        <v>8</v>
      </c>
      <c r="P135" s="74">
        <v>0</v>
      </c>
      <c r="Q135" s="74">
        <v>0</v>
      </c>
      <c r="R135" s="74">
        <v>2</v>
      </c>
      <c r="S135" s="74">
        <v>0</v>
      </c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94"/>
    </row>
    <row r="136" spans="1:52" ht="18.75">
      <c r="A136" s="66" t="str">
        <f t="shared" si="2"/>
        <v xml:space="preserve">   </v>
      </c>
      <c r="B136" s="70">
        <v>127</v>
      </c>
      <c r="C136" s="71" t="s">
        <v>260</v>
      </c>
      <c r="D136" s="76" t="s">
        <v>121</v>
      </c>
      <c r="E136" s="71" t="s">
        <v>128</v>
      </c>
      <c r="F136" s="71" t="s">
        <v>129</v>
      </c>
      <c r="G136" s="72">
        <v>41.937659614563472</v>
      </c>
      <c r="H136" s="73">
        <v>2.5041660670999999</v>
      </c>
      <c r="I136" s="73">
        <v>39.43349354746347</v>
      </c>
      <c r="J136" s="81">
        <v>2</v>
      </c>
      <c r="K136" s="72">
        <v>0</v>
      </c>
      <c r="L136" s="72">
        <v>41.94</v>
      </c>
      <c r="M136" s="72">
        <v>0</v>
      </c>
      <c r="N136" s="72">
        <v>0</v>
      </c>
      <c r="O136" s="75">
        <v>0</v>
      </c>
      <c r="P136" s="74">
        <v>0</v>
      </c>
      <c r="Q136" s="74">
        <v>0</v>
      </c>
      <c r="R136" s="74">
        <v>2</v>
      </c>
      <c r="S136" s="74">
        <v>0</v>
      </c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94"/>
    </row>
    <row r="137" spans="1:52" ht="18.75">
      <c r="A137" s="66" t="str">
        <f t="shared" si="2"/>
        <v xml:space="preserve">   </v>
      </c>
      <c r="B137" s="70">
        <v>128</v>
      </c>
      <c r="C137" s="71" t="s">
        <v>261</v>
      </c>
      <c r="D137" s="76" t="s">
        <v>121</v>
      </c>
      <c r="E137" s="71" t="s">
        <v>128</v>
      </c>
      <c r="F137" s="71" t="s">
        <v>129</v>
      </c>
      <c r="G137" s="72">
        <v>79.586104773419592</v>
      </c>
      <c r="H137" s="73">
        <v>0.42477998889899998</v>
      </c>
      <c r="I137" s="73">
        <v>79.161324784520588</v>
      </c>
      <c r="J137" s="81">
        <v>1</v>
      </c>
      <c r="K137" s="72">
        <v>0</v>
      </c>
      <c r="L137" s="72">
        <v>80</v>
      </c>
      <c r="M137" s="72">
        <v>0</v>
      </c>
      <c r="N137" s="72">
        <v>0</v>
      </c>
      <c r="O137" s="75">
        <v>12</v>
      </c>
      <c r="P137" s="74">
        <v>0</v>
      </c>
      <c r="Q137" s="74">
        <v>0</v>
      </c>
      <c r="R137" s="74">
        <v>2</v>
      </c>
      <c r="S137" s="74">
        <v>0</v>
      </c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94"/>
    </row>
    <row r="138" spans="1:52" ht="18.75">
      <c r="A138" s="66" t="str">
        <f t="shared" si="2"/>
        <v xml:space="preserve">   </v>
      </c>
      <c r="B138" s="70">
        <v>129</v>
      </c>
      <c r="C138" s="71" t="s">
        <v>262</v>
      </c>
      <c r="D138" s="76" t="s">
        <v>121</v>
      </c>
      <c r="E138" s="71" t="s">
        <v>128</v>
      </c>
      <c r="F138" s="71" t="s">
        <v>129</v>
      </c>
      <c r="G138" s="72">
        <v>8.7330860635648992</v>
      </c>
      <c r="H138" s="73">
        <v>5.6889571108800004E-4</v>
      </c>
      <c r="I138" s="73">
        <v>8.7325171678538105</v>
      </c>
      <c r="J138" s="81">
        <v>2</v>
      </c>
      <c r="K138" s="72">
        <v>0</v>
      </c>
      <c r="L138" s="72">
        <v>10</v>
      </c>
      <c r="M138" s="72">
        <v>0</v>
      </c>
      <c r="N138" s="72">
        <v>0</v>
      </c>
      <c r="O138" s="75">
        <v>0</v>
      </c>
      <c r="P138" s="74">
        <v>0</v>
      </c>
      <c r="Q138" s="74">
        <v>0</v>
      </c>
      <c r="R138" s="74">
        <v>2</v>
      </c>
      <c r="S138" s="74">
        <v>0</v>
      </c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94"/>
    </row>
    <row r="139" spans="1:52" ht="18.75">
      <c r="A139" s="66" t="str">
        <f t="shared" ref="A139:A202" si="3">IF(J139=1,IF(K139&gt;0,IF(L139&gt;0,IF(N139&gt;0,11,11),IF(N139&gt;0,11,"")),IF(L139&gt;0,IF(N139&gt;0,11,""),IF(N139=0,22,""))),IF(L139&gt;0,IF(N139&gt;0,IF(P139&gt;0,66,""),IF(P139&gt;0,66,"")),IF(P139&gt;0,66,"")))&amp;" "&amp;IF(J139=1,IF(K139=0,IF(L139&gt;0,IF(N139&gt;0,IF(P139&gt;0,66,""),IF(P139&gt;0,66,"")),IF(P139&gt;0,66,"")),""),IF(P139&gt;0,66,""))&amp;" "&amp;IF(J139=1,IF(K139&gt;0,IF(P139&gt;0,IF(O139&lt;=7,IF(Q139=100,"","33"),IF(O139&lt;=25,IF(Q139&gt;0,IF(Q139&lt;100,"",33),IF(Q139=0,"","33")),IF(Q139=0,"",33))),IF(O139&gt;25,"",33)),""),IF(J139&gt;1,IF(P139&gt;0,"55",""),IF(J139=0,IF(P139&gt;0,"55","00"))))&amp;" "&amp;IF(P139&gt;0,IF(R139&gt;0,IF(S139&gt;0,"",88),77),"")</f>
        <v xml:space="preserve">   </v>
      </c>
      <c r="B139" s="70">
        <v>130</v>
      </c>
      <c r="C139" s="71" t="s">
        <v>263</v>
      </c>
      <c r="D139" s="76" t="s">
        <v>121</v>
      </c>
      <c r="E139" s="71" t="s">
        <v>128</v>
      </c>
      <c r="F139" s="71" t="s">
        <v>129</v>
      </c>
      <c r="G139" s="72">
        <v>22.015620079366599</v>
      </c>
      <c r="H139" s="73">
        <v>0</v>
      </c>
      <c r="I139" s="73">
        <v>22.015620079366599</v>
      </c>
      <c r="J139" s="81">
        <v>1</v>
      </c>
      <c r="K139" s="72">
        <v>0</v>
      </c>
      <c r="L139" s="72">
        <v>22.02</v>
      </c>
      <c r="M139" s="72">
        <v>0</v>
      </c>
      <c r="N139" s="72">
        <v>0</v>
      </c>
      <c r="O139" s="75">
        <v>15</v>
      </c>
      <c r="P139" s="74">
        <v>0</v>
      </c>
      <c r="Q139" s="74">
        <v>0</v>
      </c>
      <c r="R139" s="74">
        <v>2</v>
      </c>
      <c r="S139" s="74">
        <v>0</v>
      </c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94"/>
    </row>
    <row r="140" spans="1:52" ht="18.75">
      <c r="A140" s="66" t="str">
        <f t="shared" si="3"/>
        <v xml:space="preserve">   </v>
      </c>
      <c r="B140" s="70">
        <v>131</v>
      </c>
      <c r="C140" s="71" t="s">
        <v>264</v>
      </c>
      <c r="D140" s="76" t="s">
        <v>121</v>
      </c>
      <c r="E140" s="71" t="s">
        <v>128</v>
      </c>
      <c r="F140" s="71" t="s">
        <v>129</v>
      </c>
      <c r="G140" s="72">
        <v>19.677732932814802</v>
      </c>
      <c r="H140" s="73">
        <v>1.39548001053</v>
      </c>
      <c r="I140" s="73">
        <v>18.282252922284801</v>
      </c>
      <c r="J140" s="81">
        <v>1</v>
      </c>
      <c r="K140" s="72">
        <v>0</v>
      </c>
      <c r="L140" s="72">
        <v>19.68</v>
      </c>
      <c r="M140" s="72">
        <v>0</v>
      </c>
      <c r="N140" s="72">
        <v>0</v>
      </c>
      <c r="O140" s="75">
        <v>5</v>
      </c>
      <c r="P140" s="74">
        <v>0</v>
      </c>
      <c r="Q140" s="74">
        <v>0</v>
      </c>
      <c r="R140" s="74">
        <v>2</v>
      </c>
      <c r="S140" s="74">
        <v>0</v>
      </c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94"/>
    </row>
    <row r="141" spans="1:52" ht="18.75">
      <c r="A141" s="66" t="str">
        <f t="shared" si="3"/>
        <v xml:space="preserve">   </v>
      </c>
      <c r="B141" s="70">
        <v>132</v>
      </c>
      <c r="C141" s="71" t="s">
        <v>265</v>
      </c>
      <c r="D141" s="76" t="s">
        <v>121</v>
      </c>
      <c r="E141" s="71" t="s">
        <v>128</v>
      </c>
      <c r="F141" s="71" t="s">
        <v>129</v>
      </c>
      <c r="G141" s="72">
        <v>43.8305027206437</v>
      </c>
      <c r="H141" s="73">
        <v>0</v>
      </c>
      <c r="I141" s="73">
        <v>43.8305027206437</v>
      </c>
      <c r="J141" s="81">
        <v>1</v>
      </c>
      <c r="K141" s="72">
        <v>0</v>
      </c>
      <c r="L141" s="72">
        <v>43.83</v>
      </c>
      <c r="M141" s="72">
        <v>0</v>
      </c>
      <c r="N141" s="72">
        <v>0</v>
      </c>
      <c r="O141" s="75">
        <v>12</v>
      </c>
      <c r="P141" s="74">
        <v>0</v>
      </c>
      <c r="Q141" s="74">
        <v>0</v>
      </c>
      <c r="R141" s="74">
        <v>2</v>
      </c>
      <c r="S141" s="74">
        <v>0</v>
      </c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94"/>
    </row>
    <row r="142" spans="1:52" ht="18.75">
      <c r="A142" s="66" t="str">
        <f t="shared" si="3"/>
        <v xml:space="preserve">   </v>
      </c>
      <c r="B142" s="70">
        <v>133</v>
      </c>
      <c r="C142" s="71" t="s">
        <v>266</v>
      </c>
      <c r="D142" s="76" t="s">
        <v>121</v>
      </c>
      <c r="E142" s="71" t="s">
        <v>128</v>
      </c>
      <c r="F142" s="71" t="s">
        <v>129</v>
      </c>
      <c r="G142" s="72">
        <v>1709.1757760503369</v>
      </c>
      <c r="H142" s="73">
        <v>29.638730127100001</v>
      </c>
      <c r="I142" s="73">
        <v>1679.537045923237</v>
      </c>
      <c r="J142" s="81">
        <v>2</v>
      </c>
      <c r="K142" s="72">
        <v>0</v>
      </c>
      <c r="L142" s="72">
        <v>1709.18</v>
      </c>
      <c r="M142" s="72">
        <v>0</v>
      </c>
      <c r="N142" s="72">
        <v>0</v>
      </c>
      <c r="O142" s="75">
        <v>0</v>
      </c>
      <c r="P142" s="74">
        <v>0</v>
      </c>
      <c r="Q142" s="74">
        <v>0</v>
      </c>
      <c r="R142" s="74">
        <v>2</v>
      </c>
      <c r="S142" s="74">
        <v>0</v>
      </c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94"/>
    </row>
    <row r="143" spans="1:52" ht="18.75">
      <c r="A143" s="66" t="str">
        <f t="shared" si="3"/>
        <v xml:space="preserve">   </v>
      </c>
      <c r="B143" s="70">
        <v>134</v>
      </c>
      <c r="C143" s="71" t="s">
        <v>267</v>
      </c>
      <c r="D143" s="76" t="s">
        <v>121</v>
      </c>
      <c r="E143" s="71" t="s">
        <v>128</v>
      </c>
      <c r="F143" s="71" t="s">
        <v>129</v>
      </c>
      <c r="G143" s="72">
        <v>116.15994918382323</v>
      </c>
      <c r="H143" s="73">
        <v>1.54141067176</v>
      </c>
      <c r="I143" s="73">
        <v>114.61853851206322</v>
      </c>
      <c r="J143" s="81">
        <v>1</v>
      </c>
      <c r="K143" s="72">
        <v>0</v>
      </c>
      <c r="L143" s="72">
        <v>116.16</v>
      </c>
      <c r="M143" s="72">
        <v>0</v>
      </c>
      <c r="N143" s="72">
        <v>0</v>
      </c>
      <c r="O143" s="75">
        <v>14</v>
      </c>
      <c r="P143" s="74">
        <v>0</v>
      </c>
      <c r="Q143" s="74">
        <v>0</v>
      </c>
      <c r="R143" s="74">
        <v>2</v>
      </c>
      <c r="S143" s="74">
        <v>0</v>
      </c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94"/>
    </row>
    <row r="144" spans="1:52" ht="18.75">
      <c r="A144" s="66" t="str">
        <f t="shared" si="3"/>
        <v xml:space="preserve">   </v>
      </c>
      <c r="B144" s="121">
        <v>135</v>
      </c>
      <c r="C144" s="122" t="s">
        <v>268</v>
      </c>
      <c r="D144" s="76" t="s">
        <v>121</v>
      </c>
      <c r="E144" s="71" t="s">
        <v>128</v>
      </c>
      <c r="F144" s="71" t="s">
        <v>129</v>
      </c>
      <c r="G144" s="72">
        <v>26.411449755660001</v>
      </c>
      <c r="H144" s="73">
        <v>9.6502476176900007</v>
      </c>
      <c r="I144" s="73">
        <v>16.761202137970002</v>
      </c>
      <c r="J144" s="123">
        <v>1</v>
      </c>
      <c r="K144" s="72">
        <v>0</v>
      </c>
      <c r="L144" s="117">
        <v>26.41</v>
      </c>
      <c r="M144" s="72">
        <v>0</v>
      </c>
      <c r="N144" s="72">
        <v>0</v>
      </c>
      <c r="O144" s="124">
        <v>3</v>
      </c>
      <c r="P144" s="74">
        <v>0</v>
      </c>
      <c r="Q144" s="74">
        <v>0</v>
      </c>
      <c r="R144" s="74">
        <v>2</v>
      </c>
      <c r="S144" s="74">
        <v>0</v>
      </c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94"/>
    </row>
    <row r="145" spans="1:52" ht="18.75">
      <c r="A145" s="66" t="str">
        <f t="shared" si="3"/>
        <v xml:space="preserve">   </v>
      </c>
      <c r="B145" s="70">
        <v>136</v>
      </c>
      <c r="C145" s="71" t="s">
        <v>269</v>
      </c>
      <c r="D145" s="76" t="s">
        <v>121</v>
      </c>
      <c r="E145" s="71" t="s">
        <v>128</v>
      </c>
      <c r="F145" s="71" t="s">
        <v>129</v>
      </c>
      <c r="G145" s="72">
        <v>508.99877725310904</v>
      </c>
      <c r="H145" s="73">
        <v>111.10463504000001</v>
      </c>
      <c r="I145" s="73">
        <v>397.89414221310903</v>
      </c>
      <c r="J145" s="81">
        <v>1</v>
      </c>
      <c r="K145" s="72">
        <v>0</v>
      </c>
      <c r="L145" s="72">
        <v>509</v>
      </c>
      <c r="M145" s="72">
        <v>0</v>
      </c>
      <c r="N145" s="72">
        <v>0</v>
      </c>
      <c r="O145" s="75">
        <v>12</v>
      </c>
      <c r="P145" s="74">
        <v>0</v>
      </c>
      <c r="Q145" s="74">
        <v>0</v>
      </c>
      <c r="R145" s="74">
        <v>2</v>
      </c>
      <c r="S145" s="74">
        <v>0</v>
      </c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94"/>
    </row>
    <row r="146" spans="1:52" ht="18.75">
      <c r="A146" s="66" t="str">
        <f t="shared" si="3"/>
        <v xml:space="preserve">   </v>
      </c>
      <c r="B146" s="70">
        <v>137</v>
      </c>
      <c r="C146" s="71" t="s">
        <v>270</v>
      </c>
      <c r="D146" s="76" t="s">
        <v>121</v>
      </c>
      <c r="E146" s="71" t="s">
        <v>128</v>
      </c>
      <c r="F146" s="71" t="s">
        <v>129</v>
      </c>
      <c r="G146" s="72">
        <v>136.26678092684887</v>
      </c>
      <c r="H146" s="73">
        <v>7.96656613625</v>
      </c>
      <c r="I146" s="73">
        <v>128.30021479059886</v>
      </c>
      <c r="J146" s="81">
        <v>2</v>
      </c>
      <c r="K146" s="72">
        <v>0</v>
      </c>
      <c r="L146" s="72">
        <v>136.27000000000001</v>
      </c>
      <c r="M146" s="72">
        <v>0</v>
      </c>
      <c r="N146" s="72">
        <v>0</v>
      </c>
      <c r="O146" s="75">
        <v>16</v>
      </c>
      <c r="P146" s="74">
        <v>0</v>
      </c>
      <c r="Q146" s="74">
        <v>0</v>
      </c>
      <c r="R146" s="74">
        <v>2</v>
      </c>
      <c r="S146" s="74">
        <v>0</v>
      </c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94"/>
    </row>
    <row r="147" spans="1:52" ht="18.75">
      <c r="A147" s="66" t="str">
        <f t="shared" si="3"/>
        <v xml:space="preserve">   </v>
      </c>
      <c r="B147" s="70">
        <v>138</v>
      </c>
      <c r="C147" s="71" t="s">
        <v>271</v>
      </c>
      <c r="D147" s="76" t="s">
        <v>121</v>
      </c>
      <c r="E147" s="71" t="s">
        <v>128</v>
      </c>
      <c r="F147" s="71" t="s">
        <v>129</v>
      </c>
      <c r="G147" s="72">
        <v>109.86762494381458</v>
      </c>
      <c r="H147" s="73">
        <v>5.6430617508500003</v>
      </c>
      <c r="I147" s="73">
        <v>104.22456319296458</v>
      </c>
      <c r="J147" s="81">
        <v>2</v>
      </c>
      <c r="K147" s="72">
        <v>0</v>
      </c>
      <c r="L147" s="72">
        <v>109.87</v>
      </c>
      <c r="M147" s="72">
        <v>0</v>
      </c>
      <c r="N147" s="72">
        <v>0</v>
      </c>
      <c r="O147" s="75">
        <v>0</v>
      </c>
      <c r="P147" s="74">
        <v>0</v>
      </c>
      <c r="Q147" s="74">
        <v>0</v>
      </c>
      <c r="R147" s="74">
        <v>2</v>
      </c>
      <c r="S147" s="74">
        <v>0</v>
      </c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94"/>
    </row>
    <row r="148" spans="1:52" ht="18.75">
      <c r="A148" s="66" t="str">
        <f t="shared" si="3"/>
        <v xml:space="preserve">   </v>
      </c>
      <c r="B148" s="70">
        <v>139</v>
      </c>
      <c r="C148" s="71" t="s">
        <v>272</v>
      </c>
      <c r="D148" s="76" t="s">
        <v>121</v>
      </c>
      <c r="E148" s="71" t="s">
        <v>128</v>
      </c>
      <c r="F148" s="71" t="s">
        <v>129</v>
      </c>
      <c r="G148" s="72">
        <v>63.972400775080999</v>
      </c>
      <c r="H148" s="73">
        <v>1.4196757983899999</v>
      </c>
      <c r="I148" s="73">
        <v>62.552724976690996</v>
      </c>
      <c r="J148" s="81">
        <v>1</v>
      </c>
      <c r="K148" s="72">
        <v>0</v>
      </c>
      <c r="L148" s="72">
        <v>63.97</v>
      </c>
      <c r="M148" s="72">
        <v>0</v>
      </c>
      <c r="N148" s="72">
        <v>0</v>
      </c>
      <c r="O148" s="75">
        <v>8</v>
      </c>
      <c r="P148" s="74">
        <v>0</v>
      </c>
      <c r="Q148" s="74">
        <v>0</v>
      </c>
      <c r="R148" s="74">
        <v>2</v>
      </c>
      <c r="S148" s="74">
        <v>0</v>
      </c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94"/>
    </row>
    <row r="149" spans="1:52" ht="18.75">
      <c r="A149" s="66" t="str">
        <f t="shared" si="3"/>
        <v xml:space="preserve">   </v>
      </c>
      <c r="B149" s="70">
        <v>140</v>
      </c>
      <c r="C149" s="71" t="s">
        <v>273</v>
      </c>
      <c r="D149" s="76" t="s">
        <v>121</v>
      </c>
      <c r="E149" s="71" t="s">
        <v>128</v>
      </c>
      <c r="F149" s="71" t="s">
        <v>129</v>
      </c>
      <c r="G149" s="72">
        <v>23.623610373479149</v>
      </c>
      <c r="H149" s="73">
        <v>0.59482411438899996</v>
      </c>
      <c r="I149" s="73">
        <v>23.02878625909015</v>
      </c>
      <c r="J149" s="81">
        <v>1</v>
      </c>
      <c r="K149" s="72">
        <v>0</v>
      </c>
      <c r="L149" s="72">
        <v>40</v>
      </c>
      <c r="M149" s="72">
        <v>0</v>
      </c>
      <c r="N149" s="72">
        <v>0</v>
      </c>
      <c r="O149" s="75">
        <v>7</v>
      </c>
      <c r="P149" s="74">
        <v>0</v>
      </c>
      <c r="Q149" s="74">
        <v>0</v>
      </c>
      <c r="R149" s="74">
        <v>2</v>
      </c>
      <c r="S149" s="74">
        <v>0</v>
      </c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94"/>
    </row>
    <row r="150" spans="1:52" ht="18.75">
      <c r="A150" s="66" t="str">
        <f t="shared" si="3"/>
        <v xml:space="preserve">   </v>
      </c>
      <c r="B150" s="70">
        <v>141</v>
      </c>
      <c r="C150" s="71" t="s">
        <v>274</v>
      </c>
      <c r="D150" s="76" t="s">
        <v>121</v>
      </c>
      <c r="E150" s="71" t="s">
        <v>128</v>
      </c>
      <c r="F150" s="71" t="s">
        <v>129</v>
      </c>
      <c r="G150" s="72">
        <v>31.957172604899998</v>
      </c>
      <c r="H150" s="73">
        <v>31.957172604899998</v>
      </c>
      <c r="I150" s="73">
        <v>0</v>
      </c>
      <c r="J150" s="81">
        <v>1</v>
      </c>
      <c r="K150" s="72">
        <v>0</v>
      </c>
      <c r="L150" s="72">
        <v>31.96</v>
      </c>
      <c r="M150" s="72">
        <v>0</v>
      </c>
      <c r="N150" s="72">
        <v>0</v>
      </c>
      <c r="O150" s="75">
        <v>7</v>
      </c>
      <c r="P150" s="74">
        <v>0</v>
      </c>
      <c r="Q150" s="74">
        <v>0</v>
      </c>
      <c r="R150" s="74">
        <v>2</v>
      </c>
      <c r="S150" s="74">
        <v>0</v>
      </c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94"/>
    </row>
    <row r="151" spans="1:52" ht="18.75">
      <c r="A151" s="66" t="str">
        <f t="shared" si="3"/>
        <v xml:space="preserve">   </v>
      </c>
      <c r="B151" s="70">
        <v>142</v>
      </c>
      <c r="C151" s="71" t="s">
        <v>275</v>
      </c>
      <c r="D151" s="76" t="s">
        <v>121</v>
      </c>
      <c r="E151" s="71" t="s">
        <v>128</v>
      </c>
      <c r="F151" s="71" t="s">
        <v>129</v>
      </c>
      <c r="G151" s="72">
        <v>16.287943746952998</v>
      </c>
      <c r="H151" s="73">
        <v>1.34559108306E-2</v>
      </c>
      <c r="I151" s="73">
        <v>16.274487836122397</v>
      </c>
      <c r="J151" s="81">
        <v>1</v>
      </c>
      <c r="K151" s="72">
        <v>0</v>
      </c>
      <c r="L151" s="72">
        <v>16.29</v>
      </c>
      <c r="M151" s="72">
        <v>0</v>
      </c>
      <c r="N151" s="72">
        <v>0</v>
      </c>
      <c r="O151" s="75">
        <v>4</v>
      </c>
      <c r="P151" s="74">
        <v>0</v>
      </c>
      <c r="Q151" s="74">
        <v>0</v>
      </c>
      <c r="R151" s="74">
        <v>2</v>
      </c>
      <c r="S151" s="74">
        <v>0</v>
      </c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94"/>
    </row>
    <row r="152" spans="1:52" ht="18.75">
      <c r="A152" s="66" t="str">
        <f t="shared" si="3"/>
        <v xml:space="preserve">   </v>
      </c>
      <c r="B152" s="70">
        <v>143</v>
      </c>
      <c r="C152" s="71" t="s">
        <v>276</v>
      </c>
      <c r="D152" s="76" t="s">
        <v>121</v>
      </c>
      <c r="E152" s="71" t="s">
        <v>128</v>
      </c>
      <c r="F152" s="71" t="s">
        <v>129</v>
      </c>
      <c r="G152" s="72">
        <v>45.554968967152647</v>
      </c>
      <c r="H152" s="73">
        <v>1.4610291790900001</v>
      </c>
      <c r="I152" s="73">
        <v>44.093939788062649</v>
      </c>
      <c r="J152" s="81">
        <v>1</v>
      </c>
      <c r="K152" s="72">
        <v>0</v>
      </c>
      <c r="L152" s="72">
        <v>45.55</v>
      </c>
      <c r="M152" s="72">
        <v>0</v>
      </c>
      <c r="N152" s="72">
        <v>0</v>
      </c>
      <c r="O152" s="75">
        <v>7</v>
      </c>
      <c r="P152" s="74">
        <v>0</v>
      </c>
      <c r="Q152" s="74">
        <v>0</v>
      </c>
      <c r="R152" s="74">
        <v>2</v>
      </c>
      <c r="S152" s="74">
        <v>0</v>
      </c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94"/>
    </row>
    <row r="153" spans="1:52" ht="18.75">
      <c r="A153" s="66" t="str">
        <f t="shared" si="3"/>
        <v xml:space="preserve">   </v>
      </c>
      <c r="B153" s="70">
        <v>144</v>
      </c>
      <c r="C153" s="71" t="s">
        <v>277</v>
      </c>
      <c r="D153" s="76" t="s">
        <v>121</v>
      </c>
      <c r="E153" s="71" t="s">
        <v>128</v>
      </c>
      <c r="F153" s="71" t="s">
        <v>129</v>
      </c>
      <c r="G153" s="72">
        <v>66.796119877248842</v>
      </c>
      <c r="H153" s="73">
        <v>0.50019102739599997</v>
      </c>
      <c r="I153" s="73">
        <v>66.295928849852842</v>
      </c>
      <c r="J153" s="123">
        <v>1</v>
      </c>
      <c r="K153" s="72">
        <v>0</v>
      </c>
      <c r="L153" s="117">
        <v>66.8</v>
      </c>
      <c r="M153" s="72">
        <v>0</v>
      </c>
      <c r="N153" s="72">
        <v>0</v>
      </c>
      <c r="O153" s="75">
        <v>7</v>
      </c>
      <c r="P153" s="74">
        <v>0</v>
      </c>
      <c r="Q153" s="74">
        <v>0</v>
      </c>
      <c r="R153" s="74">
        <v>2</v>
      </c>
      <c r="S153" s="74">
        <v>0</v>
      </c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94"/>
    </row>
    <row r="154" spans="1:52" ht="18.75">
      <c r="A154" s="66" t="str">
        <f t="shared" si="3"/>
        <v xml:space="preserve">   </v>
      </c>
      <c r="B154" s="70">
        <v>145</v>
      </c>
      <c r="C154" s="71" t="s">
        <v>278</v>
      </c>
      <c r="D154" s="76" t="s">
        <v>121</v>
      </c>
      <c r="E154" s="71" t="s">
        <v>128</v>
      </c>
      <c r="F154" s="71" t="s">
        <v>129</v>
      </c>
      <c r="G154" s="72">
        <v>113.04983264432491</v>
      </c>
      <c r="H154" s="73">
        <v>0</v>
      </c>
      <c r="I154" s="73">
        <v>113.04983264432491</v>
      </c>
      <c r="J154" s="81">
        <v>1</v>
      </c>
      <c r="K154" s="72">
        <v>0</v>
      </c>
      <c r="L154" s="72">
        <v>113.05</v>
      </c>
      <c r="M154" s="72">
        <v>0</v>
      </c>
      <c r="N154" s="72">
        <v>0</v>
      </c>
      <c r="O154" s="75">
        <v>15</v>
      </c>
      <c r="P154" s="74">
        <v>0</v>
      </c>
      <c r="Q154" s="74">
        <v>0</v>
      </c>
      <c r="R154" s="74">
        <v>2</v>
      </c>
      <c r="S154" s="74">
        <v>0</v>
      </c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94"/>
    </row>
    <row r="155" spans="1:52" ht="18.75">
      <c r="A155" s="66" t="str">
        <f t="shared" si="3"/>
        <v xml:space="preserve">   </v>
      </c>
      <c r="B155" s="70">
        <v>146</v>
      </c>
      <c r="C155" s="71" t="s">
        <v>279</v>
      </c>
      <c r="D155" s="76" t="s">
        <v>121</v>
      </c>
      <c r="E155" s="71" t="s">
        <v>128</v>
      </c>
      <c r="F155" s="71" t="s">
        <v>129</v>
      </c>
      <c r="G155" s="72">
        <v>196.63439119469919</v>
      </c>
      <c r="H155" s="73">
        <v>3.1248904939100002</v>
      </c>
      <c r="I155" s="73">
        <v>193.5095007007892</v>
      </c>
      <c r="J155" s="81">
        <v>1</v>
      </c>
      <c r="K155" s="72">
        <v>0</v>
      </c>
      <c r="L155" s="72">
        <v>196.63</v>
      </c>
      <c r="M155" s="72">
        <v>0</v>
      </c>
      <c r="N155" s="72">
        <v>0</v>
      </c>
      <c r="O155" s="75">
        <v>30</v>
      </c>
      <c r="P155" s="74">
        <v>0</v>
      </c>
      <c r="Q155" s="74">
        <v>0</v>
      </c>
      <c r="R155" s="74">
        <v>2</v>
      </c>
      <c r="S155" s="74">
        <v>0</v>
      </c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94"/>
    </row>
    <row r="156" spans="1:52" ht="18.75">
      <c r="A156" s="66" t="str">
        <f t="shared" si="3"/>
        <v xml:space="preserve">   </v>
      </c>
      <c r="B156" s="70">
        <v>147</v>
      </c>
      <c r="C156" s="71" t="s">
        <v>280</v>
      </c>
      <c r="D156" s="76" t="s">
        <v>121</v>
      </c>
      <c r="E156" s="71" t="s">
        <v>128</v>
      </c>
      <c r="F156" s="71" t="s">
        <v>129</v>
      </c>
      <c r="G156" s="72">
        <v>22.665143178135004</v>
      </c>
      <c r="H156" s="73">
        <v>0</v>
      </c>
      <c r="I156" s="73">
        <v>22.665143178135004</v>
      </c>
      <c r="J156" s="81">
        <v>1</v>
      </c>
      <c r="K156" s="72">
        <v>0</v>
      </c>
      <c r="L156" s="72">
        <v>22.67</v>
      </c>
      <c r="M156" s="72">
        <v>0</v>
      </c>
      <c r="N156" s="72">
        <v>0</v>
      </c>
      <c r="O156" s="75">
        <v>10</v>
      </c>
      <c r="P156" s="74">
        <v>0</v>
      </c>
      <c r="Q156" s="74">
        <v>0</v>
      </c>
      <c r="R156" s="74">
        <v>2</v>
      </c>
      <c r="S156" s="74">
        <v>0</v>
      </c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94"/>
    </row>
    <row r="157" spans="1:52" ht="18.75">
      <c r="A157" s="66" t="str">
        <f t="shared" si="3"/>
        <v xml:space="preserve">   </v>
      </c>
      <c r="B157" s="70">
        <v>148</v>
      </c>
      <c r="C157" s="71" t="s">
        <v>281</v>
      </c>
      <c r="D157" s="76" t="s">
        <v>121</v>
      </c>
      <c r="E157" s="71" t="s">
        <v>128</v>
      </c>
      <c r="F157" s="71" t="s">
        <v>129</v>
      </c>
      <c r="G157" s="72">
        <v>746.95569462785795</v>
      </c>
      <c r="H157" s="73">
        <v>3.0517824342300002</v>
      </c>
      <c r="I157" s="73">
        <v>743.903912193628</v>
      </c>
      <c r="J157" s="81">
        <v>2</v>
      </c>
      <c r="K157" s="72">
        <v>0</v>
      </c>
      <c r="L157" s="72">
        <v>746.96</v>
      </c>
      <c r="M157" s="72">
        <v>0</v>
      </c>
      <c r="N157" s="72">
        <v>0</v>
      </c>
      <c r="O157" s="75">
        <v>10</v>
      </c>
      <c r="P157" s="74">
        <v>0</v>
      </c>
      <c r="Q157" s="74">
        <v>0</v>
      </c>
      <c r="R157" s="74">
        <v>2</v>
      </c>
      <c r="S157" s="74">
        <v>0</v>
      </c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94"/>
    </row>
    <row r="158" spans="1:52" ht="18.75">
      <c r="A158" s="66" t="str">
        <f t="shared" si="3"/>
        <v xml:space="preserve">   </v>
      </c>
      <c r="B158" s="70">
        <v>149</v>
      </c>
      <c r="C158" s="71" t="s">
        <v>282</v>
      </c>
      <c r="D158" s="76" t="s">
        <v>121</v>
      </c>
      <c r="E158" s="71" t="s">
        <v>128</v>
      </c>
      <c r="F158" s="71" t="s">
        <v>129</v>
      </c>
      <c r="G158" s="72">
        <v>13.340884693739698</v>
      </c>
      <c r="H158" s="73">
        <v>1.5241898868699999</v>
      </c>
      <c r="I158" s="73">
        <v>11.816694806869698</v>
      </c>
      <c r="J158" s="81">
        <v>1</v>
      </c>
      <c r="K158" s="72">
        <v>0</v>
      </c>
      <c r="L158" s="72">
        <v>20</v>
      </c>
      <c r="M158" s="72">
        <v>0</v>
      </c>
      <c r="N158" s="72">
        <v>0</v>
      </c>
      <c r="O158" s="75">
        <v>15</v>
      </c>
      <c r="P158" s="74">
        <v>0</v>
      </c>
      <c r="Q158" s="74">
        <v>0</v>
      </c>
      <c r="R158" s="74">
        <v>2</v>
      </c>
      <c r="S158" s="74">
        <v>0</v>
      </c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94"/>
    </row>
    <row r="159" spans="1:52" ht="18.75">
      <c r="A159" s="66" t="str">
        <f t="shared" si="3"/>
        <v xml:space="preserve">   </v>
      </c>
      <c r="B159" s="70">
        <v>150</v>
      </c>
      <c r="C159" s="71" t="s">
        <v>283</v>
      </c>
      <c r="D159" s="76" t="s">
        <v>121</v>
      </c>
      <c r="E159" s="71" t="s">
        <v>128</v>
      </c>
      <c r="F159" s="71" t="s">
        <v>129</v>
      </c>
      <c r="G159" s="72">
        <v>101.99835144435468</v>
      </c>
      <c r="H159" s="73">
        <v>1.11818894189</v>
      </c>
      <c r="I159" s="73">
        <v>100.88016250246469</v>
      </c>
      <c r="J159" s="81">
        <v>1</v>
      </c>
      <c r="K159" s="72">
        <v>0</v>
      </c>
      <c r="L159" s="72">
        <v>102</v>
      </c>
      <c r="M159" s="72">
        <v>0</v>
      </c>
      <c r="N159" s="72">
        <v>0</v>
      </c>
      <c r="O159" s="75">
        <v>7</v>
      </c>
      <c r="P159" s="74">
        <v>0</v>
      </c>
      <c r="Q159" s="74">
        <v>0</v>
      </c>
      <c r="R159" s="74">
        <v>2</v>
      </c>
      <c r="S159" s="74">
        <v>0</v>
      </c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94"/>
    </row>
    <row r="160" spans="1:52" ht="18.75">
      <c r="A160" s="66" t="str">
        <f t="shared" si="3"/>
        <v xml:space="preserve">   </v>
      </c>
      <c r="B160" s="70">
        <v>151</v>
      </c>
      <c r="C160" s="71" t="s">
        <v>284</v>
      </c>
      <c r="D160" s="76" t="s">
        <v>121</v>
      </c>
      <c r="E160" s="71" t="s">
        <v>128</v>
      </c>
      <c r="F160" s="71" t="s">
        <v>129</v>
      </c>
      <c r="G160" s="72">
        <v>45.54339136880737</v>
      </c>
      <c r="H160" s="73">
        <v>0.48175304744899999</v>
      </c>
      <c r="I160" s="73">
        <v>45.061638321358373</v>
      </c>
      <c r="J160" s="81">
        <v>2</v>
      </c>
      <c r="K160" s="72">
        <v>0</v>
      </c>
      <c r="L160" s="72">
        <v>45.54</v>
      </c>
      <c r="M160" s="72">
        <v>0</v>
      </c>
      <c r="N160" s="72">
        <v>0</v>
      </c>
      <c r="O160" s="75">
        <v>0</v>
      </c>
      <c r="P160" s="74">
        <v>0</v>
      </c>
      <c r="Q160" s="74">
        <v>0</v>
      </c>
      <c r="R160" s="74">
        <v>2</v>
      </c>
      <c r="S160" s="74">
        <v>0</v>
      </c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94"/>
    </row>
    <row r="161" spans="1:52" ht="18.75">
      <c r="A161" s="66" t="str">
        <f t="shared" si="3"/>
        <v xml:space="preserve">   </v>
      </c>
      <c r="B161" s="70">
        <v>152</v>
      </c>
      <c r="C161" s="71" t="s">
        <v>285</v>
      </c>
      <c r="D161" s="76" t="s">
        <v>121</v>
      </c>
      <c r="E161" s="71" t="s">
        <v>128</v>
      </c>
      <c r="F161" s="71" t="s">
        <v>129</v>
      </c>
      <c r="G161" s="72">
        <v>11.004650695905999</v>
      </c>
      <c r="H161" s="73">
        <v>0.14471860006699999</v>
      </c>
      <c r="I161" s="73">
        <v>10.859932095839</v>
      </c>
      <c r="J161" s="81">
        <v>1</v>
      </c>
      <c r="K161" s="72">
        <v>0</v>
      </c>
      <c r="L161" s="72">
        <v>11</v>
      </c>
      <c r="M161" s="72">
        <v>0</v>
      </c>
      <c r="N161" s="72">
        <v>0</v>
      </c>
      <c r="O161" s="75">
        <v>15</v>
      </c>
      <c r="P161" s="74">
        <v>0</v>
      </c>
      <c r="Q161" s="74">
        <v>0</v>
      </c>
      <c r="R161" s="74">
        <v>2</v>
      </c>
      <c r="S161" s="74">
        <v>0</v>
      </c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94"/>
    </row>
    <row r="162" spans="1:52" ht="18.75">
      <c r="A162" s="66" t="str">
        <f t="shared" si="3"/>
        <v xml:space="preserve">   </v>
      </c>
      <c r="B162" s="70">
        <v>153</v>
      </c>
      <c r="C162" s="71" t="s">
        <v>286</v>
      </c>
      <c r="D162" s="76" t="s">
        <v>121</v>
      </c>
      <c r="E162" s="71" t="s">
        <v>128</v>
      </c>
      <c r="F162" s="71" t="s">
        <v>129</v>
      </c>
      <c r="G162" s="72">
        <v>17.616622049300002</v>
      </c>
      <c r="H162" s="73">
        <v>0</v>
      </c>
      <c r="I162" s="73">
        <v>17.616622049300002</v>
      </c>
      <c r="J162" s="81">
        <v>1</v>
      </c>
      <c r="K162" s="72">
        <v>0</v>
      </c>
      <c r="L162" s="72">
        <v>17.62</v>
      </c>
      <c r="M162" s="72">
        <v>0</v>
      </c>
      <c r="N162" s="72">
        <v>0</v>
      </c>
      <c r="O162" s="75">
        <v>8</v>
      </c>
      <c r="P162" s="74">
        <v>0</v>
      </c>
      <c r="Q162" s="74">
        <v>0</v>
      </c>
      <c r="R162" s="74">
        <v>2</v>
      </c>
      <c r="S162" s="74">
        <v>0</v>
      </c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94"/>
    </row>
    <row r="163" spans="1:52" ht="18.75">
      <c r="A163" s="66" t="str">
        <f t="shared" si="3"/>
        <v xml:space="preserve">   </v>
      </c>
      <c r="B163" s="70">
        <v>154</v>
      </c>
      <c r="C163" s="71" t="s">
        <v>287</v>
      </c>
      <c r="D163" s="76" t="s">
        <v>121</v>
      </c>
      <c r="E163" s="71" t="s">
        <v>128</v>
      </c>
      <c r="F163" s="71" t="s">
        <v>129</v>
      </c>
      <c r="G163" s="72">
        <v>40.615782160808998</v>
      </c>
      <c r="H163" s="73">
        <v>0.33762340868599999</v>
      </c>
      <c r="I163" s="73">
        <v>40.278158752122998</v>
      </c>
      <c r="J163" s="81">
        <v>2</v>
      </c>
      <c r="K163" s="72">
        <v>0</v>
      </c>
      <c r="L163" s="72">
        <v>40.619999999999997</v>
      </c>
      <c r="M163" s="72">
        <v>0</v>
      </c>
      <c r="N163" s="72">
        <v>0</v>
      </c>
      <c r="O163" s="75">
        <v>0</v>
      </c>
      <c r="P163" s="74">
        <v>0</v>
      </c>
      <c r="Q163" s="74">
        <v>0</v>
      </c>
      <c r="R163" s="74">
        <v>2</v>
      </c>
      <c r="S163" s="74">
        <v>0</v>
      </c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94"/>
    </row>
    <row r="164" spans="1:52" ht="18.75">
      <c r="A164" s="66" t="str">
        <f t="shared" si="3"/>
        <v xml:space="preserve">   </v>
      </c>
      <c r="B164" s="70">
        <v>155</v>
      </c>
      <c r="C164" s="71" t="s">
        <v>288</v>
      </c>
      <c r="D164" s="76" t="s">
        <v>121</v>
      </c>
      <c r="E164" s="71" t="s">
        <v>128</v>
      </c>
      <c r="F164" s="71" t="s">
        <v>129</v>
      </c>
      <c r="G164" s="72">
        <v>20.241134655111001</v>
      </c>
      <c r="H164" s="73">
        <v>0.34702759275299999</v>
      </c>
      <c r="I164" s="73">
        <v>19.894107062358</v>
      </c>
      <c r="J164" s="81">
        <v>2</v>
      </c>
      <c r="K164" s="72">
        <v>0</v>
      </c>
      <c r="L164" s="72">
        <v>20.239999999999998</v>
      </c>
      <c r="M164" s="72">
        <v>0</v>
      </c>
      <c r="N164" s="72">
        <v>0</v>
      </c>
      <c r="O164" s="75">
        <v>1</v>
      </c>
      <c r="P164" s="74">
        <v>0</v>
      </c>
      <c r="Q164" s="74">
        <v>0</v>
      </c>
      <c r="R164" s="74">
        <v>2</v>
      </c>
      <c r="S164" s="74">
        <v>0</v>
      </c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94"/>
    </row>
    <row r="165" spans="1:52" ht="18.75">
      <c r="A165" s="66" t="str">
        <f t="shared" si="3"/>
        <v xml:space="preserve">   </v>
      </c>
      <c r="B165" s="70">
        <v>156</v>
      </c>
      <c r="C165" s="71" t="s">
        <v>289</v>
      </c>
      <c r="D165" s="76" t="s">
        <v>121</v>
      </c>
      <c r="E165" s="71" t="s">
        <v>128</v>
      </c>
      <c r="F165" s="71" t="s">
        <v>129</v>
      </c>
      <c r="G165" s="72">
        <v>73.368458220388789</v>
      </c>
      <c r="H165" s="73">
        <v>0</v>
      </c>
      <c r="I165" s="73">
        <v>73.368458220388789</v>
      </c>
      <c r="J165" s="81">
        <v>1</v>
      </c>
      <c r="K165" s="72">
        <v>0</v>
      </c>
      <c r="L165" s="72">
        <v>73.37</v>
      </c>
      <c r="M165" s="72">
        <v>0</v>
      </c>
      <c r="N165" s="72">
        <v>0</v>
      </c>
      <c r="O165" s="75">
        <v>6</v>
      </c>
      <c r="P165" s="74">
        <v>0</v>
      </c>
      <c r="Q165" s="74">
        <v>0</v>
      </c>
      <c r="R165" s="74">
        <v>2</v>
      </c>
      <c r="S165" s="74">
        <v>0</v>
      </c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94"/>
    </row>
    <row r="166" spans="1:52" ht="18.75">
      <c r="A166" s="66" t="str">
        <f t="shared" si="3"/>
        <v xml:space="preserve">   </v>
      </c>
      <c r="B166" s="70">
        <v>157</v>
      </c>
      <c r="C166" s="71" t="s">
        <v>290</v>
      </c>
      <c r="D166" s="76" t="s">
        <v>121</v>
      </c>
      <c r="E166" s="71" t="s">
        <v>128</v>
      </c>
      <c r="F166" s="71" t="s">
        <v>129</v>
      </c>
      <c r="G166" s="72">
        <v>47.561223931059303</v>
      </c>
      <c r="H166" s="73">
        <v>0</v>
      </c>
      <c r="I166" s="73">
        <v>47.561223931059303</v>
      </c>
      <c r="J166" s="81">
        <v>1</v>
      </c>
      <c r="K166" s="72">
        <v>0</v>
      </c>
      <c r="L166" s="72">
        <v>47.56</v>
      </c>
      <c r="M166" s="72">
        <v>0</v>
      </c>
      <c r="N166" s="72">
        <v>0</v>
      </c>
      <c r="O166" s="75">
        <v>7</v>
      </c>
      <c r="P166" s="74">
        <v>0</v>
      </c>
      <c r="Q166" s="74">
        <v>0</v>
      </c>
      <c r="R166" s="74">
        <v>2</v>
      </c>
      <c r="S166" s="74">
        <v>0</v>
      </c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94"/>
    </row>
    <row r="167" spans="1:52" ht="18.75">
      <c r="A167" s="66" t="str">
        <f t="shared" si="3"/>
        <v xml:space="preserve">   </v>
      </c>
      <c r="B167" s="70">
        <v>158</v>
      </c>
      <c r="C167" s="71" t="s">
        <v>291</v>
      </c>
      <c r="D167" s="76" t="s">
        <v>121</v>
      </c>
      <c r="E167" s="71" t="s">
        <v>128</v>
      </c>
      <c r="F167" s="71" t="s">
        <v>129</v>
      </c>
      <c r="G167" s="72">
        <v>28.274634085975183</v>
      </c>
      <c r="H167" s="73">
        <v>0</v>
      </c>
      <c r="I167" s="73">
        <v>28.274634085975183</v>
      </c>
      <c r="J167" s="81">
        <v>2</v>
      </c>
      <c r="K167" s="72">
        <v>0</v>
      </c>
      <c r="L167" s="72">
        <v>28.27</v>
      </c>
      <c r="M167" s="72">
        <v>0</v>
      </c>
      <c r="N167" s="72">
        <v>0</v>
      </c>
      <c r="O167" s="75">
        <v>13</v>
      </c>
      <c r="P167" s="74">
        <v>0</v>
      </c>
      <c r="Q167" s="74">
        <v>0</v>
      </c>
      <c r="R167" s="74">
        <v>2</v>
      </c>
      <c r="S167" s="74">
        <v>0</v>
      </c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94"/>
    </row>
    <row r="168" spans="1:52" ht="18.75">
      <c r="A168" s="66" t="str">
        <f t="shared" si="3"/>
        <v xml:space="preserve">   </v>
      </c>
      <c r="B168" s="70">
        <v>159</v>
      </c>
      <c r="C168" s="71" t="s">
        <v>292</v>
      </c>
      <c r="D168" s="76" t="s">
        <v>121</v>
      </c>
      <c r="E168" s="71" t="s">
        <v>128</v>
      </c>
      <c r="F168" s="71" t="s">
        <v>129</v>
      </c>
      <c r="G168" s="72">
        <v>119.22627667571184</v>
      </c>
      <c r="H168" s="73">
        <v>3.88874158018</v>
      </c>
      <c r="I168" s="73">
        <v>115.33753509553185</v>
      </c>
      <c r="J168" s="81">
        <v>1</v>
      </c>
      <c r="K168" s="72">
        <v>0</v>
      </c>
      <c r="L168" s="72">
        <v>119.23</v>
      </c>
      <c r="M168" s="72">
        <v>0</v>
      </c>
      <c r="N168" s="72">
        <v>0</v>
      </c>
      <c r="O168" s="75">
        <v>6</v>
      </c>
      <c r="P168" s="74">
        <v>0</v>
      </c>
      <c r="Q168" s="74">
        <v>0</v>
      </c>
      <c r="R168" s="74">
        <v>2</v>
      </c>
      <c r="S168" s="74">
        <v>0</v>
      </c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94"/>
    </row>
    <row r="169" spans="1:52" ht="18.75">
      <c r="A169" s="66" t="str">
        <f t="shared" si="3"/>
        <v xml:space="preserve">   </v>
      </c>
      <c r="B169" s="70">
        <v>160</v>
      </c>
      <c r="C169" s="71" t="s">
        <v>293</v>
      </c>
      <c r="D169" s="76" t="s">
        <v>121</v>
      </c>
      <c r="E169" s="71" t="s">
        <v>128</v>
      </c>
      <c r="F169" s="71" t="s">
        <v>129</v>
      </c>
      <c r="G169" s="72">
        <v>66.980759110821992</v>
      </c>
      <c r="H169" s="73">
        <v>0</v>
      </c>
      <c r="I169" s="73">
        <v>66.980759110821992</v>
      </c>
      <c r="J169" s="81">
        <v>1</v>
      </c>
      <c r="K169" s="72">
        <v>0</v>
      </c>
      <c r="L169" s="72">
        <v>66.98</v>
      </c>
      <c r="M169" s="72">
        <v>0</v>
      </c>
      <c r="N169" s="72">
        <v>0</v>
      </c>
      <c r="O169" s="75">
        <v>8</v>
      </c>
      <c r="P169" s="74">
        <v>0</v>
      </c>
      <c r="Q169" s="74">
        <v>0</v>
      </c>
      <c r="R169" s="74">
        <v>2</v>
      </c>
      <c r="S169" s="74">
        <v>0</v>
      </c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94"/>
    </row>
    <row r="170" spans="1:52" ht="18.75">
      <c r="A170" s="66" t="str">
        <f t="shared" si="3"/>
        <v xml:space="preserve">   </v>
      </c>
      <c r="B170" s="70">
        <v>161</v>
      </c>
      <c r="C170" s="71" t="s">
        <v>294</v>
      </c>
      <c r="D170" s="76" t="s">
        <v>121</v>
      </c>
      <c r="E170" s="71" t="s">
        <v>128</v>
      </c>
      <c r="F170" s="71" t="s">
        <v>129</v>
      </c>
      <c r="G170" s="72">
        <v>260.91840791337387</v>
      </c>
      <c r="H170" s="73">
        <v>121.341121559</v>
      </c>
      <c r="I170" s="73">
        <v>139.57728635437388</v>
      </c>
      <c r="J170" s="81">
        <v>1</v>
      </c>
      <c r="K170" s="72">
        <v>0</v>
      </c>
      <c r="L170" s="72">
        <v>260.92</v>
      </c>
      <c r="M170" s="72">
        <v>0</v>
      </c>
      <c r="N170" s="72">
        <v>0</v>
      </c>
      <c r="O170" s="75">
        <v>27</v>
      </c>
      <c r="P170" s="74">
        <v>0</v>
      </c>
      <c r="Q170" s="74">
        <v>0</v>
      </c>
      <c r="R170" s="74">
        <v>2</v>
      </c>
      <c r="S170" s="74">
        <v>0</v>
      </c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94"/>
    </row>
    <row r="171" spans="1:52" ht="18.75">
      <c r="A171" s="66" t="str">
        <f t="shared" si="3"/>
        <v xml:space="preserve">   </v>
      </c>
      <c r="B171" s="70">
        <v>162</v>
      </c>
      <c r="C171" s="71" t="s">
        <v>295</v>
      </c>
      <c r="D171" s="76" t="s">
        <v>121</v>
      </c>
      <c r="E171" s="71" t="s">
        <v>128</v>
      </c>
      <c r="F171" s="71" t="s">
        <v>129</v>
      </c>
      <c r="G171" s="72">
        <v>17.275472318902064</v>
      </c>
      <c r="H171" s="73">
        <v>0</v>
      </c>
      <c r="I171" s="73">
        <v>17.275472318902064</v>
      </c>
      <c r="J171" s="81">
        <v>1</v>
      </c>
      <c r="K171" s="72">
        <v>0</v>
      </c>
      <c r="L171" s="72">
        <v>17.28</v>
      </c>
      <c r="M171" s="72">
        <v>0</v>
      </c>
      <c r="N171" s="72">
        <v>0</v>
      </c>
      <c r="O171" s="75">
        <v>5</v>
      </c>
      <c r="P171" s="74">
        <v>0</v>
      </c>
      <c r="Q171" s="74">
        <v>0</v>
      </c>
      <c r="R171" s="74">
        <v>2</v>
      </c>
      <c r="S171" s="74">
        <v>0</v>
      </c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94"/>
    </row>
    <row r="172" spans="1:52" ht="18.75">
      <c r="A172" s="66" t="str">
        <f t="shared" si="3"/>
        <v xml:space="preserve">   </v>
      </c>
      <c r="B172" s="70">
        <v>163</v>
      </c>
      <c r="C172" s="71" t="s">
        <v>296</v>
      </c>
      <c r="D172" s="76" t="s">
        <v>121</v>
      </c>
      <c r="E172" s="71" t="s">
        <v>128</v>
      </c>
      <c r="F172" s="71" t="s">
        <v>129</v>
      </c>
      <c r="G172" s="72">
        <v>115.64421943704021</v>
      </c>
      <c r="H172" s="73">
        <v>1.54494381404</v>
      </c>
      <c r="I172" s="73">
        <v>114.09927562300021</v>
      </c>
      <c r="J172" s="81">
        <v>1</v>
      </c>
      <c r="K172" s="72">
        <v>0</v>
      </c>
      <c r="L172" s="72">
        <v>115.64</v>
      </c>
      <c r="M172" s="72">
        <v>0</v>
      </c>
      <c r="N172" s="72">
        <v>0</v>
      </c>
      <c r="O172" s="75">
        <v>7</v>
      </c>
      <c r="P172" s="74">
        <v>0</v>
      </c>
      <c r="Q172" s="74">
        <v>0</v>
      </c>
      <c r="R172" s="74">
        <v>2</v>
      </c>
      <c r="S172" s="74">
        <v>0</v>
      </c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94"/>
    </row>
    <row r="173" spans="1:52" ht="18.75">
      <c r="A173" s="66" t="str">
        <f t="shared" si="3"/>
        <v xml:space="preserve">   </v>
      </c>
      <c r="B173" s="70">
        <v>164</v>
      </c>
      <c r="C173" s="71" t="s">
        <v>297</v>
      </c>
      <c r="D173" s="76" t="s">
        <v>121</v>
      </c>
      <c r="E173" s="71" t="s">
        <v>128</v>
      </c>
      <c r="F173" s="71" t="s">
        <v>129</v>
      </c>
      <c r="G173" s="72">
        <v>56.200588980466293</v>
      </c>
      <c r="H173" s="73">
        <v>3.7422164706299998E-2</v>
      </c>
      <c r="I173" s="73">
        <v>56.163166815759993</v>
      </c>
      <c r="J173" s="81">
        <v>1</v>
      </c>
      <c r="K173" s="72">
        <v>0</v>
      </c>
      <c r="L173" s="72">
        <v>56.2</v>
      </c>
      <c r="M173" s="72">
        <v>0</v>
      </c>
      <c r="N173" s="72">
        <v>0</v>
      </c>
      <c r="O173" s="75">
        <v>15</v>
      </c>
      <c r="P173" s="74">
        <v>0</v>
      </c>
      <c r="Q173" s="74">
        <v>0</v>
      </c>
      <c r="R173" s="74">
        <v>2</v>
      </c>
      <c r="S173" s="74">
        <v>0</v>
      </c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94"/>
    </row>
    <row r="174" spans="1:52" ht="18.75">
      <c r="A174" s="66" t="str">
        <f t="shared" si="3"/>
        <v xml:space="preserve">   </v>
      </c>
      <c r="B174" s="70">
        <v>165</v>
      </c>
      <c r="C174" s="71" t="s">
        <v>298</v>
      </c>
      <c r="D174" s="76" t="s">
        <v>121</v>
      </c>
      <c r="E174" s="71" t="s">
        <v>128</v>
      </c>
      <c r="F174" s="71" t="s">
        <v>129</v>
      </c>
      <c r="G174" s="72">
        <v>16.044770475096001</v>
      </c>
      <c r="H174" s="73">
        <v>0.223022395166</v>
      </c>
      <c r="I174" s="73">
        <v>15.82174807993</v>
      </c>
      <c r="J174" s="81">
        <v>1</v>
      </c>
      <c r="K174" s="72">
        <v>0</v>
      </c>
      <c r="L174" s="72">
        <v>70</v>
      </c>
      <c r="M174" s="72">
        <v>0</v>
      </c>
      <c r="N174" s="72">
        <v>0</v>
      </c>
      <c r="O174" s="75">
        <v>6</v>
      </c>
      <c r="P174" s="74">
        <v>0</v>
      </c>
      <c r="Q174" s="74">
        <v>0</v>
      </c>
      <c r="R174" s="74">
        <v>2</v>
      </c>
      <c r="S174" s="74">
        <v>0</v>
      </c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94"/>
    </row>
    <row r="175" spans="1:52" ht="18.75">
      <c r="A175" s="66" t="str">
        <f t="shared" si="3"/>
        <v xml:space="preserve">   </v>
      </c>
      <c r="B175" s="70">
        <v>166</v>
      </c>
      <c r="C175" s="71" t="s">
        <v>299</v>
      </c>
      <c r="D175" s="76" t="s">
        <v>121</v>
      </c>
      <c r="E175" s="71" t="s">
        <v>128</v>
      </c>
      <c r="F175" s="71" t="s">
        <v>129</v>
      </c>
      <c r="G175" s="72">
        <v>20.323420324370151</v>
      </c>
      <c r="H175" s="73">
        <v>0</v>
      </c>
      <c r="I175" s="73">
        <v>20.323420324370151</v>
      </c>
      <c r="J175" s="81">
        <v>1</v>
      </c>
      <c r="K175" s="72">
        <v>0</v>
      </c>
      <c r="L175" s="72">
        <v>25</v>
      </c>
      <c r="M175" s="72">
        <v>0</v>
      </c>
      <c r="N175" s="72">
        <v>0</v>
      </c>
      <c r="O175" s="75">
        <v>5</v>
      </c>
      <c r="P175" s="74">
        <v>0</v>
      </c>
      <c r="Q175" s="74">
        <v>0</v>
      </c>
      <c r="R175" s="74">
        <v>2</v>
      </c>
      <c r="S175" s="74">
        <v>0</v>
      </c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94"/>
    </row>
    <row r="176" spans="1:52" ht="18.75">
      <c r="A176" s="66" t="str">
        <f t="shared" si="3"/>
        <v xml:space="preserve">   </v>
      </c>
      <c r="B176" s="70">
        <v>167</v>
      </c>
      <c r="C176" s="71" t="s">
        <v>364</v>
      </c>
      <c r="D176" s="76" t="s">
        <v>121</v>
      </c>
      <c r="E176" s="71" t="s">
        <v>128</v>
      </c>
      <c r="F176" s="71" t="s">
        <v>129</v>
      </c>
      <c r="G176" s="72">
        <v>0</v>
      </c>
      <c r="H176" s="73">
        <v>0</v>
      </c>
      <c r="I176" s="73">
        <v>0</v>
      </c>
      <c r="J176" s="81">
        <v>2</v>
      </c>
      <c r="K176" s="72">
        <v>0</v>
      </c>
      <c r="L176" s="72">
        <v>79.8</v>
      </c>
      <c r="M176" s="72">
        <v>0</v>
      </c>
      <c r="N176" s="72">
        <v>0</v>
      </c>
      <c r="O176" s="75">
        <v>13</v>
      </c>
      <c r="P176" s="74">
        <v>0</v>
      </c>
      <c r="Q176" s="74">
        <v>0</v>
      </c>
      <c r="R176" s="74">
        <v>2</v>
      </c>
      <c r="S176" s="74">
        <v>0</v>
      </c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94"/>
    </row>
    <row r="177" spans="1:52" ht="18.75">
      <c r="A177" s="66" t="str">
        <f t="shared" si="3"/>
        <v xml:space="preserve">   </v>
      </c>
      <c r="B177" s="70">
        <v>168</v>
      </c>
      <c r="C177" s="71" t="s">
        <v>300</v>
      </c>
      <c r="D177" s="76" t="s">
        <v>121</v>
      </c>
      <c r="E177" s="71" t="s">
        <v>128</v>
      </c>
      <c r="F177" s="71" t="s">
        <v>129</v>
      </c>
      <c r="G177" s="72">
        <v>38.1006887116</v>
      </c>
      <c r="H177" s="73">
        <v>1.0494932755999999</v>
      </c>
      <c r="I177" s="73">
        <v>37.051195436</v>
      </c>
      <c r="J177" s="81">
        <v>1</v>
      </c>
      <c r="K177" s="72">
        <v>0</v>
      </c>
      <c r="L177" s="72">
        <v>38.1</v>
      </c>
      <c r="M177" s="72">
        <v>0</v>
      </c>
      <c r="N177" s="72">
        <v>0</v>
      </c>
      <c r="O177" s="75">
        <v>5</v>
      </c>
      <c r="P177" s="74">
        <v>0</v>
      </c>
      <c r="Q177" s="74">
        <v>0</v>
      </c>
      <c r="R177" s="74">
        <v>2</v>
      </c>
      <c r="S177" s="74">
        <v>0</v>
      </c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94"/>
    </row>
    <row r="178" spans="1:52" ht="18.75">
      <c r="A178" s="66" t="str">
        <f t="shared" si="3"/>
        <v xml:space="preserve">   </v>
      </c>
      <c r="B178" s="70">
        <v>169</v>
      </c>
      <c r="C178" s="71" t="s">
        <v>301</v>
      </c>
      <c r="D178" s="76" t="s">
        <v>121</v>
      </c>
      <c r="E178" s="71" t="s">
        <v>128</v>
      </c>
      <c r="F178" s="71" t="s">
        <v>129</v>
      </c>
      <c r="G178" s="72">
        <v>21.195073394641199</v>
      </c>
      <c r="H178" s="73">
        <v>0</v>
      </c>
      <c r="I178" s="73">
        <v>21.195073394641199</v>
      </c>
      <c r="J178" s="81">
        <v>1</v>
      </c>
      <c r="K178" s="72">
        <v>0</v>
      </c>
      <c r="L178" s="72">
        <v>21.2</v>
      </c>
      <c r="M178" s="72">
        <v>0</v>
      </c>
      <c r="N178" s="72">
        <v>0</v>
      </c>
      <c r="O178" s="75">
        <v>10</v>
      </c>
      <c r="P178" s="74">
        <v>0</v>
      </c>
      <c r="Q178" s="74">
        <v>0</v>
      </c>
      <c r="R178" s="74">
        <v>2</v>
      </c>
      <c r="S178" s="74">
        <v>0</v>
      </c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94"/>
    </row>
    <row r="179" spans="1:52" ht="18.75">
      <c r="A179" s="66" t="str">
        <f t="shared" si="3"/>
        <v xml:space="preserve">   </v>
      </c>
      <c r="B179" s="70">
        <v>170</v>
      </c>
      <c r="C179" s="71" t="s">
        <v>302</v>
      </c>
      <c r="D179" s="76" t="s">
        <v>121</v>
      </c>
      <c r="E179" s="71" t="s">
        <v>128</v>
      </c>
      <c r="F179" s="71" t="s">
        <v>129</v>
      </c>
      <c r="G179" s="72">
        <v>39.218586640527597</v>
      </c>
      <c r="H179" s="73">
        <v>10.0671949409</v>
      </c>
      <c r="I179" s="73">
        <v>29.151391699627599</v>
      </c>
      <c r="J179" s="81">
        <v>1</v>
      </c>
      <c r="K179" s="72">
        <v>0</v>
      </c>
      <c r="L179" s="72">
        <v>39.22</v>
      </c>
      <c r="M179" s="72">
        <v>0</v>
      </c>
      <c r="N179" s="72">
        <v>0</v>
      </c>
      <c r="O179" s="75">
        <v>8</v>
      </c>
      <c r="P179" s="74">
        <v>0</v>
      </c>
      <c r="Q179" s="74">
        <v>0</v>
      </c>
      <c r="R179" s="74">
        <v>2</v>
      </c>
      <c r="S179" s="74">
        <v>0</v>
      </c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94"/>
    </row>
    <row r="180" spans="1:52" ht="18.75">
      <c r="A180" s="66" t="str">
        <f t="shared" si="3"/>
        <v xml:space="preserve">   </v>
      </c>
      <c r="B180" s="70">
        <v>171</v>
      </c>
      <c r="C180" s="71" t="s">
        <v>303</v>
      </c>
      <c r="D180" s="76" t="s">
        <v>121</v>
      </c>
      <c r="E180" s="71" t="s">
        <v>128</v>
      </c>
      <c r="F180" s="71" t="s">
        <v>129</v>
      </c>
      <c r="G180" s="72">
        <v>50.933711025543893</v>
      </c>
      <c r="H180" s="73">
        <v>0.158055131494</v>
      </c>
      <c r="I180" s="73">
        <v>50.775655894049891</v>
      </c>
      <c r="J180" s="81">
        <v>2</v>
      </c>
      <c r="K180" s="72">
        <v>0</v>
      </c>
      <c r="L180" s="72">
        <v>50.93</v>
      </c>
      <c r="M180" s="72">
        <v>0</v>
      </c>
      <c r="N180" s="72">
        <v>0</v>
      </c>
      <c r="O180" s="75">
        <v>2</v>
      </c>
      <c r="P180" s="74">
        <v>0</v>
      </c>
      <c r="Q180" s="74">
        <v>0</v>
      </c>
      <c r="R180" s="74">
        <v>2</v>
      </c>
      <c r="S180" s="74">
        <v>0</v>
      </c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94"/>
    </row>
    <row r="181" spans="1:52" ht="18.75">
      <c r="A181" s="66" t="str">
        <f t="shared" si="3"/>
        <v xml:space="preserve">   </v>
      </c>
      <c r="B181" s="70">
        <v>172</v>
      </c>
      <c r="C181" s="71" t="s">
        <v>304</v>
      </c>
      <c r="D181" s="76" t="s">
        <v>121</v>
      </c>
      <c r="E181" s="71" t="s">
        <v>128</v>
      </c>
      <c r="F181" s="71" t="s">
        <v>129</v>
      </c>
      <c r="G181" s="72">
        <v>25.45983675555631</v>
      </c>
      <c r="H181" s="73">
        <v>0</v>
      </c>
      <c r="I181" s="73">
        <v>25.45983675555631</v>
      </c>
      <c r="J181" s="81">
        <v>2</v>
      </c>
      <c r="K181" s="72">
        <v>0</v>
      </c>
      <c r="L181" s="72">
        <v>25.46</v>
      </c>
      <c r="M181" s="72">
        <v>0</v>
      </c>
      <c r="N181" s="72">
        <v>0</v>
      </c>
      <c r="O181" s="75">
        <v>0</v>
      </c>
      <c r="P181" s="74">
        <v>0</v>
      </c>
      <c r="Q181" s="74">
        <v>0</v>
      </c>
      <c r="R181" s="74">
        <v>2</v>
      </c>
      <c r="S181" s="74">
        <v>0</v>
      </c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94"/>
    </row>
    <row r="182" spans="1:52" ht="18.75">
      <c r="A182" s="66" t="str">
        <f t="shared" si="3"/>
        <v xml:space="preserve">   </v>
      </c>
      <c r="B182" s="70">
        <v>173</v>
      </c>
      <c r="C182" s="71" t="s">
        <v>305</v>
      </c>
      <c r="D182" s="76" t="s">
        <v>121</v>
      </c>
      <c r="E182" s="71" t="s">
        <v>128</v>
      </c>
      <c r="F182" s="71" t="s">
        <v>129</v>
      </c>
      <c r="G182" s="72">
        <v>12.805013482807089</v>
      </c>
      <c r="H182" s="73">
        <v>0</v>
      </c>
      <c r="I182" s="73">
        <v>12.805013482807089</v>
      </c>
      <c r="J182" s="81">
        <v>2</v>
      </c>
      <c r="K182" s="72">
        <v>0</v>
      </c>
      <c r="L182" s="72">
        <v>12.81</v>
      </c>
      <c r="M182" s="72">
        <v>0</v>
      </c>
      <c r="N182" s="72">
        <v>0</v>
      </c>
      <c r="O182" s="75">
        <v>10</v>
      </c>
      <c r="P182" s="74">
        <v>0</v>
      </c>
      <c r="Q182" s="74">
        <v>0</v>
      </c>
      <c r="R182" s="74">
        <v>2</v>
      </c>
      <c r="S182" s="74">
        <v>0</v>
      </c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94"/>
    </row>
    <row r="183" spans="1:52" ht="18.75">
      <c r="A183" s="66" t="str">
        <f t="shared" si="3"/>
        <v xml:space="preserve">   </v>
      </c>
      <c r="B183" s="70">
        <v>174</v>
      </c>
      <c r="C183" s="71" t="s">
        <v>306</v>
      </c>
      <c r="D183" s="76" t="s">
        <v>121</v>
      </c>
      <c r="E183" s="71" t="s">
        <v>128</v>
      </c>
      <c r="F183" s="71" t="s">
        <v>129</v>
      </c>
      <c r="G183" s="72">
        <v>32.368077591899997</v>
      </c>
      <c r="H183" s="73">
        <v>32.368077591899997</v>
      </c>
      <c r="I183" s="73">
        <v>0</v>
      </c>
      <c r="J183" s="81">
        <v>1</v>
      </c>
      <c r="K183" s="72">
        <v>0</v>
      </c>
      <c r="L183" s="72">
        <v>32.369999999999997</v>
      </c>
      <c r="M183" s="72">
        <v>0</v>
      </c>
      <c r="N183" s="72">
        <v>0</v>
      </c>
      <c r="O183" s="75">
        <v>8</v>
      </c>
      <c r="P183" s="74">
        <v>0</v>
      </c>
      <c r="Q183" s="74">
        <v>0</v>
      </c>
      <c r="R183" s="74">
        <v>2</v>
      </c>
      <c r="S183" s="74">
        <v>0</v>
      </c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94"/>
    </row>
    <row r="184" spans="1:52" ht="18.75">
      <c r="A184" s="66" t="str">
        <f t="shared" si="3"/>
        <v xml:space="preserve">   </v>
      </c>
      <c r="B184" s="70">
        <v>175</v>
      </c>
      <c r="C184" s="71" t="s">
        <v>307</v>
      </c>
      <c r="D184" s="76" t="s">
        <v>121</v>
      </c>
      <c r="E184" s="71" t="s">
        <v>128</v>
      </c>
      <c r="F184" s="71" t="s">
        <v>129</v>
      </c>
      <c r="G184" s="72">
        <v>43.768928045329538</v>
      </c>
      <c r="H184" s="73">
        <v>0</v>
      </c>
      <c r="I184" s="73">
        <v>43.768928045329538</v>
      </c>
      <c r="J184" s="81">
        <v>1</v>
      </c>
      <c r="K184" s="72">
        <v>0</v>
      </c>
      <c r="L184" s="72">
        <v>45</v>
      </c>
      <c r="M184" s="72">
        <v>0</v>
      </c>
      <c r="N184" s="72">
        <v>0</v>
      </c>
      <c r="O184" s="75">
        <v>10</v>
      </c>
      <c r="P184" s="74">
        <v>0</v>
      </c>
      <c r="Q184" s="74">
        <v>0</v>
      </c>
      <c r="R184" s="74">
        <v>2</v>
      </c>
      <c r="S184" s="74">
        <v>0</v>
      </c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94"/>
    </row>
    <row r="185" spans="1:52" ht="18.75">
      <c r="A185" s="66" t="str">
        <f t="shared" si="3"/>
        <v xml:space="preserve">   </v>
      </c>
      <c r="B185" s="70">
        <v>176</v>
      </c>
      <c r="C185" s="71" t="s">
        <v>365</v>
      </c>
      <c r="D185" s="76" t="s">
        <v>121</v>
      </c>
      <c r="E185" s="71" t="s">
        <v>128</v>
      </c>
      <c r="F185" s="71" t="s">
        <v>129</v>
      </c>
      <c r="G185" s="72">
        <v>0</v>
      </c>
      <c r="H185" s="73">
        <v>0</v>
      </c>
      <c r="I185" s="73">
        <v>0</v>
      </c>
      <c r="J185" s="81">
        <v>2</v>
      </c>
      <c r="K185" s="72">
        <v>0</v>
      </c>
      <c r="L185" s="72">
        <v>50</v>
      </c>
      <c r="M185" s="72">
        <v>0</v>
      </c>
      <c r="N185" s="72">
        <v>0</v>
      </c>
      <c r="O185" s="75">
        <v>15</v>
      </c>
      <c r="P185" s="74">
        <v>0</v>
      </c>
      <c r="Q185" s="74">
        <v>0</v>
      </c>
      <c r="R185" s="74">
        <v>2</v>
      </c>
      <c r="S185" s="74">
        <v>0</v>
      </c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  <c r="AY185" s="77"/>
      <c r="AZ185" s="94"/>
    </row>
    <row r="186" spans="1:52" ht="18.75">
      <c r="A186" s="66" t="str">
        <f t="shared" si="3"/>
        <v xml:space="preserve">   </v>
      </c>
      <c r="B186" s="70">
        <v>177</v>
      </c>
      <c r="C186" s="71" t="s">
        <v>308</v>
      </c>
      <c r="D186" s="76" t="s">
        <v>121</v>
      </c>
      <c r="E186" s="71" t="s">
        <v>128</v>
      </c>
      <c r="F186" s="71" t="s">
        <v>129</v>
      </c>
      <c r="G186" s="72">
        <v>75.20601359740273</v>
      </c>
      <c r="H186" s="73">
        <v>0</v>
      </c>
      <c r="I186" s="73">
        <v>75.20601359740273</v>
      </c>
      <c r="J186" s="81">
        <v>2</v>
      </c>
      <c r="K186" s="72">
        <v>0</v>
      </c>
      <c r="L186" s="72">
        <v>75.209999999999994</v>
      </c>
      <c r="M186" s="72">
        <v>0</v>
      </c>
      <c r="N186" s="72">
        <v>0</v>
      </c>
      <c r="O186" s="75">
        <v>4</v>
      </c>
      <c r="P186" s="74">
        <v>0</v>
      </c>
      <c r="Q186" s="74">
        <v>0</v>
      </c>
      <c r="R186" s="74">
        <v>2</v>
      </c>
      <c r="S186" s="74">
        <v>0</v>
      </c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94"/>
    </row>
    <row r="187" spans="1:52" ht="18.75">
      <c r="A187" s="66" t="str">
        <f t="shared" si="3"/>
        <v xml:space="preserve">   </v>
      </c>
      <c r="B187" s="70">
        <v>178</v>
      </c>
      <c r="C187" s="71" t="s">
        <v>309</v>
      </c>
      <c r="D187" s="76" t="s">
        <v>121</v>
      </c>
      <c r="E187" s="71" t="s">
        <v>128</v>
      </c>
      <c r="F187" s="71" t="s">
        <v>129</v>
      </c>
      <c r="G187" s="72">
        <v>18.406730897768014</v>
      </c>
      <c r="H187" s="73">
        <v>0</v>
      </c>
      <c r="I187" s="73">
        <v>18.406730897768014</v>
      </c>
      <c r="J187" s="81">
        <v>1</v>
      </c>
      <c r="K187" s="72">
        <v>0</v>
      </c>
      <c r="L187" s="72">
        <v>18.41</v>
      </c>
      <c r="M187" s="72">
        <v>0</v>
      </c>
      <c r="N187" s="72">
        <v>0</v>
      </c>
      <c r="O187" s="75">
        <v>11</v>
      </c>
      <c r="P187" s="74">
        <v>0</v>
      </c>
      <c r="Q187" s="74">
        <v>0</v>
      </c>
      <c r="R187" s="74">
        <v>2</v>
      </c>
      <c r="S187" s="74">
        <v>0</v>
      </c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94"/>
    </row>
    <row r="188" spans="1:52" ht="18.75">
      <c r="A188" s="66" t="str">
        <f t="shared" si="3"/>
        <v xml:space="preserve">   </v>
      </c>
      <c r="B188" s="70">
        <v>179</v>
      </c>
      <c r="C188" s="71" t="s">
        <v>310</v>
      </c>
      <c r="D188" s="76" t="s">
        <v>121</v>
      </c>
      <c r="E188" s="71" t="s">
        <v>128</v>
      </c>
      <c r="F188" s="71" t="s">
        <v>129</v>
      </c>
      <c r="G188" s="72">
        <v>75.439949203534638</v>
      </c>
      <c r="H188" s="73">
        <v>0</v>
      </c>
      <c r="I188" s="73">
        <v>75.439949203534638</v>
      </c>
      <c r="J188" s="81">
        <v>1</v>
      </c>
      <c r="K188" s="72">
        <v>0</v>
      </c>
      <c r="L188" s="72">
        <v>75.44</v>
      </c>
      <c r="M188" s="72">
        <v>0</v>
      </c>
      <c r="N188" s="72">
        <v>0</v>
      </c>
      <c r="O188" s="75">
        <v>7</v>
      </c>
      <c r="P188" s="74">
        <v>0</v>
      </c>
      <c r="Q188" s="74">
        <v>0</v>
      </c>
      <c r="R188" s="74">
        <v>2</v>
      </c>
      <c r="S188" s="74">
        <v>0</v>
      </c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  <c r="AY188" s="77"/>
      <c r="AZ188" s="94"/>
    </row>
    <row r="189" spans="1:52" ht="18.75">
      <c r="A189" s="66" t="str">
        <f t="shared" si="3"/>
        <v xml:space="preserve">   </v>
      </c>
      <c r="B189" s="70">
        <v>180</v>
      </c>
      <c r="C189" s="71" t="s">
        <v>311</v>
      </c>
      <c r="D189" s="76" t="s">
        <v>121</v>
      </c>
      <c r="E189" s="71" t="s">
        <v>128</v>
      </c>
      <c r="F189" s="71" t="s">
        <v>129</v>
      </c>
      <c r="G189" s="72">
        <v>18.404526252577</v>
      </c>
      <c r="H189" s="73">
        <v>0</v>
      </c>
      <c r="I189" s="73">
        <v>18.404526252577</v>
      </c>
      <c r="J189" s="81">
        <v>2</v>
      </c>
      <c r="K189" s="72">
        <v>0</v>
      </c>
      <c r="L189" s="72">
        <v>30</v>
      </c>
      <c r="M189" s="72">
        <v>0</v>
      </c>
      <c r="N189" s="72">
        <v>0</v>
      </c>
      <c r="O189" s="75">
        <v>0</v>
      </c>
      <c r="P189" s="74">
        <v>0</v>
      </c>
      <c r="Q189" s="74">
        <v>0</v>
      </c>
      <c r="R189" s="74">
        <v>2</v>
      </c>
      <c r="S189" s="74">
        <v>0</v>
      </c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  <c r="AY189" s="77"/>
      <c r="AZ189" s="94"/>
    </row>
    <row r="190" spans="1:52" ht="18.75">
      <c r="A190" s="66" t="str">
        <f t="shared" si="3"/>
        <v xml:space="preserve">   </v>
      </c>
      <c r="B190" s="70">
        <v>181</v>
      </c>
      <c r="C190" s="71" t="s">
        <v>312</v>
      </c>
      <c r="D190" s="76" t="s">
        <v>121</v>
      </c>
      <c r="E190" s="71" t="s">
        <v>128</v>
      </c>
      <c r="F190" s="71" t="s">
        <v>129</v>
      </c>
      <c r="G190" s="72">
        <v>17.527611128498538</v>
      </c>
      <c r="H190" s="73">
        <v>0</v>
      </c>
      <c r="I190" s="73">
        <v>17.527611128498538</v>
      </c>
      <c r="J190" s="81">
        <v>1</v>
      </c>
      <c r="K190" s="72">
        <v>0</v>
      </c>
      <c r="L190" s="72">
        <v>30</v>
      </c>
      <c r="M190" s="72">
        <v>0</v>
      </c>
      <c r="N190" s="72">
        <v>0</v>
      </c>
      <c r="O190" s="75">
        <v>5</v>
      </c>
      <c r="P190" s="74">
        <v>0</v>
      </c>
      <c r="Q190" s="74">
        <v>0</v>
      </c>
      <c r="R190" s="74">
        <v>2</v>
      </c>
      <c r="S190" s="74">
        <v>0</v>
      </c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  <c r="AY190" s="77"/>
      <c r="AZ190" s="94"/>
    </row>
    <row r="191" spans="1:52" ht="18.75">
      <c r="A191" s="66" t="str">
        <f t="shared" si="3"/>
        <v xml:space="preserve">   </v>
      </c>
      <c r="B191" s="70">
        <v>182</v>
      </c>
      <c r="C191" s="71" t="s">
        <v>313</v>
      </c>
      <c r="D191" s="76" t="s">
        <v>121</v>
      </c>
      <c r="E191" s="71" t="s">
        <v>128</v>
      </c>
      <c r="F191" s="71" t="s">
        <v>129</v>
      </c>
      <c r="G191" s="72">
        <v>20.96952662898164</v>
      </c>
      <c r="H191" s="73">
        <v>0</v>
      </c>
      <c r="I191" s="73">
        <v>20.96952662898164</v>
      </c>
      <c r="J191" s="81">
        <v>2</v>
      </c>
      <c r="K191" s="72">
        <v>0</v>
      </c>
      <c r="L191" s="72">
        <v>20.97</v>
      </c>
      <c r="M191" s="72">
        <v>0</v>
      </c>
      <c r="N191" s="72">
        <v>0</v>
      </c>
      <c r="O191" s="75">
        <v>0</v>
      </c>
      <c r="P191" s="74">
        <v>0</v>
      </c>
      <c r="Q191" s="74">
        <v>0</v>
      </c>
      <c r="R191" s="74">
        <v>2</v>
      </c>
      <c r="S191" s="74">
        <v>0</v>
      </c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94"/>
    </row>
    <row r="192" spans="1:52" ht="18.75">
      <c r="A192" s="66" t="str">
        <f t="shared" si="3"/>
        <v xml:space="preserve">   </v>
      </c>
      <c r="B192" s="70">
        <v>183</v>
      </c>
      <c r="C192" s="71" t="s">
        <v>314</v>
      </c>
      <c r="D192" s="76" t="s">
        <v>121</v>
      </c>
      <c r="E192" s="71" t="s">
        <v>128</v>
      </c>
      <c r="F192" s="71" t="s">
        <v>129</v>
      </c>
      <c r="G192" s="72">
        <v>65.679704387603493</v>
      </c>
      <c r="H192" s="73">
        <v>10.361720013299999</v>
      </c>
      <c r="I192" s="73">
        <v>55.317984374303499</v>
      </c>
      <c r="J192" s="81">
        <v>2</v>
      </c>
      <c r="K192" s="72">
        <v>0</v>
      </c>
      <c r="L192" s="72">
        <v>65.680000000000007</v>
      </c>
      <c r="M192" s="72">
        <v>0</v>
      </c>
      <c r="N192" s="72">
        <v>0</v>
      </c>
      <c r="O192" s="75">
        <v>0</v>
      </c>
      <c r="P192" s="74">
        <v>0</v>
      </c>
      <c r="Q192" s="74">
        <v>0</v>
      </c>
      <c r="R192" s="74">
        <v>2</v>
      </c>
      <c r="S192" s="74">
        <v>0</v>
      </c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7"/>
      <c r="AY192" s="77"/>
      <c r="AZ192" s="94"/>
    </row>
    <row r="193" spans="1:52" ht="18.75">
      <c r="A193" s="66" t="str">
        <f t="shared" si="3"/>
        <v xml:space="preserve">   </v>
      </c>
      <c r="B193" s="70">
        <v>184</v>
      </c>
      <c r="C193" s="71" t="s">
        <v>315</v>
      </c>
      <c r="D193" s="76" t="s">
        <v>121</v>
      </c>
      <c r="E193" s="71" t="s">
        <v>128</v>
      </c>
      <c r="F193" s="71" t="s">
        <v>129</v>
      </c>
      <c r="G193" s="72">
        <v>27.654380807420001</v>
      </c>
      <c r="H193" s="73">
        <v>0</v>
      </c>
      <c r="I193" s="73">
        <v>27.654380807420001</v>
      </c>
      <c r="J193" s="81">
        <v>2</v>
      </c>
      <c r="K193" s="72">
        <v>0</v>
      </c>
      <c r="L193" s="72">
        <v>27.65</v>
      </c>
      <c r="M193" s="72">
        <v>0</v>
      </c>
      <c r="N193" s="72">
        <v>0</v>
      </c>
      <c r="O193" s="75">
        <v>7</v>
      </c>
      <c r="P193" s="74">
        <v>0</v>
      </c>
      <c r="Q193" s="74">
        <v>0</v>
      </c>
      <c r="R193" s="74">
        <v>2</v>
      </c>
      <c r="S193" s="74">
        <v>0</v>
      </c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7"/>
      <c r="AY193" s="77"/>
      <c r="AZ193" s="94"/>
    </row>
    <row r="194" spans="1:52" ht="18.75">
      <c r="A194" s="66" t="str">
        <f t="shared" si="3"/>
        <v xml:space="preserve">   </v>
      </c>
      <c r="B194" s="70">
        <v>185</v>
      </c>
      <c r="C194" s="71" t="s">
        <v>316</v>
      </c>
      <c r="D194" s="76" t="s">
        <v>121</v>
      </c>
      <c r="E194" s="71" t="s">
        <v>128</v>
      </c>
      <c r="F194" s="71" t="s">
        <v>129</v>
      </c>
      <c r="G194" s="72">
        <v>110.03627347638731</v>
      </c>
      <c r="H194" s="73">
        <v>15.7566486891</v>
      </c>
      <c r="I194" s="73">
        <v>94.279624787287304</v>
      </c>
      <c r="J194" s="81">
        <v>2</v>
      </c>
      <c r="K194" s="72">
        <v>0</v>
      </c>
      <c r="L194" s="72">
        <v>110.04</v>
      </c>
      <c r="M194" s="72">
        <v>0</v>
      </c>
      <c r="N194" s="72">
        <v>0</v>
      </c>
      <c r="O194" s="75">
        <v>0</v>
      </c>
      <c r="P194" s="74">
        <v>0</v>
      </c>
      <c r="Q194" s="74">
        <v>0</v>
      </c>
      <c r="R194" s="74">
        <v>2</v>
      </c>
      <c r="S194" s="74">
        <v>0</v>
      </c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7"/>
      <c r="AY194" s="77"/>
      <c r="AZ194" s="94"/>
    </row>
    <row r="195" spans="1:52" ht="18.75">
      <c r="A195" s="66" t="str">
        <f t="shared" si="3"/>
        <v xml:space="preserve">   </v>
      </c>
      <c r="B195" s="70">
        <v>186</v>
      </c>
      <c r="C195" s="71" t="s">
        <v>317</v>
      </c>
      <c r="D195" s="76" t="s">
        <v>121</v>
      </c>
      <c r="E195" s="71" t="s">
        <v>128</v>
      </c>
      <c r="F195" s="71" t="s">
        <v>129</v>
      </c>
      <c r="G195" s="72">
        <v>14.673465257519101</v>
      </c>
      <c r="H195" s="73">
        <v>0.23596897963800001</v>
      </c>
      <c r="I195" s="73">
        <v>14.437496277881101</v>
      </c>
      <c r="J195" s="81">
        <v>1</v>
      </c>
      <c r="K195" s="72">
        <v>0</v>
      </c>
      <c r="L195" s="72">
        <v>50</v>
      </c>
      <c r="M195" s="72">
        <v>0</v>
      </c>
      <c r="N195" s="72">
        <v>0</v>
      </c>
      <c r="O195" s="75">
        <v>7</v>
      </c>
      <c r="P195" s="74">
        <v>0</v>
      </c>
      <c r="Q195" s="74">
        <v>0</v>
      </c>
      <c r="R195" s="74">
        <v>2</v>
      </c>
      <c r="S195" s="74">
        <v>0</v>
      </c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  <c r="AY195" s="77"/>
      <c r="AZ195" s="94"/>
    </row>
    <row r="196" spans="1:52" ht="18.75">
      <c r="A196" s="66" t="str">
        <f t="shared" si="3"/>
        <v xml:space="preserve">   </v>
      </c>
      <c r="B196" s="70">
        <v>187</v>
      </c>
      <c r="C196" s="71" t="s">
        <v>318</v>
      </c>
      <c r="D196" s="76" t="s">
        <v>121</v>
      </c>
      <c r="E196" s="71" t="s">
        <v>128</v>
      </c>
      <c r="F196" s="71" t="s">
        <v>129</v>
      </c>
      <c r="G196" s="72">
        <v>56.775681968049994</v>
      </c>
      <c r="H196" s="73">
        <v>0</v>
      </c>
      <c r="I196" s="73">
        <v>56.775681968049994</v>
      </c>
      <c r="J196" s="81">
        <v>2</v>
      </c>
      <c r="K196" s="72">
        <v>0</v>
      </c>
      <c r="L196" s="72">
        <v>56.78</v>
      </c>
      <c r="M196" s="72">
        <v>0</v>
      </c>
      <c r="N196" s="72">
        <v>0</v>
      </c>
      <c r="O196" s="75">
        <v>0</v>
      </c>
      <c r="P196" s="74">
        <v>0</v>
      </c>
      <c r="Q196" s="74">
        <v>0</v>
      </c>
      <c r="R196" s="74">
        <v>2</v>
      </c>
      <c r="S196" s="74">
        <v>0</v>
      </c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  <c r="AY196" s="77"/>
      <c r="AZ196" s="94"/>
    </row>
    <row r="197" spans="1:52" ht="18.75">
      <c r="A197" s="66" t="str">
        <f t="shared" si="3"/>
        <v xml:space="preserve">   </v>
      </c>
      <c r="B197" s="70">
        <v>188</v>
      </c>
      <c r="C197" s="71" t="s">
        <v>319</v>
      </c>
      <c r="D197" s="76" t="s">
        <v>121</v>
      </c>
      <c r="E197" s="71" t="s">
        <v>128</v>
      </c>
      <c r="F197" s="71" t="s">
        <v>129</v>
      </c>
      <c r="G197" s="72">
        <v>50.507475678497997</v>
      </c>
      <c r="H197" s="73">
        <v>0</v>
      </c>
      <c r="I197" s="73">
        <v>50.507475678497997</v>
      </c>
      <c r="J197" s="81">
        <v>1</v>
      </c>
      <c r="K197" s="72">
        <v>0</v>
      </c>
      <c r="L197" s="72">
        <v>120</v>
      </c>
      <c r="M197" s="72">
        <v>0</v>
      </c>
      <c r="N197" s="72">
        <v>0</v>
      </c>
      <c r="O197" s="75">
        <v>12</v>
      </c>
      <c r="P197" s="74">
        <v>0</v>
      </c>
      <c r="Q197" s="74">
        <v>0</v>
      </c>
      <c r="R197" s="74">
        <v>2</v>
      </c>
      <c r="S197" s="74">
        <v>0</v>
      </c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  <c r="AY197" s="77"/>
      <c r="AZ197" s="94"/>
    </row>
    <row r="198" spans="1:52" ht="18.75">
      <c r="A198" s="66" t="str">
        <f t="shared" si="3"/>
        <v xml:space="preserve">   </v>
      </c>
      <c r="B198" s="70">
        <v>189</v>
      </c>
      <c r="C198" s="71" t="s">
        <v>320</v>
      </c>
      <c r="D198" s="76" t="s">
        <v>121</v>
      </c>
      <c r="E198" s="71" t="s">
        <v>128</v>
      </c>
      <c r="F198" s="71" t="s">
        <v>129</v>
      </c>
      <c r="G198" s="72">
        <v>124.20309563908532</v>
      </c>
      <c r="H198" s="73">
        <v>11.301265193900001</v>
      </c>
      <c r="I198" s="73">
        <v>112.90183044518531</v>
      </c>
      <c r="J198" s="81">
        <v>1</v>
      </c>
      <c r="K198" s="72">
        <v>0</v>
      </c>
      <c r="L198" s="72">
        <v>200</v>
      </c>
      <c r="M198" s="72">
        <v>0</v>
      </c>
      <c r="N198" s="72">
        <v>0</v>
      </c>
      <c r="O198" s="75">
        <v>8</v>
      </c>
      <c r="P198" s="74">
        <v>0</v>
      </c>
      <c r="Q198" s="74">
        <v>0</v>
      </c>
      <c r="R198" s="74">
        <v>2</v>
      </c>
      <c r="S198" s="74">
        <v>0</v>
      </c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94"/>
    </row>
    <row r="199" spans="1:52" ht="18.75">
      <c r="A199" s="66" t="str">
        <f t="shared" si="3"/>
        <v xml:space="preserve">   </v>
      </c>
      <c r="B199" s="70">
        <v>190</v>
      </c>
      <c r="C199" s="71" t="s">
        <v>321</v>
      </c>
      <c r="D199" s="76" t="s">
        <v>121</v>
      </c>
      <c r="E199" s="71" t="s">
        <v>128</v>
      </c>
      <c r="F199" s="71" t="s">
        <v>129</v>
      </c>
      <c r="G199" s="72">
        <v>56.312328051448638</v>
      </c>
      <c r="H199" s="73">
        <v>0</v>
      </c>
      <c r="I199" s="73">
        <v>56.312328051448638</v>
      </c>
      <c r="J199" s="81">
        <v>1</v>
      </c>
      <c r="K199" s="72">
        <v>0</v>
      </c>
      <c r="L199" s="72">
        <v>56.31</v>
      </c>
      <c r="M199" s="72">
        <v>0</v>
      </c>
      <c r="N199" s="72">
        <v>0</v>
      </c>
      <c r="O199" s="75">
        <v>12</v>
      </c>
      <c r="P199" s="74">
        <v>0</v>
      </c>
      <c r="Q199" s="74">
        <v>0</v>
      </c>
      <c r="R199" s="74">
        <v>2</v>
      </c>
      <c r="S199" s="74">
        <v>0</v>
      </c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94"/>
    </row>
    <row r="200" spans="1:52" ht="18.75">
      <c r="A200" s="66" t="str">
        <f t="shared" si="3"/>
        <v xml:space="preserve">   </v>
      </c>
      <c r="B200" s="70">
        <v>191</v>
      </c>
      <c r="C200" s="71" t="s">
        <v>322</v>
      </c>
      <c r="D200" s="76" t="s">
        <v>121</v>
      </c>
      <c r="E200" s="71" t="s">
        <v>128</v>
      </c>
      <c r="F200" s="71" t="s">
        <v>129</v>
      </c>
      <c r="G200" s="72">
        <v>32.317326950662398</v>
      </c>
      <c r="H200" s="73">
        <v>2.5362188186000001</v>
      </c>
      <c r="I200" s="73">
        <v>29.7811081320624</v>
      </c>
      <c r="J200" s="81">
        <v>2</v>
      </c>
      <c r="K200" s="72">
        <v>0</v>
      </c>
      <c r="L200" s="72">
        <v>60</v>
      </c>
      <c r="M200" s="72">
        <v>0</v>
      </c>
      <c r="N200" s="72">
        <v>0</v>
      </c>
      <c r="O200" s="75">
        <v>4</v>
      </c>
      <c r="P200" s="74">
        <v>0</v>
      </c>
      <c r="Q200" s="74">
        <v>0</v>
      </c>
      <c r="R200" s="74">
        <v>2</v>
      </c>
      <c r="S200" s="74">
        <v>0</v>
      </c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77"/>
      <c r="AW200" s="77"/>
      <c r="AX200" s="77"/>
      <c r="AY200" s="77"/>
      <c r="AZ200" s="94"/>
    </row>
    <row r="201" spans="1:52" ht="18.75">
      <c r="A201" s="66" t="str">
        <f t="shared" si="3"/>
        <v xml:space="preserve">   </v>
      </c>
      <c r="B201" s="70">
        <v>192</v>
      </c>
      <c r="C201" s="71" t="s">
        <v>323</v>
      </c>
      <c r="D201" s="76" t="s">
        <v>121</v>
      </c>
      <c r="E201" s="71" t="s">
        <v>128</v>
      </c>
      <c r="F201" s="71" t="s">
        <v>129</v>
      </c>
      <c r="G201" s="72">
        <v>15.489958357135999</v>
      </c>
      <c r="H201" s="73">
        <v>0</v>
      </c>
      <c r="I201" s="73">
        <v>15.489958357135999</v>
      </c>
      <c r="J201" s="81">
        <v>1</v>
      </c>
      <c r="K201" s="72">
        <v>0</v>
      </c>
      <c r="L201" s="72">
        <v>30</v>
      </c>
      <c r="M201" s="72">
        <v>0</v>
      </c>
      <c r="N201" s="72">
        <v>0</v>
      </c>
      <c r="O201" s="75">
        <v>12</v>
      </c>
      <c r="P201" s="74">
        <v>0</v>
      </c>
      <c r="Q201" s="74">
        <v>0</v>
      </c>
      <c r="R201" s="74">
        <v>2</v>
      </c>
      <c r="S201" s="74">
        <v>0</v>
      </c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  <c r="AY201" s="77"/>
      <c r="AZ201" s="94"/>
    </row>
    <row r="202" spans="1:52" ht="18.75">
      <c r="A202" s="66" t="str">
        <f t="shared" si="3"/>
        <v xml:space="preserve">   </v>
      </c>
      <c r="B202" s="70">
        <v>193</v>
      </c>
      <c r="C202" s="71" t="s">
        <v>324</v>
      </c>
      <c r="D202" s="76" t="s">
        <v>121</v>
      </c>
      <c r="E202" s="71" t="s">
        <v>128</v>
      </c>
      <c r="F202" s="71" t="s">
        <v>129</v>
      </c>
      <c r="G202" s="72">
        <v>26.233001736079999</v>
      </c>
      <c r="H202" s="73">
        <v>1.07351039013</v>
      </c>
      <c r="I202" s="73">
        <v>25.159491345949998</v>
      </c>
      <c r="J202" s="81">
        <v>2</v>
      </c>
      <c r="K202" s="72">
        <v>0</v>
      </c>
      <c r="L202" s="72">
        <v>95</v>
      </c>
      <c r="M202" s="72">
        <v>0</v>
      </c>
      <c r="N202" s="72">
        <v>0</v>
      </c>
      <c r="O202" s="75">
        <v>6</v>
      </c>
      <c r="P202" s="74">
        <v>0</v>
      </c>
      <c r="Q202" s="74">
        <v>0</v>
      </c>
      <c r="R202" s="74">
        <v>2</v>
      </c>
      <c r="S202" s="74">
        <v>0</v>
      </c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  <c r="AY202" s="77"/>
      <c r="AZ202" s="94"/>
    </row>
    <row r="203" spans="1:52" ht="18.75">
      <c r="A203" s="66" t="str">
        <f t="shared" ref="A203:A242" si="4">IF(J203=1,IF(K203&gt;0,IF(L203&gt;0,IF(N203&gt;0,11,11),IF(N203&gt;0,11,"")),IF(L203&gt;0,IF(N203&gt;0,11,""),IF(N203=0,22,""))),IF(L203&gt;0,IF(N203&gt;0,IF(P203&gt;0,66,""),IF(P203&gt;0,66,"")),IF(P203&gt;0,66,"")))&amp;" "&amp;IF(J203=1,IF(K203=0,IF(L203&gt;0,IF(N203&gt;0,IF(P203&gt;0,66,""),IF(P203&gt;0,66,"")),IF(P203&gt;0,66,"")),""),IF(P203&gt;0,66,""))&amp;" "&amp;IF(J203=1,IF(K203&gt;0,IF(P203&gt;0,IF(O203&lt;=7,IF(Q203=100,"","33"),IF(O203&lt;=25,IF(Q203&gt;0,IF(Q203&lt;100,"",33),IF(Q203=0,"","33")),IF(Q203=0,"",33))),IF(O203&gt;25,"",33)),""),IF(J203&gt;1,IF(P203&gt;0,"55",""),IF(J203=0,IF(P203&gt;0,"55","00"))))&amp;" "&amp;IF(P203&gt;0,IF(R203&gt;0,IF(S203&gt;0,"",88),77),"")</f>
        <v xml:space="preserve">   </v>
      </c>
      <c r="B203" s="70">
        <v>194</v>
      </c>
      <c r="C203" s="71" t="s">
        <v>325</v>
      </c>
      <c r="D203" s="76" t="s">
        <v>121</v>
      </c>
      <c r="E203" s="71" t="s">
        <v>128</v>
      </c>
      <c r="F203" s="71" t="s">
        <v>129</v>
      </c>
      <c r="G203" s="72">
        <v>78.864067782205993</v>
      </c>
      <c r="H203" s="73">
        <v>0</v>
      </c>
      <c r="I203" s="73">
        <v>78.864067782205993</v>
      </c>
      <c r="J203" s="81">
        <v>2</v>
      </c>
      <c r="K203" s="72">
        <v>0</v>
      </c>
      <c r="L203" s="72">
        <v>78.86</v>
      </c>
      <c r="M203" s="72">
        <v>0</v>
      </c>
      <c r="N203" s="72">
        <v>0</v>
      </c>
      <c r="O203" s="75">
        <v>7</v>
      </c>
      <c r="P203" s="74">
        <v>0</v>
      </c>
      <c r="Q203" s="74">
        <v>0</v>
      </c>
      <c r="R203" s="74">
        <v>2</v>
      </c>
      <c r="S203" s="74">
        <v>0</v>
      </c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  <c r="AR203" s="77"/>
      <c r="AS203" s="77"/>
      <c r="AT203" s="77"/>
      <c r="AU203" s="77"/>
      <c r="AV203" s="77"/>
      <c r="AW203" s="77"/>
      <c r="AX203" s="77"/>
      <c r="AY203" s="77"/>
      <c r="AZ203" s="94"/>
    </row>
    <row r="204" spans="1:52" ht="18.75">
      <c r="A204" s="66" t="str">
        <f t="shared" si="4"/>
        <v xml:space="preserve">   </v>
      </c>
      <c r="B204" s="70">
        <v>195</v>
      </c>
      <c r="C204" s="71" t="s">
        <v>326</v>
      </c>
      <c r="D204" s="76" t="s">
        <v>121</v>
      </c>
      <c r="E204" s="71" t="s">
        <v>128</v>
      </c>
      <c r="F204" s="71" t="s">
        <v>129</v>
      </c>
      <c r="G204" s="72">
        <v>69.035448135539994</v>
      </c>
      <c r="H204" s="73">
        <v>0</v>
      </c>
      <c r="I204" s="73">
        <v>69.035448135539994</v>
      </c>
      <c r="J204" s="81">
        <v>1</v>
      </c>
      <c r="K204" s="72">
        <v>0</v>
      </c>
      <c r="L204" s="72">
        <v>80</v>
      </c>
      <c r="M204" s="72">
        <v>0</v>
      </c>
      <c r="N204" s="72">
        <v>0</v>
      </c>
      <c r="O204" s="75">
        <v>8</v>
      </c>
      <c r="P204" s="74">
        <v>0</v>
      </c>
      <c r="Q204" s="74">
        <v>0</v>
      </c>
      <c r="R204" s="74">
        <v>2</v>
      </c>
      <c r="S204" s="74">
        <v>0</v>
      </c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  <c r="AR204" s="77"/>
      <c r="AS204" s="77"/>
      <c r="AT204" s="77"/>
      <c r="AU204" s="77"/>
      <c r="AV204" s="77"/>
      <c r="AW204" s="77"/>
      <c r="AX204" s="77"/>
      <c r="AY204" s="77"/>
      <c r="AZ204" s="94"/>
    </row>
    <row r="205" spans="1:52" ht="18.75">
      <c r="A205" s="66" t="str">
        <f t="shared" si="4"/>
        <v xml:space="preserve">   </v>
      </c>
      <c r="B205" s="70">
        <v>196</v>
      </c>
      <c r="C205" s="71" t="s">
        <v>327</v>
      </c>
      <c r="D205" s="76" t="s">
        <v>121</v>
      </c>
      <c r="E205" s="71" t="s">
        <v>128</v>
      </c>
      <c r="F205" s="71" t="s">
        <v>129</v>
      </c>
      <c r="G205" s="72">
        <v>20.885616042629998</v>
      </c>
      <c r="H205" s="73">
        <v>0</v>
      </c>
      <c r="I205" s="73">
        <v>20.885616042629998</v>
      </c>
      <c r="J205" s="81">
        <v>2</v>
      </c>
      <c r="K205" s="72">
        <v>0</v>
      </c>
      <c r="L205" s="72">
        <v>20.89</v>
      </c>
      <c r="M205" s="72">
        <v>0</v>
      </c>
      <c r="N205" s="72">
        <v>0</v>
      </c>
      <c r="O205" s="75">
        <v>1</v>
      </c>
      <c r="P205" s="74">
        <v>0</v>
      </c>
      <c r="Q205" s="74">
        <v>0</v>
      </c>
      <c r="R205" s="74">
        <v>2</v>
      </c>
      <c r="S205" s="74">
        <v>0</v>
      </c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94"/>
    </row>
    <row r="206" spans="1:52" ht="18.75">
      <c r="A206" s="66" t="str">
        <f t="shared" si="4"/>
        <v xml:space="preserve">   </v>
      </c>
      <c r="B206" s="70">
        <v>197</v>
      </c>
      <c r="C206" s="71" t="s">
        <v>328</v>
      </c>
      <c r="D206" s="76" t="s">
        <v>121</v>
      </c>
      <c r="E206" s="71" t="s">
        <v>128</v>
      </c>
      <c r="F206" s="71" t="s">
        <v>129</v>
      </c>
      <c r="G206" s="72">
        <v>109.96031411738745</v>
      </c>
      <c r="H206" s="73">
        <v>0</v>
      </c>
      <c r="I206" s="73">
        <v>109.96031411738745</v>
      </c>
      <c r="J206" s="81">
        <v>2</v>
      </c>
      <c r="K206" s="72">
        <v>0</v>
      </c>
      <c r="L206" s="72">
        <v>130</v>
      </c>
      <c r="M206" s="72">
        <v>0</v>
      </c>
      <c r="N206" s="72">
        <v>0</v>
      </c>
      <c r="O206" s="75">
        <v>12</v>
      </c>
      <c r="P206" s="74">
        <v>0</v>
      </c>
      <c r="Q206" s="74">
        <v>0</v>
      </c>
      <c r="R206" s="74">
        <v>2</v>
      </c>
      <c r="S206" s="74">
        <v>0</v>
      </c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94"/>
    </row>
    <row r="207" spans="1:52" ht="18.75">
      <c r="A207" s="66" t="str">
        <f t="shared" si="4"/>
        <v xml:space="preserve">   </v>
      </c>
      <c r="B207" s="70">
        <v>198</v>
      </c>
      <c r="C207" s="71" t="s">
        <v>329</v>
      </c>
      <c r="D207" s="76" t="s">
        <v>121</v>
      </c>
      <c r="E207" s="71" t="s">
        <v>128</v>
      </c>
      <c r="F207" s="71" t="s">
        <v>129</v>
      </c>
      <c r="G207" s="72">
        <v>25.490376051839498</v>
      </c>
      <c r="H207" s="73">
        <v>0.115411057102</v>
      </c>
      <c r="I207" s="73">
        <v>25.374964994737496</v>
      </c>
      <c r="J207" s="81">
        <v>2</v>
      </c>
      <c r="K207" s="72">
        <v>0</v>
      </c>
      <c r="L207" s="72">
        <v>25.49</v>
      </c>
      <c r="M207" s="72">
        <v>0</v>
      </c>
      <c r="N207" s="72">
        <v>0</v>
      </c>
      <c r="O207" s="75">
        <v>7</v>
      </c>
      <c r="P207" s="74">
        <v>0</v>
      </c>
      <c r="Q207" s="74">
        <v>0</v>
      </c>
      <c r="R207" s="74">
        <v>2</v>
      </c>
      <c r="S207" s="74">
        <v>0</v>
      </c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94"/>
    </row>
    <row r="208" spans="1:52" ht="18.75">
      <c r="A208" s="66" t="str">
        <f t="shared" si="4"/>
        <v xml:space="preserve">   </v>
      </c>
      <c r="B208" s="70">
        <v>199</v>
      </c>
      <c r="C208" s="71" t="s">
        <v>330</v>
      </c>
      <c r="D208" s="76" t="s">
        <v>121</v>
      </c>
      <c r="E208" s="71" t="s">
        <v>128</v>
      </c>
      <c r="F208" s="71" t="s">
        <v>129</v>
      </c>
      <c r="G208" s="72">
        <v>19.641715690054493</v>
      </c>
      <c r="H208" s="73">
        <v>0</v>
      </c>
      <c r="I208" s="73">
        <v>19.641715690054493</v>
      </c>
      <c r="J208" s="81">
        <v>2</v>
      </c>
      <c r="K208" s="72">
        <v>0</v>
      </c>
      <c r="L208" s="72">
        <v>19.64</v>
      </c>
      <c r="M208" s="72">
        <v>0</v>
      </c>
      <c r="N208" s="72">
        <v>0</v>
      </c>
      <c r="O208" s="75">
        <v>10</v>
      </c>
      <c r="P208" s="74">
        <v>0</v>
      </c>
      <c r="Q208" s="74">
        <v>0</v>
      </c>
      <c r="R208" s="74">
        <v>2</v>
      </c>
      <c r="S208" s="74">
        <v>0</v>
      </c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94"/>
    </row>
    <row r="209" spans="1:52" ht="18.75">
      <c r="A209" s="66" t="str">
        <f t="shared" si="4"/>
        <v xml:space="preserve">   </v>
      </c>
      <c r="B209" s="70">
        <v>200</v>
      </c>
      <c r="C209" s="71" t="s">
        <v>331</v>
      </c>
      <c r="D209" s="76" t="s">
        <v>121</v>
      </c>
      <c r="E209" s="71" t="s">
        <v>128</v>
      </c>
      <c r="F209" s="71" t="s">
        <v>129</v>
      </c>
      <c r="G209" s="72">
        <v>28.226510292813565</v>
      </c>
      <c r="H209" s="73">
        <v>0</v>
      </c>
      <c r="I209" s="73">
        <v>28.226510292813565</v>
      </c>
      <c r="J209" s="81">
        <v>2</v>
      </c>
      <c r="K209" s="72">
        <v>0</v>
      </c>
      <c r="L209" s="72">
        <v>28.23</v>
      </c>
      <c r="M209" s="72">
        <v>0</v>
      </c>
      <c r="N209" s="72">
        <v>0</v>
      </c>
      <c r="O209" s="75">
        <v>1</v>
      </c>
      <c r="P209" s="74">
        <v>0</v>
      </c>
      <c r="Q209" s="74">
        <v>0</v>
      </c>
      <c r="R209" s="74">
        <v>2</v>
      </c>
      <c r="S209" s="74">
        <v>0</v>
      </c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94"/>
    </row>
    <row r="210" spans="1:52" ht="18.75">
      <c r="A210" s="66" t="str">
        <f t="shared" si="4"/>
        <v xml:space="preserve">   </v>
      </c>
      <c r="B210" s="70">
        <v>201</v>
      </c>
      <c r="C210" s="71" t="s">
        <v>332</v>
      </c>
      <c r="D210" s="76" t="s">
        <v>121</v>
      </c>
      <c r="E210" s="71" t="s">
        <v>128</v>
      </c>
      <c r="F210" s="71" t="s">
        <v>129</v>
      </c>
      <c r="G210" s="72">
        <v>75.98001191262</v>
      </c>
      <c r="H210" s="73">
        <v>0</v>
      </c>
      <c r="I210" s="73">
        <v>75.98001191262</v>
      </c>
      <c r="J210" s="81">
        <v>2</v>
      </c>
      <c r="K210" s="72">
        <v>0</v>
      </c>
      <c r="L210" s="72">
        <v>75.98</v>
      </c>
      <c r="M210" s="72">
        <v>0</v>
      </c>
      <c r="N210" s="72">
        <v>0</v>
      </c>
      <c r="O210" s="75">
        <v>0</v>
      </c>
      <c r="P210" s="74">
        <v>0</v>
      </c>
      <c r="Q210" s="74">
        <v>0</v>
      </c>
      <c r="R210" s="74">
        <v>2</v>
      </c>
      <c r="S210" s="74">
        <v>0</v>
      </c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94"/>
    </row>
    <row r="211" spans="1:52" ht="18.75">
      <c r="A211" s="66" t="str">
        <f t="shared" si="4"/>
        <v xml:space="preserve">   </v>
      </c>
      <c r="B211" s="70">
        <v>202</v>
      </c>
      <c r="C211" s="71" t="s">
        <v>333</v>
      </c>
      <c r="D211" s="76" t="s">
        <v>121</v>
      </c>
      <c r="E211" s="71" t="s">
        <v>128</v>
      </c>
      <c r="F211" s="71" t="s">
        <v>129</v>
      </c>
      <c r="G211" s="72">
        <v>170.38042862796777</v>
      </c>
      <c r="H211" s="73">
        <v>0</v>
      </c>
      <c r="I211" s="73">
        <v>170.38042862796777</v>
      </c>
      <c r="J211" s="81">
        <v>1</v>
      </c>
      <c r="K211" s="72">
        <v>0</v>
      </c>
      <c r="L211" s="72">
        <v>170.38</v>
      </c>
      <c r="M211" s="72">
        <v>0</v>
      </c>
      <c r="N211" s="72">
        <v>0</v>
      </c>
      <c r="O211" s="75">
        <v>6</v>
      </c>
      <c r="P211" s="74">
        <v>0</v>
      </c>
      <c r="Q211" s="74">
        <v>0</v>
      </c>
      <c r="R211" s="74">
        <v>2</v>
      </c>
      <c r="S211" s="74">
        <v>0</v>
      </c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94"/>
    </row>
    <row r="212" spans="1:52" ht="18.75">
      <c r="A212" s="66" t="str">
        <f t="shared" si="4"/>
        <v xml:space="preserve">   </v>
      </c>
      <c r="B212" s="70">
        <v>203</v>
      </c>
      <c r="C212" s="71" t="s">
        <v>334</v>
      </c>
      <c r="D212" s="76" t="s">
        <v>121</v>
      </c>
      <c r="E212" s="71" t="s">
        <v>128</v>
      </c>
      <c r="F212" s="71" t="s">
        <v>129</v>
      </c>
      <c r="G212" s="72">
        <v>192.42646748728296</v>
      </c>
      <c r="H212" s="73">
        <v>17.827391241899999</v>
      </c>
      <c r="I212" s="73">
        <v>174.59907624538297</v>
      </c>
      <c r="J212" s="81">
        <v>2</v>
      </c>
      <c r="K212" s="72">
        <v>0</v>
      </c>
      <c r="L212" s="72">
        <v>200</v>
      </c>
      <c r="M212" s="72">
        <v>0</v>
      </c>
      <c r="N212" s="72">
        <v>0</v>
      </c>
      <c r="O212" s="75">
        <v>0</v>
      </c>
      <c r="P212" s="74">
        <v>0</v>
      </c>
      <c r="Q212" s="74">
        <v>0</v>
      </c>
      <c r="R212" s="74">
        <v>2</v>
      </c>
      <c r="S212" s="74">
        <v>0</v>
      </c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  <c r="AY212" s="77"/>
      <c r="AZ212" s="94"/>
    </row>
    <row r="213" spans="1:52" ht="18.75">
      <c r="A213" s="66" t="str">
        <f t="shared" si="4"/>
        <v xml:space="preserve">   </v>
      </c>
      <c r="B213" s="70">
        <v>204</v>
      </c>
      <c r="C213" s="71" t="s">
        <v>335</v>
      </c>
      <c r="D213" s="76" t="s">
        <v>121</v>
      </c>
      <c r="E213" s="71" t="s">
        <v>128</v>
      </c>
      <c r="F213" s="71" t="s">
        <v>129</v>
      </c>
      <c r="G213" s="72">
        <v>83.6382868138123</v>
      </c>
      <c r="H213" s="73">
        <v>0</v>
      </c>
      <c r="I213" s="73">
        <v>83.6382868138123</v>
      </c>
      <c r="J213" s="81">
        <v>1</v>
      </c>
      <c r="K213" s="72">
        <v>0</v>
      </c>
      <c r="L213" s="72">
        <v>83.64</v>
      </c>
      <c r="M213" s="72">
        <v>0</v>
      </c>
      <c r="N213" s="72">
        <v>0</v>
      </c>
      <c r="O213" s="75">
        <v>8</v>
      </c>
      <c r="P213" s="74">
        <v>0</v>
      </c>
      <c r="Q213" s="74">
        <v>0</v>
      </c>
      <c r="R213" s="74">
        <v>2</v>
      </c>
      <c r="S213" s="74">
        <v>0</v>
      </c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  <c r="AY213" s="77"/>
      <c r="AZ213" s="94"/>
    </row>
    <row r="214" spans="1:52" ht="18.75">
      <c r="A214" s="66" t="str">
        <f t="shared" si="4"/>
        <v xml:space="preserve">   </v>
      </c>
      <c r="B214" s="70">
        <v>205</v>
      </c>
      <c r="C214" s="71" t="s">
        <v>336</v>
      </c>
      <c r="D214" s="76" t="s">
        <v>121</v>
      </c>
      <c r="E214" s="71" t="s">
        <v>128</v>
      </c>
      <c r="F214" s="71" t="s">
        <v>129</v>
      </c>
      <c r="G214" s="72">
        <v>50.283785119939999</v>
      </c>
      <c r="H214" s="73">
        <v>1.9291663954</v>
      </c>
      <c r="I214" s="73">
        <v>48.354618724539996</v>
      </c>
      <c r="J214" s="81">
        <v>1</v>
      </c>
      <c r="K214" s="72">
        <v>0</v>
      </c>
      <c r="L214" s="72">
        <v>150</v>
      </c>
      <c r="M214" s="72">
        <v>0</v>
      </c>
      <c r="N214" s="72">
        <v>0</v>
      </c>
      <c r="O214" s="75">
        <v>10</v>
      </c>
      <c r="P214" s="74">
        <v>0</v>
      </c>
      <c r="Q214" s="74">
        <v>0</v>
      </c>
      <c r="R214" s="74">
        <v>2</v>
      </c>
      <c r="S214" s="74">
        <v>0</v>
      </c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  <c r="AY214" s="77"/>
      <c r="AZ214" s="94"/>
    </row>
    <row r="215" spans="1:52" ht="18.75">
      <c r="A215" s="66" t="str">
        <f t="shared" si="4"/>
        <v xml:space="preserve">   </v>
      </c>
      <c r="B215" s="70">
        <v>206</v>
      </c>
      <c r="C215" s="71" t="s">
        <v>337</v>
      </c>
      <c r="D215" s="76" t="s">
        <v>121</v>
      </c>
      <c r="E215" s="71" t="s">
        <v>128</v>
      </c>
      <c r="F215" s="71" t="s">
        <v>129</v>
      </c>
      <c r="G215" s="72">
        <v>33.439209148824879</v>
      </c>
      <c r="H215" s="73">
        <v>0</v>
      </c>
      <c r="I215" s="73">
        <v>33.439209148824879</v>
      </c>
      <c r="J215" s="81">
        <v>2</v>
      </c>
      <c r="K215" s="72">
        <v>0</v>
      </c>
      <c r="L215" s="72">
        <v>40</v>
      </c>
      <c r="M215" s="72">
        <v>0</v>
      </c>
      <c r="N215" s="72">
        <v>0</v>
      </c>
      <c r="O215" s="75">
        <v>20</v>
      </c>
      <c r="P215" s="74">
        <v>0</v>
      </c>
      <c r="Q215" s="74">
        <v>0</v>
      </c>
      <c r="R215" s="74">
        <v>2</v>
      </c>
      <c r="S215" s="74">
        <v>0</v>
      </c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94"/>
    </row>
    <row r="216" spans="1:52" ht="18.75">
      <c r="A216" s="66" t="str">
        <f t="shared" si="4"/>
        <v xml:space="preserve">   </v>
      </c>
      <c r="B216" s="70">
        <v>207</v>
      </c>
      <c r="C216" s="71" t="s">
        <v>338</v>
      </c>
      <c r="D216" s="76" t="s">
        <v>121</v>
      </c>
      <c r="E216" s="71" t="s">
        <v>128</v>
      </c>
      <c r="F216" s="71" t="s">
        <v>129</v>
      </c>
      <c r="G216" s="72">
        <v>63.704305913653251</v>
      </c>
      <c r="H216" s="73">
        <v>0</v>
      </c>
      <c r="I216" s="73">
        <v>63.704305913653251</v>
      </c>
      <c r="J216" s="81">
        <v>1</v>
      </c>
      <c r="K216" s="72">
        <v>0</v>
      </c>
      <c r="L216" s="72">
        <v>130</v>
      </c>
      <c r="M216" s="72">
        <v>0</v>
      </c>
      <c r="N216" s="72">
        <v>0</v>
      </c>
      <c r="O216" s="75">
        <v>8</v>
      </c>
      <c r="P216" s="74">
        <v>0</v>
      </c>
      <c r="Q216" s="74">
        <v>0</v>
      </c>
      <c r="R216" s="74">
        <v>2</v>
      </c>
      <c r="S216" s="74">
        <v>0</v>
      </c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  <c r="AY216" s="77"/>
      <c r="AZ216" s="94"/>
    </row>
    <row r="217" spans="1:52" ht="18.75">
      <c r="A217" s="66" t="str">
        <f t="shared" si="4"/>
        <v xml:space="preserve">   </v>
      </c>
      <c r="B217" s="70">
        <v>208</v>
      </c>
      <c r="C217" s="71" t="s">
        <v>339</v>
      </c>
      <c r="D217" s="76" t="s">
        <v>121</v>
      </c>
      <c r="E217" s="71" t="s">
        <v>128</v>
      </c>
      <c r="F217" s="71" t="s">
        <v>129</v>
      </c>
      <c r="G217" s="72">
        <v>45.911733322556124</v>
      </c>
      <c r="H217" s="73">
        <v>0</v>
      </c>
      <c r="I217" s="73">
        <v>45.911733322556124</v>
      </c>
      <c r="J217" s="81">
        <v>1</v>
      </c>
      <c r="K217" s="72">
        <v>0</v>
      </c>
      <c r="L217" s="72">
        <v>45.91</v>
      </c>
      <c r="M217" s="72">
        <v>0</v>
      </c>
      <c r="N217" s="72">
        <v>0</v>
      </c>
      <c r="O217" s="75">
        <v>7</v>
      </c>
      <c r="P217" s="74">
        <v>0</v>
      </c>
      <c r="Q217" s="74">
        <v>0</v>
      </c>
      <c r="R217" s="74">
        <v>2</v>
      </c>
      <c r="S217" s="74">
        <v>0</v>
      </c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  <c r="AY217" s="77"/>
      <c r="AZ217" s="94"/>
    </row>
    <row r="218" spans="1:52" ht="18.75">
      <c r="A218" s="66" t="str">
        <f t="shared" si="4"/>
        <v xml:space="preserve">   </v>
      </c>
      <c r="B218" s="70">
        <v>209</v>
      </c>
      <c r="C218" s="71" t="s">
        <v>340</v>
      </c>
      <c r="D218" s="76" t="s">
        <v>121</v>
      </c>
      <c r="E218" s="71" t="s">
        <v>128</v>
      </c>
      <c r="F218" s="71" t="s">
        <v>129</v>
      </c>
      <c r="G218" s="72">
        <v>26.451615382529898</v>
      </c>
      <c r="H218" s="73">
        <v>0</v>
      </c>
      <c r="I218" s="73">
        <v>26.451615382529898</v>
      </c>
      <c r="J218" s="81">
        <v>1</v>
      </c>
      <c r="K218" s="72">
        <v>0</v>
      </c>
      <c r="L218" s="72">
        <v>26.45</v>
      </c>
      <c r="M218" s="72">
        <v>0</v>
      </c>
      <c r="N218" s="72">
        <v>0</v>
      </c>
      <c r="O218" s="75">
        <v>8</v>
      </c>
      <c r="P218" s="74">
        <v>0</v>
      </c>
      <c r="Q218" s="74">
        <v>0</v>
      </c>
      <c r="R218" s="74">
        <v>2</v>
      </c>
      <c r="S218" s="74">
        <v>0</v>
      </c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94"/>
    </row>
    <row r="219" spans="1:52" ht="18.75">
      <c r="A219" s="66" t="str">
        <f t="shared" si="4"/>
        <v xml:space="preserve">   </v>
      </c>
      <c r="B219" s="70">
        <v>210</v>
      </c>
      <c r="C219" s="71" t="s">
        <v>341</v>
      </c>
      <c r="D219" s="76" t="s">
        <v>121</v>
      </c>
      <c r="E219" s="71" t="s">
        <v>128</v>
      </c>
      <c r="F219" s="71" t="s">
        <v>129</v>
      </c>
      <c r="G219" s="72">
        <v>59.570263095424494</v>
      </c>
      <c r="H219" s="73">
        <v>0</v>
      </c>
      <c r="I219" s="73">
        <v>59.570263095424494</v>
      </c>
      <c r="J219" s="81">
        <v>2</v>
      </c>
      <c r="K219" s="72">
        <v>0</v>
      </c>
      <c r="L219" s="72">
        <v>90</v>
      </c>
      <c r="M219" s="72">
        <v>0</v>
      </c>
      <c r="N219" s="72">
        <v>0</v>
      </c>
      <c r="O219" s="75">
        <v>3</v>
      </c>
      <c r="P219" s="74">
        <v>0</v>
      </c>
      <c r="Q219" s="74">
        <v>0</v>
      </c>
      <c r="R219" s="74">
        <v>2</v>
      </c>
      <c r="S219" s="74">
        <v>0</v>
      </c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7"/>
      <c r="AU219" s="77"/>
      <c r="AV219" s="77"/>
      <c r="AW219" s="77"/>
      <c r="AX219" s="77"/>
      <c r="AY219" s="77"/>
      <c r="AZ219" s="94"/>
    </row>
    <row r="220" spans="1:52" ht="18.75">
      <c r="A220" s="66" t="str">
        <f t="shared" si="4"/>
        <v xml:space="preserve">   </v>
      </c>
      <c r="B220" s="70">
        <v>211</v>
      </c>
      <c r="C220" s="71" t="s">
        <v>342</v>
      </c>
      <c r="D220" s="76" t="s">
        <v>121</v>
      </c>
      <c r="E220" s="71" t="s">
        <v>128</v>
      </c>
      <c r="F220" s="71" t="s">
        <v>129</v>
      </c>
      <c r="G220" s="72">
        <v>23.266439138790002</v>
      </c>
      <c r="H220" s="73">
        <v>0</v>
      </c>
      <c r="I220" s="73">
        <v>23.266439138790002</v>
      </c>
      <c r="J220" s="81">
        <v>2</v>
      </c>
      <c r="K220" s="72">
        <v>0</v>
      </c>
      <c r="L220" s="72">
        <v>100</v>
      </c>
      <c r="M220" s="72">
        <v>0</v>
      </c>
      <c r="N220" s="72">
        <v>0</v>
      </c>
      <c r="O220" s="75">
        <v>0</v>
      </c>
      <c r="P220" s="74">
        <v>0</v>
      </c>
      <c r="Q220" s="74">
        <v>0</v>
      </c>
      <c r="R220" s="74">
        <v>2</v>
      </c>
      <c r="S220" s="74">
        <v>0</v>
      </c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94"/>
    </row>
    <row r="221" spans="1:52" ht="18.75">
      <c r="A221" s="66" t="str">
        <f t="shared" si="4"/>
        <v xml:space="preserve">   </v>
      </c>
      <c r="B221" s="70">
        <v>212</v>
      </c>
      <c r="C221" s="71" t="s">
        <v>343</v>
      </c>
      <c r="D221" s="76" t="s">
        <v>121</v>
      </c>
      <c r="E221" s="71" t="s">
        <v>128</v>
      </c>
      <c r="F221" s="71" t="s">
        <v>129</v>
      </c>
      <c r="G221" s="72">
        <v>298.44917576025313</v>
      </c>
      <c r="H221" s="73">
        <v>10.2035506419</v>
      </c>
      <c r="I221" s="73">
        <v>288.24562511835313</v>
      </c>
      <c r="J221" s="81">
        <v>2</v>
      </c>
      <c r="K221" s="72">
        <v>0</v>
      </c>
      <c r="L221" s="72">
        <v>298.45</v>
      </c>
      <c r="M221" s="72">
        <v>0</v>
      </c>
      <c r="N221" s="72">
        <v>0</v>
      </c>
      <c r="O221" s="75">
        <v>1</v>
      </c>
      <c r="P221" s="74">
        <v>0</v>
      </c>
      <c r="Q221" s="74">
        <v>0</v>
      </c>
      <c r="R221" s="74">
        <v>2</v>
      </c>
      <c r="S221" s="74">
        <v>0</v>
      </c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  <c r="AW221" s="77"/>
      <c r="AX221" s="77"/>
      <c r="AY221" s="77"/>
      <c r="AZ221" s="94"/>
    </row>
    <row r="222" spans="1:52" ht="18.75">
      <c r="A222" s="66" t="str">
        <f t="shared" si="4"/>
        <v xml:space="preserve">   </v>
      </c>
      <c r="B222" s="70">
        <v>213</v>
      </c>
      <c r="C222" s="71" t="s">
        <v>344</v>
      </c>
      <c r="D222" s="76" t="s">
        <v>121</v>
      </c>
      <c r="E222" s="71" t="s">
        <v>128</v>
      </c>
      <c r="F222" s="71" t="s">
        <v>129</v>
      </c>
      <c r="G222" s="72">
        <v>112.44266555971394</v>
      </c>
      <c r="H222" s="73">
        <v>0.91769870168099998</v>
      </c>
      <c r="I222" s="73">
        <v>111.52496685803294</v>
      </c>
      <c r="J222" s="81">
        <v>1</v>
      </c>
      <c r="K222" s="72">
        <v>0</v>
      </c>
      <c r="L222" s="72">
        <v>112.44</v>
      </c>
      <c r="M222" s="72">
        <v>0</v>
      </c>
      <c r="N222" s="72">
        <v>0</v>
      </c>
      <c r="O222" s="75">
        <v>6</v>
      </c>
      <c r="P222" s="74">
        <v>0</v>
      </c>
      <c r="Q222" s="74">
        <v>0</v>
      </c>
      <c r="R222" s="74">
        <v>2</v>
      </c>
      <c r="S222" s="74">
        <v>0</v>
      </c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7"/>
      <c r="AU222" s="77"/>
      <c r="AV222" s="77"/>
      <c r="AW222" s="77"/>
      <c r="AX222" s="77"/>
      <c r="AY222" s="77"/>
      <c r="AZ222" s="94"/>
    </row>
    <row r="223" spans="1:52" ht="18.75">
      <c r="A223" s="66" t="str">
        <f t="shared" si="4"/>
        <v xml:space="preserve">   </v>
      </c>
      <c r="B223" s="70">
        <v>214</v>
      </c>
      <c r="C223" s="71" t="s">
        <v>345</v>
      </c>
      <c r="D223" s="76" t="s">
        <v>121</v>
      </c>
      <c r="E223" s="71" t="s">
        <v>128</v>
      </c>
      <c r="F223" s="71" t="s">
        <v>129</v>
      </c>
      <c r="G223" s="72">
        <v>18.185586403737602</v>
      </c>
      <c r="H223" s="73">
        <v>0</v>
      </c>
      <c r="I223" s="73">
        <v>18.185586403737602</v>
      </c>
      <c r="J223" s="81">
        <v>1</v>
      </c>
      <c r="K223" s="72">
        <v>0</v>
      </c>
      <c r="L223" s="72">
        <v>30</v>
      </c>
      <c r="M223" s="72">
        <v>0</v>
      </c>
      <c r="N223" s="72">
        <v>0</v>
      </c>
      <c r="O223" s="75">
        <v>7</v>
      </c>
      <c r="P223" s="74">
        <v>0</v>
      </c>
      <c r="Q223" s="74">
        <v>0</v>
      </c>
      <c r="R223" s="74">
        <v>2</v>
      </c>
      <c r="S223" s="74">
        <v>0</v>
      </c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  <c r="AW223" s="77"/>
      <c r="AX223" s="77"/>
      <c r="AY223" s="77"/>
      <c r="AZ223" s="94"/>
    </row>
    <row r="224" spans="1:52" ht="18.75">
      <c r="A224" s="66" t="str">
        <f t="shared" si="4"/>
        <v xml:space="preserve">   </v>
      </c>
      <c r="B224" s="70">
        <v>215</v>
      </c>
      <c r="C224" s="71" t="s">
        <v>346</v>
      </c>
      <c r="D224" s="76" t="s">
        <v>121</v>
      </c>
      <c r="E224" s="71" t="s">
        <v>128</v>
      </c>
      <c r="F224" s="71" t="s">
        <v>129</v>
      </c>
      <c r="G224" s="72">
        <v>27.397276935868696</v>
      </c>
      <c r="H224" s="73">
        <v>7.8822489517499997E-2</v>
      </c>
      <c r="I224" s="73">
        <v>27.318454446351197</v>
      </c>
      <c r="J224" s="81">
        <v>2</v>
      </c>
      <c r="K224" s="72">
        <v>0</v>
      </c>
      <c r="L224" s="72">
        <v>27.4</v>
      </c>
      <c r="M224" s="72">
        <v>0</v>
      </c>
      <c r="N224" s="72">
        <v>0</v>
      </c>
      <c r="O224" s="75">
        <v>0</v>
      </c>
      <c r="P224" s="74">
        <v>0</v>
      </c>
      <c r="Q224" s="74">
        <v>0</v>
      </c>
      <c r="R224" s="74">
        <v>2</v>
      </c>
      <c r="S224" s="74">
        <v>0</v>
      </c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  <c r="AR224" s="77"/>
      <c r="AS224" s="77"/>
      <c r="AT224" s="77"/>
      <c r="AU224" s="77"/>
      <c r="AV224" s="77"/>
      <c r="AW224" s="77"/>
      <c r="AX224" s="77"/>
      <c r="AY224" s="77"/>
      <c r="AZ224" s="94"/>
    </row>
    <row r="225" spans="1:52" ht="18.75">
      <c r="A225" s="66" t="str">
        <f t="shared" si="4"/>
        <v xml:space="preserve">   </v>
      </c>
      <c r="B225" s="70">
        <v>216</v>
      </c>
      <c r="C225" s="71" t="s">
        <v>347</v>
      </c>
      <c r="D225" s="76" t="s">
        <v>121</v>
      </c>
      <c r="E225" s="71" t="s">
        <v>128</v>
      </c>
      <c r="F225" s="71" t="s">
        <v>129</v>
      </c>
      <c r="G225" s="72">
        <v>80.775134507609991</v>
      </c>
      <c r="H225" s="73">
        <v>7.0886193093700003</v>
      </c>
      <c r="I225" s="73">
        <v>73.686515198239988</v>
      </c>
      <c r="J225" s="81">
        <v>2</v>
      </c>
      <c r="K225" s="72">
        <v>0</v>
      </c>
      <c r="L225" s="72">
        <v>150</v>
      </c>
      <c r="M225" s="72">
        <v>0</v>
      </c>
      <c r="N225" s="72">
        <v>0</v>
      </c>
      <c r="O225" s="75">
        <v>0</v>
      </c>
      <c r="P225" s="74">
        <v>0</v>
      </c>
      <c r="Q225" s="74">
        <v>0</v>
      </c>
      <c r="R225" s="74">
        <v>2</v>
      </c>
      <c r="S225" s="74">
        <v>0</v>
      </c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7"/>
      <c r="AU225" s="77"/>
      <c r="AV225" s="77"/>
      <c r="AW225" s="77"/>
      <c r="AX225" s="77"/>
      <c r="AY225" s="77"/>
      <c r="AZ225" s="94"/>
    </row>
    <row r="226" spans="1:52" ht="18.75">
      <c r="A226" s="66" t="str">
        <f t="shared" si="4"/>
        <v xml:space="preserve">   </v>
      </c>
      <c r="B226" s="70">
        <v>217</v>
      </c>
      <c r="C226" s="71" t="s">
        <v>348</v>
      </c>
      <c r="D226" s="76" t="s">
        <v>121</v>
      </c>
      <c r="E226" s="71" t="s">
        <v>128</v>
      </c>
      <c r="F226" s="71" t="s">
        <v>129</v>
      </c>
      <c r="G226" s="72">
        <v>16.665758272440002</v>
      </c>
      <c r="H226" s="73">
        <v>0</v>
      </c>
      <c r="I226" s="73">
        <v>16.665758272440002</v>
      </c>
      <c r="J226" s="81">
        <v>2</v>
      </c>
      <c r="K226" s="72">
        <v>0</v>
      </c>
      <c r="L226" s="72">
        <v>80</v>
      </c>
      <c r="M226" s="72">
        <v>0</v>
      </c>
      <c r="N226" s="72">
        <v>0</v>
      </c>
      <c r="O226" s="75">
        <v>0</v>
      </c>
      <c r="P226" s="74">
        <v>0</v>
      </c>
      <c r="Q226" s="74">
        <v>0</v>
      </c>
      <c r="R226" s="74">
        <v>2</v>
      </c>
      <c r="S226" s="74">
        <v>0</v>
      </c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77"/>
      <c r="AU226" s="77"/>
      <c r="AV226" s="77"/>
      <c r="AW226" s="77"/>
      <c r="AX226" s="77"/>
      <c r="AY226" s="77"/>
      <c r="AZ226" s="94"/>
    </row>
    <row r="227" spans="1:52" ht="18.75">
      <c r="A227" s="66" t="str">
        <f t="shared" si="4"/>
        <v xml:space="preserve">   </v>
      </c>
      <c r="B227" s="70">
        <v>218</v>
      </c>
      <c r="C227" s="71" t="s">
        <v>349</v>
      </c>
      <c r="D227" s="76" t="s">
        <v>121</v>
      </c>
      <c r="E227" s="71" t="s">
        <v>128</v>
      </c>
      <c r="F227" s="71" t="s">
        <v>129</v>
      </c>
      <c r="G227" s="72">
        <v>46.050140295755007</v>
      </c>
      <c r="H227" s="73">
        <v>3.28470404203</v>
      </c>
      <c r="I227" s="73">
        <v>42.765436253725007</v>
      </c>
      <c r="J227" s="81">
        <v>1</v>
      </c>
      <c r="K227" s="72">
        <v>0</v>
      </c>
      <c r="L227" s="72">
        <v>80</v>
      </c>
      <c r="M227" s="72">
        <v>0</v>
      </c>
      <c r="N227" s="72">
        <v>0</v>
      </c>
      <c r="O227" s="75">
        <v>10</v>
      </c>
      <c r="P227" s="74">
        <v>0</v>
      </c>
      <c r="Q227" s="74">
        <v>0</v>
      </c>
      <c r="R227" s="74">
        <v>2</v>
      </c>
      <c r="S227" s="74">
        <v>0</v>
      </c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  <c r="AR227" s="77"/>
      <c r="AS227" s="77"/>
      <c r="AT227" s="77"/>
      <c r="AU227" s="77"/>
      <c r="AV227" s="77"/>
      <c r="AW227" s="77"/>
      <c r="AX227" s="77"/>
      <c r="AY227" s="77"/>
      <c r="AZ227" s="94"/>
    </row>
    <row r="228" spans="1:52" ht="18.75">
      <c r="A228" s="66" t="str">
        <f t="shared" si="4"/>
        <v xml:space="preserve">   </v>
      </c>
      <c r="B228" s="70">
        <v>219</v>
      </c>
      <c r="C228" s="71" t="s">
        <v>350</v>
      </c>
      <c r="D228" s="76" t="s">
        <v>121</v>
      </c>
      <c r="E228" s="71" t="s">
        <v>128</v>
      </c>
      <c r="F228" s="71" t="s">
        <v>129</v>
      </c>
      <c r="G228" s="72">
        <v>62.274639152852004</v>
      </c>
      <c r="H228" s="73">
        <v>0.46049250725000002</v>
      </c>
      <c r="I228" s="73">
        <v>61.814146645602001</v>
      </c>
      <c r="J228" s="81">
        <v>2</v>
      </c>
      <c r="K228" s="72">
        <v>0</v>
      </c>
      <c r="L228" s="72">
        <v>50</v>
      </c>
      <c r="M228" s="72">
        <v>0</v>
      </c>
      <c r="N228" s="72">
        <v>0</v>
      </c>
      <c r="O228" s="75">
        <v>0</v>
      </c>
      <c r="P228" s="74">
        <v>0</v>
      </c>
      <c r="Q228" s="74">
        <v>0</v>
      </c>
      <c r="R228" s="74">
        <v>2</v>
      </c>
      <c r="S228" s="74">
        <v>0</v>
      </c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  <c r="AY228" s="77"/>
      <c r="AZ228" s="94"/>
    </row>
    <row r="229" spans="1:52" ht="18.75">
      <c r="A229" s="66" t="str">
        <f t="shared" si="4"/>
        <v xml:space="preserve">   </v>
      </c>
      <c r="B229" s="70">
        <v>220</v>
      </c>
      <c r="C229" s="71" t="s">
        <v>351</v>
      </c>
      <c r="D229" s="76" t="s">
        <v>121</v>
      </c>
      <c r="E229" s="71" t="s">
        <v>128</v>
      </c>
      <c r="F229" s="71" t="s">
        <v>129</v>
      </c>
      <c r="G229" s="72">
        <v>21.470848285723303</v>
      </c>
      <c r="H229" s="73">
        <v>0.499514934932</v>
      </c>
      <c r="I229" s="73">
        <v>20.971333350791301</v>
      </c>
      <c r="J229" s="81">
        <v>2</v>
      </c>
      <c r="K229" s="72">
        <v>0</v>
      </c>
      <c r="L229" s="72">
        <v>21.47</v>
      </c>
      <c r="M229" s="72">
        <v>0</v>
      </c>
      <c r="N229" s="72">
        <v>0</v>
      </c>
      <c r="O229" s="75">
        <v>0</v>
      </c>
      <c r="P229" s="74">
        <v>0</v>
      </c>
      <c r="Q229" s="74">
        <v>0</v>
      </c>
      <c r="R229" s="74">
        <v>2</v>
      </c>
      <c r="S229" s="74">
        <v>0</v>
      </c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  <c r="AW229" s="77"/>
      <c r="AX229" s="77"/>
      <c r="AY229" s="77"/>
      <c r="AZ229" s="94"/>
    </row>
    <row r="230" spans="1:52" ht="18.75">
      <c r="A230" s="66" t="str">
        <f t="shared" si="4"/>
        <v xml:space="preserve">   </v>
      </c>
      <c r="B230" s="70">
        <v>221</v>
      </c>
      <c r="C230" s="71" t="s">
        <v>352</v>
      </c>
      <c r="D230" s="76" t="s">
        <v>121</v>
      </c>
      <c r="E230" s="71" t="s">
        <v>128</v>
      </c>
      <c r="F230" s="71" t="s">
        <v>129</v>
      </c>
      <c r="G230" s="72">
        <v>58.238216142821521</v>
      </c>
      <c r="H230" s="73">
        <v>2.0878640062599998</v>
      </c>
      <c r="I230" s="73">
        <v>56.150352136561523</v>
      </c>
      <c r="J230" s="81">
        <v>1</v>
      </c>
      <c r="K230" s="72">
        <v>0</v>
      </c>
      <c r="L230" s="72">
        <v>58.24</v>
      </c>
      <c r="M230" s="72">
        <v>0</v>
      </c>
      <c r="N230" s="72">
        <v>0</v>
      </c>
      <c r="O230" s="75">
        <v>18</v>
      </c>
      <c r="P230" s="74">
        <v>0</v>
      </c>
      <c r="Q230" s="74">
        <v>0</v>
      </c>
      <c r="R230" s="74">
        <v>2</v>
      </c>
      <c r="S230" s="74">
        <v>0</v>
      </c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  <c r="AN230" s="77"/>
      <c r="AO230" s="77"/>
      <c r="AP230" s="77"/>
      <c r="AQ230" s="77"/>
      <c r="AR230" s="77"/>
      <c r="AS230" s="77"/>
      <c r="AT230" s="77"/>
      <c r="AU230" s="77"/>
      <c r="AV230" s="77"/>
      <c r="AW230" s="77"/>
      <c r="AX230" s="77"/>
      <c r="AY230" s="77"/>
      <c r="AZ230" s="94"/>
    </row>
    <row r="231" spans="1:52" ht="18.75">
      <c r="A231" s="66" t="str">
        <f t="shared" si="4"/>
        <v xml:space="preserve">   </v>
      </c>
      <c r="B231" s="70">
        <v>222</v>
      </c>
      <c r="C231" s="71" t="s">
        <v>353</v>
      </c>
      <c r="D231" s="76" t="s">
        <v>121</v>
      </c>
      <c r="E231" s="71" t="s">
        <v>128</v>
      </c>
      <c r="F231" s="71" t="s">
        <v>129</v>
      </c>
      <c r="G231" s="72">
        <v>166.77097720680939</v>
      </c>
      <c r="H231" s="73">
        <v>8.2193986961899999</v>
      </c>
      <c r="I231" s="73">
        <v>158.55157851061938</v>
      </c>
      <c r="J231" s="81">
        <v>23</v>
      </c>
      <c r="K231" s="72">
        <v>0</v>
      </c>
      <c r="L231" s="72">
        <v>166.77</v>
      </c>
      <c r="M231" s="72">
        <v>0</v>
      </c>
      <c r="N231" s="72">
        <v>0</v>
      </c>
      <c r="O231" s="75">
        <v>13</v>
      </c>
      <c r="P231" s="74">
        <v>0</v>
      </c>
      <c r="Q231" s="74">
        <v>0</v>
      </c>
      <c r="R231" s="74">
        <v>2</v>
      </c>
      <c r="S231" s="74">
        <v>0</v>
      </c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  <c r="AY231" s="77"/>
      <c r="AZ231" s="94"/>
    </row>
    <row r="232" spans="1:52" ht="18.75">
      <c r="A232" s="66" t="str">
        <f t="shared" si="4"/>
        <v xml:space="preserve">   </v>
      </c>
      <c r="B232" s="70">
        <v>223</v>
      </c>
      <c r="C232" s="71" t="s">
        <v>132</v>
      </c>
      <c r="D232" s="76" t="s">
        <v>121</v>
      </c>
      <c r="E232" s="71" t="s">
        <v>128</v>
      </c>
      <c r="F232" s="71" t="s">
        <v>129</v>
      </c>
      <c r="G232" s="72">
        <v>0</v>
      </c>
      <c r="H232" s="73">
        <v>0</v>
      </c>
      <c r="I232" s="73">
        <v>0</v>
      </c>
      <c r="J232" s="81">
        <v>2</v>
      </c>
      <c r="K232" s="72">
        <v>0</v>
      </c>
      <c r="L232" s="72">
        <v>60</v>
      </c>
      <c r="M232" s="72">
        <v>0</v>
      </c>
      <c r="N232" s="72">
        <v>0</v>
      </c>
      <c r="O232" s="75">
        <v>25</v>
      </c>
      <c r="P232" s="74">
        <v>0</v>
      </c>
      <c r="Q232" s="74">
        <v>0</v>
      </c>
      <c r="R232" s="74">
        <v>2</v>
      </c>
      <c r="S232" s="74">
        <v>0</v>
      </c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  <c r="AY232" s="77"/>
      <c r="AZ232" s="94"/>
    </row>
    <row r="233" spans="1:52" ht="18.75">
      <c r="A233" s="66" t="str">
        <f t="shared" si="4"/>
        <v xml:space="preserve">   </v>
      </c>
      <c r="B233" s="70">
        <v>224</v>
      </c>
      <c r="C233" s="71" t="s">
        <v>354</v>
      </c>
      <c r="D233" s="76" t="s">
        <v>121</v>
      </c>
      <c r="E233" s="71" t="s">
        <v>128</v>
      </c>
      <c r="F233" s="71" t="s">
        <v>129</v>
      </c>
      <c r="G233" s="72">
        <v>31.355577590670499</v>
      </c>
      <c r="H233" s="73">
        <v>1.59383494531</v>
      </c>
      <c r="I233" s="73">
        <v>29.761742645360499</v>
      </c>
      <c r="J233" s="81">
        <v>1</v>
      </c>
      <c r="K233" s="72">
        <v>0</v>
      </c>
      <c r="L233" s="72">
        <v>120</v>
      </c>
      <c r="M233" s="72">
        <v>0</v>
      </c>
      <c r="N233" s="72">
        <v>0</v>
      </c>
      <c r="O233" s="75">
        <v>15</v>
      </c>
      <c r="P233" s="74">
        <v>0</v>
      </c>
      <c r="Q233" s="74">
        <v>0</v>
      </c>
      <c r="R233" s="74">
        <v>2</v>
      </c>
      <c r="S233" s="74">
        <v>0</v>
      </c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94"/>
    </row>
    <row r="234" spans="1:52" ht="18.75">
      <c r="A234" s="66" t="str">
        <f t="shared" si="4"/>
        <v xml:space="preserve">   </v>
      </c>
      <c r="B234" s="70">
        <v>225</v>
      </c>
      <c r="C234" s="71" t="s">
        <v>355</v>
      </c>
      <c r="D234" s="76" t="s">
        <v>121</v>
      </c>
      <c r="E234" s="71" t="s">
        <v>128</v>
      </c>
      <c r="F234" s="71" t="s">
        <v>129</v>
      </c>
      <c r="G234" s="72">
        <v>11.6631669472679</v>
      </c>
      <c r="H234" s="73">
        <v>0.48609858325900002</v>
      </c>
      <c r="I234" s="73">
        <v>11.1770683640089</v>
      </c>
      <c r="J234" s="81">
        <v>1</v>
      </c>
      <c r="K234" s="72">
        <v>0</v>
      </c>
      <c r="L234" s="72">
        <v>18</v>
      </c>
      <c r="M234" s="72">
        <v>0</v>
      </c>
      <c r="N234" s="72">
        <v>0</v>
      </c>
      <c r="O234" s="75">
        <v>11</v>
      </c>
      <c r="P234" s="74">
        <v>0</v>
      </c>
      <c r="Q234" s="74">
        <v>0</v>
      </c>
      <c r="R234" s="74">
        <v>2</v>
      </c>
      <c r="S234" s="74">
        <v>0</v>
      </c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  <c r="AY234" s="77"/>
      <c r="AZ234" s="94"/>
    </row>
    <row r="235" spans="1:52" ht="18.75">
      <c r="A235" s="66" t="str">
        <f t="shared" si="4"/>
        <v xml:space="preserve">   </v>
      </c>
      <c r="B235" s="70">
        <v>226</v>
      </c>
      <c r="C235" s="71" t="s">
        <v>356</v>
      </c>
      <c r="D235" s="76" t="s">
        <v>121</v>
      </c>
      <c r="E235" s="71" t="s">
        <v>128</v>
      </c>
      <c r="F235" s="71" t="s">
        <v>129</v>
      </c>
      <c r="G235" s="72">
        <v>20.442205745154812</v>
      </c>
      <c r="H235" s="73">
        <v>0.85743880853099996</v>
      </c>
      <c r="I235" s="73">
        <v>19.584766936623812</v>
      </c>
      <c r="J235" s="81">
        <v>1</v>
      </c>
      <c r="K235" s="72">
        <v>0</v>
      </c>
      <c r="L235" s="72">
        <v>20.440000000000001</v>
      </c>
      <c r="M235" s="72">
        <v>0</v>
      </c>
      <c r="N235" s="72">
        <v>0</v>
      </c>
      <c r="O235" s="75">
        <v>5</v>
      </c>
      <c r="P235" s="74">
        <v>0</v>
      </c>
      <c r="Q235" s="74">
        <v>0</v>
      </c>
      <c r="R235" s="74">
        <v>2</v>
      </c>
      <c r="S235" s="74">
        <v>0</v>
      </c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  <c r="AY235" s="77"/>
      <c r="AZ235" s="94"/>
    </row>
    <row r="236" spans="1:52" ht="18.75">
      <c r="A236" s="66" t="str">
        <f t="shared" si="4"/>
        <v xml:space="preserve">   </v>
      </c>
      <c r="B236" s="70">
        <v>227</v>
      </c>
      <c r="C236" s="71" t="s">
        <v>357</v>
      </c>
      <c r="D236" s="76" t="s">
        <v>121</v>
      </c>
      <c r="E236" s="71" t="s">
        <v>128</v>
      </c>
      <c r="F236" s="71" t="s">
        <v>129</v>
      </c>
      <c r="G236" s="72">
        <v>221.21175613080578</v>
      </c>
      <c r="H236" s="73">
        <v>4.8526090491099998</v>
      </c>
      <c r="I236" s="73">
        <v>216.3591470816958</v>
      </c>
      <c r="J236" s="81">
        <v>1</v>
      </c>
      <c r="K236" s="72">
        <v>0</v>
      </c>
      <c r="L236" s="72">
        <v>221.21</v>
      </c>
      <c r="M236" s="72">
        <v>0</v>
      </c>
      <c r="N236" s="72">
        <v>0</v>
      </c>
      <c r="O236" s="75">
        <v>13</v>
      </c>
      <c r="P236" s="74">
        <v>0</v>
      </c>
      <c r="Q236" s="74">
        <v>0</v>
      </c>
      <c r="R236" s="74">
        <v>2</v>
      </c>
      <c r="S236" s="74">
        <v>0</v>
      </c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  <c r="AY236" s="77"/>
      <c r="AZ236" s="94"/>
    </row>
    <row r="237" spans="1:52" ht="18.75">
      <c r="A237" s="66" t="str">
        <f t="shared" si="4"/>
        <v xml:space="preserve">   </v>
      </c>
      <c r="B237" s="70">
        <v>228</v>
      </c>
      <c r="C237" s="71" t="s">
        <v>358</v>
      </c>
      <c r="D237" s="76" t="s">
        <v>120</v>
      </c>
      <c r="E237" s="71" t="s">
        <v>128</v>
      </c>
      <c r="F237" s="71" t="s">
        <v>129</v>
      </c>
      <c r="G237" s="72">
        <v>16.766966193576</v>
      </c>
      <c r="H237" s="73">
        <v>0.359830655256</v>
      </c>
      <c r="I237" s="73">
        <v>16.407135538319999</v>
      </c>
      <c r="J237" s="81">
        <v>2</v>
      </c>
      <c r="K237" s="72">
        <v>0</v>
      </c>
      <c r="L237" s="72">
        <v>30</v>
      </c>
      <c r="M237" s="72">
        <v>0</v>
      </c>
      <c r="N237" s="72">
        <v>0</v>
      </c>
      <c r="O237" s="75">
        <v>0</v>
      </c>
      <c r="P237" s="74">
        <v>0</v>
      </c>
      <c r="Q237" s="74">
        <v>0</v>
      </c>
      <c r="R237" s="74">
        <v>2</v>
      </c>
      <c r="S237" s="74">
        <v>0</v>
      </c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  <c r="AY237" s="77"/>
      <c r="AZ237" s="94"/>
    </row>
    <row r="238" spans="1:52" ht="18.75">
      <c r="A238" s="66" t="str">
        <f t="shared" si="4"/>
        <v xml:space="preserve">   </v>
      </c>
      <c r="B238" s="70">
        <v>229</v>
      </c>
      <c r="C238" s="71" t="s">
        <v>359</v>
      </c>
      <c r="D238" s="76" t="s">
        <v>122</v>
      </c>
      <c r="E238" s="71" t="s">
        <v>128</v>
      </c>
      <c r="F238" s="71" t="s">
        <v>129</v>
      </c>
      <c r="G238" s="72">
        <v>65.825154955724997</v>
      </c>
      <c r="H238" s="73">
        <v>2.4515949481899999</v>
      </c>
      <c r="I238" s="73">
        <v>63.373560007534998</v>
      </c>
      <c r="J238" s="81">
        <v>1</v>
      </c>
      <c r="K238" s="72">
        <v>0</v>
      </c>
      <c r="L238" s="72">
        <v>130</v>
      </c>
      <c r="M238" s="72">
        <v>0</v>
      </c>
      <c r="N238" s="72">
        <v>0</v>
      </c>
      <c r="O238" s="75">
        <v>20</v>
      </c>
      <c r="P238" s="74">
        <v>0</v>
      </c>
      <c r="Q238" s="74">
        <v>0</v>
      </c>
      <c r="R238" s="74">
        <v>2</v>
      </c>
      <c r="S238" s="74">
        <v>0</v>
      </c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7"/>
      <c r="AL238" s="77"/>
      <c r="AM238" s="77"/>
      <c r="AN238" s="77"/>
      <c r="AO238" s="77"/>
      <c r="AP238" s="77"/>
      <c r="AQ238" s="77"/>
      <c r="AR238" s="77"/>
      <c r="AS238" s="77"/>
      <c r="AT238" s="77"/>
      <c r="AU238" s="77"/>
      <c r="AV238" s="77"/>
      <c r="AW238" s="77"/>
      <c r="AX238" s="77"/>
      <c r="AY238" s="77"/>
      <c r="AZ238" s="94"/>
    </row>
    <row r="239" spans="1:52" ht="18.75">
      <c r="A239" s="66" t="str">
        <f t="shared" si="4"/>
        <v xml:space="preserve">   </v>
      </c>
      <c r="B239" s="70">
        <v>230</v>
      </c>
      <c r="C239" s="71" t="s">
        <v>360</v>
      </c>
      <c r="D239" s="76" t="s">
        <v>127</v>
      </c>
      <c r="E239" s="71" t="s">
        <v>128</v>
      </c>
      <c r="F239" s="71" t="s">
        <v>129</v>
      </c>
      <c r="G239" s="72">
        <v>25.468245147969903</v>
      </c>
      <c r="H239" s="73">
        <v>0</v>
      </c>
      <c r="I239" s="73">
        <v>25.468245147969903</v>
      </c>
      <c r="J239" s="81">
        <v>2</v>
      </c>
      <c r="K239" s="72">
        <v>0</v>
      </c>
      <c r="L239" s="72">
        <v>25.47</v>
      </c>
      <c r="M239" s="72">
        <v>0</v>
      </c>
      <c r="N239" s="72">
        <v>0</v>
      </c>
      <c r="O239" s="75">
        <v>3</v>
      </c>
      <c r="P239" s="74">
        <v>0</v>
      </c>
      <c r="Q239" s="74">
        <v>0</v>
      </c>
      <c r="R239" s="74">
        <v>2</v>
      </c>
      <c r="S239" s="74">
        <v>0</v>
      </c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  <c r="AN239" s="77"/>
      <c r="AO239" s="77"/>
      <c r="AP239" s="77"/>
      <c r="AQ239" s="77"/>
      <c r="AR239" s="77"/>
      <c r="AS239" s="77"/>
      <c r="AT239" s="77"/>
      <c r="AU239" s="77"/>
      <c r="AV239" s="77"/>
      <c r="AW239" s="77"/>
      <c r="AX239" s="77"/>
      <c r="AY239" s="77"/>
      <c r="AZ239" s="94"/>
    </row>
    <row r="240" spans="1:52" ht="18.75">
      <c r="A240" s="66" t="str">
        <f t="shared" si="4"/>
        <v xml:space="preserve">   </v>
      </c>
      <c r="B240" s="70">
        <v>231</v>
      </c>
      <c r="C240" s="71" t="s">
        <v>366</v>
      </c>
      <c r="D240" s="76" t="s">
        <v>123</v>
      </c>
      <c r="E240" s="71" t="s">
        <v>128</v>
      </c>
      <c r="F240" s="71" t="s">
        <v>129</v>
      </c>
      <c r="G240" s="72">
        <v>19.437276386025999</v>
      </c>
      <c r="H240" s="73">
        <v>1.28744518537</v>
      </c>
      <c r="I240" s="73">
        <v>18.149831200655999</v>
      </c>
      <c r="J240" s="81">
        <v>2</v>
      </c>
      <c r="K240" s="72">
        <v>0</v>
      </c>
      <c r="L240" s="72">
        <v>20</v>
      </c>
      <c r="M240" s="72">
        <v>0</v>
      </c>
      <c r="N240" s="72">
        <v>0</v>
      </c>
      <c r="O240" s="75">
        <v>4</v>
      </c>
      <c r="P240" s="74">
        <v>0</v>
      </c>
      <c r="Q240" s="74">
        <v>0</v>
      </c>
      <c r="R240" s="74">
        <v>2</v>
      </c>
      <c r="S240" s="74">
        <v>0</v>
      </c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77"/>
      <c r="AN240" s="77"/>
      <c r="AO240" s="77"/>
      <c r="AP240" s="77"/>
      <c r="AQ240" s="77"/>
      <c r="AR240" s="77"/>
      <c r="AS240" s="77"/>
      <c r="AT240" s="77"/>
      <c r="AU240" s="77"/>
      <c r="AV240" s="77"/>
      <c r="AW240" s="77"/>
      <c r="AX240" s="77"/>
      <c r="AY240" s="77"/>
      <c r="AZ240" s="94"/>
    </row>
    <row r="241" spans="1:52" ht="18.75">
      <c r="A241" s="66" t="str">
        <f t="shared" si="4"/>
        <v xml:space="preserve">   </v>
      </c>
      <c r="B241" s="70">
        <v>232</v>
      </c>
      <c r="C241" s="71" t="s">
        <v>361</v>
      </c>
      <c r="D241" s="76" t="s">
        <v>124</v>
      </c>
      <c r="E241" s="71" t="s">
        <v>128</v>
      </c>
      <c r="F241" s="71" t="s">
        <v>129</v>
      </c>
      <c r="G241" s="72">
        <v>27.541175839753201</v>
      </c>
      <c r="H241" s="73">
        <v>0.52491976275300001</v>
      </c>
      <c r="I241" s="73">
        <v>27.0162560770002</v>
      </c>
      <c r="J241" s="81">
        <v>2</v>
      </c>
      <c r="K241" s="72">
        <v>0</v>
      </c>
      <c r="L241" s="72">
        <v>27.54</v>
      </c>
      <c r="M241" s="72">
        <v>0</v>
      </c>
      <c r="N241" s="72">
        <v>0</v>
      </c>
      <c r="O241" s="75">
        <v>0</v>
      </c>
      <c r="P241" s="74">
        <v>0</v>
      </c>
      <c r="Q241" s="74">
        <v>0</v>
      </c>
      <c r="R241" s="74">
        <v>2</v>
      </c>
      <c r="S241" s="74">
        <v>0</v>
      </c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  <c r="AW241" s="77"/>
      <c r="AX241" s="77"/>
      <c r="AY241" s="77"/>
      <c r="AZ241" s="94"/>
    </row>
    <row r="242" spans="1:52" ht="18.75">
      <c r="A242" s="66" t="str">
        <f t="shared" si="4"/>
        <v xml:space="preserve">   </v>
      </c>
      <c r="B242" s="70">
        <v>233</v>
      </c>
      <c r="C242" s="71" t="s">
        <v>362</v>
      </c>
      <c r="D242" s="76" t="s">
        <v>125</v>
      </c>
      <c r="E242" s="71" t="s">
        <v>128</v>
      </c>
      <c r="F242" s="71" t="s">
        <v>129</v>
      </c>
      <c r="G242" s="72">
        <v>15.764908071072998</v>
      </c>
      <c r="H242" s="73">
        <v>1.4674660101599999</v>
      </c>
      <c r="I242" s="73">
        <v>14.297442060912999</v>
      </c>
      <c r="J242" s="81">
        <v>2</v>
      </c>
      <c r="K242" s="72">
        <v>0</v>
      </c>
      <c r="L242" s="72">
        <v>25</v>
      </c>
      <c r="M242" s="72">
        <v>0</v>
      </c>
      <c r="N242" s="72">
        <v>0</v>
      </c>
      <c r="O242" s="75">
        <v>0</v>
      </c>
      <c r="P242" s="74">
        <v>0</v>
      </c>
      <c r="Q242" s="74">
        <v>0</v>
      </c>
      <c r="R242" s="74">
        <v>2</v>
      </c>
      <c r="S242" s="74">
        <v>0</v>
      </c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  <c r="AK242" s="77"/>
      <c r="AL242" s="77"/>
      <c r="AM242" s="77"/>
      <c r="AN242" s="77"/>
      <c r="AO242" s="77"/>
      <c r="AP242" s="77"/>
      <c r="AQ242" s="77"/>
      <c r="AR242" s="77"/>
      <c r="AS242" s="77"/>
      <c r="AT242" s="77"/>
      <c r="AU242" s="77"/>
      <c r="AV242" s="77"/>
      <c r="AW242" s="77"/>
      <c r="AX242" s="77"/>
      <c r="AY242" s="77"/>
      <c r="AZ242" s="94"/>
    </row>
    <row r="243" spans="1:52" ht="18.75">
      <c r="A243" s="66" t="str">
        <f>IF(J243=1,IF(K243&gt;0,IF(L243&gt;0,IF(N243&gt;0,11,11),IF(N243&gt;0,11,"")),IF(L243&gt;0,IF(N243&gt;0,11,""),IF(N243=0,22,""))),IF(L243&gt;0,IF(N243&gt;0,IF(P243&gt;0,66,""),IF(P243&gt;0,66,"")),IF(P243&gt;0,66,"")))&amp;" "&amp;IF(J243=1,IF(K243=0,IF(L243&gt;0,IF(N243&gt;0,IF(P243&gt;0,66,""),IF(P243&gt;0,66,"")),IF(P243&gt;0,66,"")),""),IF(P243&gt;0,66,""))&amp;" "&amp;IF(J243=1,IF(K243&gt;0,IF(P243&gt;0,IF(O243&lt;=7,IF(Q243=100,"","33"),IF(O243&lt;=25,IF(Q243&gt;0,IF(Q243&lt;100,"",33),IF(Q243=0,"","33")),IF(Q243=0,"",33))),IF(O243&gt;25,"",33)),""),IF(J243&gt;1,IF(P243&gt;0,"55",""),IF(J243=0,IF(P243&gt;0,"55","00"))))&amp;" "&amp;IF(P243&gt;0,IF(R243&gt;0,IF(S243&gt;0,"",88),77),"")</f>
        <v xml:space="preserve">   </v>
      </c>
      <c r="B243" s="70">
        <v>234</v>
      </c>
      <c r="C243" s="71" t="s">
        <v>363</v>
      </c>
      <c r="D243" s="76" t="s">
        <v>126</v>
      </c>
      <c r="E243" s="71" t="s">
        <v>128</v>
      </c>
      <c r="F243" s="71" t="s">
        <v>129</v>
      </c>
      <c r="G243" s="72">
        <v>19.820561026886899</v>
      </c>
      <c r="H243" s="73">
        <v>1.4726372656899999E-2</v>
      </c>
      <c r="I243" s="73">
        <v>19.805834654230001</v>
      </c>
      <c r="J243" s="81">
        <v>2</v>
      </c>
      <c r="K243" s="72">
        <v>0</v>
      </c>
      <c r="L243" s="72">
        <v>20</v>
      </c>
      <c r="M243" s="72">
        <v>0</v>
      </c>
      <c r="N243" s="72">
        <v>0</v>
      </c>
      <c r="O243" s="75">
        <v>3</v>
      </c>
      <c r="P243" s="74">
        <v>0</v>
      </c>
      <c r="Q243" s="74">
        <v>0</v>
      </c>
      <c r="R243" s="74">
        <v>2</v>
      </c>
      <c r="S243" s="74">
        <v>0</v>
      </c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  <c r="AK243" s="77"/>
      <c r="AL243" s="77"/>
      <c r="AM243" s="77"/>
      <c r="AN243" s="77"/>
      <c r="AO243" s="77"/>
      <c r="AP243" s="77"/>
      <c r="AQ243" s="77"/>
      <c r="AR243" s="77"/>
      <c r="AS243" s="77"/>
      <c r="AT243" s="77"/>
      <c r="AU243" s="77"/>
      <c r="AV243" s="77"/>
      <c r="AW243" s="77"/>
      <c r="AX243" s="77"/>
      <c r="AY243" s="77"/>
      <c r="AZ243" s="94"/>
    </row>
    <row r="244" spans="1:52">
      <c r="B244" s="8"/>
      <c r="C244" s="8"/>
      <c r="G244" s="5"/>
      <c r="H244" s="5"/>
      <c r="I244" s="5"/>
      <c r="J244" s="5"/>
      <c r="K244" s="10"/>
      <c r="L244" s="8"/>
      <c r="M244" s="8"/>
      <c r="N244" s="8"/>
      <c r="O244" s="8"/>
    </row>
  </sheetData>
  <sheetProtection selectLockedCells="1"/>
  <mergeCells count="43">
    <mergeCell ref="AX5:AZ5"/>
    <mergeCell ref="B6:B8"/>
    <mergeCell ref="C6:C8"/>
    <mergeCell ref="D6:D8"/>
    <mergeCell ref="E6:E8"/>
    <mergeCell ref="F6:F8"/>
    <mergeCell ref="J6:J8"/>
    <mergeCell ref="AN7:AQ7"/>
    <mergeCell ref="AR7:AU7"/>
    <mergeCell ref="AV7:AY7"/>
    <mergeCell ref="T6:AY6"/>
    <mergeCell ref="T7:W7"/>
    <mergeCell ref="X7:AA7"/>
    <mergeCell ref="AB7:AE7"/>
    <mergeCell ref="AF7:AI7"/>
    <mergeCell ref="AJ7:AM7"/>
    <mergeCell ref="AZ6:AZ8"/>
    <mergeCell ref="O6:O8"/>
    <mergeCell ref="P6:P8"/>
    <mergeCell ref="Q6:Q8"/>
    <mergeCell ref="R6:R8"/>
    <mergeCell ref="S6:S8"/>
    <mergeCell ref="L7:L8"/>
    <mergeCell ref="M7:M8"/>
    <mergeCell ref="N7:N8"/>
    <mergeCell ref="A6:A8"/>
    <mergeCell ref="A9:F9"/>
    <mergeCell ref="H7:I7"/>
    <mergeCell ref="G6:I6"/>
    <mergeCell ref="G7:G8"/>
    <mergeCell ref="K6:N6"/>
    <mergeCell ref="K7:K8"/>
    <mergeCell ref="C1:AX1"/>
    <mergeCell ref="AY3:AZ3"/>
    <mergeCell ref="AI4:AU4"/>
    <mergeCell ref="AV4:AX4"/>
    <mergeCell ref="AY4:AZ4"/>
    <mergeCell ref="B2:E4"/>
    <mergeCell ref="F2:J4"/>
    <mergeCell ref="AP2:AU2"/>
    <mergeCell ref="AV2:AX2"/>
    <mergeCell ref="AK3:AU3"/>
    <mergeCell ref="AV3:AX3"/>
  </mergeCells>
  <dataValidations count="7">
    <dataValidation type="whole" allowBlank="1" showInputMessage="1" showErrorMessage="1" error="กรอกเฉพาะ 0 1 2 3" sqref="S5:S1048576 T1:T4">
      <formula1>0</formula1>
      <formula2>3</formula2>
    </dataValidation>
    <dataValidation type="whole" allowBlank="1" showInputMessage="1" showErrorMessage="1" error="กรอกเฉพาะ 0 1 2" sqref="R5:R1048576 S1:S4">
      <formula1>0</formula1>
      <formula2>2</formula2>
    </dataValidation>
    <dataValidation type="whole" allowBlank="1" showInputMessage="1" showErrorMessage="1" error="กรอกเฉพาะ 0 1 2 3 9" sqref="J5:J9 J244:J1048576">
      <formula1>0</formula1>
      <formula2>9</formula2>
    </dataValidation>
    <dataValidation type="whole" allowBlank="1" showInputMessage="1" showErrorMessage="1" error="กรอกเฉพาะจำนวนเต็ม" sqref="O5:O9 O244:O1048576">
      <formula1>0</formula1>
      <formula2>100</formula2>
    </dataValidation>
    <dataValidation type="whole" allowBlank="1" showInputMessage="1" showErrorMessage="1" error="กรอกจำนวนเต็ม" sqref="O10:O243 P1:P4">
      <formula1>0</formula1>
      <formula2>100</formula2>
    </dataValidation>
    <dataValidation type="whole" allowBlank="1" showInputMessage="1" showErrorMessage="1" errorTitle="ผิดพลาด" error="กรอกเฉพาะ 0 1 2 3 9" sqref="K1:K4 J10:J243">
      <formula1>0</formula1>
      <formula2>9</formula2>
    </dataValidation>
    <dataValidation type="textLength" operator="equal" allowBlank="1" showInputMessage="1" showErrorMessage="1" error="กรอกรหัสเกิน 9 หลัก" sqref="D1 C10:C243">
      <formula1>9</formula1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scale="135" pageOrder="overThenDown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8"/>
  <sheetViews>
    <sheetView topLeftCell="Y1" zoomScaleNormal="100" zoomScalePageLayoutView="40" workbookViewId="0">
      <selection activeCell="U224" sqref="U224"/>
    </sheetView>
  </sheetViews>
  <sheetFormatPr defaultColWidth="8.85546875" defaultRowHeight="15"/>
  <cols>
    <col min="1" max="1" width="5.42578125" style="8" bestFit="1" customWidth="1"/>
    <col min="2" max="2" width="7.85546875" style="10" bestFit="1" customWidth="1"/>
    <col min="3" max="3" width="9.7109375" style="10" customWidth="1"/>
    <col min="4" max="4" width="6" style="8" customWidth="1"/>
    <col min="5" max="5" width="8" style="8" customWidth="1"/>
    <col min="6" max="6" width="5.140625" style="8" customWidth="1"/>
    <col min="7" max="7" width="9.5703125" style="8" bestFit="1" customWidth="1"/>
    <col min="8" max="8" width="10" style="8" customWidth="1"/>
    <col min="9" max="9" width="9.28515625" style="8" customWidth="1"/>
    <col min="10" max="10" width="7.5703125" style="8" customWidth="1"/>
    <col min="11" max="11" width="8.7109375" style="5" customWidth="1"/>
    <col min="12" max="12" width="9.28515625" style="5" customWidth="1"/>
    <col min="13" max="13" width="7.85546875" style="5" customWidth="1"/>
    <col min="14" max="14" width="8.5703125" style="5" customWidth="1"/>
    <col min="15" max="15" width="6.28515625" style="10" customWidth="1"/>
    <col min="16" max="16" width="9.42578125" style="8" customWidth="1"/>
    <col min="17" max="17" width="6.7109375" style="8" customWidth="1"/>
    <col min="18" max="18" width="9.85546875" style="8" customWidth="1"/>
    <col min="19" max="19" width="11.5703125" style="8" customWidth="1"/>
    <col min="20" max="20" width="3.85546875" style="8" bestFit="1" customWidth="1"/>
    <col min="21" max="21" width="3.5703125" style="8" customWidth="1"/>
    <col min="22" max="22" width="3.7109375" style="8" customWidth="1"/>
    <col min="23" max="23" width="3.5703125" style="8" customWidth="1"/>
    <col min="24" max="25" width="3.7109375" style="8" bestFit="1" customWidth="1"/>
    <col min="26" max="26" width="5.42578125" style="8" bestFit="1" customWidth="1"/>
    <col min="27" max="27" width="4.7109375" style="8" customWidth="1"/>
    <col min="28" max="30" width="3.7109375" style="8" bestFit="1" customWidth="1"/>
    <col min="31" max="31" width="5" style="8" bestFit="1" customWidth="1"/>
    <col min="32" max="32" width="3.85546875" style="8" bestFit="1" customWidth="1"/>
    <col min="33" max="38" width="5" style="8" bestFit="1" customWidth="1"/>
    <col min="39" max="39" width="3.85546875" style="8" bestFit="1" customWidth="1"/>
    <col min="40" max="43" width="5" style="8" bestFit="1" customWidth="1"/>
    <col min="44" max="44" width="3.85546875" style="8" bestFit="1" customWidth="1"/>
    <col min="45" max="45" width="5" style="8" bestFit="1" customWidth="1"/>
    <col min="46" max="46" width="5.7109375" style="8" bestFit="1" customWidth="1"/>
    <col min="47" max="47" width="5" style="8" bestFit="1" customWidth="1"/>
    <col min="48" max="49" width="3.7109375" style="8" bestFit="1" customWidth="1"/>
    <col min="50" max="50" width="7" style="8" customWidth="1"/>
    <col min="51" max="51" width="4.28515625" style="8" bestFit="1" customWidth="1"/>
    <col min="52" max="52" width="5" style="8" bestFit="1" customWidth="1"/>
    <col min="53" max="53" width="4.42578125" style="8" bestFit="1" customWidth="1"/>
    <col min="54" max="54" width="7.28515625" style="8" bestFit="1" customWidth="1"/>
    <col min="55" max="55" width="5" style="8" bestFit="1" customWidth="1"/>
    <col min="56" max="56" width="6.7109375" style="8" bestFit="1" customWidth="1"/>
    <col min="57" max="16384" width="8.85546875" style="8"/>
  </cols>
  <sheetData>
    <row r="1" spans="1:58" s="1" customFormat="1" ht="28.5">
      <c r="B1" s="144" t="s">
        <v>30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27"/>
      <c r="BA1" s="27"/>
      <c r="BB1" s="27"/>
      <c r="BC1" s="27"/>
    </row>
    <row r="2" spans="1:58" customFormat="1" ht="23.25">
      <c r="B2" s="148" t="s">
        <v>1</v>
      </c>
      <c r="C2" s="148"/>
      <c r="D2" s="148"/>
      <c r="E2" s="148"/>
      <c r="F2" s="148" t="s">
        <v>133</v>
      </c>
      <c r="G2" s="148"/>
      <c r="H2" s="148"/>
      <c r="I2" s="148"/>
      <c r="J2" s="148"/>
      <c r="K2" s="95"/>
      <c r="L2" s="96"/>
      <c r="M2" s="96"/>
      <c r="N2" s="97"/>
      <c r="O2" s="97"/>
      <c r="P2" s="98"/>
      <c r="Q2" s="97"/>
      <c r="R2" s="97"/>
      <c r="S2" s="80"/>
      <c r="T2" s="80"/>
      <c r="U2" s="2"/>
      <c r="V2" s="2"/>
      <c r="W2" s="2"/>
      <c r="X2" s="2"/>
      <c r="Y2" s="2"/>
      <c r="Z2" s="99"/>
      <c r="AA2" s="2"/>
      <c r="AB2" s="2"/>
      <c r="AC2" s="2"/>
      <c r="AD2" s="2"/>
      <c r="AE2" s="100"/>
      <c r="AF2" s="100"/>
      <c r="AG2" s="100"/>
      <c r="AH2" s="100"/>
      <c r="AI2" s="2"/>
      <c r="AJ2" s="2"/>
      <c r="AK2" s="2"/>
      <c r="AL2" s="2"/>
      <c r="AM2" s="2"/>
      <c r="AN2" s="99"/>
      <c r="AO2" s="99"/>
      <c r="AP2" s="146" t="s">
        <v>2</v>
      </c>
      <c r="AQ2" s="146"/>
      <c r="AR2" s="146"/>
      <c r="AS2" s="146"/>
      <c r="AT2" s="146"/>
      <c r="AU2" s="146"/>
      <c r="AV2" s="149">
        <v>2004</v>
      </c>
      <c r="AW2" s="149"/>
      <c r="AX2" s="149"/>
      <c r="AY2" s="2"/>
      <c r="AZ2" s="2"/>
    </row>
    <row r="3" spans="1:58" customFormat="1" ht="23.25">
      <c r="B3" s="148"/>
      <c r="C3" s="148"/>
      <c r="D3" s="148"/>
      <c r="E3" s="148"/>
      <c r="F3" s="148"/>
      <c r="G3" s="148"/>
      <c r="H3" s="148"/>
      <c r="I3" s="148"/>
      <c r="J3" s="148"/>
      <c r="K3" s="95"/>
      <c r="L3" s="96"/>
      <c r="M3" s="96"/>
      <c r="N3" s="101"/>
      <c r="O3" s="101"/>
      <c r="P3" s="69"/>
      <c r="Q3" s="80"/>
      <c r="R3" s="80"/>
      <c r="S3" s="97"/>
      <c r="T3" s="97"/>
      <c r="U3" s="100"/>
      <c r="V3" s="102"/>
      <c r="W3" s="102"/>
      <c r="X3" s="102"/>
      <c r="Y3" s="102"/>
      <c r="Z3" s="102"/>
      <c r="AA3" s="102"/>
      <c r="AB3" s="102"/>
      <c r="AC3" s="102"/>
      <c r="AD3" s="102"/>
      <c r="AE3" s="100"/>
      <c r="AF3" s="100"/>
      <c r="AG3" s="100"/>
      <c r="AH3" s="100"/>
      <c r="AI3" s="99"/>
      <c r="AJ3" s="2"/>
      <c r="AK3" s="146" t="s">
        <v>118</v>
      </c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50">
        <v>20331.727706997674</v>
      </c>
      <c r="AW3" s="150"/>
      <c r="AX3" s="150"/>
      <c r="AY3" s="145" t="s">
        <v>4</v>
      </c>
      <c r="AZ3" s="145"/>
    </row>
    <row r="4" spans="1:58" customFormat="1" ht="23.25">
      <c r="B4" s="148"/>
      <c r="C4" s="148"/>
      <c r="D4" s="148"/>
      <c r="E4" s="148"/>
      <c r="F4" s="148"/>
      <c r="G4" s="148"/>
      <c r="H4" s="148"/>
      <c r="I4" s="148"/>
      <c r="J4" s="148"/>
      <c r="K4" s="95"/>
      <c r="L4" s="96"/>
      <c r="M4" s="96"/>
      <c r="N4" s="101"/>
      <c r="O4" s="101"/>
      <c r="P4" s="69"/>
      <c r="Q4" s="80"/>
      <c r="R4" s="80"/>
      <c r="S4" s="97"/>
      <c r="T4" s="97"/>
      <c r="U4" s="100"/>
      <c r="V4" s="102"/>
      <c r="W4" s="102"/>
      <c r="X4" s="103"/>
      <c r="Y4" s="103"/>
      <c r="Z4" s="102"/>
      <c r="AA4" s="102"/>
      <c r="AB4" s="102"/>
      <c r="AC4" s="102"/>
      <c r="AD4" s="102"/>
      <c r="AE4" s="100"/>
      <c r="AF4" s="100"/>
      <c r="AG4" s="100"/>
      <c r="AH4" s="100"/>
      <c r="AI4" s="146" t="s">
        <v>119</v>
      </c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7">
        <v>4637.5584240291701</v>
      </c>
      <c r="AW4" s="147"/>
      <c r="AX4" s="147"/>
      <c r="AY4" s="145" t="s">
        <v>4</v>
      </c>
      <c r="AZ4" s="145"/>
    </row>
    <row r="5" spans="1:58" customFormat="1" ht="18.75" customHeight="1">
      <c r="A5" s="40"/>
      <c r="B5" s="3"/>
      <c r="C5" s="3"/>
      <c r="G5" s="4"/>
      <c r="K5" s="5"/>
      <c r="L5" s="6"/>
      <c r="M5" s="6"/>
      <c r="N5" s="6"/>
      <c r="O5" s="3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7"/>
      <c r="AI5" s="7"/>
      <c r="AJ5" s="7"/>
      <c r="AK5" s="8"/>
      <c r="AL5" s="8"/>
      <c r="AM5" s="8"/>
      <c r="AN5" s="8"/>
      <c r="AO5" s="8"/>
      <c r="AP5" s="7"/>
      <c r="AQ5" s="7"/>
      <c r="AR5" s="7"/>
      <c r="AS5" s="7"/>
      <c r="AT5" s="7"/>
      <c r="AU5" s="186" t="s">
        <v>6</v>
      </c>
      <c r="AV5" s="186"/>
      <c r="AW5" s="186"/>
      <c r="AX5" s="186"/>
      <c r="AY5" s="186"/>
      <c r="AZ5" s="8"/>
      <c r="BA5" s="8"/>
      <c r="BB5" s="8"/>
      <c r="BC5" s="8"/>
      <c r="BD5" s="8"/>
    </row>
    <row r="6" spans="1:58" ht="21" customHeight="1">
      <c r="A6" s="155" t="s">
        <v>45</v>
      </c>
      <c r="B6" s="178" t="s">
        <v>7</v>
      </c>
      <c r="C6" s="178" t="s">
        <v>8</v>
      </c>
      <c r="D6" s="178" t="s">
        <v>9</v>
      </c>
      <c r="E6" s="178" t="s">
        <v>10</v>
      </c>
      <c r="F6" s="178" t="s">
        <v>11</v>
      </c>
      <c r="G6" s="158" t="s">
        <v>47</v>
      </c>
      <c r="H6" s="159"/>
      <c r="I6" s="160"/>
      <c r="J6" s="165" t="s">
        <v>12</v>
      </c>
      <c r="K6" s="162" t="s">
        <v>38</v>
      </c>
      <c r="L6" s="162"/>
      <c r="M6" s="162"/>
      <c r="N6" s="162"/>
      <c r="O6" s="165" t="s">
        <v>13</v>
      </c>
      <c r="P6" s="168" t="s">
        <v>5</v>
      </c>
      <c r="Q6" s="165" t="s">
        <v>32</v>
      </c>
      <c r="R6" s="171" t="s">
        <v>39</v>
      </c>
      <c r="S6" s="174" t="s">
        <v>40</v>
      </c>
      <c r="T6" s="156" t="s">
        <v>14</v>
      </c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87" t="s">
        <v>33</v>
      </c>
      <c r="BA6" s="188"/>
      <c r="BB6" s="188"/>
      <c r="BC6" s="189"/>
      <c r="BD6" s="164" t="s">
        <v>48</v>
      </c>
    </row>
    <row r="7" spans="1:58" ht="18.75" customHeight="1">
      <c r="A7" s="155"/>
      <c r="B7" s="178"/>
      <c r="C7" s="178"/>
      <c r="D7" s="178"/>
      <c r="E7" s="178"/>
      <c r="F7" s="178"/>
      <c r="G7" s="161" t="s">
        <v>3</v>
      </c>
      <c r="H7" s="157" t="s">
        <v>46</v>
      </c>
      <c r="I7" s="157"/>
      <c r="J7" s="166"/>
      <c r="K7" s="163" t="s">
        <v>41</v>
      </c>
      <c r="L7" s="151" t="s">
        <v>42</v>
      </c>
      <c r="M7" s="153" t="s">
        <v>43</v>
      </c>
      <c r="N7" s="154" t="s">
        <v>44</v>
      </c>
      <c r="O7" s="166"/>
      <c r="P7" s="169"/>
      <c r="Q7" s="166"/>
      <c r="R7" s="172"/>
      <c r="S7" s="175"/>
      <c r="T7" s="180" t="s">
        <v>15</v>
      </c>
      <c r="U7" s="180"/>
      <c r="V7" s="180"/>
      <c r="W7" s="180"/>
      <c r="X7" s="182" t="s">
        <v>16</v>
      </c>
      <c r="Y7" s="182"/>
      <c r="Z7" s="182"/>
      <c r="AA7" s="182"/>
      <c r="AB7" s="183" t="s">
        <v>17</v>
      </c>
      <c r="AC7" s="183"/>
      <c r="AD7" s="183"/>
      <c r="AE7" s="183"/>
      <c r="AF7" s="184" t="s">
        <v>18</v>
      </c>
      <c r="AG7" s="184"/>
      <c r="AH7" s="184"/>
      <c r="AI7" s="184"/>
      <c r="AJ7" s="185" t="s">
        <v>19</v>
      </c>
      <c r="AK7" s="185"/>
      <c r="AL7" s="185"/>
      <c r="AM7" s="185"/>
      <c r="AN7" s="179" t="s">
        <v>20</v>
      </c>
      <c r="AO7" s="179"/>
      <c r="AP7" s="179"/>
      <c r="AQ7" s="179"/>
      <c r="AR7" s="180" t="s">
        <v>21</v>
      </c>
      <c r="AS7" s="180"/>
      <c r="AT7" s="180"/>
      <c r="AU7" s="180"/>
      <c r="AV7" s="181" t="s">
        <v>22</v>
      </c>
      <c r="AW7" s="181"/>
      <c r="AX7" s="181"/>
      <c r="AY7" s="181"/>
      <c r="AZ7" s="190"/>
      <c r="BA7" s="191"/>
      <c r="BB7" s="191"/>
      <c r="BC7" s="192"/>
      <c r="BD7" s="164"/>
    </row>
    <row r="8" spans="1:58" ht="21.75" customHeight="1">
      <c r="A8" s="155"/>
      <c r="B8" s="178"/>
      <c r="C8" s="178"/>
      <c r="D8" s="178"/>
      <c r="E8" s="178"/>
      <c r="F8" s="178"/>
      <c r="G8" s="161"/>
      <c r="H8" s="12" t="s">
        <v>23</v>
      </c>
      <c r="I8" s="13" t="s">
        <v>24</v>
      </c>
      <c r="J8" s="167"/>
      <c r="K8" s="163"/>
      <c r="L8" s="152"/>
      <c r="M8" s="153"/>
      <c r="N8" s="154"/>
      <c r="O8" s="167"/>
      <c r="P8" s="170"/>
      <c r="Q8" s="167"/>
      <c r="R8" s="173"/>
      <c r="S8" s="176"/>
      <c r="T8" s="29" t="s">
        <v>25</v>
      </c>
      <c r="U8" s="29" t="s">
        <v>26</v>
      </c>
      <c r="V8" s="29" t="s">
        <v>27</v>
      </c>
      <c r="W8" s="29" t="s">
        <v>28</v>
      </c>
      <c r="X8" s="31" t="s">
        <v>25</v>
      </c>
      <c r="Y8" s="31" t="s">
        <v>26</v>
      </c>
      <c r="Z8" s="31" t="s">
        <v>27</v>
      </c>
      <c r="AA8" s="31" t="s">
        <v>28</v>
      </c>
      <c r="AB8" s="32" t="s">
        <v>25</v>
      </c>
      <c r="AC8" s="32" t="s">
        <v>26</v>
      </c>
      <c r="AD8" s="32" t="s">
        <v>27</v>
      </c>
      <c r="AE8" s="32" t="s">
        <v>28</v>
      </c>
      <c r="AF8" s="33" t="s">
        <v>25</v>
      </c>
      <c r="AG8" s="33" t="s">
        <v>26</v>
      </c>
      <c r="AH8" s="33" t="s">
        <v>27</v>
      </c>
      <c r="AI8" s="33" t="s">
        <v>28</v>
      </c>
      <c r="AJ8" s="34" t="s">
        <v>25</v>
      </c>
      <c r="AK8" s="34" t="s">
        <v>26</v>
      </c>
      <c r="AL8" s="34" t="s">
        <v>27</v>
      </c>
      <c r="AM8" s="34" t="s">
        <v>28</v>
      </c>
      <c r="AN8" s="28" t="s">
        <v>25</v>
      </c>
      <c r="AO8" s="28" t="s">
        <v>26</v>
      </c>
      <c r="AP8" s="28" t="s">
        <v>27</v>
      </c>
      <c r="AQ8" s="28" t="s">
        <v>28</v>
      </c>
      <c r="AR8" s="29" t="s">
        <v>25</v>
      </c>
      <c r="AS8" s="29" t="s">
        <v>26</v>
      </c>
      <c r="AT8" s="29" t="s">
        <v>27</v>
      </c>
      <c r="AU8" s="29" t="s">
        <v>28</v>
      </c>
      <c r="AV8" s="30" t="s">
        <v>25</v>
      </c>
      <c r="AW8" s="30" t="s">
        <v>26</v>
      </c>
      <c r="AX8" s="30" t="s">
        <v>27</v>
      </c>
      <c r="AY8" s="30" t="s">
        <v>28</v>
      </c>
      <c r="AZ8" s="9" t="s">
        <v>34</v>
      </c>
      <c r="BA8" s="37" t="s">
        <v>35</v>
      </c>
      <c r="BB8" s="35" t="s">
        <v>36</v>
      </c>
      <c r="BC8" s="36" t="s">
        <v>37</v>
      </c>
      <c r="BD8" s="164"/>
    </row>
    <row r="9" spans="1:58">
      <c r="A9" s="156" t="s">
        <v>29</v>
      </c>
      <c r="B9" s="156"/>
      <c r="C9" s="156"/>
      <c r="D9" s="156"/>
      <c r="E9" s="156"/>
      <c r="F9" s="156"/>
      <c r="G9" s="21">
        <f>I9+H9</f>
        <v>20331.727706997692</v>
      </c>
      <c r="H9" s="22">
        <f>SUM(H10:H478)</f>
        <v>9275.1168480583401</v>
      </c>
      <c r="I9" s="22">
        <f>SUM(I10:I478)</f>
        <v>11056.610858939352</v>
      </c>
      <c r="J9" s="22">
        <f>SUM(J10:J478)</f>
        <v>392</v>
      </c>
      <c r="K9" s="22">
        <f>SUM(K10:K478)</f>
        <v>2351.4400000000005</v>
      </c>
      <c r="L9" s="22">
        <f>SUM(L10:L478)</f>
        <v>22309.207000000002</v>
      </c>
      <c r="M9" s="22"/>
      <c r="N9" s="22">
        <f>SUM(N10:N478)</f>
        <v>23.61</v>
      </c>
      <c r="O9" s="22"/>
      <c r="P9" s="22">
        <v>64.930000000000007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78"/>
      <c r="BA9" s="78"/>
      <c r="BB9" s="78"/>
      <c r="BC9" s="78"/>
      <c r="BD9" s="23"/>
    </row>
    <row r="10" spans="1:58" s="25" customFormat="1" ht="18.75">
      <c r="A10" s="66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"&amp;IF(P10&gt;0,IF(R10&gt;0,IF(S10&gt;0,"",88),77),"")&amp;" "&amp;IF(J10=1,IF(P10&gt;0,IF(AZ10+BA10+BB10+BC10=0,99,""),""),"")</f>
        <v xml:space="preserve">    </v>
      </c>
      <c r="B10" s="70">
        <v>1</v>
      </c>
      <c r="C10" s="71" t="s">
        <v>134</v>
      </c>
      <c r="D10" s="76" t="s">
        <v>121</v>
      </c>
      <c r="E10" s="71" t="s">
        <v>128</v>
      </c>
      <c r="F10" s="71" t="s">
        <v>129</v>
      </c>
      <c r="G10" s="72">
        <v>28.3343202346</v>
      </c>
      <c r="H10" s="73">
        <v>28.3343202346</v>
      </c>
      <c r="I10" s="73">
        <v>0</v>
      </c>
      <c r="J10" s="81">
        <v>2</v>
      </c>
      <c r="K10" s="72">
        <v>0</v>
      </c>
      <c r="L10" s="72">
        <v>28.33</v>
      </c>
      <c r="M10" s="72">
        <v>0</v>
      </c>
      <c r="N10" s="72">
        <v>0</v>
      </c>
      <c r="O10" s="75">
        <v>0</v>
      </c>
      <c r="P10" s="74">
        <v>0</v>
      </c>
      <c r="Q10" s="74">
        <v>0</v>
      </c>
      <c r="R10" s="74">
        <v>2</v>
      </c>
      <c r="S10" s="74">
        <v>0</v>
      </c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11"/>
      <c r="BE10" s="26"/>
      <c r="BF10" s="26"/>
    </row>
    <row r="11" spans="1:58" ht="18.75">
      <c r="A11" s="66" t="str">
        <f t="shared" ref="A11:A74" si="0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"&amp;IF(J11=1,IF(K11&gt;0,IF(P11&gt;0,IF(O11&lt;=7,IF(Q11=100,"","33"),IF(O11&lt;=25,IF(Q11&gt;0,IF(Q11&lt;100,"",33),IF(Q11=0,"","33")),IF(Q11=0,"",33))),IF(O11&gt;25,"",33)),""),IF(J11&gt;1,IF(P11&gt;0,"55",""),IF(J11=0,IF(P11&gt;0,"55","00"))))&amp;" "&amp;IF(P11&gt;0,IF(R11&gt;0,IF(S11&gt;0,"",88),77),"")&amp;" "&amp;IF(J11=1,IF(P11&gt;0,IF(AZ11+BA11+BB11+BC11=0,99,""),""),"")</f>
        <v xml:space="preserve">    </v>
      </c>
      <c r="B11" s="70">
        <v>2</v>
      </c>
      <c r="C11" s="71" t="s">
        <v>135</v>
      </c>
      <c r="D11" s="76" t="s">
        <v>121</v>
      </c>
      <c r="E11" s="71" t="s">
        <v>128</v>
      </c>
      <c r="F11" s="71" t="s">
        <v>129</v>
      </c>
      <c r="G11" s="72">
        <v>7.3884245990600004</v>
      </c>
      <c r="H11" s="73">
        <v>7.3884245990600004</v>
      </c>
      <c r="I11" s="73">
        <v>0</v>
      </c>
      <c r="J11" s="81">
        <v>3</v>
      </c>
      <c r="K11" s="72">
        <v>51</v>
      </c>
      <c r="L11" s="72">
        <v>0</v>
      </c>
      <c r="M11" s="72">
        <v>0</v>
      </c>
      <c r="N11" s="72">
        <v>0</v>
      </c>
      <c r="O11" s="75">
        <v>0</v>
      </c>
      <c r="P11" s="74">
        <v>0</v>
      </c>
      <c r="Q11" s="74">
        <v>0</v>
      </c>
      <c r="R11" s="74">
        <v>0</v>
      </c>
      <c r="S11" s="74">
        <v>0</v>
      </c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11"/>
    </row>
    <row r="12" spans="1:58" ht="18.75">
      <c r="A12" s="66" t="str">
        <f t="shared" si="0"/>
        <v xml:space="preserve">    </v>
      </c>
      <c r="B12" s="70">
        <v>3</v>
      </c>
      <c r="C12" s="71" t="s">
        <v>136</v>
      </c>
      <c r="D12" s="76" t="s">
        <v>121</v>
      </c>
      <c r="E12" s="71" t="s">
        <v>128</v>
      </c>
      <c r="F12" s="71" t="s">
        <v>129</v>
      </c>
      <c r="G12" s="72">
        <v>31.862434283700001</v>
      </c>
      <c r="H12" s="73">
        <v>31.862434283700001</v>
      </c>
      <c r="I12" s="73">
        <v>0</v>
      </c>
      <c r="J12" s="81">
        <v>1</v>
      </c>
      <c r="K12" s="72">
        <v>0</v>
      </c>
      <c r="L12" s="72">
        <v>31.86</v>
      </c>
      <c r="M12" s="72">
        <v>0</v>
      </c>
      <c r="N12" s="72">
        <v>0</v>
      </c>
      <c r="O12" s="75">
        <v>7</v>
      </c>
      <c r="P12" s="74">
        <v>0</v>
      </c>
      <c r="Q12" s="74">
        <v>0</v>
      </c>
      <c r="R12" s="74">
        <v>2</v>
      </c>
      <c r="S12" s="74">
        <v>0</v>
      </c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11"/>
    </row>
    <row r="13" spans="1:58" ht="18.75">
      <c r="A13" s="66" t="str">
        <f t="shared" si="0"/>
        <v xml:space="preserve">    </v>
      </c>
      <c r="B13" s="70">
        <v>4</v>
      </c>
      <c r="C13" s="71" t="s">
        <v>137</v>
      </c>
      <c r="D13" s="76" t="s">
        <v>121</v>
      </c>
      <c r="E13" s="71" t="s">
        <v>128</v>
      </c>
      <c r="F13" s="71" t="s">
        <v>129</v>
      </c>
      <c r="G13" s="72">
        <v>7.0559140470599999</v>
      </c>
      <c r="H13" s="73">
        <v>7.0559140470599999</v>
      </c>
      <c r="I13" s="73">
        <v>0</v>
      </c>
      <c r="J13" s="81">
        <v>1</v>
      </c>
      <c r="K13" s="72">
        <v>0</v>
      </c>
      <c r="L13" s="72">
        <v>7.06</v>
      </c>
      <c r="M13" s="72">
        <v>0</v>
      </c>
      <c r="N13" s="72">
        <v>0</v>
      </c>
      <c r="O13" s="75">
        <v>7</v>
      </c>
      <c r="P13" s="74">
        <v>0</v>
      </c>
      <c r="Q13" s="74">
        <v>0</v>
      </c>
      <c r="R13" s="74">
        <v>2</v>
      </c>
      <c r="S13" s="74">
        <v>0</v>
      </c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11"/>
    </row>
    <row r="14" spans="1:58" ht="18.75">
      <c r="A14" s="66" t="str">
        <f t="shared" si="0"/>
        <v xml:space="preserve">    </v>
      </c>
      <c r="B14" s="70">
        <v>5</v>
      </c>
      <c r="C14" s="122" t="s">
        <v>138</v>
      </c>
      <c r="D14" s="76" t="s">
        <v>121</v>
      </c>
      <c r="E14" s="71" t="s">
        <v>128</v>
      </c>
      <c r="F14" s="71" t="s">
        <v>129</v>
      </c>
      <c r="G14" s="72">
        <v>35.227334744899998</v>
      </c>
      <c r="H14" s="73">
        <v>35.227334744899998</v>
      </c>
      <c r="I14" s="73">
        <v>0</v>
      </c>
      <c r="J14" s="81">
        <v>1</v>
      </c>
      <c r="K14" s="72">
        <v>35.229999999999997</v>
      </c>
      <c r="L14" s="72">
        <v>0</v>
      </c>
      <c r="M14" s="72">
        <v>0</v>
      </c>
      <c r="N14" s="72">
        <v>0</v>
      </c>
      <c r="O14" s="75">
        <v>45</v>
      </c>
      <c r="P14" s="120">
        <v>0</v>
      </c>
      <c r="Q14" s="74">
        <v>0</v>
      </c>
      <c r="R14" s="74">
        <v>2</v>
      </c>
      <c r="S14" s="74">
        <v>2</v>
      </c>
      <c r="T14" s="77"/>
      <c r="U14" s="77"/>
      <c r="V14" s="77"/>
      <c r="W14" s="77"/>
      <c r="X14" s="77"/>
      <c r="Y14" s="77"/>
      <c r="Z14" s="12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11"/>
    </row>
    <row r="15" spans="1:58" ht="18.75">
      <c r="A15" s="66" t="str">
        <f t="shared" si="0"/>
        <v xml:space="preserve">    99</v>
      </c>
      <c r="B15" s="70">
        <v>6</v>
      </c>
      <c r="C15" s="71" t="s">
        <v>139</v>
      </c>
      <c r="D15" s="76" t="s">
        <v>121</v>
      </c>
      <c r="E15" s="71" t="s">
        <v>128</v>
      </c>
      <c r="F15" s="71" t="s">
        <v>129</v>
      </c>
      <c r="G15" s="72">
        <v>85.146204557499999</v>
      </c>
      <c r="H15" s="73">
        <v>85.146204557499999</v>
      </c>
      <c r="I15" s="73">
        <v>0</v>
      </c>
      <c r="J15" s="81">
        <v>1</v>
      </c>
      <c r="K15" s="72">
        <v>85.15</v>
      </c>
      <c r="L15" s="72">
        <v>0</v>
      </c>
      <c r="M15" s="72">
        <v>0</v>
      </c>
      <c r="N15" s="72">
        <v>0</v>
      </c>
      <c r="O15" s="75">
        <v>13</v>
      </c>
      <c r="P15" s="74">
        <v>15</v>
      </c>
      <c r="Q15" s="74">
        <v>60</v>
      </c>
      <c r="R15" s="74">
        <v>2</v>
      </c>
      <c r="S15" s="74">
        <v>2</v>
      </c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115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11"/>
    </row>
    <row r="16" spans="1:58" ht="18.75">
      <c r="A16" s="66" t="str">
        <f t="shared" si="0"/>
        <v xml:space="preserve">    </v>
      </c>
      <c r="B16" s="70">
        <v>7</v>
      </c>
      <c r="C16" s="71" t="s">
        <v>140</v>
      </c>
      <c r="D16" s="76" t="s">
        <v>121</v>
      </c>
      <c r="E16" s="71" t="s">
        <v>128</v>
      </c>
      <c r="F16" s="71" t="s">
        <v>129</v>
      </c>
      <c r="G16" s="72">
        <v>66.035850872500006</v>
      </c>
      <c r="H16" s="73">
        <v>66.035850872500006</v>
      </c>
      <c r="I16" s="73">
        <v>0</v>
      </c>
      <c r="J16" s="81">
        <v>3</v>
      </c>
      <c r="K16" s="72">
        <v>618</v>
      </c>
      <c r="L16" s="72">
        <v>0</v>
      </c>
      <c r="M16" s="72">
        <v>0</v>
      </c>
      <c r="N16" s="72">
        <v>0</v>
      </c>
      <c r="O16" s="75">
        <v>0</v>
      </c>
      <c r="P16" s="74">
        <v>0</v>
      </c>
      <c r="Q16" s="74">
        <v>0</v>
      </c>
      <c r="R16" s="74">
        <v>0</v>
      </c>
      <c r="S16" s="74">
        <v>0</v>
      </c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11"/>
    </row>
    <row r="17" spans="1:56" ht="18.75">
      <c r="A17" s="66" t="str">
        <f t="shared" si="0"/>
        <v xml:space="preserve">    </v>
      </c>
      <c r="B17" s="70">
        <v>8</v>
      </c>
      <c r="C17" s="71" t="s">
        <v>141</v>
      </c>
      <c r="D17" s="76" t="s">
        <v>121</v>
      </c>
      <c r="E17" s="71" t="s">
        <v>128</v>
      </c>
      <c r="F17" s="71" t="s">
        <v>129</v>
      </c>
      <c r="G17" s="72">
        <v>45.2268202562</v>
      </c>
      <c r="H17" s="73">
        <v>45.2268202562</v>
      </c>
      <c r="I17" s="73">
        <v>0</v>
      </c>
      <c r="J17" s="81">
        <v>1</v>
      </c>
      <c r="K17" s="72">
        <v>0</v>
      </c>
      <c r="L17" s="72">
        <v>60</v>
      </c>
      <c r="M17" s="72">
        <v>0</v>
      </c>
      <c r="N17" s="72">
        <v>0</v>
      </c>
      <c r="O17" s="75">
        <v>8</v>
      </c>
      <c r="P17" s="74">
        <v>0</v>
      </c>
      <c r="Q17" s="74">
        <v>0</v>
      </c>
      <c r="R17" s="74">
        <v>2</v>
      </c>
      <c r="S17" s="74">
        <v>0</v>
      </c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11"/>
    </row>
    <row r="18" spans="1:56" ht="18.75">
      <c r="A18" s="66" t="str">
        <f t="shared" si="0"/>
        <v xml:space="preserve">    </v>
      </c>
      <c r="B18" s="70">
        <v>9</v>
      </c>
      <c r="C18" s="71" t="s">
        <v>142</v>
      </c>
      <c r="D18" s="76" t="s">
        <v>121</v>
      </c>
      <c r="E18" s="71" t="s">
        <v>128</v>
      </c>
      <c r="F18" s="71" t="s">
        <v>129</v>
      </c>
      <c r="G18" s="72">
        <v>185.46075913199999</v>
      </c>
      <c r="H18" s="73">
        <v>185.46075913199999</v>
      </c>
      <c r="I18" s="73">
        <v>0</v>
      </c>
      <c r="J18" s="81">
        <v>1</v>
      </c>
      <c r="K18" s="72">
        <v>0</v>
      </c>
      <c r="L18" s="72">
        <v>185.46</v>
      </c>
      <c r="M18" s="72">
        <v>0</v>
      </c>
      <c r="N18" s="72">
        <v>0</v>
      </c>
      <c r="O18" s="75">
        <v>8</v>
      </c>
      <c r="P18" s="74">
        <v>0</v>
      </c>
      <c r="Q18" s="74">
        <v>0</v>
      </c>
      <c r="R18" s="74">
        <v>2</v>
      </c>
      <c r="S18" s="74">
        <v>0</v>
      </c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11"/>
    </row>
    <row r="19" spans="1:56" ht="18.75">
      <c r="A19" s="66" t="str">
        <f t="shared" si="0"/>
        <v xml:space="preserve">    </v>
      </c>
      <c r="B19" s="70">
        <v>10</v>
      </c>
      <c r="C19" s="71" t="s">
        <v>143</v>
      </c>
      <c r="D19" s="76" t="s">
        <v>121</v>
      </c>
      <c r="E19" s="71" t="s">
        <v>128</v>
      </c>
      <c r="F19" s="71" t="s">
        <v>129</v>
      </c>
      <c r="G19" s="72">
        <v>11.2963543097</v>
      </c>
      <c r="H19" s="73">
        <v>11.2963543097</v>
      </c>
      <c r="I19" s="73">
        <v>0</v>
      </c>
      <c r="J19" s="81">
        <v>2</v>
      </c>
      <c r="K19" s="72">
        <v>0</v>
      </c>
      <c r="L19" s="72">
        <v>17</v>
      </c>
      <c r="M19" s="72">
        <v>0</v>
      </c>
      <c r="N19" s="72">
        <v>0</v>
      </c>
      <c r="O19" s="75">
        <v>0</v>
      </c>
      <c r="P19" s="74">
        <v>0</v>
      </c>
      <c r="Q19" s="74">
        <v>0</v>
      </c>
      <c r="R19" s="74">
        <v>2</v>
      </c>
      <c r="S19" s="74">
        <v>0</v>
      </c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11"/>
    </row>
    <row r="20" spans="1:56" ht="18.75">
      <c r="A20" s="66" t="str">
        <f t="shared" si="0"/>
        <v xml:space="preserve">    </v>
      </c>
      <c r="B20" s="70">
        <v>11</v>
      </c>
      <c r="C20" s="71" t="s">
        <v>144</v>
      </c>
      <c r="D20" s="76" t="s">
        <v>121</v>
      </c>
      <c r="E20" s="71" t="s">
        <v>128</v>
      </c>
      <c r="F20" s="71" t="s">
        <v>129</v>
      </c>
      <c r="G20" s="72">
        <v>106.97449797900001</v>
      </c>
      <c r="H20" s="73">
        <v>106.97449797900001</v>
      </c>
      <c r="I20" s="73">
        <v>0</v>
      </c>
      <c r="J20" s="81">
        <v>1</v>
      </c>
      <c r="K20" s="72">
        <v>0</v>
      </c>
      <c r="L20" s="72">
        <v>106.97</v>
      </c>
      <c r="M20" s="72">
        <v>0</v>
      </c>
      <c r="N20" s="72">
        <v>0</v>
      </c>
      <c r="O20" s="75">
        <v>6</v>
      </c>
      <c r="P20" s="74">
        <v>0</v>
      </c>
      <c r="Q20" s="74">
        <v>0</v>
      </c>
      <c r="R20" s="74">
        <v>2</v>
      </c>
      <c r="S20" s="74">
        <v>0</v>
      </c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11"/>
    </row>
    <row r="21" spans="1:56" ht="18.75">
      <c r="A21" s="66" t="str">
        <f t="shared" si="0"/>
        <v xml:space="preserve">    </v>
      </c>
      <c r="B21" s="70">
        <v>12</v>
      </c>
      <c r="C21" s="71" t="s">
        <v>145</v>
      </c>
      <c r="D21" s="76" t="s">
        <v>121</v>
      </c>
      <c r="E21" s="71" t="s">
        <v>128</v>
      </c>
      <c r="F21" s="71" t="s">
        <v>129</v>
      </c>
      <c r="G21" s="72">
        <v>13.4835589609</v>
      </c>
      <c r="H21" s="73">
        <v>13.4835589609</v>
      </c>
      <c r="I21" s="73">
        <v>0</v>
      </c>
      <c r="J21" s="81">
        <v>1</v>
      </c>
      <c r="K21" s="72">
        <v>0</v>
      </c>
      <c r="L21" s="72">
        <v>13.48</v>
      </c>
      <c r="M21" s="72">
        <v>0</v>
      </c>
      <c r="N21" s="72">
        <v>0</v>
      </c>
      <c r="O21" s="75">
        <v>7</v>
      </c>
      <c r="P21" s="74">
        <v>0</v>
      </c>
      <c r="Q21" s="74">
        <v>0</v>
      </c>
      <c r="R21" s="74">
        <v>2</v>
      </c>
      <c r="S21" s="74">
        <v>0</v>
      </c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11"/>
    </row>
    <row r="22" spans="1:56" ht="18.75">
      <c r="A22" s="66" t="str">
        <f t="shared" si="0"/>
        <v xml:space="preserve">    </v>
      </c>
      <c r="B22" s="70">
        <v>13</v>
      </c>
      <c r="C22" s="71" t="s">
        <v>146</v>
      </c>
      <c r="D22" s="76" t="s">
        <v>121</v>
      </c>
      <c r="E22" s="71" t="s">
        <v>128</v>
      </c>
      <c r="F22" s="71" t="s">
        <v>129</v>
      </c>
      <c r="G22" s="72">
        <v>12.996405877899999</v>
      </c>
      <c r="H22" s="73">
        <v>12.996405877899999</v>
      </c>
      <c r="I22" s="73">
        <v>0</v>
      </c>
      <c r="J22" s="81">
        <v>1</v>
      </c>
      <c r="K22" s="72">
        <v>0</v>
      </c>
      <c r="L22" s="72">
        <v>14</v>
      </c>
      <c r="M22" s="72">
        <v>0</v>
      </c>
      <c r="N22" s="72">
        <v>0</v>
      </c>
      <c r="O22" s="75">
        <v>15</v>
      </c>
      <c r="P22" s="74">
        <v>0</v>
      </c>
      <c r="Q22" s="74">
        <v>0</v>
      </c>
      <c r="R22" s="74">
        <v>2</v>
      </c>
      <c r="S22" s="74">
        <v>0</v>
      </c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11"/>
    </row>
    <row r="23" spans="1:56" ht="18.75">
      <c r="A23" s="66" t="str">
        <f t="shared" si="0"/>
        <v xml:space="preserve">    </v>
      </c>
      <c r="B23" s="70">
        <v>14</v>
      </c>
      <c r="C23" s="71" t="s">
        <v>147</v>
      </c>
      <c r="D23" s="76" t="s">
        <v>121</v>
      </c>
      <c r="E23" s="71" t="s">
        <v>128</v>
      </c>
      <c r="F23" s="71" t="s">
        <v>129</v>
      </c>
      <c r="G23" s="72">
        <v>19.731695879299998</v>
      </c>
      <c r="H23" s="73">
        <v>19.731695879299998</v>
      </c>
      <c r="I23" s="73">
        <v>0</v>
      </c>
      <c r="J23" s="81">
        <v>1</v>
      </c>
      <c r="K23" s="72">
        <v>0</v>
      </c>
      <c r="L23" s="72">
        <v>22</v>
      </c>
      <c r="M23" s="72">
        <v>0</v>
      </c>
      <c r="N23" s="72">
        <v>0</v>
      </c>
      <c r="O23" s="75">
        <v>13</v>
      </c>
      <c r="P23" s="74">
        <v>0</v>
      </c>
      <c r="Q23" s="74">
        <v>0</v>
      </c>
      <c r="R23" s="74">
        <v>2</v>
      </c>
      <c r="S23" s="74">
        <v>0</v>
      </c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11"/>
    </row>
    <row r="24" spans="1:56" ht="18.75">
      <c r="A24" s="66" t="str">
        <f t="shared" si="0"/>
        <v xml:space="preserve">    </v>
      </c>
      <c r="B24" s="70">
        <v>15</v>
      </c>
      <c r="C24" s="71" t="s">
        <v>148</v>
      </c>
      <c r="D24" s="76" t="s">
        <v>121</v>
      </c>
      <c r="E24" s="71" t="s">
        <v>128</v>
      </c>
      <c r="F24" s="71" t="s">
        <v>129</v>
      </c>
      <c r="G24" s="72">
        <v>271.58361315399998</v>
      </c>
      <c r="H24" s="73">
        <v>271.58361315399998</v>
      </c>
      <c r="I24" s="73">
        <v>0</v>
      </c>
      <c r="J24" s="81">
        <v>1</v>
      </c>
      <c r="K24" s="72">
        <v>0</v>
      </c>
      <c r="L24" s="72">
        <v>271.58</v>
      </c>
      <c r="M24" s="72">
        <v>0</v>
      </c>
      <c r="N24" s="72">
        <v>0</v>
      </c>
      <c r="O24" s="75">
        <v>18</v>
      </c>
      <c r="P24" s="74">
        <v>0</v>
      </c>
      <c r="Q24" s="74">
        <v>0</v>
      </c>
      <c r="R24" s="74">
        <v>2</v>
      </c>
      <c r="S24" s="74">
        <v>0</v>
      </c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11"/>
    </row>
    <row r="25" spans="1:56" ht="18.75">
      <c r="A25" s="66" t="str">
        <f t="shared" si="0"/>
        <v xml:space="preserve">    </v>
      </c>
      <c r="B25" s="70">
        <v>16</v>
      </c>
      <c r="C25" s="71" t="s">
        <v>149</v>
      </c>
      <c r="D25" s="76" t="s">
        <v>121</v>
      </c>
      <c r="E25" s="71" t="s">
        <v>128</v>
      </c>
      <c r="F25" s="71" t="s">
        <v>129</v>
      </c>
      <c r="G25" s="72">
        <v>405.32301907900001</v>
      </c>
      <c r="H25" s="73">
        <v>405.32301907900001</v>
      </c>
      <c r="I25" s="73">
        <v>0</v>
      </c>
      <c r="J25" s="81">
        <v>2</v>
      </c>
      <c r="K25" s="72">
        <v>0</v>
      </c>
      <c r="L25" s="72">
        <v>405.32</v>
      </c>
      <c r="M25" s="72">
        <v>0</v>
      </c>
      <c r="N25" s="72">
        <v>0</v>
      </c>
      <c r="O25" s="75">
        <v>0</v>
      </c>
      <c r="P25" s="74">
        <v>0</v>
      </c>
      <c r="Q25" s="74">
        <v>0</v>
      </c>
      <c r="R25" s="74">
        <v>2</v>
      </c>
      <c r="S25" s="74">
        <v>0</v>
      </c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11"/>
    </row>
    <row r="26" spans="1:56" ht="18.75">
      <c r="A26" s="66" t="str">
        <f t="shared" si="0"/>
        <v xml:space="preserve">    </v>
      </c>
      <c r="B26" s="70">
        <v>17</v>
      </c>
      <c r="C26" s="71" t="s">
        <v>150</v>
      </c>
      <c r="D26" s="76" t="s">
        <v>121</v>
      </c>
      <c r="E26" s="71" t="s">
        <v>128</v>
      </c>
      <c r="F26" s="71" t="s">
        <v>129</v>
      </c>
      <c r="G26" s="72">
        <v>27.185309559099998</v>
      </c>
      <c r="H26" s="73">
        <v>27.185309559099998</v>
      </c>
      <c r="I26" s="73">
        <v>0</v>
      </c>
      <c r="J26" s="81">
        <v>2</v>
      </c>
      <c r="K26" s="72">
        <v>0</v>
      </c>
      <c r="L26" s="72">
        <v>63</v>
      </c>
      <c r="M26" s="72">
        <v>0</v>
      </c>
      <c r="N26" s="72">
        <v>0</v>
      </c>
      <c r="O26" s="75">
        <v>10</v>
      </c>
      <c r="P26" s="74">
        <v>0</v>
      </c>
      <c r="Q26" s="74">
        <v>0</v>
      </c>
      <c r="R26" s="74">
        <v>2</v>
      </c>
      <c r="S26" s="74">
        <v>0</v>
      </c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11"/>
    </row>
    <row r="27" spans="1:56" ht="18.75">
      <c r="A27" s="66" t="str">
        <f t="shared" si="0"/>
        <v xml:space="preserve">    </v>
      </c>
      <c r="B27" s="70">
        <v>18</v>
      </c>
      <c r="C27" s="71" t="s">
        <v>151</v>
      </c>
      <c r="D27" s="76" t="s">
        <v>121</v>
      </c>
      <c r="E27" s="71" t="s">
        <v>128</v>
      </c>
      <c r="F27" s="71" t="s">
        <v>129</v>
      </c>
      <c r="G27" s="72">
        <v>13.704836282300001</v>
      </c>
      <c r="H27" s="73">
        <v>13.704836282300001</v>
      </c>
      <c r="I27" s="73">
        <v>0</v>
      </c>
      <c r="J27" s="81">
        <v>3</v>
      </c>
      <c r="K27" s="72">
        <v>308</v>
      </c>
      <c r="L27" s="72">
        <v>0</v>
      </c>
      <c r="M27" s="72">
        <v>0</v>
      </c>
      <c r="N27" s="72">
        <v>0</v>
      </c>
      <c r="O27" s="75">
        <v>0</v>
      </c>
      <c r="P27" s="74">
        <v>0</v>
      </c>
      <c r="Q27" s="74">
        <v>0</v>
      </c>
      <c r="R27" s="74">
        <v>0</v>
      </c>
      <c r="S27" s="74">
        <v>0</v>
      </c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11"/>
    </row>
    <row r="28" spans="1:56" ht="18.75">
      <c r="A28" s="66" t="str">
        <f t="shared" si="0"/>
        <v xml:space="preserve">    </v>
      </c>
      <c r="B28" s="70">
        <v>19</v>
      </c>
      <c r="C28" s="71" t="s">
        <v>152</v>
      </c>
      <c r="D28" s="76" t="s">
        <v>121</v>
      </c>
      <c r="E28" s="71" t="s">
        <v>128</v>
      </c>
      <c r="F28" s="71" t="s">
        <v>129</v>
      </c>
      <c r="G28" s="72">
        <v>51.965781757199998</v>
      </c>
      <c r="H28" s="73">
        <v>51.965781757199998</v>
      </c>
      <c r="I28" s="73">
        <v>0</v>
      </c>
      <c r="J28" s="81">
        <v>1</v>
      </c>
      <c r="K28" s="72">
        <v>0</v>
      </c>
      <c r="L28" s="72">
        <v>51.97</v>
      </c>
      <c r="M28" s="72">
        <v>0</v>
      </c>
      <c r="N28" s="72">
        <v>0</v>
      </c>
      <c r="O28" s="75">
        <v>20</v>
      </c>
      <c r="P28" s="74">
        <v>0</v>
      </c>
      <c r="Q28" s="74">
        <v>0</v>
      </c>
      <c r="R28" s="74">
        <v>2</v>
      </c>
      <c r="S28" s="74">
        <v>0</v>
      </c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11"/>
    </row>
    <row r="29" spans="1:56" ht="18.75">
      <c r="A29" s="66" t="str">
        <f t="shared" si="0"/>
        <v xml:space="preserve">    </v>
      </c>
      <c r="B29" s="70">
        <v>20</v>
      </c>
      <c r="C29" s="71" t="s">
        <v>153</v>
      </c>
      <c r="D29" s="76" t="s">
        <v>121</v>
      </c>
      <c r="E29" s="71" t="s">
        <v>128</v>
      </c>
      <c r="F29" s="71" t="s">
        <v>129</v>
      </c>
      <c r="G29" s="72">
        <v>332.33799346900003</v>
      </c>
      <c r="H29" s="73">
        <v>332.33799346900003</v>
      </c>
      <c r="I29" s="73">
        <v>0</v>
      </c>
      <c r="J29" s="81">
        <v>2</v>
      </c>
      <c r="K29" s="72">
        <v>0</v>
      </c>
      <c r="L29" s="72">
        <v>332.34</v>
      </c>
      <c r="M29" s="72">
        <v>0</v>
      </c>
      <c r="N29" s="72">
        <v>0</v>
      </c>
      <c r="O29" s="75">
        <v>0</v>
      </c>
      <c r="P29" s="74">
        <v>0</v>
      </c>
      <c r="Q29" s="74">
        <v>0</v>
      </c>
      <c r="R29" s="74">
        <v>2</v>
      </c>
      <c r="S29" s="74">
        <v>0</v>
      </c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11"/>
    </row>
    <row r="30" spans="1:56" ht="18.75">
      <c r="A30" s="66" t="str">
        <f t="shared" si="0"/>
        <v xml:space="preserve">    </v>
      </c>
      <c r="B30" s="70">
        <v>21</v>
      </c>
      <c r="C30" s="71" t="s">
        <v>154</v>
      </c>
      <c r="D30" s="76" t="s">
        <v>121</v>
      </c>
      <c r="E30" s="71" t="s">
        <v>128</v>
      </c>
      <c r="F30" s="71" t="s">
        <v>129</v>
      </c>
      <c r="G30" s="72">
        <v>233.907312456</v>
      </c>
      <c r="H30" s="73">
        <v>233.907312456</v>
      </c>
      <c r="I30" s="73">
        <v>0</v>
      </c>
      <c r="J30" s="81">
        <v>1</v>
      </c>
      <c r="K30" s="72">
        <v>0</v>
      </c>
      <c r="L30" s="72">
        <v>233.91</v>
      </c>
      <c r="M30" s="72">
        <v>0</v>
      </c>
      <c r="N30" s="72">
        <v>0</v>
      </c>
      <c r="O30" s="75">
        <v>8</v>
      </c>
      <c r="P30" s="74">
        <v>0</v>
      </c>
      <c r="Q30" s="74">
        <v>0</v>
      </c>
      <c r="R30" s="74">
        <v>2</v>
      </c>
      <c r="S30" s="74">
        <v>0</v>
      </c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11"/>
    </row>
    <row r="31" spans="1:56" ht="18.75">
      <c r="A31" s="66" t="str">
        <f t="shared" si="0"/>
        <v xml:space="preserve">    </v>
      </c>
      <c r="B31" s="70">
        <v>22</v>
      </c>
      <c r="C31" s="71" t="s">
        <v>155</v>
      </c>
      <c r="D31" s="76" t="s">
        <v>121</v>
      </c>
      <c r="E31" s="71" t="s">
        <v>128</v>
      </c>
      <c r="F31" s="71" t="s">
        <v>129</v>
      </c>
      <c r="G31" s="72">
        <v>39.039411449399999</v>
      </c>
      <c r="H31" s="73">
        <v>39.039411449399999</v>
      </c>
      <c r="I31" s="73">
        <v>0</v>
      </c>
      <c r="J31" s="81">
        <v>2</v>
      </c>
      <c r="K31" s="72">
        <v>0</v>
      </c>
      <c r="L31" s="72">
        <v>39.04</v>
      </c>
      <c r="M31" s="72">
        <v>0</v>
      </c>
      <c r="N31" s="72">
        <v>0</v>
      </c>
      <c r="O31" s="75">
        <v>5</v>
      </c>
      <c r="P31" s="74">
        <v>0</v>
      </c>
      <c r="Q31" s="74">
        <v>0</v>
      </c>
      <c r="R31" s="74">
        <v>2</v>
      </c>
      <c r="S31" s="74">
        <v>0</v>
      </c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11"/>
    </row>
    <row r="32" spans="1:56" ht="18.75">
      <c r="A32" s="66" t="str">
        <f t="shared" si="0"/>
        <v xml:space="preserve">    </v>
      </c>
      <c r="B32" s="70">
        <v>23</v>
      </c>
      <c r="C32" s="71" t="s">
        <v>156</v>
      </c>
      <c r="D32" s="76" t="s">
        <v>121</v>
      </c>
      <c r="E32" s="71" t="s">
        <v>128</v>
      </c>
      <c r="F32" s="71" t="s">
        <v>129</v>
      </c>
      <c r="G32" s="72">
        <v>84.804969261300002</v>
      </c>
      <c r="H32" s="73">
        <v>84.804969261300002</v>
      </c>
      <c r="I32" s="73">
        <v>0</v>
      </c>
      <c r="J32" s="81">
        <v>3</v>
      </c>
      <c r="K32" s="72">
        <v>260</v>
      </c>
      <c r="L32" s="72">
        <v>0</v>
      </c>
      <c r="M32" s="72">
        <v>0</v>
      </c>
      <c r="N32" s="72">
        <v>0</v>
      </c>
      <c r="O32" s="75">
        <v>0</v>
      </c>
      <c r="P32" s="74">
        <v>0</v>
      </c>
      <c r="Q32" s="74">
        <v>0</v>
      </c>
      <c r="R32" s="74">
        <v>0</v>
      </c>
      <c r="S32" s="74">
        <v>0</v>
      </c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11"/>
    </row>
    <row r="33" spans="1:56" ht="18.75">
      <c r="A33" s="66" t="str">
        <f t="shared" si="0"/>
        <v xml:space="preserve">    </v>
      </c>
      <c r="B33" s="70">
        <v>24</v>
      </c>
      <c r="C33" s="71" t="s">
        <v>157</v>
      </c>
      <c r="D33" s="76" t="s">
        <v>121</v>
      </c>
      <c r="E33" s="71" t="s">
        <v>128</v>
      </c>
      <c r="F33" s="71" t="s">
        <v>129</v>
      </c>
      <c r="G33" s="72">
        <v>28.166643945800001</v>
      </c>
      <c r="H33" s="73">
        <v>28.166643945800001</v>
      </c>
      <c r="I33" s="73">
        <v>0</v>
      </c>
      <c r="J33" s="81">
        <v>3</v>
      </c>
      <c r="K33" s="72">
        <v>209</v>
      </c>
      <c r="L33" s="72">
        <v>0</v>
      </c>
      <c r="M33" s="72">
        <v>0</v>
      </c>
      <c r="N33" s="72">
        <v>0</v>
      </c>
      <c r="O33" s="75">
        <v>0</v>
      </c>
      <c r="P33" s="74">
        <v>0</v>
      </c>
      <c r="Q33" s="74">
        <v>0</v>
      </c>
      <c r="R33" s="74">
        <v>0</v>
      </c>
      <c r="S33" s="74">
        <v>0</v>
      </c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11"/>
    </row>
    <row r="34" spans="1:56" ht="18.75">
      <c r="A34" s="66" t="str">
        <f t="shared" si="0"/>
        <v xml:space="preserve">    </v>
      </c>
      <c r="B34" s="70">
        <v>25</v>
      </c>
      <c r="C34" s="71" t="s">
        <v>158</v>
      </c>
      <c r="D34" s="76" t="s">
        <v>121</v>
      </c>
      <c r="E34" s="71" t="s">
        <v>128</v>
      </c>
      <c r="F34" s="71" t="s">
        <v>129</v>
      </c>
      <c r="G34" s="72">
        <v>37.7565470969</v>
      </c>
      <c r="H34" s="73">
        <v>37.7565470969</v>
      </c>
      <c r="I34" s="73">
        <v>0</v>
      </c>
      <c r="J34" s="81">
        <v>1</v>
      </c>
      <c r="K34" s="72">
        <v>0</v>
      </c>
      <c r="L34" s="72">
        <v>71</v>
      </c>
      <c r="M34" s="72">
        <v>0</v>
      </c>
      <c r="N34" s="72">
        <v>0</v>
      </c>
      <c r="O34" s="75">
        <v>9</v>
      </c>
      <c r="P34" s="74">
        <v>0</v>
      </c>
      <c r="Q34" s="74">
        <v>0</v>
      </c>
      <c r="R34" s="74">
        <v>2</v>
      </c>
      <c r="S34" s="74">
        <v>0</v>
      </c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11"/>
    </row>
    <row r="35" spans="1:56" ht="18.75">
      <c r="A35" s="66" t="str">
        <f t="shared" si="0"/>
        <v xml:space="preserve">    </v>
      </c>
      <c r="B35" s="70">
        <v>26</v>
      </c>
      <c r="C35" s="71" t="s">
        <v>159</v>
      </c>
      <c r="D35" s="76" t="s">
        <v>121</v>
      </c>
      <c r="E35" s="71" t="s">
        <v>128</v>
      </c>
      <c r="F35" s="71" t="s">
        <v>129</v>
      </c>
      <c r="G35" s="72">
        <v>19.143685327699998</v>
      </c>
      <c r="H35" s="73">
        <v>19.143685327699998</v>
      </c>
      <c r="I35" s="73">
        <v>0</v>
      </c>
      <c r="J35" s="81">
        <v>2</v>
      </c>
      <c r="K35" s="72">
        <v>0</v>
      </c>
      <c r="L35" s="72">
        <v>13</v>
      </c>
      <c r="M35" s="72">
        <v>0</v>
      </c>
      <c r="N35" s="72">
        <v>0</v>
      </c>
      <c r="O35" s="75">
        <v>0</v>
      </c>
      <c r="P35" s="74">
        <v>0</v>
      </c>
      <c r="Q35" s="74">
        <v>0</v>
      </c>
      <c r="R35" s="74">
        <v>2</v>
      </c>
      <c r="S35" s="74">
        <v>0</v>
      </c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11"/>
    </row>
    <row r="36" spans="1:56" ht="18.75">
      <c r="A36" s="66" t="str">
        <f t="shared" si="0"/>
        <v xml:space="preserve">    </v>
      </c>
      <c r="B36" s="70">
        <v>27</v>
      </c>
      <c r="C36" s="71" t="s">
        <v>160</v>
      </c>
      <c r="D36" s="76" t="s">
        <v>121</v>
      </c>
      <c r="E36" s="71" t="s">
        <v>128</v>
      </c>
      <c r="F36" s="71" t="s">
        <v>129</v>
      </c>
      <c r="G36" s="72">
        <v>46.420581912400003</v>
      </c>
      <c r="H36" s="73">
        <v>46.420581912400003</v>
      </c>
      <c r="I36" s="73">
        <v>0</v>
      </c>
      <c r="J36" s="81">
        <v>1</v>
      </c>
      <c r="K36" s="72">
        <v>0</v>
      </c>
      <c r="L36" s="72">
        <v>9</v>
      </c>
      <c r="M36" s="72">
        <v>0</v>
      </c>
      <c r="N36" s="72">
        <v>0</v>
      </c>
      <c r="O36" s="75">
        <v>10</v>
      </c>
      <c r="P36" s="74">
        <v>0</v>
      </c>
      <c r="Q36" s="74">
        <v>0</v>
      </c>
      <c r="R36" s="74">
        <v>2</v>
      </c>
      <c r="S36" s="74">
        <v>0</v>
      </c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11"/>
    </row>
    <row r="37" spans="1:56" ht="18.75">
      <c r="A37" s="66" t="str">
        <f t="shared" si="0"/>
        <v xml:space="preserve">    </v>
      </c>
      <c r="B37" s="70">
        <v>28</v>
      </c>
      <c r="C37" s="71" t="s">
        <v>161</v>
      </c>
      <c r="D37" s="76" t="s">
        <v>121</v>
      </c>
      <c r="E37" s="71" t="s">
        <v>128</v>
      </c>
      <c r="F37" s="71" t="s">
        <v>129</v>
      </c>
      <c r="G37" s="72">
        <v>8.3595405399399993</v>
      </c>
      <c r="H37" s="73">
        <v>8.3595405399399993</v>
      </c>
      <c r="I37" s="73">
        <v>0</v>
      </c>
      <c r="J37" s="81">
        <v>1</v>
      </c>
      <c r="K37" s="72">
        <v>0</v>
      </c>
      <c r="L37" s="72">
        <v>8.36</v>
      </c>
      <c r="M37" s="72">
        <v>0</v>
      </c>
      <c r="N37" s="72">
        <v>0</v>
      </c>
      <c r="O37" s="75">
        <v>8</v>
      </c>
      <c r="P37" s="74">
        <v>0</v>
      </c>
      <c r="Q37" s="74">
        <v>0</v>
      </c>
      <c r="R37" s="74">
        <v>2</v>
      </c>
      <c r="S37" s="74">
        <v>0</v>
      </c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11"/>
    </row>
    <row r="38" spans="1:56" ht="18.75">
      <c r="A38" s="66" t="str">
        <f t="shared" si="0"/>
        <v xml:space="preserve">    </v>
      </c>
      <c r="B38" s="70">
        <v>29</v>
      </c>
      <c r="C38" s="71" t="s">
        <v>162</v>
      </c>
      <c r="D38" s="76" t="s">
        <v>121</v>
      </c>
      <c r="E38" s="71" t="s">
        <v>128</v>
      </c>
      <c r="F38" s="71" t="s">
        <v>129</v>
      </c>
      <c r="G38" s="72">
        <v>164.368978599</v>
      </c>
      <c r="H38" s="73">
        <v>164.368978599</v>
      </c>
      <c r="I38" s="73">
        <v>0</v>
      </c>
      <c r="J38" s="81">
        <v>1</v>
      </c>
      <c r="K38" s="72">
        <v>0</v>
      </c>
      <c r="L38" s="72">
        <v>164.37</v>
      </c>
      <c r="M38" s="72">
        <v>0</v>
      </c>
      <c r="N38" s="72">
        <v>0</v>
      </c>
      <c r="O38" s="75">
        <v>9</v>
      </c>
      <c r="P38" s="74">
        <v>0</v>
      </c>
      <c r="Q38" s="74">
        <v>0</v>
      </c>
      <c r="R38" s="74">
        <v>2</v>
      </c>
      <c r="S38" s="74">
        <v>0</v>
      </c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11"/>
    </row>
    <row r="39" spans="1:56" ht="18.75">
      <c r="A39" s="66" t="str">
        <f t="shared" si="0"/>
        <v xml:space="preserve">    </v>
      </c>
      <c r="B39" s="70">
        <v>30</v>
      </c>
      <c r="C39" s="71" t="s">
        <v>163</v>
      </c>
      <c r="D39" s="76" t="s">
        <v>121</v>
      </c>
      <c r="E39" s="71" t="s">
        <v>128</v>
      </c>
      <c r="F39" s="71" t="s">
        <v>129</v>
      </c>
      <c r="G39" s="72">
        <v>26.168709418500001</v>
      </c>
      <c r="H39" s="73">
        <v>26.168709418500001</v>
      </c>
      <c r="I39" s="73">
        <v>0</v>
      </c>
      <c r="J39" s="81">
        <v>1</v>
      </c>
      <c r="K39" s="72">
        <v>0</v>
      </c>
      <c r="L39" s="72">
        <v>26.17</v>
      </c>
      <c r="M39" s="72">
        <v>0</v>
      </c>
      <c r="N39" s="72">
        <v>0</v>
      </c>
      <c r="O39" s="75">
        <v>7</v>
      </c>
      <c r="P39" s="74">
        <v>0</v>
      </c>
      <c r="Q39" s="74">
        <v>0</v>
      </c>
      <c r="R39" s="74">
        <v>2</v>
      </c>
      <c r="S39" s="74">
        <v>0</v>
      </c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11"/>
    </row>
    <row r="40" spans="1:56" ht="18.75">
      <c r="A40" s="66" t="str">
        <f t="shared" si="0"/>
        <v xml:space="preserve">    </v>
      </c>
      <c r="B40" s="70">
        <v>31</v>
      </c>
      <c r="C40" s="71" t="s">
        <v>164</v>
      </c>
      <c r="D40" s="76" t="s">
        <v>121</v>
      </c>
      <c r="E40" s="71" t="s">
        <v>128</v>
      </c>
      <c r="F40" s="71" t="s">
        <v>129</v>
      </c>
      <c r="G40" s="72">
        <v>231.61685399300001</v>
      </c>
      <c r="H40" s="73">
        <v>231.61685399300001</v>
      </c>
      <c r="I40" s="73">
        <v>0</v>
      </c>
      <c r="J40" s="81">
        <v>1</v>
      </c>
      <c r="K40" s="72">
        <v>0</v>
      </c>
      <c r="L40" s="72">
        <v>231.62</v>
      </c>
      <c r="M40" s="72">
        <v>0</v>
      </c>
      <c r="N40" s="72">
        <v>0</v>
      </c>
      <c r="O40" s="75">
        <v>8</v>
      </c>
      <c r="P40" s="74">
        <v>0</v>
      </c>
      <c r="Q40" s="74">
        <v>0</v>
      </c>
      <c r="R40" s="74">
        <v>2</v>
      </c>
      <c r="S40" s="74">
        <v>0</v>
      </c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11"/>
    </row>
    <row r="41" spans="1:56" ht="18.75">
      <c r="A41" s="66" t="str">
        <f t="shared" si="0"/>
        <v xml:space="preserve">    </v>
      </c>
      <c r="B41" s="70">
        <v>32</v>
      </c>
      <c r="C41" s="71" t="s">
        <v>165</v>
      </c>
      <c r="D41" s="76" t="s">
        <v>121</v>
      </c>
      <c r="E41" s="71" t="s">
        <v>128</v>
      </c>
      <c r="F41" s="71" t="s">
        <v>129</v>
      </c>
      <c r="G41" s="72">
        <v>24.379974728299999</v>
      </c>
      <c r="H41" s="73">
        <v>24.379974728299999</v>
      </c>
      <c r="I41" s="73">
        <v>0</v>
      </c>
      <c r="J41" s="81">
        <v>2</v>
      </c>
      <c r="K41" s="72">
        <v>0</v>
      </c>
      <c r="L41" s="72">
        <v>24.38</v>
      </c>
      <c r="M41" s="72">
        <v>0</v>
      </c>
      <c r="N41" s="72">
        <v>0</v>
      </c>
      <c r="O41" s="75">
        <v>0</v>
      </c>
      <c r="P41" s="74">
        <v>0</v>
      </c>
      <c r="Q41" s="74">
        <v>0</v>
      </c>
      <c r="R41" s="74">
        <v>2</v>
      </c>
      <c r="S41" s="74">
        <v>0</v>
      </c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11"/>
    </row>
    <row r="42" spans="1:56" ht="18.75">
      <c r="A42" s="66" t="str">
        <f t="shared" si="0"/>
        <v xml:space="preserve">    </v>
      </c>
      <c r="B42" s="70">
        <v>33</v>
      </c>
      <c r="C42" s="71" t="s">
        <v>166</v>
      </c>
      <c r="D42" s="76" t="s">
        <v>121</v>
      </c>
      <c r="E42" s="71" t="s">
        <v>128</v>
      </c>
      <c r="F42" s="71" t="s">
        <v>129</v>
      </c>
      <c r="G42" s="72">
        <v>220.40561496999999</v>
      </c>
      <c r="H42" s="73">
        <v>220.40561496999999</v>
      </c>
      <c r="I42" s="73">
        <v>0</v>
      </c>
      <c r="J42" s="81">
        <v>1</v>
      </c>
      <c r="K42" s="72">
        <v>0</v>
      </c>
      <c r="L42" s="72">
        <v>220.41</v>
      </c>
      <c r="M42" s="72">
        <v>0</v>
      </c>
      <c r="N42" s="72">
        <v>0</v>
      </c>
      <c r="O42" s="75">
        <v>10</v>
      </c>
      <c r="P42" s="74">
        <v>0</v>
      </c>
      <c r="Q42" s="74">
        <v>0</v>
      </c>
      <c r="R42" s="74">
        <v>2</v>
      </c>
      <c r="S42" s="74">
        <v>0</v>
      </c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11"/>
    </row>
    <row r="43" spans="1:56" ht="18.75">
      <c r="A43" s="66" t="str">
        <f t="shared" si="0"/>
        <v xml:space="preserve">    </v>
      </c>
      <c r="B43" s="70">
        <v>34</v>
      </c>
      <c r="C43" s="71" t="s">
        <v>167</v>
      </c>
      <c r="D43" s="76" t="s">
        <v>121</v>
      </c>
      <c r="E43" s="71" t="s">
        <v>128</v>
      </c>
      <c r="F43" s="71" t="s">
        <v>129</v>
      </c>
      <c r="G43" s="72">
        <v>18.5101149035</v>
      </c>
      <c r="H43" s="73">
        <v>18.5101149035</v>
      </c>
      <c r="I43" s="73">
        <v>0</v>
      </c>
      <c r="J43" s="81">
        <v>1</v>
      </c>
      <c r="K43" s="72">
        <v>0</v>
      </c>
      <c r="L43" s="72">
        <v>18.510000000000002</v>
      </c>
      <c r="M43" s="72">
        <v>0</v>
      </c>
      <c r="N43" s="72">
        <v>0</v>
      </c>
      <c r="O43" s="75">
        <v>0</v>
      </c>
      <c r="P43" s="74">
        <v>0</v>
      </c>
      <c r="Q43" s="74">
        <v>0</v>
      </c>
      <c r="R43" s="74">
        <v>2</v>
      </c>
      <c r="S43" s="74">
        <v>0</v>
      </c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11"/>
    </row>
    <row r="44" spans="1:56" ht="18.75">
      <c r="A44" s="66" t="str">
        <f t="shared" si="0"/>
        <v xml:space="preserve">    </v>
      </c>
      <c r="B44" s="70">
        <v>35</v>
      </c>
      <c r="C44" s="71" t="s">
        <v>168</v>
      </c>
      <c r="D44" s="76" t="s">
        <v>121</v>
      </c>
      <c r="E44" s="71" t="s">
        <v>128</v>
      </c>
      <c r="F44" s="71" t="s">
        <v>129</v>
      </c>
      <c r="G44" s="72">
        <v>23.418391695</v>
      </c>
      <c r="H44" s="73">
        <v>23.418391695</v>
      </c>
      <c r="I44" s="73">
        <v>0</v>
      </c>
      <c r="J44" s="81">
        <v>1</v>
      </c>
      <c r="K44" s="72">
        <v>0</v>
      </c>
      <c r="L44" s="72">
        <v>23.42</v>
      </c>
      <c r="M44" s="72">
        <v>0</v>
      </c>
      <c r="N44" s="72">
        <v>0</v>
      </c>
      <c r="O44" s="75">
        <v>7</v>
      </c>
      <c r="P44" s="74">
        <v>0</v>
      </c>
      <c r="Q44" s="74">
        <v>0</v>
      </c>
      <c r="R44" s="74">
        <v>2</v>
      </c>
      <c r="S44" s="74">
        <v>0</v>
      </c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11"/>
    </row>
    <row r="45" spans="1:56" ht="18.75">
      <c r="A45" s="66" t="str">
        <f t="shared" si="0"/>
        <v xml:space="preserve">    </v>
      </c>
      <c r="B45" s="70">
        <v>36</v>
      </c>
      <c r="C45" s="71" t="s">
        <v>169</v>
      </c>
      <c r="D45" s="76" t="s">
        <v>121</v>
      </c>
      <c r="E45" s="71" t="s">
        <v>128</v>
      </c>
      <c r="F45" s="71" t="s">
        <v>129</v>
      </c>
      <c r="G45" s="72">
        <v>70.210943996899999</v>
      </c>
      <c r="H45" s="73">
        <v>70.210943996899999</v>
      </c>
      <c r="I45" s="73">
        <v>0</v>
      </c>
      <c r="J45" s="81">
        <v>2</v>
      </c>
      <c r="K45" s="72">
        <v>0</v>
      </c>
      <c r="L45" s="72">
        <v>70.209999999999994</v>
      </c>
      <c r="M45" s="72">
        <v>0</v>
      </c>
      <c r="N45" s="72">
        <v>0</v>
      </c>
      <c r="O45" s="75">
        <v>20</v>
      </c>
      <c r="P45" s="74">
        <v>0</v>
      </c>
      <c r="Q45" s="74">
        <v>0</v>
      </c>
      <c r="R45" s="74">
        <v>2</v>
      </c>
      <c r="S45" s="74">
        <v>0</v>
      </c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11"/>
    </row>
    <row r="46" spans="1:56" ht="18.75">
      <c r="A46" s="66" t="str">
        <f t="shared" si="0"/>
        <v xml:space="preserve">    </v>
      </c>
      <c r="B46" s="70">
        <v>37</v>
      </c>
      <c r="C46" s="71" t="s">
        <v>170</v>
      </c>
      <c r="D46" s="76" t="s">
        <v>121</v>
      </c>
      <c r="E46" s="71" t="s">
        <v>128</v>
      </c>
      <c r="F46" s="71" t="s">
        <v>129</v>
      </c>
      <c r="G46" s="72">
        <v>34.819374368600002</v>
      </c>
      <c r="H46" s="73">
        <v>34.819374368600002</v>
      </c>
      <c r="I46" s="73">
        <v>0</v>
      </c>
      <c r="J46" s="81">
        <v>2</v>
      </c>
      <c r="K46" s="72">
        <v>0</v>
      </c>
      <c r="L46" s="72">
        <v>34.82</v>
      </c>
      <c r="M46" s="72">
        <v>0</v>
      </c>
      <c r="N46" s="72">
        <v>0</v>
      </c>
      <c r="O46" s="75">
        <v>15</v>
      </c>
      <c r="P46" s="74">
        <v>0</v>
      </c>
      <c r="Q46" s="74">
        <v>0</v>
      </c>
      <c r="R46" s="74">
        <v>2</v>
      </c>
      <c r="S46" s="74">
        <v>0</v>
      </c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11"/>
    </row>
    <row r="47" spans="1:56" ht="18.75">
      <c r="A47" s="66" t="str">
        <f t="shared" si="0"/>
        <v xml:space="preserve">    </v>
      </c>
      <c r="B47" s="70">
        <v>38</v>
      </c>
      <c r="C47" s="71" t="s">
        <v>171</v>
      </c>
      <c r="D47" s="76" t="s">
        <v>121</v>
      </c>
      <c r="E47" s="71" t="s">
        <v>128</v>
      </c>
      <c r="F47" s="71" t="s">
        <v>129</v>
      </c>
      <c r="G47" s="72">
        <v>41.364856436300002</v>
      </c>
      <c r="H47" s="73">
        <v>41.364856436300002</v>
      </c>
      <c r="I47" s="73">
        <v>0</v>
      </c>
      <c r="J47" s="81">
        <v>2</v>
      </c>
      <c r="K47" s="72">
        <v>0</v>
      </c>
      <c r="L47" s="72">
        <v>41.36</v>
      </c>
      <c r="M47" s="72">
        <v>0</v>
      </c>
      <c r="N47" s="72">
        <v>0</v>
      </c>
      <c r="O47" s="75">
        <v>3</v>
      </c>
      <c r="P47" s="74">
        <v>0</v>
      </c>
      <c r="Q47" s="74">
        <v>0</v>
      </c>
      <c r="R47" s="74">
        <v>2</v>
      </c>
      <c r="S47" s="74">
        <v>0</v>
      </c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11"/>
    </row>
    <row r="48" spans="1:56" ht="18.75">
      <c r="A48" s="66" t="str">
        <f t="shared" si="0"/>
        <v xml:space="preserve">    </v>
      </c>
      <c r="B48" s="70">
        <v>39</v>
      </c>
      <c r="C48" s="71" t="s">
        <v>172</v>
      </c>
      <c r="D48" s="76" t="s">
        <v>121</v>
      </c>
      <c r="E48" s="71" t="s">
        <v>128</v>
      </c>
      <c r="F48" s="71" t="s">
        <v>129</v>
      </c>
      <c r="G48" s="72">
        <v>1343.89883448</v>
      </c>
      <c r="H48" s="73">
        <v>1343.89883448</v>
      </c>
      <c r="I48" s="73">
        <v>0</v>
      </c>
      <c r="J48" s="81">
        <v>1</v>
      </c>
      <c r="K48" s="72">
        <v>0</v>
      </c>
      <c r="L48" s="72">
        <v>1343.9</v>
      </c>
      <c r="M48" s="72">
        <v>0</v>
      </c>
      <c r="N48" s="72">
        <v>0</v>
      </c>
      <c r="O48" s="75">
        <v>2</v>
      </c>
      <c r="P48" s="74">
        <v>0</v>
      </c>
      <c r="Q48" s="74">
        <v>0</v>
      </c>
      <c r="R48" s="74">
        <v>2</v>
      </c>
      <c r="S48" s="74">
        <v>0</v>
      </c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11"/>
    </row>
    <row r="49" spans="1:56" ht="18.75">
      <c r="A49" s="66" t="str">
        <f t="shared" si="0"/>
        <v xml:space="preserve">    </v>
      </c>
      <c r="B49" s="70">
        <v>40</v>
      </c>
      <c r="C49" s="71" t="s">
        <v>173</v>
      </c>
      <c r="D49" s="76" t="s">
        <v>121</v>
      </c>
      <c r="E49" s="71" t="s">
        <v>128</v>
      </c>
      <c r="F49" s="71" t="s">
        <v>129</v>
      </c>
      <c r="G49" s="72">
        <v>28.032338181899998</v>
      </c>
      <c r="H49" s="73">
        <v>28.032338181899998</v>
      </c>
      <c r="I49" s="73">
        <v>0</v>
      </c>
      <c r="J49" s="81">
        <v>1</v>
      </c>
      <c r="K49" s="72">
        <v>0</v>
      </c>
      <c r="L49" s="72">
        <v>28.03</v>
      </c>
      <c r="M49" s="72">
        <v>0</v>
      </c>
      <c r="N49" s="72">
        <v>0</v>
      </c>
      <c r="O49" s="75">
        <v>8</v>
      </c>
      <c r="P49" s="74">
        <v>0</v>
      </c>
      <c r="Q49" s="74">
        <v>0</v>
      </c>
      <c r="R49" s="74">
        <v>2</v>
      </c>
      <c r="S49" s="74">
        <v>0</v>
      </c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11"/>
    </row>
    <row r="50" spans="1:56" ht="18.75">
      <c r="A50" s="66" t="str">
        <f t="shared" si="0"/>
        <v xml:space="preserve">    </v>
      </c>
      <c r="B50" s="70">
        <v>41</v>
      </c>
      <c r="C50" s="71" t="s">
        <v>174</v>
      </c>
      <c r="D50" s="76" t="s">
        <v>121</v>
      </c>
      <c r="E50" s="71" t="s">
        <v>128</v>
      </c>
      <c r="F50" s="71" t="s">
        <v>129</v>
      </c>
      <c r="G50" s="72">
        <v>312.89257022100003</v>
      </c>
      <c r="H50" s="73">
        <v>312.89257022100003</v>
      </c>
      <c r="I50" s="73">
        <v>0</v>
      </c>
      <c r="J50" s="81">
        <v>1</v>
      </c>
      <c r="K50" s="72">
        <v>0</v>
      </c>
      <c r="L50" s="72">
        <v>312.89</v>
      </c>
      <c r="M50" s="72">
        <v>0</v>
      </c>
      <c r="N50" s="72">
        <v>0</v>
      </c>
      <c r="O50" s="75">
        <v>23</v>
      </c>
      <c r="P50" s="74">
        <v>0</v>
      </c>
      <c r="Q50" s="74">
        <v>0</v>
      </c>
      <c r="R50" s="74">
        <v>2</v>
      </c>
      <c r="S50" s="74">
        <v>0</v>
      </c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11"/>
    </row>
    <row r="51" spans="1:56" ht="18.75">
      <c r="A51" s="66" t="str">
        <f t="shared" si="0"/>
        <v xml:space="preserve">    </v>
      </c>
      <c r="B51" s="70">
        <v>42</v>
      </c>
      <c r="C51" s="71" t="s">
        <v>175</v>
      </c>
      <c r="D51" s="76" t="s">
        <v>121</v>
      </c>
      <c r="E51" s="71" t="s">
        <v>128</v>
      </c>
      <c r="F51" s="71" t="s">
        <v>129</v>
      </c>
      <c r="G51" s="72">
        <v>50.5756759605</v>
      </c>
      <c r="H51" s="73">
        <v>50.5756759605</v>
      </c>
      <c r="I51" s="73">
        <v>0</v>
      </c>
      <c r="J51" s="81">
        <v>1</v>
      </c>
      <c r="K51" s="72">
        <v>0</v>
      </c>
      <c r="L51" s="72">
        <v>50.58</v>
      </c>
      <c r="M51" s="72">
        <v>0</v>
      </c>
      <c r="N51" s="72">
        <v>0</v>
      </c>
      <c r="O51" s="75">
        <v>7</v>
      </c>
      <c r="P51" s="74">
        <v>0</v>
      </c>
      <c r="Q51" s="74">
        <v>0</v>
      </c>
      <c r="R51" s="74">
        <v>2</v>
      </c>
      <c r="S51" s="74">
        <v>0</v>
      </c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11"/>
    </row>
    <row r="52" spans="1:56" ht="18.75">
      <c r="A52" s="66" t="str">
        <f t="shared" si="0"/>
        <v xml:space="preserve">    </v>
      </c>
      <c r="B52" s="70">
        <v>43</v>
      </c>
      <c r="C52" s="71" t="s">
        <v>176</v>
      </c>
      <c r="D52" s="76" t="s">
        <v>121</v>
      </c>
      <c r="E52" s="71" t="s">
        <v>128</v>
      </c>
      <c r="F52" s="71" t="s">
        <v>129</v>
      </c>
      <c r="G52" s="72">
        <v>34.966232854099999</v>
      </c>
      <c r="H52" s="73">
        <v>34.966232854099999</v>
      </c>
      <c r="I52" s="73">
        <v>0</v>
      </c>
      <c r="J52" s="81">
        <v>2</v>
      </c>
      <c r="K52" s="72">
        <v>0</v>
      </c>
      <c r="L52" s="72">
        <v>34.97</v>
      </c>
      <c r="M52" s="72">
        <v>0</v>
      </c>
      <c r="N52" s="72">
        <v>0</v>
      </c>
      <c r="O52" s="75">
        <v>0</v>
      </c>
      <c r="P52" s="74">
        <v>0</v>
      </c>
      <c r="Q52" s="74">
        <v>0</v>
      </c>
      <c r="R52" s="74">
        <v>2</v>
      </c>
      <c r="S52" s="74">
        <v>0</v>
      </c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11"/>
    </row>
    <row r="53" spans="1:56" ht="18.75">
      <c r="A53" s="66" t="str">
        <f t="shared" si="0"/>
        <v xml:space="preserve">    </v>
      </c>
      <c r="B53" s="70">
        <v>44</v>
      </c>
      <c r="C53" s="71" t="s">
        <v>177</v>
      </c>
      <c r="D53" s="76" t="s">
        <v>121</v>
      </c>
      <c r="E53" s="71" t="s">
        <v>128</v>
      </c>
      <c r="F53" s="71" t="s">
        <v>129</v>
      </c>
      <c r="G53" s="72">
        <v>72.331021347499998</v>
      </c>
      <c r="H53" s="73">
        <v>72.331021347499998</v>
      </c>
      <c r="I53" s="73">
        <v>0</v>
      </c>
      <c r="J53" s="81">
        <v>1</v>
      </c>
      <c r="K53" s="72">
        <v>0</v>
      </c>
      <c r="L53" s="72">
        <v>72.33</v>
      </c>
      <c r="M53" s="72">
        <v>0</v>
      </c>
      <c r="N53" s="72">
        <v>0</v>
      </c>
      <c r="O53" s="75">
        <v>10</v>
      </c>
      <c r="P53" s="74">
        <v>0</v>
      </c>
      <c r="Q53" s="74">
        <v>0</v>
      </c>
      <c r="R53" s="74">
        <v>2</v>
      </c>
      <c r="S53" s="74">
        <v>0</v>
      </c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11"/>
    </row>
    <row r="54" spans="1:56" ht="18.75">
      <c r="A54" s="66" t="str">
        <f t="shared" si="0"/>
        <v xml:space="preserve">    </v>
      </c>
      <c r="B54" s="70">
        <v>45</v>
      </c>
      <c r="C54" s="71" t="s">
        <v>178</v>
      </c>
      <c r="D54" s="76" t="s">
        <v>121</v>
      </c>
      <c r="E54" s="71" t="s">
        <v>128</v>
      </c>
      <c r="F54" s="71" t="s">
        <v>129</v>
      </c>
      <c r="G54" s="72">
        <v>26.443538390800001</v>
      </c>
      <c r="H54" s="73">
        <v>26.443538390800001</v>
      </c>
      <c r="I54" s="73">
        <v>0</v>
      </c>
      <c r="J54" s="81">
        <v>1</v>
      </c>
      <c r="K54" s="72">
        <v>0</v>
      </c>
      <c r="L54" s="72">
        <v>26.44</v>
      </c>
      <c r="M54" s="72">
        <v>0</v>
      </c>
      <c r="N54" s="72">
        <v>0</v>
      </c>
      <c r="O54" s="75">
        <v>11</v>
      </c>
      <c r="P54" s="74">
        <v>0</v>
      </c>
      <c r="Q54" s="74">
        <v>0</v>
      </c>
      <c r="R54" s="74">
        <v>2</v>
      </c>
      <c r="S54" s="74">
        <v>0</v>
      </c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11"/>
    </row>
    <row r="55" spans="1:56" ht="18.75">
      <c r="A55" s="66" t="str">
        <f t="shared" si="0"/>
        <v xml:space="preserve">    </v>
      </c>
      <c r="B55" s="70">
        <v>46</v>
      </c>
      <c r="C55" s="71" t="s">
        <v>179</v>
      </c>
      <c r="D55" s="76" t="s">
        <v>121</v>
      </c>
      <c r="E55" s="71" t="s">
        <v>128</v>
      </c>
      <c r="F55" s="71" t="s">
        <v>129</v>
      </c>
      <c r="G55" s="72">
        <v>54.4109661233</v>
      </c>
      <c r="H55" s="73">
        <v>54.4109661233</v>
      </c>
      <c r="I55" s="73">
        <v>0</v>
      </c>
      <c r="J55" s="81">
        <v>1</v>
      </c>
      <c r="K55" s="72">
        <v>0</v>
      </c>
      <c r="L55" s="72">
        <v>54.41</v>
      </c>
      <c r="M55" s="72">
        <v>0</v>
      </c>
      <c r="N55" s="72">
        <v>0</v>
      </c>
      <c r="O55" s="75">
        <v>5</v>
      </c>
      <c r="P55" s="74">
        <v>0</v>
      </c>
      <c r="Q55" s="74">
        <v>0</v>
      </c>
      <c r="R55" s="74">
        <v>2</v>
      </c>
      <c r="S55" s="74">
        <v>0</v>
      </c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11"/>
    </row>
    <row r="56" spans="1:56" ht="18.75">
      <c r="A56" s="66" t="str">
        <f t="shared" si="0"/>
        <v xml:space="preserve">    </v>
      </c>
      <c r="B56" s="70">
        <v>47</v>
      </c>
      <c r="C56" s="71" t="s">
        <v>180</v>
      </c>
      <c r="D56" s="76" t="s">
        <v>121</v>
      </c>
      <c r="E56" s="71" t="s">
        <v>128</v>
      </c>
      <c r="F56" s="71" t="s">
        <v>129</v>
      </c>
      <c r="G56" s="72">
        <v>34.753209311500001</v>
      </c>
      <c r="H56" s="73">
        <v>34.753209311500001</v>
      </c>
      <c r="I56" s="73">
        <v>0</v>
      </c>
      <c r="J56" s="81">
        <v>1</v>
      </c>
      <c r="K56" s="72">
        <v>0</v>
      </c>
      <c r="L56" s="72">
        <v>34.75</v>
      </c>
      <c r="M56" s="72">
        <v>0</v>
      </c>
      <c r="N56" s="72">
        <v>0</v>
      </c>
      <c r="O56" s="75">
        <v>7</v>
      </c>
      <c r="P56" s="74">
        <v>0</v>
      </c>
      <c r="Q56" s="74">
        <v>0</v>
      </c>
      <c r="R56" s="74">
        <v>2</v>
      </c>
      <c r="S56" s="74">
        <v>0</v>
      </c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11"/>
    </row>
    <row r="57" spans="1:56" ht="18.75">
      <c r="A57" s="66" t="str">
        <f t="shared" si="0"/>
        <v xml:space="preserve">    </v>
      </c>
      <c r="B57" s="70">
        <v>48</v>
      </c>
      <c r="C57" s="71" t="s">
        <v>181</v>
      </c>
      <c r="D57" s="76" t="s">
        <v>121</v>
      </c>
      <c r="E57" s="71" t="s">
        <v>128</v>
      </c>
      <c r="F57" s="71" t="s">
        <v>129</v>
      </c>
      <c r="G57" s="72">
        <v>68.065438418799999</v>
      </c>
      <c r="H57" s="73">
        <v>68.065438418799999</v>
      </c>
      <c r="I57" s="73">
        <v>0</v>
      </c>
      <c r="J57" s="81">
        <v>1</v>
      </c>
      <c r="K57" s="72">
        <v>0</v>
      </c>
      <c r="L57" s="72">
        <v>68.069999999999993</v>
      </c>
      <c r="M57" s="72">
        <v>0</v>
      </c>
      <c r="N57" s="72">
        <v>0</v>
      </c>
      <c r="O57" s="75">
        <v>9</v>
      </c>
      <c r="P57" s="74">
        <v>0</v>
      </c>
      <c r="Q57" s="74">
        <v>0</v>
      </c>
      <c r="R57" s="74">
        <v>2</v>
      </c>
      <c r="S57" s="74">
        <v>0</v>
      </c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11"/>
    </row>
    <row r="58" spans="1:56" ht="18.75">
      <c r="A58" s="66" t="str">
        <f t="shared" si="0"/>
        <v xml:space="preserve">    </v>
      </c>
      <c r="B58" s="70">
        <v>49</v>
      </c>
      <c r="C58" s="71" t="s">
        <v>182</v>
      </c>
      <c r="D58" s="76" t="s">
        <v>121</v>
      </c>
      <c r="E58" s="71" t="s">
        <v>128</v>
      </c>
      <c r="F58" s="71" t="s">
        <v>129</v>
      </c>
      <c r="G58" s="72">
        <v>31.842163103400001</v>
      </c>
      <c r="H58" s="73">
        <v>31.842163103400001</v>
      </c>
      <c r="I58" s="73">
        <v>0</v>
      </c>
      <c r="J58" s="81">
        <v>1</v>
      </c>
      <c r="K58" s="72">
        <v>0</v>
      </c>
      <c r="L58" s="72">
        <v>31.84</v>
      </c>
      <c r="M58" s="72">
        <v>0</v>
      </c>
      <c r="N58" s="72">
        <v>0</v>
      </c>
      <c r="O58" s="75">
        <v>13</v>
      </c>
      <c r="P58" s="74">
        <v>0</v>
      </c>
      <c r="Q58" s="74">
        <v>0</v>
      </c>
      <c r="R58" s="74">
        <v>2</v>
      </c>
      <c r="S58" s="74">
        <v>0</v>
      </c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11"/>
    </row>
    <row r="59" spans="1:56" ht="18.75">
      <c r="A59" s="66" t="str">
        <f t="shared" si="0"/>
        <v xml:space="preserve">    </v>
      </c>
      <c r="B59" s="70">
        <v>50</v>
      </c>
      <c r="C59" s="71" t="s">
        <v>183</v>
      </c>
      <c r="D59" s="76" t="s">
        <v>121</v>
      </c>
      <c r="E59" s="71" t="s">
        <v>128</v>
      </c>
      <c r="F59" s="71" t="s">
        <v>129</v>
      </c>
      <c r="G59" s="72">
        <v>59.166732543599998</v>
      </c>
      <c r="H59" s="73">
        <v>59.166732543599998</v>
      </c>
      <c r="I59" s="73">
        <v>0</v>
      </c>
      <c r="J59" s="81">
        <v>2</v>
      </c>
      <c r="K59" s="72">
        <v>59.17</v>
      </c>
      <c r="L59" s="72">
        <v>0</v>
      </c>
      <c r="M59" s="72">
        <v>0</v>
      </c>
      <c r="N59" s="72">
        <v>0</v>
      </c>
      <c r="O59" s="75">
        <v>0</v>
      </c>
      <c r="P59" s="74">
        <v>0</v>
      </c>
      <c r="Q59" s="74">
        <v>0</v>
      </c>
      <c r="R59" s="74">
        <v>0</v>
      </c>
      <c r="S59" s="74">
        <v>0</v>
      </c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11"/>
    </row>
    <row r="60" spans="1:56" ht="18.75">
      <c r="A60" s="66" t="str">
        <f t="shared" si="0"/>
        <v xml:space="preserve">    </v>
      </c>
      <c r="B60" s="70">
        <v>51</v>
      </c>
      <c r="C60" s="71" t="s">
        <v>184</v>
      </c>
      <c r="D60" s="76" t="s">
        <v>121</v>
      </c>
      <c r="E60" s="71" t="s">
        <v>128</v>
      </c>
      <c r="F60" s="71" t="s">
        <v>129</v>
      </c>
      <c r="G60" s="72">
        <v>9.8688733711900003</v>
      </c>
      <c r="H60" s="73">
        <v>9.8688733711900003</v>
      </c>
      <c r="I60" s="73">
        <v>0</v>
      </c>
      <c r="J60" s="81">
        <v>2</v>
      </c>
      <c r="K60" s="72">
        <v>0</v>
      </c>
      <c r="L60" s="72">
        <v>12.007</v>
      </c>
      <c r="M60" s="72">
        <v>0</v>
      </c>
      <c r="N60" s="72">
        <v>0</v>
      </c>
      <c r="O60" s="75">
        <v>1</v>
      </c>
      <c r="P60" s="74">
        <v>0</v>
      </c>
      <c r="Q60" s="74">
        <v>0</v>
      </c>
      <c r="R60" s="74">
        <v>2</v>
      </c>
      <c r="S60" s="74">
        <v>0</v>
      </c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11"/>
    </row>
    <row r="61" spans="1:56" ht="18.75">
      <c r="A61" s="66" t="str">
        <f t="shared" si="0"/>
        <v xml:space="preserve">    </v>
      </c>
      <c r="B61" s="70">
        <v>52</v>
      </c>
      <c r="C61" s="71" t="s">
        <v>185</v>
      </c>
      <c r="D61" s="76" t="s">
        <v>121</v>
      </c>
      <c r="E61" s="71" t="s">
        <v>128</v>
      </c>
      <c r="F61" s="71" t="s">
        <v>129</v>
      </c>
      <c r="G61" s="72">
        <v>12.0064337961</v>
      </c>
      <c r="H61" s="73">
        <v>12.0064337961</v>
      </c>
      <c r="I61" s="73">
        <v>0</v>
      </c>
      <c r="J61" s="81">
        <v>2</v>
      </c>
      <c r="K61" s="72">
        <v>0</v>
      </c>
      <c r="L61" s="72">
        <v>27.78</v>
      </c>
      <c r="M61" s="72">
        <v>0</v>
      </c>
      <c r="N61" s="72">
        <v>0</v>
      </c>
      <c r="O61" s="75">
        <v>12</v>
      </c>
      <c r="P61" s="74">
        <v>0</v>
      </c>
      <c r="Q61" s="74">
        <v>0</v>
      </c>
      <c r="R61" s="74">
        <v>2</v>
      </c>
      <c r="S61" s="74">
        <v>0</v>
      </c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11"/>
    </row>
    <row r="62" spans="1:56" ht="18.75">
      <c r="A62" s="66" t="str">
        <f t="shared" si="0"/>
        <v xml:space="preserve">    </v>
      </c>
      <c r="B62" s="70">
        <v>53</v>
      </c>
      <c r="C62" s="71" t="s">
        <v>186</v>
      </c>
      <c r="D62" s="76" t="s">
        <v>121</v>
      </c>
      <c r="E62" s="71" t="s">
        <v>128</v>
      </c>
      <c r="F62" s="71" t="s">
        <v>129</v>
      </c>
      <c r="G62" s="72">
        <v>339.28580727600001</v>
      </c>
      <c r="H62" s="73">
        <v>339.28580727600001</v>
      </c>
      <c r="I62" s="73">
        <v>0</v>
      </c>
      <c r="J62" s="81">
        <v>2</v>
      </c>
      <c r="K62" s="72">
        <v>339.29</v>
      </c>
      <c r="L62" s="72">
        <v>0</v>
      </c>
      <c r="M62" s="72">
        <v>0</v>
      </c>
      <c r="N62" s="72">
        <v>0</v>
      </c>
      <c r="O62" s="75">
        <v>0</v>
      </c>
      <c r="P62" s="74">
        <v>0</v>
      </c>
      <c r="Q62" s="74">
        <v>0</v>
      </c>
      <c r="R62" s="74">
        <v>2</v>
      </c>
      <c r="S62" s="74">
        <v>0</v>
      </c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11"/>
    </row>
    <row r="63" spans="1:56" ht="18.75">
      <c r="A63" s="66" t="str">
        <f t="shared" si="0"/>
        <v xml:space="preserve">    </v>
      </c>
      <c r="B63" s="70">
        <v>54</v>
      </c>
      <c r="C63" s="71" t="s">
        <v>187</v>
      </c>
      <c r="D63" s="76" t="s">
        <v>121</v>
      </c>
      <c r="E63" s="71" t="s">
        <v>128</v>
      </c>
      <c r="F63" s="71" t="s">
        <v>129</v>
      </c>
      <c r="G63" s="72">
        <v>0</v>
      </c>
      <c r="H63" s="73">
        <v>0</v>
      </c>
      <c r="I63" s="73">
        <v>0</v>
      </c>
      <c r="J63" s="81">
        <v>1</v>
      </c>
      <c r="K63" s="72">
        <v>0</v>
      </c>
      <c r="L63" s="72">
        <v>43.19</v>
      </c>
      <c r="M63" s="72">
        <v>0</v>
      </c>
      <c r="N63" s="72">
        <v>0</v>
      </c>
      <c r="O63" s="75">
        <v>3</v>
      </c>
      <c r="P63" s="74">
        <v>0</v>
      </c>
      <c r="Q63" s="74">
        <v>0</v>
      </c>
      <c r="R63" s="74">
        <v>2</v>
      </c>
      <c r="S63" s="74">
        <v>0</v>
      </c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11"/>
    </row>
    <row r="64" spans="1:56" ht="18.75">
      <c r="A64" s="66" t="str">
        <f t="shared" si="0"/>
        <v xml:space="preserve">    </v>
      </c>
      <c r="B64" s="70">
        <v>55</v>
      </c>
      <c r="C64" s="71" t="s">
        <v>188</v>
      </c>
      <c r="D64" s="76" t="s">
        <v>121</v>
      </c>
      <c r="E64" s="71" t="s">
        <v>128</v>
      </c>
      <c r="F64" s="71" t="s">
        <v>129</v>
      </c>
      <c r="G64" s="72">
        <v>963.74445825600003</v>
      </c>
      <c r="H64" s="73">
        <v>963.74445825600003</v>
      </c>
      <c r="I64" s="73">
        <v>0</v>
      </c>
      <c r="J64" s="81">
        <v>1</v>
      </c>
      <c r="K64" s="72">
        <v>0</v>
      </c>
      <c r="L64" s="72">
        <v>2513</v>
      </c>
      <c r="M64" s="72">
        <v>0</v>
      </c>
      <c r="N64" s="72">
        <v>0</v>
      </c>
      <c r="O64" s="75">
        <v>13</v>
      </c>
      <c r="P64" s="74">
        <v>0</v>
      </c>
      <c r="Q64" s="74">
        <v>0</v>
      </c>
      <c r="R64" s="74">
        <v>2</v>
      </c>
      <c r="S64" s="74">
        <v>0</v>
      </c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11"/>
    </row>
    <row r="65" spans="1:56" ht="18.75">
      <c r="A65" s="66" t="str">
        <f t="shared" si="0"/>
        <v xml:space="preserve">    </v>
      </c>
      <c r="B65" s="70">
        <v>56</v>
      </c>
      <c r="C65" s="71" t="s">
        <v>189</v>
      </c>
      <c r="D65" s="76" t="s">
        <v>121</v>
      </c>
      <c r="E65" s="71" t="s">
        <v>128</v>
      </c>
      <c r="F65" s="71" t="s">
        <v>129</v>
      </c>
      <c r="G65" s="72">
        <v>385.28182996800001</v>
      </c>
      <c r="H65" s="73">
        <v>385.28182996800001</v>
      </c>
      <c r="I65" s="73">
        <v>0</v>
      </c>
      <c r="J65" s="81">
        <v>1</v>
      </c>
      <c r="K65" s="72">
        <v>0</v>
      </c>
      <c r="L65" s="72">
        <v>385.28</v>
      </c>
      <c r="M65" s="72">
        <v>0</v>
      </c>
      <c r="N65" s="72">
        <v>0</v>
      </c>
      <c r="O65" s="75">
        <v>5</v>
      </c>
      <c r="P65" s="74">
        <v>0</v>
      </c>
      <c r="Q65" s="74">
        <v>0</v>
      </c>
      <c r="R65" s="74">
        <v>2</v>
      </c>
      <c r="S65" s="74">
        <v>0</v>
      </c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11"/>
    </row>
    <row r="66" spans="1:56" ht="18.75">
      <c r="A66" s="66" t="str">
        <f t="shared" si="0"/>
        <v xml:space="preserve">    </v>
      </c>
      <c r="B66" s="70">
        <v>57</v>
      </c>
      <c r="C66" s="122" t="s">
        <v>190</v>
      </c>
      <c r="D66" s="76" t="s">
        <v>121</v>
      </c>
      <c r="E66" s="71" t="s">
        <v>128</v>
      </c>
      <c r="F66" s="71" t="s">
        <v>129</v>
      </c>
      <c r="G66" s="72">
        <v>0</v>
      </c>
      <c r="H66" s="73">
        <v>0</v>
      </c>
      <c r="I66" s="73">
        <v>0</v>
      </c>
      <c r="J66" s="123">
        <v>1</v>
      </c>
      <c r="K66" s="72">
        <v>0</v>
      </c>
      <c r="L66" s="72">
        <v>38.590000000000003</v>
      </c>
      <c r="M66" s="72">
        <v>0</v>
      </c>
      <c r="N66" s="72">
        <v>0</v>
      </c>
      <c r="O66" s="124">
        <v>2</v>
      </c>
      <c r="P66" s="74">
        <v>0</v>
      </c>
      <c r="Q66" s="74">
        <v>0</v>
      </c>
      <c r="R66" s="74">
        <v>2</v>
      </c>
      <c r="S66" s="74">
        <v>0</v>
      </c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11"/>
    </row>
    <row r="67" spans="1:56" ht="18.75">
      <c r="A67" s="66" t="str">
        <f t="shared" si="0"/>
        <v xml:space="preserve">    </v>
      </c>
      <c r="B67" s="70">
        <v>58</v>
      </c>
      <c r="C67" s="71" t="s">
        <v>191</v>
      </c>
      <c r="D67" s="76" t="s">
        <v>121</v>
      </c>
      <c r="E67" s="71" t="s">
        <v>128</v>
      </c>
      <c r="F67" s="71" t="s">
        <v>129</v>
      </c>
      <c r="G67" s="72">
        <v>0</v>
      </c>
      <c r="H67" s="73">
        <v>0</v>
      </c>
      <c r="I67" s="73">
        <v>0</v>
      </c>
      <c r="J67" s="81">
        <v>2</v>
      </c>
      <c r="K67" s="72">
        <v>0</v>
      </c>
      <c r="L67" s="72">
        <v>23</v>
      </c>
      <c r="M67" s="72">
        <v>0</v>
      </c>
      <c r="N67" s="72">
        <v>0</v>
      </c>
      <c r="O67" s="75">
        <v>15</v>
      </c>
      <c r="P67" s="74">
        <v>0</v>
      </c>
      <c r="Q67" s="74">
        <v>0</v>
      </c>
      <c r="R67" s="74">
        <v>2</v>
      </c>
      <c r="S67" s="74">
        <v>0</v>
      </c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11"/>
    </row>
    <row r="68" spans="1:56" ht="18.75">
      <c r="A68" s="66" t="str">
        <f t="shared" si="0"/>
        <v xml:space="preserve">    </v>
      </c>
      <c r="B68" s="70">
        <v>59</v>
      </c>
      <c r="C68" s="122" t="s">
        <v>192</v>
      </c>
      <c r="D68" s="76" t="s">
        <v>121</v>
      </c>
      <c r="E68" s="71" t="s">
        <v>128</v>
      </c>
      <c r="F68" s="71" t="s">
        <v>129</v>
      </c>
      <c r="G68" s="72">
        <v>33.0764626307</v>
      </c>
      <c r="H68" s="73">
        <v>33.0764626307</v>
      </c>
      <c r="I68" s="73">
        <v>0</v>
      </c>
      <c r="J68" s="123">
        <v>1</v>
      </c>
      <c r="K68" s="72">
        <v>0</v>
      </c>
      <c r="L68" s="72">
        <v>33.08</v>
      </c>
      <c r="M68" s="72">
        <v>0</v>
      </c>
      <c r="N68" s="72">
        <v>0</v>
      </c>
      <c r="O68" s="124">
        <v>8</v>
      </c>
      <c r="P68" s="74">
        <v>0</v>
      </c>
      <c r="Q68" s="74">
        <v>0</v>
      </c>
      <c r="R68" s="74">
        <v>2</v>
      </c>
      <c r="S68" s="74">
        <v>0</v>
      </c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11"/>
    </row>
    <row r="69" spans="1:56" ht="18.75">
      <c r="A69" s="66" t="str">
        <f t="shared" si="0"/>
        <v xml:space="preserve">    99</v>
      </c>
      <c r="B69" s="70">
        <v>60</v>
      </c>
      <c r="C69" s="128" t="s">
        <v>193</v>
      </c>
      <c r="D69" s="76" t="s">
        <v>121</v>
      </c>
      <c r="E69" s="71" t="s">
        <v>128</v>
      </c>
      <c r="F69" s="71" t="s">
        <v>129</v>
      </c>
      <c r="G69" s="72">
        <v>143.81716484200001</v>
      </c>
      <c r="H69" s="73">
        <v>143.81716484200001</v>
      </c>
      <c r="I69" s="73">
        <v>0</v>
      </c>
      <c r="J69" s="123">
        <v>1</v>
      </c>
      <c r="K69" s="72">
        <v>143.82</v>
      </c>
      <c r="L69" s="72">
        <v>0</v>
      </c>
      <c r="M69" s="72">
        <v>0</v>
      </c>
      <c r="N69" s="72">
        <v>0</v>
      </c>
      <c r="O69" s="124">
        <v>15</v>
      </c>
      <c r="P69" s="116">
        <v>11.58</v>
      </c>
      <c r="Q69" s="116">
        <v>60</v>
      </c>
      <c r="R69" s="74">
        <v>2</v>
      </c>
      <c r="S69" s="74">
        <v>2</v>
      </c>
      <c r="T69" s="77"/>
      <c r="U69" s="77"/>
      <c r="V69" s="77"/>
      <c r="W69" s="77"/>
      <c r="X69" s="77"/>
      <c r="Y69" s="77"/>
      <c r="Z69" s="77"/>
      <c r="AA69" s="129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11"/>
    </row>
    <row r="70" spans="1:56" ht="18.75">
      <c r="A70" s="66" t="str">
        <f t="shared" si="0"/>
        <v xml:space="preserve">    </v>
      </c>
      <c r="B70" s="70">
        <v>61</v>
      </c>
      <c r="C70" s="71" t="s">
        <v>194</v>
      </c>
      <c r="D70" s="76" t="s">
        <v>121</v>
      </c>
      <c r="E70" s="71" t="s">
        <v>128</v>
      </c>
      <c r="F70" s="71" t="s">
        <v>129</v>
      </c>
      <c r="G70" s="72">
        <v>28.859206804900001</v>
      </c>
      <c r="H70" s="73">
        <v>28.859206804900001</v>
      </c>
      <c r="I70" s="73">
        <v>0</v>
      </c>
      <c r="J70" s="81">
        <v>1</v>
      </c>
      <c r="K70" s="72">
        <v>0</v>
      </c>
      <c r="L70" s="72">
        <v>28.86</v>
      </c>
      <c r="M70" s="72">
        <v>0</v>
      </c>
      <c r="N70" s="72">
        <v>0</v>
      </c>
      <c r="O70" s="75">
        <v>10</v>
      </c>
      <c r="P70" s="74">
        <v>0</v>
      </c>
      <c r="Q70" s="74">
        <v>0</v>
      </c>
      <c r="R70" s="74">
        <v>2</v>
      </c>
      <c r="S70" s="74">
        <v>0</v>
      </c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11"/>
    </row>
    <row r="71" spans="1:56" ht="18.75">
      <c r="A71" s="66" t="str">
        <f t="shared" si="0"/>
        <v xml:space="preserve">    </v>
      </c>
      <c r="B71" s="70">
        <v>62</v>
      </c>
      <c r="C71" s="71" t="s">
        <v>195</v>
      </c>
      <c r="D71" s="76" t="s">
        <v>121</v>
      </c>
      <c r="E71" s="71" t="s">
        <v>128</v>
      </c>
      <c r="F71" s="71" t="s">
        <v>129</v>
      </c>
      <c r="G71" s="72">
        <v>34.270390513300001</v>
      </c>
      <c r="H71" s="73">
        <v>34.270390513300001</v>
      </c>
      <c r="I71" s="73">
        <v>0</v>
      </c>
      <c r="J71" s="81">
        <v>1</v>
      </c>
      <c r="K71" s="72">
        <v>0</v>
      </c>
      <c r="L71" s="72">
        <v>37.25</v>
      </c>
      <c r="M71" s="72">
        <v>0</v>
      </c>
      <c r="N71" s="72">
        <v>0</v>
      </c>
      <c r="O71" s="75">
        <v>16</v>
      </c>
      <c r="P71" s="74">
        <v>0</v>
      </c>
      <c r="Q71" s="74">
        <v>0</v>
      </c>
      <c r="R71" s="74">
        <v>2</v>
      </c>
      <c r="S71" s="74">
        <v>0</v>
      </c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11"/>
    </row>
    <row r="72" spans="1:56" ht="18.75">
      <c r="A72" s="66" t="str">
        <f t="shared" si="0"/>
        <v xml:space="preserve">    </v>
      </c>
      <c r="B72" s="70">
        <v>63</v>
      </c>
      <c r="C72" s="71" t="s">
        <v>196</v>
      </c>
      <c r="D72" s="76" t="s">
        <v>121</v>
      </c>
      <c r="E72" s="71" t="s">
        <v>128</v>
      </c>
      <c r="F72" s="71" t="s">
        <v>129</v>
      </c>
      <c r="G72" s="72">
        <v>25.404172369600001</v>
      </c>
      <c r="H72" s="73">
        <v>25.404172369600001</v>
      </c>
      <c r="I72" s="73">
        <v>0</v>
      </c>
      <c r="J72" s="81">
        <v>1</v>
      </c>
      <c r="K72" s="72">
        <v>0</v>
      </c>
      <c r="L72" s="72">
        <v>25.4</v>
      </c>
      <c r="M72" s="72">
        <v>0</v>
      </c>
      <c r="N72" s="72">
        <v>0</v>
      </c>
      <c r="O72" s="75">
        <v>30</v>
      </c>
      <c r="P72" s="74">
        <v>0</v>
      </c>
      <c r="Q72" s="74">
        <v>0</v>
      </c>
      <c r="R72" s="74">
        <v>2</v>
      </c>
      <c r="S72" s="74">
        <v>0</v>
      </c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11"/>
    </row>
    <row r="73" spans="1:56" ht="18.75">
      <c r="A73" s="66" t="str">
        <f t="shared" si="0"/>
        <v xml:space="preserve">    </v>
      </c>
      <c r="B73" s="70">
        <v>64</v>
      </c>
      <c r="C73" s="71" t="s">
        <v>197</v>
      </c>
      <c r="D73" s="76" t="s">
        <v>121</v>
      </c>
      <c r="E73" s="71" t="s">
        <v>128</v>
      </c>
      <c r="F73" s="71" t="s">
        <v>129</v>
      </c>
      <c r="G73" s="72">
        <v>26.417075508834699</v>
      </c>
      <c r="H73" s="73">
        <v>0.68244230312499998</v>
      </c>
      <c r="I73" s="73">
        <v>25.734633205709699</v>
      </c>
      <c r="J73" s="81">
        <v>2</v>
      </c>
      <c r="K73" s="72">
        <v>0</v>
      </c>
      <c r="L73" s="72">
        <v>26.42</v>
      </c>
      <c r="M73" s="72">
        <v>0</v>
      </c>
      <c r="N73" s="72">
        <v>0</v>
      </c>
      <c r="O73" s="75">
        <v>0</v>
      </c>
      <c r="P73" s="74">
        <v>0</v>
      </c>
      <c r="Q73" s="74">
        <v>0</v>
      </c>
      <c r="R73" s="74">
        <v>2</v>
      </c>
      <c r="S73" s="74">
        <v>0</v>
      </c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11"/>
    </row>
    <row r="74" spans="1:56" ht="18.75">
      <c r="A74" s="66" t="str">
        <f t="shared" si="0"/>
        <v xml:space="preserve">    </v>
      </c>
      <c r="B74" s="70">
        <v>65</v>
      </c>
      <c r="C74" s="71" t="s">
        <v>198</v>
      </c>
      <c r="D74" s="76" t="s">
        <v>121</v>
      </c>
      <c r="E74" s="71" t="s">
        <v>128</v>
      </c>
      <c r="F74" s="71" t="s">
        <v>129</v>
      </c>
      <c r="G74" s="72">
        <v>12.436247204461601</v>
      </c>
      <c r="H74" s="73">
        <v>0.43103799092299999</v>
      </c>
      <c r="I74" s="73">
        <v>12.005209213538601</v>
      </c>
      <c r="J74" s="81">
        <v>1</v>
      </c>
      <c r="K74" s="72">
        <v>0</v>
      </c>
      <c r="L74" s="72">
        <v>50</v>
      </c>
      <c r="M74" s="72">
        <v>0</v>
      </c>
      <c r="N74" s="72">
        <v>0</v>
      </c>
      <c r="O74" s="75">
        <v>14</v>
      </c>
      <c r="P74" s="74">
        <v>0</v>
      </c>
      <c r="Q74" s="74">
        <v>0</v>
      </c>
      <c r="R74" s="74">
        <v>2</v>
      </c>
      <c r="S74" s="74">
        <v>0</v>
      </c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11"/>
    </row>
    <row r="75" spans="1:56" ht="18.75">
      <c r="A75" s="66" t="str">
        <f t="shared" ref="A75:A138" si="1">IF(J75=1,IF(K75&gt;0,IF(L75&gt;0,IF(N75&gt;0,11,11),IF(N75&gt;0,11,"")),IF(L75&gt;0,IF(N75&gt;0,11,""),IF(N75=0,22,""))),IF(L75&gt;0,IF(N75&gt;0,IF(P75&gt;0,66,""),IF(P75&gt;0,66,"")),IF(P75&gt;0,66,"")))&amp;" "&amp;IF(J75=1,IF(K75=0,IF(L75&gt;0,IF(N75&gt;0,IF(P75&gt;0,66,""),IF(P75&gt;0,66,"")),IF(P75&gt;0,66,"")),""),IF(P75&gt;0,66,""))&amp;" "&amp;IF(J75=1,IF(K75&gt;0,IF(P75&gt;0,IF(O75&lt;=7,IF(Q75=100,"","33"),IF(O75&lt;=25,IF(Q75&gt;0,IF(Q75&lt;100,"",33),IF(Q75=0,"","33")),IF(Q75=0,"",33))),IF(O75&gt;25,"",33)),""),IF(J75&gt;1,IF(P75&gt;0,"55",""),IF(J75=0,IF(P75&gt;0,"55","00"))))&amp;" "&amp;IF(P75&gt;0,IF(R75&gt;0,IF(S75&gt;0,"",88),77),"")&amp;" "&amp;IF(J75=1,IF(P75&gt;0,IF(AZ75+BA75+BB75+BC75=0,99,""),""),"")</f>
        <v xml:space="preserve">    </v>
      </c>
      <c r="B75" s="70">
        <v>66</v>
      </c>
      <c r="C75" s="71" t="s">
        <v>199</v>
      </c>
      <c r="D75" s="76" t="s">
        <v>121</v>
      </c>
      <c r="E75" s="71" t="s">
        <v>128</v>
      </c>
      <c r="F75" s="71" t="s">
        <v>129</v>
      </c>
      <c r="G75" s="72">
        <v>26.829811399955599</v>
      </c>
      <c r="H75" s="73">
        <v>1.95673241728</v>
      </c>
      <c r="I75" s="73">
        <v>24.873078982675597</v>
      </c>
      <c r="J75" s="81">
        <v>2</v>
      </c>
      <c r="K75" s="72">
        <v>0</v>
      </c>
      <c r="L75" s="72">
        <v>29</v>
      </c>
      <c r="M75" s="72">
        <v>0</v>
      </c>
      <c r="N75" s="72">
        <v>0</v>
      </c>
      <c r="O75" s="75">
        <v>0</v>
      </c>
      <c r="P75" s="74">
        <v>0</v>
      </c>
      <c r="Q75" s="74">
        <v>0</v>
      </c>
      <c r="R75" s="74">
        <v>2</v>
      </c>
      <c r="S75" s="74">
        <v>0</v>
      </c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11"/>
    </row>
    <row r="76" spans="1:56" ht="18.75">
      <c r="A76" s="66" t="str">
        <f t="shared" si="1"/>
        <v xml:space="preserve">    </v>
      </c>
      <c r="B76" s="70">
        <v>67</v>
      </c>
      <c r="C76" s="71" t="s">
        <v>200</v>
      </c>
      <c r="D76" s="76" t="s">
        <v>121</v>
      </c>
      <c r="E76" s="71" t="s">
        <v>128</v>
      </c>
      <c r="F76" s="71" t="s">
        <v>129</v>
      </c>
      <c r="G76" s="72">
        <v>109.58886673428833</v>
      </c>
      <c r="H76" s="73">
        <v>28.0465939234</v>
      </c>
      <c r="I76" s="73">
        <v>81.542272810888335</v>
      </c>
      <c r="J76" s="81">
        <v>1</v>
      </c>
      <c r="K76" s="72">
        <v>0</v>
      </c>
      <c r="L76" s="72">
        <v>109.59</v>
      </c>
      <c r="M76" s="72">
        <v>0</v>
      </c>
      <c r="N76" s="72">
        <v>0</v>
      </c>
      <c r="O76" s="75">
        <v>10</v>
      </c>
      <c r="P76" s="74">
        <v>0</v>
      </c>
      <c r="Q76" s="74">
        <v>0</v>
      </c>
      <c r="R76" s="74">
        <v>2</v>
      </c>
      <c r="S76" s="74">
        <v>0</v>
      </c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11"/>
    </row>
    <row r="77" spans="1:56" ht="18.75">
      <c r="A77" s="66" t="str">
        <f t="shared" si="1"/>
        <v xml:space="preserve">    </v>
      </c>
      <c r="B77" s="70">
        <v>68</v>
      </c>
      <c r="C77" s="71" t="s">
        <v>201</v>
      </c>
      <c r="D77" s="76" t="s">
        <v>121</v>
      </c>
      <c r="E77" s="71" t="s">
        <v>128</v>
      </c>
      <c r="F77" s="71" t="s">
        <v>129</v>
      </c>
      <c r="G77" s="72">
        <v>407.75209777178861</v>
      </c>
      <c r="H77" s="73">
        <v>14.5177784271</v>
      </c>
      <c r="I77" s="73">
        <v>393.23431934468863</v>
      </c>
      <c r="J77" s="81">
        <v>1</v>
      </c>
      <c r="K77" s="72">
        <v>0</v>
      </c>
      <c r="L77" s="72">
        <v>407.75</v>
      </c>
      <c r="M77" s="72">
        <v>0</v>
      </c>
      <c r="N77" s="72">
        <v>0</v>
      </c>
      <c r="O77" s="75">
        <v>15</v>
      </c>
      <c r="P77" s="74">
        <v>0</v>
      </c>
      <c r="Q77" s="74">
        <v>0</v>
      </c>
      <c r="R77" s="74">
        <v>2</v>
      </c>
      <c r="S77" s="74">
        <v>0</v>
      </c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11"/>
    </row>
    <row r="78" spans="1:56" ht="18.75">
      <c r="A78" s="66" t="str">
        <f t="shared" si="1"/>
        <v xml:space="preserve">    </v>
      </c>
      <c r="B78" s="70">
        <v>69</v>
      </c>
      <c r="C78" s="71" t="s">
        <v>202</v>
      </c>
      <c r="D78" s="76" t="s">
        <v>121</v>
      </c>
      <c r="E78" s="71" t="s">
        <v>128</v>
      </c>
      <c r="F78" s="71" t="s">
        <v>129</v>
      </c>
      <c r="G78" s="72">
        <v>60.904608591603804</v>
      </c>
      <c r="H78" s="73">
        <v>26.136064019799999</v>
      </c>
      <c r="I78" s="73">
        <v>34.768544571803801</v>
      </c>
      <c r="J78" s="81">
        <v>2</v>
      </c>
      <c r="K78" s="72">
        <v>0</v>
      </c>
      <c r="L78" s="72">
        <v>60.9</v>
      </c>
      <c r="M78" s="72">
        <v>0</v>
      </c>
      <c r="N78" s="72">
        <v>0</v>
      </c>
      <c r="O78" s="75">
        <v>0</v>
      </c>
      <c r="P78" s="74">
        <v>0</v>
      </c>
      <c r="Q78" s="74">
        <v>0</v>
      </c>
      <c r="R78" s="74">
        <v>0</v>
      </c>
      <c r="S78" s="74">
        <v>0</v>
      </c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11"/>
    </row>
    <row r="79" spans="1:56" ht="18.75">
      <c r="A79" s="66" t="str">
        <f t="shared" si="1"/>
        <v xml:space="preserve">    </v>
      </c>
      <c r="B79" s="70">
        <v>70</v>
      </c>
      <c r="C79" s="71" t="s">
        <v>203</v>
      </c>
      <c r="D79" s="76" t="s">
        <v>121</v>
      </c>
      <c r="E79" s="71" t="s">
        <v>128</v>
      </c>
      <c r="F79" s="71" t="s">
        <v>129</v>
      </c>
      <c r="G79" s="72">
        <v>20.653785027164396</v>
      </c>
      <c r="H79" s="73">
        <v>10.1469957504</v>
      </c>
      <c r="I79" s="73">
        <v>10.506789276764398</v>
      </c>
      <c r="J79" s="81">
        <v>2</v>
      </c>
      <c r="K79" s="72">
        <v>20.65</v>
      </c>
      <c r="L79" s="72">
        <v>0</v>
      </c>
      <c r="M79" s="72">
        <v>0</v>
      </c>
      <c r="N79" s="72">
        <v>0</v>
      </c>
      <c r="O79" s="75">
        <v>0</v>
      </c>
      <c r="P79" s="74">
        <v>0</v>
      </c>
      <c r="Q79" s="74">
        <v>0</v>
      </c>
      <c r="R79" s="74">
        <v>2</v>
      </c>
      <c r="S79" s="74">
        <v>0</v>
      </c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11"/>
    </row>
    <row r="80" spans="1:56" ht="18.75">
      <c r="A80" s="66" t="str">
        <f t="shared" si="1"/>
        <v xml:space="preserve">    </v>
      </c>
      <c r="B80" s="70">
        <v>71</v>
      </c>
      <c r="C80" s="71" t="s">
        <v>204</v>
      </c>
      <c r="D80" s="76" t="s">
        <v>121</v>
      </c>
      <c r="E80" s="71" t="s">
        <v>128</v>
      </c>
      <c r="F80" s="71" t="s">
        <v>129</v>
      </c>
      <c r="G80" s="72">
        <v>233.04860211022864</v>
      </c>
      <c r="H80" s="73">
        <v>115.459344648</v>
      </c>
      <c r="I80" s="73">
        <v>117.58925746222864</v>
      </c>
      <c r="J80" s="81">
        <v>2</v>
      </c>
      <c r="K80" s="72">
        <v>0</v>
      </c>
      <c r="L80" s="72">
        <v>233.05</v>
      </c>
      <c r="M80" s="72">
        <v>0</v>
      </c>
      <c r="N80" s="72">
        <v>0</v>
      </c>
      <c r="O80" s="75">
        <v>0</v>
      </c>
      <c r="P80" s="74">
        <v>0</v>
      </c>
      <c r="Q80" s="74">
        <v>0</v>
      </c>
      <c r="R80" s="74">
        <v>2</v>
      </c>
      <c r="S80" s="74">
        <v>0</v>
      </c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11"/>
    </row>
    <row r="81" spans="1:56" ht="18.75">
      <c r="A81" s="66" t="str">
        <f t="shared" si="1"/>
        <v xml:space="preserve">    </v>
      </c>
      <c r="B81" s="70">
        <v>72</v>
      </c>
      <c r="C81" s="71" t="s">
        <v>205</v>
      </c>
      <c r="D81" s="76" t="s">
        <v>121</v>
      </c>
      <c r="E81" s="71" t="s">
        <v>128</v>
      </c>
      <c r="F81" s="71" t="s">
        <v>129</v>
      </c>
      <c r="G81" s="72">
        <v>14.075828814299999</v>
      </c>
      <c r="H81" s="73">
        <v>14.075828814299999</v>
      </c>
      <c r="I81" s="73">
        <v>0</v>
      </c>
      <c r="J81" s="81">
        <v>2</v>
      </c>
      <c r="K81" s="72">
        <v>0</v>
      </c>
      <c r="L81" s="72">
        <v>14.08</v>
      </c>
      <c r="M81" s="72">
        <v>0</v>
      </c>
      <c r="N81" s="72">
        <v>0</v>
      </c>
      <c r="O81" s="75">
        <v>0</v>
      </c>
      <c r="P81" s="74">
        <v>0</v>
      </c>
      <c r="Q81" s="74">
        <v>0</v>
      </c>
      <c r="R81" s="74">
        <v>2</v>
      </c>
      <c r="S81" s="74">
        <v>0</v>
      </c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11"/>
    </row>
    <row r="82" spans="1:56" ht="18.75">
      <c r="A82" s="66" t="str">
        <f t="shared" si="1"/>
        <v xml:space="preserve">    </v>
      </c>
      <c r="B82" s="70">
        <v>73</v>
      </c>
      <c r="C82" s="71" t="s">
        <v>206</v>
      </c>
      <c r="D82" s="76" t="s">
        <v>121</v>
      </c>
      <c r="E82" s="71" t="s">
        <v>128</v>
      </c>
      <c r="F82" s="71" t="s">
        <v>129</v>
      </c>
      <c r="G82" s="72">
        <v>9.1242628400240005</v>
      </c>
      <c r="H82" s="73">
        <v>0.50573547734099999</v>
      </c>
      <c r="I82" s="73">
        <v>8.6185273626830003</v>
      </c>
      <c r="J82" s="81">
        <v>2</v>
      </c>
      <c r="K82" s="72">
        <v>0</v>
      </c>
      <c r="L82" s="72">
        <v>9.1199999999999992</v>
      </c>
      <c r="M82" s="72">
        <v>0</v>
      </c>
      <c r="N82" s="72">
        <v>0</v>
      </c>
      <c r="O82" s="75">
        <v>0</v>
      </c>
      <c r="P82" s="74">
        <v>0</v>
      </c>
      <c r="Q82" s="74">
        <v>0</v>
      </c>
      <c r="R82" s="74">
        <v>0</v>
      </c>
      <c r="S82" s="74">
        <v>0</v>
      </c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11"/>
    </row>
    <row r="83" spans="1:56" ht="18.75">
      <c r="A83" s="66" t="str">
        <f t="shared" si="1"/>
        <v xml:space="preserve">    </v>
      </c>
      <c r="B83" s="70">
        <v>74</v>
      </c>
      <c r="C83" s="71" t="s">
        <v>207</v>
      </c>
      <c r="D83" s="76" t="s">
        <v>121</v>
      </c>
      <c r="E83" s="71" t="s">
        <v>128</v>
      </c>
      <c r="F83" s="71" t="s">
        <v>129</v>
      </c>
      <c r="G83" s="72">
        <v>207.51906929419388</v>
      </c>
      <c r="H83" s="73">
        <v>206.562618345</v>
      </c>
      <c r="I83" s="73">
        <v>0.95645094919387996</v>
      </c>
      <c r="J83" s="81">
        <v>2</v>
      </c>
      <c r="K83" s="72">
        <v>0</v>
      </c>
      <c r="L83" s="72">
        <v>207.52</v>
      </c>
      <c r="M83" s="72">
        <v>0</v>
      </c>
      <c r="N83" s="72">
        <v>0</v>
      </c>
      <c r="O83" s="75">
        <v>0</v>
      </c>
      <c r="P83" s="74">
        <v>0</v>
      </c>
      <c r="Q83" s="74">
        <v>0</v>
      </c>
      <c r="R83" s="74">
        <v>2</v>
      </c>
      <c r="S83" s="74">
        <v>0</v>
      </c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11"/>
    </row>
    <row r="84" spans="1:56" ht="18.75">
      <c r="A84" s="66" t="str">
        <f t="shared" si="1"/>
        <v xml:space="preserve">    </v>
      </c>
      <c r="B84" s="70">
        <v>75</v>
      </c>
      <c r="C84" s="71" t="s">
        <v>208</v>
      </c>
      <c r="D84" s="76" t="s">
        <v>121</v>
      </c>
      <c r="E84" s="71" t="s">
        <v>128</v>
      </c>
      <c r="F84" s="71" t="s">
        <v>129</v>
      </c>
      <c r="G84" s="72">
        <v>34.445484420900002</v>
      </c>
      <c r="H84" s="73">
        <v>34.445484420900002</v>
      </c>
      <c r="I84" s="73">
        <v>0</v>
      </c>
      <c r="J84" s="81">
        <v>2</v>
      </c>
      <c r="K84" s="72">
        <v>0</v>
      </c>
      <c r="L84" s="72">
        <v>34.450000000000003</v>
      </c>
      <c r="M84" s="72">
        <v>0</v>
      </c>
      <c r="N84" s="72">
        <v>0</v>
      </c>
      <c r="O84" s="75">
        <v>0</v>
      </c>
      <c r="P84" s="74">
        <v>0</v>
      </c>
      <c r="Q84" s="74">
        <v>0</v>
      </c>
      <c r="R84" s="74">
        <v>2</v>
      </c>
      <c r="S84" s="74">
        <v>0</v>
      </c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11"/>
    </row>
    <row r="85" spans="1:56" ht="18.75">
      <c r="A85" s="66" t="str">
        <f t="shared" si="1"/>
        <v xml:space="preserve">    </v>
      </c>
      <c r="B85" s="70">
        <v>76</v>
      </c>
      <c r="C85" s="71" t="s">
        <v>209</v>
      </c>
      <c r="D85" s="76" t="s">
        <v>121</v>
      </c>
      <c r="E85" s="71" t="s">
        <v>128</v>
      </c>
      <c r="F85" s="71" t="s">
        <v>129</v>
      </c>
      <c r="G85" s="72">
        <v>50.823577019435596</v>
      </c>
      <c r="H85" s="73">
        <v>6.6258525710000002</v>
      </c>
      <c r="I85" s="73">
        <v>44.197724448435594</v>
      </c>
      <c r="J85" s="81">
        <v>2</v>
      </c>
      <c r="K85" s="72">
        <v>0</v>
      </c>
      <c r="L85" s="72">
        <v>50.82</v>
      </c>
      <c r="M85" s="72">
        <v>0</v>
      </c>
      <c r="N85" s="72">
        <v>0</v>
      </c>
      <c r="O85" s="75">
        <v>0</v>
      </c>
      <c r="P85" s="74">
        <v>0</v>
      </c>
      <c r="Q85" s="74">
        <v>0</v>
      </c>
      <c r="R85" s="74">
        <v>2</v>
      </c>
      <c r="S85" s="74">
        <v>0</v>
      </c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11"/>
    </row>
    <row r="86" spans="1:56" ht="18.75">
      <c r="A86" s="66" t="str">
        <f t="shared" si="1"/>
        <v xml:space="preserve">    </v>
      </c>
      <c r="B86" s="70">
        <v>77</v>
      </c>
      <c r="C86" s="71" t="s">
        <v>210</v>
      </c>
      <c r="D86" s="76" t="s">
        <v>121</v>
      </c>
      <c r="E86" s="71" t="s">
        <v>128</v>
      </c>
      <c r="F86" s="71" t="s">
        <v>129</v>
      </c>
      <c r="G86" s="72">
        <v>174.83047954510215</v>
      </c>
      <c r="H86" s="73">
        <v>1.7195315097399999</v>
      </c>
      <c r="I86" s="73">
        <v>173.11094803536216</v>
      </c>
      <c r="J86" s="81">
        <v>2</v>
      </c>
      <c r="K86" s="72">
        <v>0</v>
      </c>
      <c r="L86" s="72">
        <v>174.83</v>
      </c>
      <c r="M86" s="72">
        <v>0</v>
      </c>
      <c r="N86" s="72">
        <v>0</v>
      </c>
      <c r="O86" s="75">
        <v>0</v>
      </c>
      <c r="P86" s="74">
        <v>0</v>
      </c>
      <c r="Q86" s="74">
        <v>0</v>
      </c>
      <c r="R86" s="74">
        <v>2</v>
      </c>
      <c r="S86" s="74">
        <v>0</v>
      </c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11"/>
    </row>
    <row r="87" spans="1:56" ht="18.75">
      <c r="A87" s="66" t="str">
        <f t="shared" si="1"/>
        <v xml:space="preserve">    </v>
      </c>
      <c r="B87" s="70">
        <v>78</v>
      </c>
      <c r="C87" s="71" t="s">
        <v>211</v>
      </c>
      <c r="D87" s="76" t="s">
        <v>121</v>
      </c>
      <c r="E87" s="71" t="s">
        <v>128</v>
      </c>
      <c r="F87" s="71" t="s">
        <v>129</v>
      </c>
      <c r="G87" s="72">
        <v>26.465891950645897</v>
      </c>
      <c r="H87" s="73">
        <v>0</v>
      </c>
      <c r="I87" s="73">
        <v>26.465891950645897</v>
      </c>
      <c r="J87" s="81">
        <v>2</v>
      </c>
      <c r="K87" s="72">
        <v>0</v>
      </c>
      <c r="L87" s="72">
        <v>26.47</v>
      </c>
      <c r="M87" s="72">
        <v>0</v>
      </c>
      <c r="N87" s="72">
        <v>0</v>
      </c>
      <c r="O87" s="75">
        <v>0</v>
      </c>
      <c r="P87" s="74">
        <v>0</v>
      </c>
      <c r="Q87" s="74">
        <v>0</v>
      </c>
      <c r="R87" s="74">
        <v>2</v>
      </c>
      <c r="S87" s="74">
        <v>0</v>
      </c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11"/>
    </row>
    <row r="88" spans="1:56" ht="18.75">
      <c r="A88" s="66" t="str">
        <f t="shared" si="1"/>
        <v xml:space="preserve">    </v>
      </c>
      <c r="B88" s="70">
        <v>79</v>
      </c>
      <c r="C88" s="71" t="s">
        <v>212</v>
      </c>
      <c r="D88" s="76" t="s">
        <v>121</v>
      </c>
      <c r="E88" s="71" t="s">
        <v>128</v>
      </c>
      <c r="F88" s="71" t="s">
        <v>129</v>
      </c>
      <c r="G88" s="72">
        <v>151.96967112434302</v>
      </c>
      <c r="H88" s="73">
        <v>0.594321498</v>
      </c>
      <c r="I88" s="73">
        <v>151.37534962634302</v>
      </c>
      <c r="J88" s="81">
        <v>2</v>
      </c>
      <c r="K88" s="72">
        <v>0</v>
      </c>
      <c r="L88" s="72">
        <v>151.97</v>
      </c>
      <c r="M88" s="72">
        <v>0</v>
      </c>
      <c r="N88" s="72">
        <v>0</v>
      </c>
      <c r="O88" s="75">
        <v>0</v>
      </c>
      <c r="P88" s="74">
        <v>0</v>
      </c>
      <c r="Q88" s="74">
        <v>0</v>
      </c>
      <c r="R88" s="74">
        <v>2</v>
      </c>
      <c r="S88" s="74">
        <v>0</v>
      </c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11"/>
    </row>
    <row r="89" spans="1:56" ht="18.75">
      <c r="A89" s="66" t="str">
        <f t="shared" si="1"/>
        <v xml:space="preserve">    </v>
      </c>
      <c r="B89" s="70">
        <v>80</v>
      </c>
      <c r="C89" s="71" t="s">
        <v>213</v>
      </c>
      <c r="D89" s="76" t="s">
        <v>121</v>
      </c>
      <c r="E89" s="71" t="s">
        <v>128</v>
      </c>
      <c r="F89" s="71" t="s">
        <v>129</v>
      </c>
      <c r="G89" s="72">
        <v>30.571694774932507</v>
      </c>
      <c r="H89" s="73">
        <v>0</v>
      </c>
      <c r="I89" s="73">
        <v>30.571694774932507</v>
      </c>
      <c r="J89" s="81">
        <v>2</v>
      </c>
      <c r="K89" s="72">
        <v>0</v>
      </c>
      <c r="L89" s="72">
        <v>30.57</v>
      </c>
      <c r="M89" s="72">
        <v>0</v>
      </c>
      <c r="N89" s="72">
        <v>0</v>
      </c>
      <c r="O89" s="75">
        <v>0</v>
      </c>
      <c r="P89" s="74">
        <v>0</v>
      </c>
      <c r="Q89" s="74">
        <v>0</v>
      </c>
      <c r="R89" s="74">
        <v>2</v>
      </c>
      <c r="S89" s="74">
        <v>0</v>
      </c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11"/>
    </row>
    <row r="90" spans="1:56" ht="18.75">
      <c r="A90" s="66" t="str">
        <f t="shared" si="1"/>
        <v xml:space="preserve">    </v>
      </c>
      <c r="B90" s="70">
        <v>81</v>
      </c>
      <c r="C90" s="71" t="s">
        <v>214</v>
      </c>
      <c r="D90" s="76" t="s">
        <v>121</v>
      </c>
      <c r="E90" s="71" t="s">
        <v>128</v>
      </c>
      <c r="F90" s="71" t="s">
        <v>129</v>
      </c>
      <c r="G90" s="72">
        <v>13.126642595896719</v>
      </c>
      <c r="H90" s="73">
        <v>0</v>
      </c>
      <c r="I90" s="73">
        <v>13.126642595896719</v>
      </c>
      <c r="J90" s="81">
        <v>2</v>
      </c>
      <c r="K90" s="72">
        <v>14</v>
      </c>
      <c r="L90" s="72">
        <v>0</v>
      </c>
      <c r="M90" s="72">
        <v>0</v>
      </c>
      <c r="N90" s="72">
        <v>0</v>
      </c>
      <c r="O90" s="75">
        <v>0</v>
      </c>
      <c r="P90" s="74">
        <v>0</v>
      </c>
      <c r="Q90" s="74">
        <v>0</v>
      </c>
      <c r="R90" s="74">
        <v>2</v>
      </c>
      <c r="S90" s="74">
        <v>0</v>
      </c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11"/>
    </row>
    <row r="91" spans="1:56" ht="18.75">
      <c r="A91" s="66" t="str">
        <f t="shared" si="1"/>
        <v xml:space="preserve">    </v>
      </c>
      <c r="B91" s="70">
        <v>82</v>
      </c>
      <c r="C91" s="71" t="s">
        <v>215</v>
      </c>
      <c r="D91" s="76" t="s">
        <v>121</v>
      </c>
      <c r="E91" s="71" t="s">
        <v>128</v>
      </c>
      <c r="F91" s="71" t="s">
        <v>129</v>
      </c>
      <c r="G91" s="72">
        <v>18.7863170637869</v>
      </c>
      <c r="H91" s="73">
        <v>0</v>
      </c>
      <c r="I91" s="73">
        <v>18.7863170637869</v>
      </c>
      <c r="J91" s="81">
        <v>2</v>
      </c>
      <c r="K91" s="72">
        <v>0</v>
      </c>
      <c r="L91" s="72">
        <v>18.79</v>
      </c>
      <c r="M91" s="72">
        <v>0</v>
      </c>
      <c r="N91" s="72">
        <v>0</v>
      </c>
      <c r="O91" s="75">
        <v>0</v>
      </c>
      <c r="P91" s="74">
        <v>0</v>
      </c>
      <c r="Q91" s="74">
        <v>0</v>
      </c>
      <c r="R91" s="74">
        <v>2</v>
      </c>
      <c r="S91" s="74">
        <v>0</v>
      </c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11"/>
    </row>
    <row r="92" spans="1:56" ht="18.75">
      <c r="A92" s="66" t="str">
        <f t="shared" si="1"/>
        <v xml:space="preserve">    </v>
      </c>
      <c r="B92" s="70">
        <v>83</v>
      </c>
      <c r="C92" s="71" t="s">
        <v>216</v>
      </c>
      <c r="D92" s="76" t="s">
        <v>121</v>
      </c>
      <c r="E92" s="71" t="s">
        <v>128</v>
      </c>
      <c r="F92" s="71" t="s">
        <v>129</v>
      </c>
      <c r="G92" s="72">
        <v>36.520532552485292</v>
      </c>
      <c r="H92" s="73">
        <v>1.6631674399900001</v>
      </c>
      <c r="I92" s="73">
        <v>34.857365112495295</v>
      </c>
      <c r="J92" s="81">
        <v>2</v>
      </c>
      <c r="K92" s="72">
        <v>0</v>
      </c>
      <c r="L92" s="72">
        <v>36.520000000000003</v>
      </c>
      <c r="M92" s="72">
        <v>0</v>
      </c>
      <c r="N92" s="72">
        <v>0</v>
      </c>
      <c r="O92" s="75">
        <v>0</v>
      </c>
      <c r="P92" s="74">
        <v>0</v>
      </c>
      <c r="Q92" s="74">
        <v>0</v>
      </c>
      <c r="R92" s="74">
        <v>2</v>
      </c>
      <c r="S92" s="74">
        <v>0</v>
      </c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11"/>
    </row>
    <row r="93" spans="1:56" ht="18.75">
      <c r="A93" s="66" t="str">
        <f t="shared" si="1"/>
        <v xml:space="preserve">    </v>
      </c>
      <c r="B93" s="70">
        <v>84</v>
      </c>
      <c r="C93" s="71" t="s">
        <v>217</v>
      </c>
      <c r="D93" s="76" t="s">
        <v>121</v>
      </c>
      <c r="E93" s="71" t="s">
        <v>128</v>
      </c>
      <c r="F93" s="71" t="s">
        <v>129</v>
      </c>
      <c r="G93" s="72">
        <v>65.49697927997039</v>
      </c>
      <c r="H93" s="73">
        <v>0.25637826478600001</v>
      </c>
      <c r="I93" s="73">
        <v>65.240601015184396</v>
      </c>
      <c r="J93" s="81">
        <v>2</v>
      </c>
      <c r="K93" s="72">
        <v>0</v>
      </c>
      <c r="L93" s="72">
        <v>65.5</v>
      </c>
      <c r="M93" s="72">
        <v>0</v>
      </c>
      <c r="N93" s="72">
        <v>0</v>
      </c>
      <c r="O93" s="75">
        <v>0</v>
      </c>
      <c r="P93" s="74">
        <v>0</v>
      </c>
      <c r="Q93" s="74">
        <v>0</v>
      </c>
      <c r="R93" s="74">
        <v>0</v>
      </c>
      <c r="S93" s="74">
        <v>0</v>
      </c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11"/>
    </row>
    <row r="94" spans="1:56" ht="18.75">
      <c r="A94" s="66" t="str">
        <f t="shared" si="1"/>
        <v xml:space="preserve">    </v>
      </c>
      <c r="B94" s="70">
        <v>85</v>
      </c>
      <c r="C94" s="71" t="s">
        <v>218</v>
      </c>
      <c r="D94" s="76" t="s">
        <v>121</v>
      </c>
      <c r="E94" s="71" t="s">
        <v>128</v>
      </c>
      <c r="F94" s="71" t="s">
        <v>129</v>
      </c>
      <c r="G94" s="72">
        <v>17.711519238175999</v>
      </c>
      <c r="H94" s="73">
        <v>0</v>
      </c>
      <c r="I94" s="73">
        <v>17.711519238175999</v>
      </c>
      <c r="J94" s="81">
        <v>2</v>
      </c>
      <c r="K94" s="72">
        <v>0</v>
      </c>
      <c r="L94" s="72">
        <v>17.71</v>
      </c>
      <c r="M94" s="72">
        <v>0</v>
      </c>
      <c r="N94" s="72">
        <v>0</v>
      </c>
      <c r="O94" s="75">
        <v>0</v>
      </c>
      <c r="P94" s="74">
        <v>0</v>
      </c>
      <c r="Q94" s="74">
        <v>0</v>
      </c>
      <c r="R94" s="74">
        <v>2</v>
      </c>
      <c r="S94" s="74">
        <v>0</v>
      </c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11"/>
    </row>
    <row r="95" spans="1:56" ht="18.75">
      <c r="A95" s="66" t="str">
        <f t="shared" si="1"/>
        <v xml:space="preserve">    </v>
      </c>
      <c r="B95" s="70">
        <v>86</v>
      </c>
      <c r="C95" s="71" t="s">
        <v>219</v>
      </c>
      <c r="D95" s="76" t="s">
        <v>121</v>
      </c>
      <c r="E95" s="71" t="s">
        <v>128</v>
      </c>
      <c r="F95" s="71" t="s">
        <v>129</v>
      </c>
      <c r="G95" s="72">
        <v>344.74776634692597</v>
      </c>
      <c r="H95" s="73">
        <v>63.775607264999998</v>
      </c>
      <c r="I95" s="73">
        <v>280.97215908192595</v>
      </c>
      <c r="J95" s="81">
        <v>2</v>
      </c>
      <c r="K95" s="72">
        <v>0</v>
      </c>
      <c r="L95" s="72">
        <v>344.75</v>
      </c>
      <c r="M95" s="72">
        <v>0</v>
      </c>
      <c r="N95" s="72">
        <v>0</v>
      </c>
      <c r="O95" s="75">
        <v>0</v>
      </c>
      <c r="P95" s="74">
        <v>0</v>
      </c>
      <c r="Q95" s="74">
        <v>0</v>
      </c>
      <c r="R95" s="74">
        <v>2</v>
      </c>
      <c r="S95" s="74">
        <v>0</v>
      </c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11"/>
    </row>
    <row r="96" spans="1:56" ht="18.75">
      <c r="A96" s="66" t="str">
        <f t="shared" si="1"/>
        <v xml:space="preserve">    </v>
      </c>
      <c r="B96" s="70">
        <v>87</v>
      </c>
      <c r="C96" s="71" t="s">
        <v>220</v>
      </c>
      <c r="D96" s="76" t="s">
        <v>121</v>
      </c>
      <c r="E96" s="71" t="s">
        <v>128</v>
      </c>
      <c r="F96" s="71" t="s">
        <v>129</v>
      </c>
      <c r="G96" s="72">
        <v>59.517396515668999</v>
      </c>
      <c r="H96" s="73">
        <v>0.63376715777500003</v>
      </c>
      <c r="I96" s="73">
        <v>58.883629357894002</v>
      </c>
      <c r="J96" s="81">
        <v>2</v>
      </c>
      <c r="K96" s="72">
        <v>0</v>
      </c>
      <c r="L96" s="72">
        <v>59.52</v>
      </c>
      <c r="M96" s="72">
        <v>0</v>
      </c>
      <c r="N96" s="72">
        <v>0</v>
      </c>
      <c r="O96" s="75">
        <v>0</v>
      </c>
      <c r="P96" s="74">
        <v>0</v>
      </c>
      <c r="Q96" s="74">
        <v>0</v>
      </c>
      <c r="R96" s="74">
        <v>2</v>
      </c>
      <c r="S96" s="74">
        <v>0</v>
      </c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11"/>
    </row>
    <row r="97" spans="1:56" ht="18.75">
      <c r="A97" s="66" t="str">
        <f t="shared" si="1"/>
        <v xml:space="preserve">    </v>
      </c>
      <c r="B97" s="70">
        <v>88</v>
      </c>
      <c r="C97" s="71" t="s">
        <v>221</v>
      </c>
      <c r="D97" s="76" t="s">
        <v>121</v>
      </c>
      <c r="E97" s="71" t="s">
        <v>128</v>
      </c>
      <c r="F97" s="71" t="s">
        <v>129</v>
      </c>
      <c r="G97" s="72">
        <v>54.732509238959999</v>
      </c>
      <c r="H97" s="73">
        <v>6.0214207419100001</v>
      </c>
      <c r="I97" s="73">
        <v>48.71108849705</v>
      </c>
      <c r="J97" s="81">
        <v>2</v>
      </c>
      <c r="K97" s="72">
        <v>0</v>
      </c>
      <c r="L97" s="72">
        <v>54.73</v>
      </c>
      <c r="M97" s="72">
        <v>0</v>
      </c>
      <c r="N97" s="72">
        <v>0</v>
      </c>
      <c r="O97" s="75">
        <v>0</v>
      </c>
      <c r="P97" s="74">
        <v>0</v>
      </c>
      <c r="Q97" s="74">
        <v>0</v>
      </c>
      <c r="R97" s="74">
        <v>2</v>
      </c>
      <c r="S97" s="74">
        <v>0</v>
      </c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11"/>
    </row>
    <row r="98" spans="1:56" ht="18.75">
      <c r="A98" s="66" t="str">
        <f t="shared" si="1"/>
        <v xml:space="preserve">    </v>
      </c>
      <c r="B98" s="70">
        <v>89</v>
      </c>
      <c r="C98" s="71" t="s">
        <v>222</v>
      </c>
      <c r="D98" s="76" t="s">
        <v>121</v>
      </c>
      <c r="E98" s="71" t="s">
        <v>128</v>
      </c>
      <c r="F98" s="71" t="s">
        <v>129</v>
      </c>
      <c r="G98" s="72">
        <v>14.1665744023</v>
      </c>
      <c r="H98" s="73">
        <v>14.1665744023</v>
      </c>
      <c r="I98" s="73">
        <v>0</v>
      </c>
      <c r="J98" s="81">
        <v>2</v>
      </c>
      <c r="K98" s="72">
        <v>0</v>
      </c>
      <c r="L98" s="72">
        <v>66</v>
      </c>
      <c r="M98" s="72">
        <v>0</v>
      </c>
      <c r="N98" s="72">
        <v>0</v>
      </c>
      <c r="O98" s="75">
        <v>0</v>
      </c>
      <c r="P98" s="74">
        <v>0</v>
      </c>
      <c r="Q98" s="74">
        <v>0</v>
      </c>
      <c r="R98" s="74">
        <v>2</v>
      </c>
      <c r="S98" s="74">
        <v>0</v>
      </c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11"/>
    </row>
    <row r="99" spans="1:56" ht="18.75">
      <c r="A99" s="66" t="str">
        <f t="shared" si="1"/>
        <v xml:space="preserve">    </v>
      </c>
      <c r="B99" s="70">
        <v>90</v>
      </c>
      <c r="C99" s="71" t="s">
        <v>223</v>
      </c>
      <c r="D99" s="76" t="s">
        <v>121</v>
      </c>
      <c r="E99" s="71" t="s">
        <v>128</v>
      </c>
      <c r="F99" s="71" t="s">
        <v>129</v>
      </c>
      <c r="G99" s="72">
        <v>75.788430496900006</v>
      </c>
      <c r="H99" s="73">
        <v>75.788430496900006</v>
      </c>
      <c r="I99" s="73">
        <v>0</v>
      </c>
      <c r="J99" s="81">
        <v>2</v>
      </c>
      <c r="K99" s="72">
        <v>0</v>
      </c>
      <c r="L99" s="72">
        <v>75.790000000000006</v>
      </c>
      <c r="M99" s="72">
        <v>0</v>
      </c>
      <c r="N99" s="72">
        <v>0</v>
      </c>
      <c r="O99" s="75">
        <v>0</v>
      </c>
      <c r="P99" s="74">
        <v>0</v>
      </c>
      <c r="Q99" s="74">
        <v>0</v>
      </c>
      <c r="R99" s="74">
        <v>2</v>
      </c>
      <c r="S99" s="74">
        <v>0</v>
      </c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11"/>
    </row>
    <row r="100" spans="1:56" ht="18.75">
      <c r="A100" s="66" t="str">
        <f t="shared" si="1"/>
        <v xml:space="preserve">    </v>
      </c>
      <c r="B100" s="70">
        <v>91</v>
      </c>
      <c r="C100" s="71" t="s">
        <v>224</v>
      </c>
      <c r="D100" s="76" t="s">
        <v>121</v>
      </c>
      <c r="E100" s="71" t="s">
        <v>128</v>
      </c>
      <c r="F100" s="71" t="s">
        <v>129</v>
      </c>
      <c r="G100" s="72">
        <v>336.57174431428894</v>
      </c>
      <c r="H100" s="73">
        <v>226.56535797000001</v>
      </c>
      <c r="I100" s="73">
        <v>110.00638634428893</v>
      </c>
      <c r="J100" s="81">
        <v>2</v>
      </c>
      <c r="K100" s="72">
        <v>0</v>
      </c>
      <c r="L100" s="72">
        <v>336.57</v>
      </c>
      <c r="M100" s="72">
        <v>0</v>
      </c>
      <c r="N100" s="72">
        <v>0</v>
      </c>
      <c r="O100" s="75">
        <v>0</v>
      </c>
      <c r="P100" s="74">
        <v>0</v>
      </c>
      <c r="Q100" s="74">
        <v>0</v>
      </c>
      <c r="R100" s="74">
        <v>2</v>
      </c>
      <c r="S100" s="74">
        <v>0</v>
      </c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11"/>
    </row>
    <row r="101" spans="1:56" ht="18.75">
      <c r="A101" s="66" t="str">
        <f t="shared" si="1"/>
        <v xml:space="preserve">    </v>
      </c>
      <c r="B101" s="70">
        <v>92</v>
      </c>
      <c r="C101" s="71" t="s">
        <v>225</v>
      </c>
      <c r="D101" s="76" t="s">
        <v>121</v>
      </c>
      <c r="E101" s="71" t="s">
        <v>128</v>
      </c>
      <c r="F101" s="71" t="s">
        <v>129</v>
      </c>
      <c r="G101" s="72">
        <v>11.1540863112</v>
      </c>
      <c r="H101" s="73">
        <v>11.1540863112</v>
      </c>
      <c r="I101" s="73">
        <v>0</v>
      </c>
      <c r="J101" s="81">
        <v>2</v>
      </c>
      <c r="K101" s="72">
        <v>0</v>
      </c>
      <c r="L101" s="72">
        <v>11.15</v>
      </c>
      <c r="M101" s="72">
        <v>0</v>
      </c>
      <c r="N101" s="72">
        <v>0</v>
      </c>
      <c r="O101" s="75">
        <v>0</v>
      </c>
      <c r="P101" s="74">
        <v>0</v>
      </c>
      <c r="Q101" s="74">
        <v>0</v>
      </c>
      <c r="R101" s="74">
        <v>2</v>
      </c>
      <c r="S101" s="74">
        <v>0</v>
      </c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11"/>
    </row>
    <row r="102" spans="1:56" ht="18.75">
      <c r="A102" s="66" t="str">
        <f t="shared" si="1"/>
        <v xml:space="preserve">    </v>
      </c>
      <c r="B102" s="70">
        <v>93</v>
      </c>
      <c r="C102" s="71" t="s">
        <v>226</v>
      </c>
      <c r="D102" s="76" t="s">
        <v>121</v>
      </c>
      <c r="E102" s="71" t="s">
        <v>128</v>
      </c>
      <c r="F102" s="71" t="s">
        <v>129</v>
      </c>
      <c r="G102" s="72">
        <v>176.13279365205378</v>
      </c>
      <c r="H102" s="73">
        <v>13.4304397522</v>
      </c>
      <c r="I102" s="73">
        <v>162.70235389985379</v>
      </c>
      <c r="J102" s="81">
        <v>2</v>
      </c>
      <c r="K102" s="72">
        <v>176.13</v>
      </c>
      <c r="L102" s="72">
        <v>0</v>
      </c>
      <c r="M102" s="72">
        <v>0</v>
      </c>
      <c r="N102" s="72">
        <v>0</v>
      </c>
      <c r="O102" s="75">
        <v>0</v>
      </c>
      <c r="P102" s="74">
        <v>0</v>
      </c>
      <c r="Q102" s="74">
        <v>0</v>
      </c>
      <c r="R102" s="74">
        <v>0</v>
      </c>
      <c r="S102" s="74">
        <v>0</v>
      </c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11"/>
    </row>
    <row r="103" spans="1:56" ht="18.75">
      <c r="A103" s="66" t="str">
        <f t="shared" si="1"/>
        <v xml:space="preserve">    </v>
      </c>
      <c r="B103" s="70">
        <v>94</v>
      </c>
      <c r="C103" s="71" t="s">
        <v>227</v>
      </c>
      <c r="D103" s="76" t="s">
        <v>121</v>
      </c>
      <c r="E103" s="71" t="s">
        <v>128</v>
      </c>
      <c r="F103" s="71" t="s">
        <v>129</v>
      </c>
      <c r="G103" s="72">
        <v>11.298996896798</v>
      </c>
      <c r="H103" s="73">
        <v>0.27276706849499999</v>
      </c>
      <c r="I103" s="73">
        <v>11.026229828303</v>
      </c>
      <c r="J103" s="81">
        <v>2</v>
      </c>
      <c r="K103" s="72">
        <v>0</v>
      </c>
      <c r="L103" s="72">
        <v>11.3</v>
      </c>
      <c r="M103" s="72">
        <v>0</v>
      </c>
      <c r="N103" s="72">
        <v>0</v>
      </c>
      <c r="O103" s="75">
        <v>0</v>
      </c>
      <c r="P103" s="74">
        <v>0</v>
      </c>
      <c r="Q103" s="74">
        <v>0</v>
      </c>
      <c r="R103" s="74">
        <v>2</v>
      </c>
      <c r="S103" s="74">
        <v>0</v>
      </c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11"/>
    </row>
    <row r="104" spans="1:56" ht="18.75">
      <c r="A104" s="66" t="str">
        <f t="shared" si="1"/>
        <v xml:space="preserve">    </v>
      </c>
      <c r="B104" s="70">
        <v>95</v>
      </c>
      <c r="C104" s="71" t="s">
        <v>228</v>
      </c>
      <c r="D104" s="76" t="s">
        <v>121</v>
      </c>
      <c r="E104" s="71" t="s">
        <v>128</v>
      </c>
      <c r="F104" s="71" t="s">
        <v>129</v>
      </c>
      <c r="G104" s="72">
        <v>17.287693033499998</v>
      </c>
      <c r="H104" s="73">
        <v>0</v>
      </c>
      <c r="I104" s="73">
        <v>17.287693033499998</v>
      </c>
      <c r="J104" s="81">
        <v>2</v>
      </c>
      <c r="K104" s="72">
        <v>0</v>
      </c>
      <c r="L104" s="72">
        <v>17.29</v>
      </c>
      <c r="M104" s="72">
        <v>0</v>
      </c>
      <c r="N104" s="72">
        <v>0</v>
      </c>
      <c r="O104" s="75">
        <v>0</v>
      </c>
      <c r="P104" s="74">
        <v>0</v>
      </c>
      <c r="Q104" s="74">
        <v>0</v>
      </c>
      <c r="R104" s="74">
        <v>2</v>
      </c>
      <c r="S104" s="74">
        <v>0</v>
      </c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11"/>
    </row>
    <row r="105" spans="1:56" ht="18.75">
      <c r="A105" s="66" t="str">
        <f t="shared" si="1"/>
        <v xml:space="preserve">    </v>
      </c>
      <c r="B105" s="70">
        <v>96</v>
      </c>
      <c r="C105" s="71" t="s">
        <v>229</v>
      </c>
      <c r="D105" s="76" t="s">
        <v>121</v>
      </c>
      <c r="E105" s="71" t="s">
        <v>128</v>
      </c>
      <c r="F105" s="71" t="s">
        <v>129</v>
      </c>
      <c r="G105" s="72">
        <v>61.44036479188</v>
      </c>
      <c r="H105" s="73">
        <v>13.2002819676</v>
      </c>
      <c r="I105" s="73">
        <v>48.240082824280002</v>
      </c>
      <c r="J105" s="81">
        <v>2</v>
      </c>
      <c r="K105" s="72">
        <v>0</v>
      </c>
      <c r="L105" s="72">
        <v>61.44</v>
      </c>
      <c r="M105" s="72">
        <v>0</v>
      </c>
      <c r="N105" s="72">
        <v>0</v>
      </c>
      <c r="O105" s="75">
        <v>8</v>
      </c>
      <c r="P105" s="74">
        <v>0</v>
      </c>
      <c r="Q105" s="74">
        <v>0</v>
      </c>
      <c r="R105" s="74">
        <v>2</v>
      </c>
      <c r="S105" s="74">
        <v>0</v>
      </c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11"/>
    </row>
    <row r="106" spans="1:56" ht="18.75">
      <c r="A106" s="66" t="str">
        <f t="shared" si="1"/>
        <v xml:space="preserve">    </v>
      </c>
      <c r="B106" s="70">
        <v>97</v>
      </c>
      <c r="C106" s="71" t="s">
        <v>230</v>
      </c>
      <c r="D106" s="76" t="s">
        <v>121</v>
      </c>
      <c r="E106" s="71" t="s">
        <v>128</v>
      </c>
      <c r="F106" s="71" t="s">
        <v>129</v>
      </c>
      <c r="G106" s="72">
        <v>128.46510020220282</v>
      </c>
      <c r="H106" s="73">
        <v>31.312654847400001</v>
      </c>
      <c r="I106" s="73">
        <v>97.152445354802822</v>
      </c>
      <c r="J106" s="81">
        <v>2</v>
      </c>
      <c r="K106" s="72">
        <v>0</v>
      </c>
      <c r="L106" s="72">
        <v>128.47</v>
      </c>
      <c r="M106" s="72">
        <v>0</v>
      </c>
      <c r="N106" s="72">
        <v>0</v>
      </c>
      <c r="O106" s="75">
        <v>8</v>
      </c>
      <c r="P106" s="74">
        <v>0</v>
      </c>
      <c r="Q106" s="74">
        <v>0</v>
      </c>
      <c r="R106" s="74">
        <v>2</v>
      </c>
      <c r="S106" s="74">
        <v>0</v>
      </c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11"/>
    </row>
    <row r="107" spans="1:56" ht="18.75">
      <c r="A107" s="66" t="str">
        <f t="shared" si="1"/>
        <v xml:space="preserve">    </v>
      </c>
      <c r="B107" s="70">
        <v>98</v>
      </c>
      <c r="C107" s="71" t="s">
        <v>231</v>
      </c>
      <c r="D107" s="76" t="s">
        <v>121</v>
      </c>
      <c r="E107" s="71" t="s">
        <v>128</v>
      </c>
      <c r="F107" s="71" t="s">
        <v>129</v>
      </c>
      <c r="G107" s="72">
        <v>11.1869962044</v>
      </c>
      <c r="H107" s="73">
        <v>11.1869962044</v>
      </c>
      <c r="I107" s="73">
        <v>0</v>
      </c>
      <c r="J107" s="81">
        <v>1</v>
      </c>
      <c r="K107" s="72">
        <v>0</v>
      </c>
      <c r="L107" s="72">
        <v>12</v>
      </c>
      <c r="M107" s="72">
        <v>0</v>
      </c>
      <c r="N107" s="72">
        <v>0</v>
      </c>
      <c r="O107" s="75">
        <v>7</v>
      </c>
      <c r="P107" s="74">
        <v>0</v>
      </c>
      <c r="Q107" s="74">
        <v>0</v>
      </c>
      <c r="R107" s="74">
        <v>2</v>
      </c>
      <c r="S107" s="74">
        <v>0</v>
      </c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11"/>
    </row>
    <row r="108" spans="1:56" ht="18.75">
      <c r="A108" s="66" t="str">
        <f t="shared" si="1"/>
        <v xml:space="preserve">    </v>
      </c>
      <c r="B108" s="70">
        <v>99</v>
      </c>
      <c r="C108" s="71" t="s">
        <v>232</v>
      </c>
      <c r="D108" s="76" t="s">
        <v>121</v>
      </c>
      <c r="E108" s="71" t="s">
        <v>128</v>
      </c>
      <c r="F108" s="71" t="s">
        <v>129</v>
      </c>
      <c r="G108" s="72">
        <v>23.331903656830001</v>
      </c>
      <c r="H108" s="73">
        <v>22.810477975000001</v>
      </c>
      <c r="I108" s="73">
        <v>0.52142568183000004</v>
      </c>
      <c r="J108" s="81">
        <v>2</v>
      </c>
      <c r="K108" s="72">
        <v>0</v>
      </c>
      <c r="L108" s="72">
        <v>23.33</v>
      </c>
      <c r="M108" s="72">
        <v>0</v>
      </c>
      <c r="N108" s="72">
        <v>0</v>
      </c>
      <c r="O108" s="75">
        <v>5</v>
      </c>
      <c r="P108" s="74">
        <v>0</v>
      </c>
      <c r="Q108" s="74">
        <v>0</v>
      </c>
      <c r="R108" s="74">
        <v>2</v>
      </c>
      <c r="S108" s="74">
        <v>0</v>
      </c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11"/>
    </row>
    <row r="109" spans="1:56" ht="18.75">
      <c r="A109" s="66" t="str">
        <f t="shared" si="1"/>
        <v xml:space="preserve">    </v>
      </c>
      <c r="B109" s="70">
        <v>100</v>
      </c>
      <c r="C109" s="71" t="s">
        <v>233</v>
      </c>
      <c r="D109" s="76" t="s">
        <v>121</v>
      </c>
      <c r="E109" s="71" t="s">
        <v>128</v>
      </c>
      <c r="F109" s="71" t="s">
        <v>129</v>
      </c>
      <c r="G109" s="72">
        <v>34.824615568699997</v>
      </c>
      <c r="H109" s="73">
        <v>34.824615568699997</v>
      </c>
      <c r="I109" s="73">
        <v>0</v>
      </c>
      <c r="J109" s="81">
        <v>2</v>
      </c>
      <c r="K109" s="72">
        <v>0</v>
      </c>
      <c r="L109" s="72">
        <v>34.82</v>
      </c>
      <c r="M109" s="72">
        <v>0</v>
      </c>
      <c r="N109" s="72">
        <v>0</v>
      </c>
      <c r="O109" s="75">
        <v>0</v>
      </c>
      <c r="P109" s="74">
        <v>0</v>
      </c>
      <c r="Q109" s="74">
        <v>0</v>
      </c>
      <c r="R109" s="74">
        <v>2</v>
      </c>
      <c r="S109" s="74">
        <v>0</v>
      </c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11"/>
    </row>
    <row r="110" spans="1:56" ht="18.75">
      <c r="A110" s="66" t="str">
        <f t="shared" si="1"/>
        <v xml:space="preserve">    </v>
      </c>
      <c r="B110" s="70">
        <v>101</v>
      </c>
      <c r="C110" s="71" t="s">
        <v>234</v>
      </c>
      <c r="D110" s="76" t="s">
        <v>121</v>
      </c>
      <c r="E110" s="71" t="s">
        <v>128</v>
      </c>
      <c r="F110" s="71" t="s">
        <v>129</v>
      </c>
      <c r="G110" s="72">
        <v>154.484027704</v>
      </c>
      <c r="H110" s="73">
        <v>154.484027704</v>
      </c>
      <c r="I110" s="73">
        <v>0</v>
      </c>
      <c r="J110" s="81">
        <v>1</v>
      </c>
      <c r="K110" s="72">
        <v>0</v>
      </c>
      <c r="L110" s="72">
        <v>154.47999999999999</v>
      </c>
      <c r="M110" s="72">
        <v>0</v>
      </c>
      <c r="N110" s="72">
        <v>0</v>
      </c>
      <c r="O110" s="75">
        <v>10</v>
      </c>
      <c r="P110" s="74">
        <v>0</v>
      </c>
      <c r="Q110" s="74">
        <v>0</v>
      </c>
      <c r="R110" s="74">
        <v>2</v>
      </c>
      <c r="S110" s="74">
        <v>0</v>
      </c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11"/>
    </row>
    <row r="111" spans="1:56" ht="18.75">
      <c r="A111" s="66" t="str">
        <f t="shared" si="1"/>
        <v xml:space="preserve">    </v>
      </c>
      <c r="B111" s="70">
        <v>102</v>
      </c>
      <c r="C111" s="71" t="s">
        <v>235</v>
      </c>
      <c r="D111" s="76" t="s">
        <v>121</v>
      </c>
      <c r="E111" s="71" t="s">
        <v>128</v>
      </c>
      <c r="F111" s="71" t="s">
        <v>129</v>
      </c>
      <c r="G111" s="72">
        <v>28.803701322696</v>
      </c>
      <c r="H111" s="73">
        <v>16.2855879978</v>
      </c>
      <c r="I111" s="73">
        <v>12.518113324895999</v>
      </c>
      <c r="J111" s="81">
        <v>2</v>
      </c>
      <c r="K111" s="72">
        <v>0</v>
      </c>
      <c r="L111" s="72">
        <v>28.8</v>
      </c>
      <c r="M111" s="72">
        <v>0</v>
      </c>
      <c r="N111" s="72">
        <v>0</v>
      </c>
      <c r="O111" s="75">
        <v>5</v>
      </c>
      <c r="P111" s="74">
        <v>0</v>
      </c>
      <c r="Q111" s="74">
        <v>0</v>
      </c>
      <c r="R111" s="74">
        <v>2</v>
      </c>
      <c r="S111" s="74">
        <v>0</v>
      </c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11"/>
    </row>
    <row r="112" spans="1:56" ht="18.75">
      <c r="A112" s="66" t="str">
        <f t="shared" si="1"/>
        <v xml:space="preserve">    </v>
      </c>
      <c r="B112" s="70">
        <v>103</v>
      </c>
      <c r="C112" s="71" t="s">
        <v>236</v>
      </c>
      <c r="D112" s="76" t="s">
        <v>121</v>
      </c>
      <c r="E112" s="71" t="s">
        <v>128</v>
      </c>
      <c r="F112" s="71" t="s">
        <v>129</v>
      </c>
      <c r="G112" s="72">
        <v>26.821175799199999</v>
      </c>
      <c r="H112" s="73">
        <v>26.821175799199999</v>
      </c>
      <c r="I112" s="73">
        <v>0</v>
      </c>
      <c r="J112" s="81">
        <v>1</v>
      </c>
      <c r="K112" s="72">
        <v>0</v>
      </c>
      <c r="L112" s="72">
        <v>26.82</v>
      </c>
      <c r="M112" s="72">
        <v>0</v>
      </c>
      <c r="N112" s="72">
        <v>0</v>
      </c>
      <c r="O112" s="75">
        <v>14</v>
      </c>
      <c r="P112" s="74">
        <v>0</v>
      </c>
      <c r="Q112" s="74">
        <v>0</v>
      </c>
      <c r="R112" s="74">
        <v>2</v>
      </c>
      <c r="S112" s="74">
        <v>0</v>
      </c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11"/>
    </row>
    <row r="113" spans="1:56" ht="18.75">
      <c r="A113" s="66" t="str">
        <f t="shared" si="1"/>
        <v xml:space="preserve">    </v>
      </c>
      <c r="B113" s="70">
        <v>104</v>
      </c>
      <c r="C113" s="71" t="s">
        <v>237</v>
      </c>
      <c r="D113" s="76" t="s">
        <v>121</v>
      </c>
      <c r="E113" s="71" t="s">
        <v>128</v>
      </c>
      <c r="F113" s="71" t="s">
        <v>129</v>
      </c>
      <c r="G113" s="72">
        <v>39.024434340399999</v>
      </c>
      <c r="H113" s="73">
        <v>39.024434340399999</v>
      </c>
      <c r="I113" s="73">
        <v>0</v>
      </c>
      <c r="J113" s="81">
        <v>2</v>
      </c>
      <c r="K113" s="72">
        <v>0</v>
      </c>
      <c r="L113" s="72">
        <v>39.020000000000003</v>
      </c>
      <c r="M113" s="72">
        <v>0</v>
      </c>
      <c r="N113" s="72">
        <v>0</v>
      </c>
      <c r="O113" s="75">
        <v>0</v>
      </c>
      <c r="P113" s="74">
        <v>0</v>
      </c>
      <c r="Q113" s="74">
        <v>0</v>
      </c>
      <c r="R113" s="74">
        <v>2</v>
      </c>
      <c r="S113" s="74">
        <v>0</v>
      </c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11"/>
    </row>
    <row r="114" spans="1:56" ht="18.75">
      <c r="A114" s="66" t="str">
        <f t="shared" si="1"/>
        <v xml:space="preserve">    </v>
      </c>
      <c r="B114" s="70">
        <v>105</v>
      </c>
      <c r="C114" s="71" t="s">
        <v>238</v>
      </c>
      <c r="D114" s="76" t="s">
        <v>121</v>
      </c>
      <c r="E114" s="71" t="s">
        <v>128</v>
      </c>
      <c r="F114" s="71" t="s">
        <v>129</v>
      </c>
      <c r="G114" s="72">
        <v>25.924265314500001</v>
      </c>
      <c r="H114" s="73">
        <v>25.924265314500001</v>
      </c>
      <c r="I114" s="73">
        <v>0</v>
      </c>
      <c r="J114" s="81">
        <v>2</v>
      </c>
      <c r="K114" s="72">
        <v>0</v>
      </c>
      <c r="L114" s="72">
        <v>25.92</v>
      </c>
      <c r="M114" s="72">
        <v>0</v>
      </c>
      <c r="N114" s="72">
        <v>0</v>
      </c>
      <c r="O114" s="75">
        <v>8</v>
      </c>
      <c r="P114" s="74">
        <v>0</v>
      </c>
      <c r="Q114" s="74">
        <v>0</v>
      </c>
      <c r="R114" s="74">
        <v>2</v>
      </c>
      <c r="S114" s="74">
        <v>0</v>
      </c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11"/>
    </row>
    <row r="115" spans="1:56" ht="18.75">
      <c r="A115" s="66" t="str">
        <f t="shared" si="1"/>
        <v xml:space="preserve">    </v>
      </c>
      <c r="B115" s="70">
        <v>106</v>
      </c>
      <c r="C115" s="71" t="s">
        <v>239</v>
      </c>
      <c r="D115" s="76" t="s">
        <v>121</v>
      </c>
      <c r="E115" s="71" t="s">
        <v>128</v>
      </c>
      <c r="F115" s="71" t="s">
        <v>129</v>
      </c>
      <c r="G115" s="72">
        <v>9.9800296987500001</v>
      </c>
      <c r="H115" s="73">
        <v>9.9800296987500001</v>
      </c>
      <c r="I115" s="73">
        <v>0</v>
      </c>
      <c r="J115" s="81">
        <v>2</v>
      </c>
      <c r="K115" s="72">
        <v>0</v>
      </c>
      <c r="L115" s="72">
        <v>9.98</v>
      </c>
      <c r="M115" s="72">
        <v>0</v>
      </c>
      <c r="N115" s="72">
        <v>0</v>
      </c>
      <c r="O115" s="75">
        <v>3</v>
      </c>
      <c r="P115" s="74">
        <v>0</v>
      </c>
      <c r="Q115" s="74">
        <v>0</v>
      </c>
      <c r="R115" s="74">
        <v>2</v>
      </c>
      <c r="S115" s="74">
        <v>0</v>
      </c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11"/>
    </row>
    <row r="116" spans="1:56" ht="18.75">
      <c r="A116" s="66" t="str">
        <f t="shared" si="1"/>
        <v xml:space="preserve">    </v>
      </c>
      <c r="B116" s="70">
        <v>107</v>
      </c>
      <c r="C116" s="71" t="s">
        <v>240</v>
      </c>
      <c r="D116" s="76" t="s">
        <v>121</v>
      </c>
      <c r="E116" s="71" t="s">
        <v>128</v>
      </c>
      <c r="F116" s="71" t="s">
        <v>129</v>
      </c>
      <c r="G116" s="72">
        <v>10.323732976000001</v>
      </c>
      <c r="H116" s="73">
        <v>10.323732976000001</v>
      </c>
      <c r="I116" s="73">
        <v>0</v>
      </c>
      <c r="J116" s="81">
        <v>2</v>
      </c>
      <c r="K116" s="72">
        <v>22</v>
      </c>
      <c r="L116" s="72">
        <v>0</v>
      </c>
      <c r="M116" s="72">
        <v>0</v>
      </c>
      <c r="N116" s="72">
        <v>0</v>
      </c>
      <c r="O116" s="75">
        <v>2</v>
      </c>
      <c r="P116" s="74">
        <v>0</v>
      </c>
      <c r="Q116" s="74">
        <v>0</v>
      </c>
      <c r="R116" s="74">
        <v>2</v>
      </c>
      <c r="S116" s="74">
        <v>0</v>
      </c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11"/>
    </row>
    <row r="117" spans="1:56" ht="18.75">
      <c r="A117" s="66" t="str">
        <f t="shared" si="1"/>
        <v xml:space="preserve">    </v>
      </c>
      <c r="B117" s="70">
        <v>108</v>
      </c>
      <c r="C117" s="71" t="s">
        <v>241</v>
      </c>
      <c r="D117" s="76" t="s">
        <v>121</v>
      </c>
      <c r="E117" s="71" t="s">
        <v>128</v>
      </c>
      <c r="F117" s="71" t="s">
        <v>129</v>
      </c>
      <c r="G117" s="72">
        <v>6.4056880110599996</v>
      </c>
      <c r="H117" s="73">
        <v>6.4056880110599996</v>
      </c>
      <c r="I117" s="73">
        <v>0</v>
      </c>
      <c r="J117" s="81">
        <v>2</v>
      </c>
      <c r="K117" s="72">
        <v>0</v>
      </c>
      <c r="L117" s="72">
        <v>15</v>
      </c>
      <c r="M117" s="72">
        <v>0</v>
      </c>
      <c r="N117" s="72">
        <v>0</v>
      </c>
      <c r="O117" s="75">
        <v>10</v>
      </c>
      <c r="P117" s="74">
        <v>0</v>
      </c>
      <c r="Q117" s="74">
        <v>0</v>
      </c>
      <c r="R117" s="74">
        <v>2</v>
      </c>
      <c r="S117" s="74">
        <v>0</v>
      </c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11"/>
    </row>
    <row r="118" spans="1:56" ht="18.75">
      <c r="A118" s="66" t="str">
        <f t="shared" si="1"/>
        <v xml:space="preserve">    </v>
      </c>
      <c r="B118" s="70">
        <v>109</v>
      </c>
      <c r="C118" s="71" t="s">
        <v>242</v>
      </c>
      <c r="D118" s="76" t="s">
        <v>121</v>
      </c>
      <c r="E118" s="71" t="s">
        <v>128</v>
      </c>
      <c r="F118" s="71" t="s">
        <v>129</v>
      </c>
      <c r="G118" s="72">
        <v>73.1249483056</v>
      </c>
      <c r="H118" s="73">
        <v>73.1249483056</v>
      </c>
      <c r="I118" s="73">
        <v>0</v>
      </c>
      <c r="J118" s="81">
        <v>2</v>
      </c>
      <c r="K118" s="72">
        <v>0</v>
      </c>
      <c r="L118" s="72">
        <v>73.12</v>
      </c>
      <c r="M118" s="72">
        <v>0</v>
      </c>
      <c r="N118" s="72">
        <v>0</v>
      </c>
      <c r="O118" s="75">
        <v>0</v>
      </c>
      <c r="P118" s="74">
        <v>0</v>
      </c>
      <c r="Q118" s="74">
        <v>0</v>
      </c>
      <c r="R118" s="74">
        <v>2</v>
      </c>
      <c r="S118" s="74">
        <v>0</v>
      </c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11"/>
    </row>
    <row r="119" spans="1:56" ht="18.75">
      <c r="A119" s="66" t="str">
        <f t="shared" si="1"/>
        <v xml:space="preserve">    </v>
      </c>
      <c r="B119" s="70">
        <v>110</v>
      </c>
      <c r="C119" s="71" t="s">
        <v>243</v>
      </c>
      <c r="D119" s="76" t="s">
        <v>121</v>
      </c>
      <c r="E119" s="71" t="s">
        <v>128</v>
      </c>
      <c r="F119" s="71" t="s">
        <v>129</v>
      </c>
      <c r="G119" s="72">
        <v>22.786136277756622</v>
      </c>
      <c r="H119" s="73">
        <v>1.16840414526</v>
      </c>
      <c r="I119" s="73">
        <v>21.617732132496624</v>
      </c>
      <c r="J119" s="81">
        <v>1</v>
      </c>
      <c r="K119" s="72">
        <v>0</v>
      </c>
      <c r="L119" s="72">
        <v>22.79</v>
      </c>
      <c r="M119" s="72">
        <v>0</v>
      </c>
      <c r="N119" s="72">
        <v>0</v>
      </c>
      <c r="O119" s="75">
        <v>10</v>
      </c>
      <c r="P119" s="74">
        <v>0</v>
      </c>
      <c r="Q119" s="74">
        <v>0</v>
      </c>
      <c r="R119" s="74">
        <v>2</v>
      </c>
      <c r="S119" s="74">
        <v>0</v>
      </c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11"/>
    </row>
    <row r="120" spans="1:56" ht="18.75">
      <c r="A120" s="66" t="str">
        <f t="shared" si="1"/>
        <v xml:space="preserve">    </v>
      </c>
      <c r="B120" s="70">
        <v>111</v>
      </c>
      <c r="C120" s="71" t="s">
        <v>244</v>
      </c>
      <c r="D120" s="76" t="s">
        <v>121</v>
      </c>
      <c r="E120" s="71" t="s">
        <v>128</v>
      </c>
      <c r="F120" s="71" t="s">
        <v>129</v>
      </c>
      <c r="G120" s="72">
        <v>29.3704483970768</v>
      </c>
      <c r="H120" s="73">
        <v>9.5830828486899993</v>
      </c>
      <c r="I120" s="73">
        <v>19.787365548386799</v>
      </c>
      <c r="J120" s="81">
        <v>2</v>
      </c>
      <c r="K120" s="72">
        <v>0</v>
      </c>
      <c r="L120" s="72">
        <v>29.37</v>
      </c>
      <c r="M120" s="72">
        <v>0</v>
      </c>
      <c r="N120" s="72">
        <v>0</v>
      </c>
      <c r="O120" s="75">
        <v>0</v>
      </c>
      <c r="P120" s="74">
        <v>0</v>
      </c>
      <c r="Q120" s="74">
        <v>0</v>
      </c>
      <c r="R120" s="74">
        <v>2</v>
      </c>
      <c r="S120" s="74">
        <v>0</v>
      </c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11"/>
    </row>
    <row r="121" spans="1:56" ht="18.75">
      <c r="A121" s="66" t="str">
        <f t="shared" si="1"/>
        <v xml:space="preserve">    </v>
      </c>
      <c r="B121" s="70">
        <v>112</v>
      </c>
      <c r="C121" s="71" t="s">
        <v>245</v>
      </c>
      <c r="D121" s="76" t="s">
        <v>121</v>
      </c>
      <c r="E121" s="71" t="s">
        <v>128</v>
      </c>
      <c r="F121" s="71" t="s">
        <v>129</v>
      </c>
      <c r="G121" s="72">
        <v>33.157103314350998</v>
      </c>
      <c r="H121" s="73">
        <v>1.5359516506299999</v>
      </c>
      <c r="I121" s="73">
        <v>31.621151663720998</v>
      </c>
      <c r="J121" s="81">
        <v>1</v>
      </c>
      <c r="K121" s="72">
        <v>0</v>
      </c>
      <c r="L121" s="72">
        <v>33.159999999999997</v>
      </c>
      <c r="M121" s="72">
        <v>0</v>
      </c>
      <c r="N121" s="72">
        <v>0</v>
      </c>
      <c r="O121" s="75">
        <v>12</v>
      </c>
      <c r="P121" s="74">
        <v>0</v>
      </c>
      <c r="Q121" s="74">
        <v>0</v>
      </c>
      <c r="R121" s="74">
        <v>2</v>
      </c>
      <c r="S121" s="74">
        <v>0</v>
      </c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11"/>
    </row>
    <row r="122" spans="1:56" ht="18.75">
      <c r="A122" s="66" t="str">
        <f t="shared" si="1"/>
        <v xml:space="preserve">    </v>
      </c>
      <c r="B122" s="70">
        <v>113</v>
      </c>
      <c r="C122" s="71" t="s">
        <v>246</v>
      </c>
      <c r="D122" s="76" t="s">
        <v>121</v>
      </c>
      <c r="E122" s="71" t="s">
        <v>128</v>
      </c>
      <c r="F122" s="71" t="s">
        <v>129</v>
      </c>
      <c r="G122" s="72">
        <v>54.610163255565283</v>
      </c>
      <c r="H122" s="73">
        <v>4.0150726819699996</v>
      </c>
      <c r="I122" s="73">
        <v>50.595090573595286</v>
      </c>
      <c r="J122" s="81">
        <v>1</v>
      </c>
      <c r="K122" s="72">
        <v>0</v>
      </c>
      <c r="L122" s="72">
        <v>54.61</v>
      </c>
      <c r="M122" s="72">
        <v>0</v>
      </c>
      <c r="N122" s="72">
        <v>0</v>
      </c>
      <c r="O122" s="75">
        <v>4</v>
      </c>
      <c r="P122" s="74">
        <v>0</v>
      </c>
      <c r="Q122" s="74">
        <v>0</v>
      </c>
      <c r="R122" s="74">
        <v>2</v>
      </c>
      <c r="S122" s="74">
        <v>0</v>
      </c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11"/>
    </row>
    <row r="123" spans="1:56" ht="18.75">
      <c r="A123" s="66" t="str">
        <f t="shared" si="1"/>
        <v xml:space="preserve">    </v>
      </c>
      <c r="B123" s="70">
        <v>114</v>
      </c>
      <c r="C123" s="71" t="s">
        <v>247</v>
      </c>
      <c r="D123" s="76" t="s">
        <v>121</v>
      </c>
      <c r="E123" s="71" t="s">
        <v>128</v>
      </c>
      <c r="F123" s="71" t="s">
        <v>129</v>
      </c>
      <c r="G123" s="72">
        <v>76.279308747347798</v>
      </c>
      <c r="H123" s="73">
        <v>12.003826205999999</v>
      </c>
      <c r="I123" s="73">
        <v>64.275482541347799</v>
      </c>
      <c r="J123" s="81">
        <v>1</v>
      </c>
      <c r="K123" s="72">
        <v>0</v>
      </c>
      <c r="L123" s="72">
        <v>76.28</v>
      </c>
      <c r="M123" s="72">
        <v>0</v>
      </c>
      <c r="N123" s="72">
        <v>0</v>
      </c>
      <c r="O123" s="75">
        <v>14</v>
      </c>
      <c r="P123" s="74">
        <v>0</v>
      </c>
      <c r="Q123" s="74">
        <v>0</v>
      </c>
      <c r="R123" s="74">
        <v>2</v>
      </c>
      <c r="S123" s="74">
        <v>0</v>
      </c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11"/>
    </row>
    <row r="124" spans="1:56" ht="18.75">
      <c r="A124" s="66" t="str">
        <f t="shared" si="1"/>
        <v xml:space="preserve">    </v>
      </c>
      <c r="B124" s="70">
        <v>115</v>
      </c>
      <c r="C124" s="71" t="s">
        <v>248</v>
      </c>
      <c r="D124" s="76" t="s">
        <v>121</v>
      </c>
      <c r="E124" s="71" t="s">
        <v>128</v>
      </c>
      <c r="F124" s="71" t="s">
        <v>129</v>
      </c>
      <c r="G124" s="72">
        <v>9.4844092127581998</v>
      </c>
      <c r="H124" s="73">
        <v>7.2537328125</v>
      </c>
      <c r="I124" s="73">
        <v>2.2306764002581998</v>
      </c>
      <c r="J124" s="81">
        <v>9</v>
      </c>
      <c r="K124" s="72">
        <v>0</v>
      </c>
      <c r="L124" s="72">
        <v>0</v>
      </c>
      <c r="M124" s="72" t="s">
        <v>131</v>
      </c>
      <c r="N124" s="72">
        <v>9.48</v>
      </c>
      <c r="O124" s="75">
        <v>12</v>
      </c>
      <c r="P124" s="74">
        <v>0</v>
      </c>
      <c r="Q124" s="74">
        <v>0</v>
      </c>
      <c r="R124" s="74">
        <v>2</v>
      </c>
      <c r="S124" s="74">
        <v>0</v>
      </c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11"/>
    </row>
    <row r="125" spans="1:56" ht="18.75">
      <c r="A125" s="66" t="str">
        <f t="shared" si="1"/>
        <v xml:space="preserve">    </v>
      </c>
      <c r="B125" s="70">
        <v>116</v>
      </c>
      <c r="C125" s="71" t="s">
        <v>249</v>
      </c>
      <c r="D125" s="76" t="s">
        <v>121</v>
      </c>
      <c r="E125" s="71" t="s">
        <v>128</v>
      </c>
      <c r="F125" s="71" t="s">
        <v>129</v>
      </c>
      <c r="G125" s="72">
        <v>14.1291829481</v>
      </c>
      <c r="H125" s="73">
        <v>14.1291829481</v>
      </c>
      <c r="I125" s="73">
        <v>0</v>
      </c>
      <c r="J125" s="81">
        <v>9</v>
      </c>
      <c r="K125" s="72">
        <v>0</v>
      </c>
      <c r="L125" s="72">
        <v>0</v>
      </c>
      <c r="M125" s="72" t="s">
        <v>131</v>
      </c>
      <c r="N125" s="72">
        <v>14.13</v>
      </c>
      <c r="O125" s="75">
        <v>15</v>
      </c>
      <c r="P125" s="74">
        <v>0</v>
      </c>
      <c r="Q125" s="74">
        <v>0</v>
      </c>
      <c r="R125" s="74">
        <v>2</v>
      </c>
      <c r="S125" s="74">
        <v>0</v>
      </c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11"/>
    </row>
    <row r="126" spans="1:56" ht="18.75">
      <c r="A126" s="66" t="str">
        <f t="shared" si="1"/>
        <v xml:space="preserve">    </v>
      </c>
      <c r="B126" s="70">
        <v>117</v>
      </c>
      <c r="C126" s="71" t="s">
        <v>250</v>
      </c>
      <c r="D126" s="76" t="s">
        <v>121</v>
      </c>
      <c r="E126" s="71" t="s">
        <v>128</v>
      </c>
      <c r="F126" s="71" t="s">
        <v>129</v>
      </c>
      <c r="G126" s="72">
        <v>5.3640029198399999</v>
      </c>
      <c r="H126" s="73">
        <v>5.3640029198399999</v>
      </c>
      <c r="I126" s="73">
        <v>0</v>
      </c>
      <c r="J126" s="81">
        <v>2</v>
      </c>
      <c r="K126" s="72">
        <v>10</v>
      </c>
      <c r="L126" s="72">
        <v>0</v>
      </c>
      <c r="M126" s="72">
        <v>0</v>
      </c>
      <c r="N126" s="72">
        <v>0</v>
      </c>
      <c r="O126" s="75">
        <v>0</v>
      </c>
      <c r="P126" s="74">
        <v>0</v>
      </c>
      <c r="Q126" s="74">
        <v>0</v>
      </c>
      <c r="R126" s="74">
        <v>2</v>
      </c>
      <c r="S126" s="74">
        <v>0</v>
      </c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11"/>
    </row>
    <row r="127" spans="1:56" ht="18.75">
      <c r="A127" s="66" t="str">
        <f t="shared" si="1"/>
        <v xml:space="preserve">    </v>
      </c>
      <c r="B127" s="70">
        <v>118</v>
      </c>
      <c r="C127" s="71" t="s">
        <v>251</v>
      </c>
      <c r="D127" s="76" t="s">
        <v>121</v>
      </c>
      <c r="E127" s="71" t="s">
        <v>128</v>
      </c>
      <c r="F127" s="71" t="s">
        <v>129</v>
      </c>
      <c r="G127" s="72">
        <v>48.312684071010601</v>
      </c>
      <c r="H127" s="73">
        <v>0</v>
      </c>
      <c r="I127" s="73">
        <v>48.312684071010601</v>
      </c>
      <c r="J127" s="81">
        <v>2</v>
      </c>
      <c r="K127" s="72">
        <v>0</v>
      </c>
      <c r="L127" s="72">
        <v>48.31</v>
      </c>
      <c r="M127" s="72">
        <v>0</v>
      </c>
      <c r="N127" s="72">
        <v>0</v>
      </c>
      <c r="O127" s="75">
        <v>9</v>
      </c>
      <c r="P127" s="74">
        <v>0</v>
      </c>
      <c r="Q127" s="74">
        <v>0</v>
      </c>
      <c r="R127" s="74">
        <v>2</v>
      </c>
      <c r="S127" s="74">
        <v>0</v>
      </c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11"/>
    </row>
    <row r="128" spans="1:56" ht="18.75">
      <c r="A128" s="66" t="str">
        <f t="shared" si="1"/>
        <v xml:space="preserve">    </v>
      </c>
      <c r="B128" s="70">
        <v>119</v>
      </c>
      <c r="C128" s="71" t="s">
        <v>252</v>
      </c>
      <c r="D128" s="76" t="s">
        <v>121</v>
      </c>
      <c r="E128" s="71" t="s">
        <v>128</v>
      </c>
      <c r="F128" s="71" t="s">
        <v>129</v>
      </c>
      <c r="G128" s="72">
        <v>13.46932135176</v>
      </c>
      <c r="H128" s="73">
        <v>0</v>
      </c>
      <c r="I128" s="73">
        <v>13.46932135176</v>
      </c>
      <c r="J128" s="81">
        <v>1</v>
      </c>
      <c r="K128" s="72">
        <v>0</v>
      </c>
      <c r="L128" s="72">
        <v>13.47</v>
      </c>
      <c r="M128" s="72">
        <v>0</v>
      </c>
      <c r="N128" s="72">
        <v>0</v>
      </c>
      <c r="O128" s="75">
        <v>12</v>
      </c>
      <c r="P128" s="74">
        <v>0</v>
      </c>
      <c r="Q128" s="74">
        <v>0</v>
      </c>
      <c r="R128" s="74">
        <v>2</v>
      </c>
      <c r="S128" s="74">
        <v>0</v>
      </c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11"/>
    </row>
    <row r="129" spans="1:56" ht="18.75">
      <c r="A129" s="66" t="str">
        <f t="shared" si="1"/>
        <v xml:space="preserve">    </v>
      </c>
      <c r="B129" s="70">
        <v>120</v>
      </c>
      <c r="C129" s="71" t="s">
        <v>253</v>
      </c>
      <c r="D129" s="76" t="s">
        <v>121</v>
      </c>
      <c r="E129" s="71" t="s">
        <v>128</v>
      </c>
      <c r="F129" s="71" t="s">
        <v>129</v>
      </c>
      <c r="G129" s="72">
        <v>101.46656320448503</v>
      </c>
      <c r="H129" s="73">
        <v>57.295036520099998</v>
      </c>
      <c r="I129" s="73">
        <v>44.171526684385022</v>
      </c>
      <c r="J129" s="81">
        <v>2</v>
      </c>
      <c r="K129" s="72">
        <v>0</v>
      </c>
      <c r="L129" s="72">
        <v>101.47</v>
      </c>
      <c r="M129" s="72">
        <v>0</v>
      </c>
      <c r="N129" s="72">
        <v>0</v>
      </c>
      <c r="O129" s="75">
        <v>0</v>
      </c>
      <c r="P129" s="74">
        <v>0</v>
      </c>
      <c r="Q129" s="74">
        <v>0</v>
      </c>
      <c r="R129" s="74">
        <v>2</v>
      </c>
      <c r="S129" s="74">
        <v>0</v>
      </c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11"/>
    </row>
    <row r="130" spans="1:56" ht="18.75">
      <c r="A130" s="66" t="str">
        <f t="shared" si="1"/>
        <v xml:space="preserve">    </v>
      </c>
      <c r="B130" s="70">
        <v>121</v>
      </c>
      <c r="C130" s="71" t="s">
        <v>254</v>
      </c>
      <c r="D130" s="76" t="s">
        <v>121</v>
      </c>
      <c r="E130" s="71" t="s">
        <v>128</v>
      </c>
      <c r="F130" s="71" t="s">
        <v>129</v>
      </c>
      <c r="G130" s="72">
        <v>65.026172792686879</v>
      </c>
      <c r="H130" s="73">
        <v>53.392636687200003</v>
      </c>
      <c r="I130" s="73">
        <v>11.633536105486881</v>
      </c>
      <c r="J130" s="81">
        <v>1</v>
      </c>
      <c r="K130" s="72">
        <v>0</v>
      </c>
      <c r="L130" s="72">
        <v>65.03</v>
      </c>
      <c r="M130" s="72">
        <v>0</v>
      </c>
      <c r="N130" s="72">
        <v>0</v>
      </c>
      <c r="O130" s="75">
        <v>4</v>
      </c>
      <c r="P130" s="74">
        <v>0</v>
      </c>
      <c r="Q130" s="74">
        <v>0</v>
      </c>
      <c r="R130" s="74">
        <v>2</v>
      </c>
      <c r="S130" s="74">
        <v>0</v>
      </c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11"/>
    </row>
    <row r="131" spans="1:56" ht="18.75">
      <c r="A131" s="66" t="str">
        <f t="shared" si="1"/>
        <v xml:space="preserve">    </v>
      </c>
      <c r="B131" s="70">
        <v>122</v>
      </c>
      <c r="C131" s="71" t="s">
        <v>255</v>
      </c>
      <c r="D131" s="76" t="s">
        <v>121</v>
      </c>
      <c r="E131" s="71" t="s">
        <v>128</v>
      </c>
      <c r="F131" s="71" t="s">
        <v>129</v>
      </c>
      <c r="G131" s="72">
        <v>92.553773046342002</v>
      </c>
      <c r="H131" s="73">
        <v>6.2301969601000001E-4</v>
      </c>
      <c r="I131" s="73">
        <v>92.553150026645994</v>
      </c>
      <c r="J131" s="81">
        <v>1</v>
      </c>
      <c r="K131" s="72">
        <v>0</v>
      </c>
      <c r="L131" s="72">
        <v>92.55</v>
      </c>
      <c r="M131" s="72">
        <v>0</v>
      </c>
      <c r="N131" s="72">
        <v>0</v>
      </c>
      <c r="O131" s="75">
        <v>10</v>
      </c>
      <c r="P131" s="74">
        <v>0</v>
      </c>
      <c r="Q131" s="74">
        <v>0</v>
      </c>
      <c r="R131" s="74">
        <v>2</v>
      </c>
      <c r="S131" s="74">
        <v>0</v>
      </c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11"/>
    </row>
    <row r="132" spans="1:56" ht="18.75">
      <c r="A132" s="66" t="str">
        <f t="shared" si="1"/>
        <v xml:space="preserve">    </v>
      </c>
      <c r="B132" s="70">
        <v>123</v>
      </c>
      <c r="C132" s="122" t="s">
        <v>256</v>
      </c>
      <c r="D132" s="76" t="s">
        <v>121</v>
      </c>
      <c r="E132" s="71" t="s">
        <v>128</v>
      </c>
      <c r="F132" s="71" t="s">
        <v>129</v>
      </c>
      <c r="G132" s="72">
        <v>161.5691648917367</v>
      </c>
      <c r="H132" s="73">
        <v>33.8630966375</v>
      </c>
      <c r="I132" s="73">
        <v>127.7060682542367</v>
      </c>
      <c r="J132" s="81">
        <v>2</v>
      </c>
      <c r="K132" s="72">
        <v>0</v>
      </c>
      <c r="L132" s="72">
        <v>161.57</v>
      </c>
      <c r="M132" s="72">
        <v>0</v>
      </c>
      <c r="N132" s="72">
        <v>0</v>
      </c>
      <c r="O132" s="124">
        <v>6</v>
      </c>
      <c r="P132" s="74">
        <v>0</v>
      </c>
      <c r="Q132" s="74">
        <v>0</v>
      </c>
      <c r="R132" s="74">
        <v>2</v>
      </c>
      <c r="S132" s="74">
        <v>0</v>
      </c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11"/>
    </row>
    <row r="133" spans="1:56" ht="18.75">
      <c r="A133" s="66" t="str">
        <f t="shared" si="1"/>
        <v xml:space="preserve">    </v>
      </c>
      <c r="B133" s="70">
        <v>124</v>
      </c>
      <c r="C133" s="71" t="s">
        <v>257</v>
      </c>
      <c r="D133" s="76" t="s">
        <v>121</v>
      </c>
      <c r="E133" s="71" t="s">
        <v>128</v>
      </c>
      <c r="F133" s="71" t="s">
        <v>129</v>
      </c>
      <c r="G133" s="72">
        <v>18.787676072681339</v>
      </c>
      <c r="H133" s="73">
        <v>0</v>
      </c>
      <c r="I133" s="73">
        <v>18.787676072681339</v>
      </c>
      <c r="J133" s="81">
        <v>1</v>
      </c>
      <c r="K133" s="72">
        <v>0</v>
      </c>
      <c r="L133" s="72">
        <v>18.79</v>
      </c>
      <c r="M133" s="72">
        <v>0</v>
      </c>
      <c r="N133" s="72">
        <v>0</v>
      </c>
      <c r="O133" s="75">
        <v>12</v>
      </c>
      <c r="P133" s="74">
        <v>0</v>
      </c>
      <c r="Q133" s="74">
        <v>0</v>
      </c>
      <c r="R133" s="74">
        <v>2</v>
      </c>
      <c r="S133" s="74">
        <v>0</v>
      </c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11"/>
    </row>
    <row r="134" spans="1:56" ht="18.75">
      <c r="A134" s="66" t="str">
        <f t="shared" si="1"/>
        <v xml:space="preserve">    </v>
      </c>
      <c r="B134" s="70">
        <v>125</v>
      </c>
      <c r="C134" s="71" t="s">
        <v>258</v>
      </c>
      <c r="D134" s="76" t="s">
        <v>121</v>
      </c>
      <c r="E134" s="71" t="s">
        <v>128</v>
      </c>
      <c r="F134" s="71" t="s">
        <v>129</v>
      </c>
      <c r="G134" s="72">
        <v>12.488182469670804</v>
      </c>
      <c r="H134" s="73">
        <v>0</v>
      </c>
      <c r="I134" s="73">
        <v>12.488182469670804</v>
      </c>
      <c r="J134" s="81">
        <v>1</v>
      </c>
      <c r="K134" s="72">
        <v>0</v>
      </c>
      <c r="L134" s="72">
        <v>20</v>
      </c>
      <c r="M134" s="72">
        <v>0</v>
      </c>
      <c r="N134" s="72">
        <v>0</v>
      </c>
      <c r="O134" s="75">
        <v>3</v>
      </c>
      <c r="P134" s="74">
        <v>0</v>
      </c>
      <c r="Q134" s="74">
        <v>0</v>
      </c>
      <c r="R134" s="74">
        <v>2</v>
      </c>
      <c r="S134" s="74">
        <v>0</v>
      </c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11"/>
    </row>
    <row r="135" spans="1:56" ht="18.75">
      <c r="A135" s="66" t="str">
        <f t="shared" si="1"/>
        <v xml:space="preserve">    </v>
      </c>
      <c r="B135" s="70">
        <v>126</v>
      </c>
      <c r="C135" s="71" t="s">
        <v>259</v>
      </c>
      <c r="D135" s="76" t="s">
        <v>121</v>
      </c>
      <c r="E135" s="71" t="s">
        <v>128</v>
      </c>
      <c r="F135" s="71" t="s">
        <v>129</v>
      </c>
      <c r="G135" s="72">
        <v>30.859876029579965</v>
      </c>
      <c r="H135" s="73">
        <v>25.493596157399999</v>
      </c>
      <c r="I135" s="73">
        <v>5.3662798721799652</v>
      </c>
      <c r="J135" s="81">
        <v>1</v>
      </c>
      <c r="K135" s="72">
        <v>0</v>
      </c>
      <c r="L135" s="72">
        <v>30.86</v>
      </c>
      <c r="M135" s="72">
        <v>0</v>
      </c>
      <c r="N135" s="72">
        <v>0</v>
      </c>
      <c r="O135" s="75">
        <v>8</v>
      </c>
      <c r="P135" s="74">
        <v>0</v>
      </c>
      <c r="Q135" s="74">
        <v>0</v>
      </c>
      <c r="R135" s="74">
        <v>2</v>
      </c>
      <c r="S135" s="74">
        <v>0</v>
      </c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11"/>
    </row>
    <row r="136" spans="1:56" ht="18.75">
      <c r="A136" s="66" t="str">
        <f t="shared" si="1"/>
        <v xml:space="preserve">    </v>
      </c>
      <c r="B136" s="70">
        <v>127</v>
      </c>
      <c r="C136" s="71" t="s">
        <v>260</v>
      </c>
      <c r="D136" s="76" t="s">
        <v>121</v>
      </c>
      <c r="E136" s="71" t="s">
        <v>128</v>
      </c>
      <c r="F136" s="71" t="s">
        <v>129</v>
      </c>
      <c r="G136" s="72">
        <v>41.937659614563472</v>
      </c>
      <c r="H136" s="73">
        <v>2.5041660670999999</v>
      </c>
      <c r="I136" s="73">
        <v>39.43349354746347</v>
      </c>
      <c r="J136" s="81">
        <v>2</v>
      </c>
      <c r="K136" s="72">
        <v>0</v>
      </c>
      <c r="L136" s="72">
        <v>41.94</v>
      </c>
      <c r="M136" s="72">
        <v>0</v>
      </c>
      <c r="N136" s="72">
        <v>0</v>
      </c>
      <c r="O136" s="75">
        <v>0</v>
      </c>
      <c r="P136" s="74">
        <v>0</v>
      </c>
      <c r="Q136" s="74">
        <v>0</v>
      </c>
      <c r="R136" s="74">
        <v>2</v>
      </c>
      <c r="S136" s="74">
        <v>0</v>
      </c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11"/>
    </row>
    <row r="137" spans="1:56" ht="18.75">
      <c r="A137" s="66" t="str">
        <f t="shared" si="1"/>
        <v xml:space="preserve">    </v>
      </c>
      <c r="B137" s="70">
        <v>128</v>
      </c>
      <c r="C137" s="71" t="s">
        <v>261</v>
      </c>
      <c r="D137" s="76" t="s">
        <v>121</v>
      </c>
      <c r="E137" s="71" t="s">
        <v>128</v>
      </c>
      <c r="F137" s="71" t="s">
        <v>129</v>
      </c>
      <c r="G137" s="72">
        <v>79.586104773419592</v>
      </c>
      <c r="H137" s="73">
        <v>0.42477998889899998</v>
      </c>
      <c r="I137" s="73">
        <v>79.161324784520588</v>
      </c>
      <c r="J137" s="81">
        <v>1</v>
      </c>
      <c r="K137" s="72">
        <v>0</v>
      </c>
      <c r="L137" s="72">
        <v>80</v>
      </c>
      <c r="M137" s="72">
        <v>0</v>
      </c>
      <c r="N137" s="72">
        <v>0</v>
      </c>
      <c r="O137" s="75">
        <v>12</v>
      </c>
      <c r="P137" s="74">
        <v>0</v>
      </c>
      <c r="Q137" s="74">
        <v>0</v>
      </c>
      <c r="R137" s="74">
        <v>2</v>
      </c>
      <c r="S137" s="74">
        <v>0</v>
      </c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11"/>
    </row>
    <row r="138" spans="1:56" ht="18.75">
      <c r="A138" s="66" t="str">
        <f t="shared" si="1"/>
        <v xml:space="preserve">    </v>
      </c>
      <c r="B138" s="70">
        <v>129</v>
      </c>
      <c r="C138" s="71" t="s">
        <v>262</v>
      </c>
      <c r="D138" s="76" t="s">
        <v>121</v>
      </c>
      <c r="E138" s="71" t="s">
        <v>128</v>
      </c>
      <c r="F138" s="71" t="s">
        <v>129</v>
      </c>
      <c r="G138" s="72">
        <v>8.7330860635648992</v>
      </c>
      <c r="H138" s="73">
        <v>5.6889571108800004E-4</v>
      </c>
      <c r="I138" s="73">
        <v>8.7325171678538105</v>
      </c>
      <c r="J138" s="81">
        <v>2</v>
      </c>
      <c r="K138" s="72">
        <v>0</v>
      </c>
      <c r="L138" s="72">
        <v>10</v>
      </c>
      <c r="M138" s="72">
        <v>0</v>
      </c>
      <c r="N138" s="72">
        <v>0</v>
      </c>
      <c r="O138" s="75">
        <v>0</v>
      </c>
      <c r="P138" s="74">
        <v>0</v>
      </c>
      <c r="Q138" s="74">
        <v>0</v>
      </c>
      <c r="R138" s="74">
        <v>2</v>
      </c>
      <c r="S138" s="74">
        <v>0</v>
      </c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11"/>
    </row>
    <row r="139" spans="1:56" ht="18.75">
      <c r="A139" s="66" t="str">
        <f t="shared" ref="A139:A202" si="2">IF(J139=1,IF(K139&gt;0,IF(L139&gt;0,IF(N139&gt;0,11,11),IF(N139&gt;0,11,"")),IF(L139&gt;0,IF(N139&gt;0,11,""),IF(N139=0,22,""))),IF(L139&gt;0,IF(N139&gt;0,IF(P139&gt;0,66,""),IF(P139&gt;0,66,"")),IF(P139&gt;0,66,"")))&amp;" "&amp;IF(J139=1,IF(K139=0,IF(L139&gt;0,IF(N139&gt;0,IF(P139&gt;0,66,""),IF(P139&gt;0,66,"")),IF(P139&gt;0,66,"")),""),IF(P139&gt;0,66,""))&amp;" "&amp;IF(J139=1,IF(K139&gt;0,IF(P139&gt;0,IF(O139&lt;=7,IF(Q139=100,"","33"),IF(O139&lt;=25,IF(Q139&gt;0,IF(Q139&lt;100,"",33),IF(Q139=0,"","33")),IF(Q139=0,"",33))),IF(O139&gt;25,"",33)),""),IF(J139&gt;1,IF(P139&gt;0,"55",""),IF(J139=0,IF(P139&gt;0,"55","00"))))&amp;" "&amp;IF(P139&gt;0,IF(R139&gt;0,IF(S139&gt;0,"",88),77),"")&amp;" "&amp;IF(J139=1,IF(P139&gt;0,IF(AZ139+BA139+BB139+BC139=0,99,""),""),"")</f>
        <v xml:space="preserve">    </v>
      </c>
      <c r="B139" s="70">
        <v>130</v>
      </c>
      <c r="C139" s="71" t="s">
        <v>263</v>
      </c>
      <c r="D139" s="76" t="s">
        <v>121</v>
      </c>
      <c r="E139" s="71" t="s">
        <v>128</v>
      </c>
      <c r="F139" s="71" t="s">
        <v>129</v>
      </c>
      <c r="G139" s="72">
        <v>22.015620079366599</v>
      </c>
      <c r="H139" s="73">
        <v>0</v>
      </c>
      <c r="I139" s="73">
        <v>22.015620079366599</v>
      </c>
      <c r="J139" s="81">
        <v>1</v>
      </c>
      <c r="K139" s="72">
        <v>0</v>
      </c>
      <c r="L139" s="72">
        <v>22.02</v>
      </c>
      <c r="M139" s="72">
        <v>0</v>
      </c>
      <c r="N139" s="72">
        <v>0</v>
      </c>
      <c r="O139" s="75">
        <v>15</v>
      </c>
      <c r="P139" s="74">
        <v>0</v>
      </c>
      <c r="Q139" s="74">
        <v>0</v>
      </c>
      <c r="R139" s="74">
        <v>2</v>
      </c>
      <c r="S139" s="74">
        <v>0</v>
      </c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77"/>
      <c r="BD139" s="11"/>
    </row>
    <row r="140" spans="1:56" ht="18.75">
      <c r="A140" s="66" t="str">
        <f t="shared" si="2"/>
        <v xml:space="preserve">    </v>
      </c>
      <c r="B140" s="70">
        <v>131</v>
      </c>
      <c r="C140" s="71" t="s">
        <v>264</v>
      </c>
      <c r="D140" s="76" t="s">
        <v>121</v>
      </c>
      <c r="E140" s="71" t="s">
        <v>128</v>
      </c>
      <c r="F140" s="71" t="s">
        <v>129</v>
      </c>
      <c r="G140" s="72">
        <v>19.677732932814802</v>
      </c>
      <c r="H140" s="73">
        <v>1.39548001053</v>
      </c>
      <c r="I140" s="73">
        <v>18.282252922284801</v>
      </c>
      <c r="J140" s="81">
        <v>1</v>
      </c>
      <c r="K140" s="72">
        <v>0</v>
      </c>
      <c r="L140" s="72">
        <v>19.68</v>
      </c>
      <c r="M140" s="72">
        <v>0</v>
      </c>
      <c r="N140" s="72">
        <v>0</v>
      </c>
      <c r="O140" s="75">
        <v>5</v>
      </c>
      <c r="P140" s="74">
        <v>0</v>
      </c>
      <c r="Q140" s="74">
        <v>0</v>
      </c>
      <c r="R140" s="74">
        <v>2</v>
      </c>
      <c r="S140" s="74">
        <v>0</v>
      </c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11"/>
    </row>
    <row r="141" spans="1:56" ht="18.75">
      <c r="A141" s="66" t="str">
        <f t="shared" si="2"/>
        <v xml:space="preserve">    </v>
      </c>
      <c r="B141" s="70">
        <v>132</v>
      </c>
      <c r="C141" s="71" t="s">
        <v>265</v>
      </c>
      <c r="D141" s="76" t="s">
        <v>121</v>
      </c>
      <c r="E141" s="71" t="s">
        <v>128</v>
      </c>
      <c r="F141" s="71" t="s">
        <v>129</v>
      </c>
      <c r="G141" s="72">
        <v>43.8305027206437</v>
      </c>
      <c r="H141" s="73">
        <v>0</v>
      </c>
      <c r="I141" s="73">
        <v>43.8305027206437</v>
      </c>
      <c r="J141" s="81">
        <v>1</v>
      </c>
      <c r="K141" s="72">
        <v>0</v>
      </c>
      <c r="L141" s="72">
        <v>43.83</v>
      </c>
      <c r="M141" s="72">
        <v>0</v>
      </c>
      <c r="N141" s="72">
        <v>0</v>
      </c>
      <c r="O141" s="75">
        <v>12</v>
      </c>
      <c r="P141" s="74">
        <v>0</v>
      </c>
      <c r="Q141" s="74">
        <v>0</v>
      </c>
      <c r="R141" s="74">
        <v>2</v>
      </c>
      <c r="S141" s="74">
        <v>0</v>
      </c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7"/>
      <c r="BD141" s="11"/>
    </row>
    <row r="142" spans="1:56" ht="18.75">
      <c r="A142" s="66" t="str">
        <f t="shared" si="2"/>
        <v xml:space="preserve">    </v>
      </c>
      <c r="B142" s="70">
        <v>133</v>
      </c>
      <c r="C142" s="71" t="s">
        <v>266</v>
      </c>
      <c r="D142" s="76" t="s">
        <v>121</v>
      </c>
      <c r="E142" s="71" t="s">
        <v>128</v>
      </c>
      <c r="F142" s="71" t="s">
        <v>129</v>
      </c>
      <c r="G142" s="72">
        <v>1709.1757760503369</v>
      </c>
      <c r="H142" s="73">
        <v>29.638730127100001</v>
      </c>
      <c r="I142" s="73">
        <v>1679.537045923237</v>
      </c>
      <c r="J142" s="81">
        <v>2</v>
      </c>
      <c r="K142" s="72">
        <v>0</v>
      </c>
      <c r="L142" s="72">
        <v>1709.18</v>
      </c>
      <c r="M142" s="72">
        <v>0</v>
      </c>
      <c r="N142" s="72">
        <v>0</v>
      </c>
      <c r="O142" s="75">
        <v>0</v>
      </c>
      <c r="P142" s="74">
        <v>0</v>
      </c>
      <c r="Q142" s="74">
        <v>0</v>
      </c>
      <c r="R142" s="74">
        <v>2</v>
      </c>
      <c r="S142" s="74">
        <v>0</v>
      </c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7"/>
      <c r="BD142" s="11"/>
    </row>
    <row r="143" spans="1:56" ht="18.75">
      <c r="A143" s="66" t="str">
        <f t="shared" si="2"/>
        <v xml:space="preserve">    </v>
      </c>
      <c r="B143" s="70">
        <v>134</v>
      </c>
      <c r="C143" s="71" t="s">
        <v>267</v>
      </c>
      <c r="D143" s="76" t="s">
        <v>121</v>
      </c>
      <c r="E143" s="71" t="s">
        <v>128</v>
      </c>
      <c r="F143" s="71" t="s">
        <v>129</v>
      </c>
      <c r="G143" s="72">
        <v>116.15994918382323</v>
      </c>
      <c r="H143" s="73">
        <v>1.54141067176</v>
      </c>
      <c r="I143" s="73">
        <v>114.61853851206322</v>
      </c>
      <c r="J143" s="81">
        <v>1</v>
      </c>
      <c r="K143" s="72">
        <v>0</v>
      </c>
      <c r="L143" s="72">
        <v>116.16</v>
      </c>
      <c r="M143" s="72">
        <v>0</v>
      </c>
      <c r="N143" s="72">
        <v>0</v>
      </c>
      <c r="O143" s="75">
        <v>14</v>
      </c>
      <c r="P143" s="74">
        <v>0</v>
      </c>
      <c r="Q143" s="74">
        <v>0</v>
      </c>
      <c r="R143" s="74">
        <v>2</v>
      </c>
      <c r="S143" s="74">
        <v>0</v>
      </c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11"/>
    </row>
    <row r="144" spans="1:56" ht="18.75">
      <c r="A144" s="66" t="str">
        <f t="shared" si="2"/>
        <v xml:space="preserve">    </v>
      </c>
      <c r="B144" s="70">
        <v>135</v>
      </c>
      <c r="C144" s="122" t="s">
        <v>268</v>
      </c>
      <c r="D144" s="76" t="s">
        <v>121</v>
      </c>
      <c r="E144" s="71" t="s">
        <v>128</v>
      </c>
      <c r="F144" s="71" t="s">
        <v>129</v>
      </c>
      <c r="G144" s="72">
        <v>26.411449755660001</v>
      </c>
      <c r="H144" s="73">
        <v>9.6502476176900007</v>
      </c>
      <c r="I144" s="73">
        <v>16.761202137970002</v>
      </c>
      <c r="J144" s="123">
        <v>1</v>
      </c>
      <c r="K144" s="72">
        <v>0</v>
      </c>
      <c r="L144" s="117">
        <v>26.41</v>
      </c>
      <c r="M144" s="72">
        <v>0</v>
      </c>
      <c r="N144" s="72">
        <v>0</v>
      </c>
      <c r="O144" s="124">
        <v>3</v>
      </c>
      <c r="P144" s="74">
        <v>0</v>
      </c>
      <c r="Q144" s="74">
        <v>0</v>
      </c>
      <c r="R144" s="74">
        <v>2</v>
      </c>
      <c r="S144" s="74">
        <v>0</v>
      </c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77"/>
      <c r="BD144" s="11"/>
    </row>
    <row r="145" spans="1:56" ht="18.75">
      <c r="A145" s="66" t="str">
        <f t="shared" si="2"/>
        <v xml:space="preserve">    </v>
      </c>
      <c r="B145" s="70">
        <v>136</v>
      </c>
      <c r="C145" s="71" t="s">
        <v>269</v>
      </c>
      <c r="D145" s="76" t="s">
        <v>121</v>
      </c>
      <c r="E145" s="71" t="s">
        <v>128</v>
      </c>
      <c r="F145" s="71" t="s">
        <v>129</v>
      </c>
      <c r="G145" s="72">
        <v>508.99877725310904</v>
      </c>
      <c r="H145" s="73">
        <v>111.10463504000001</v>
      </c>
      <c r="I145" s="73">
        <v>397.89414221310903</v>
      </c>
      <c r="J145" s="81">
        <v>1</v>
      </c>
      <c r="K145" s="72">
        <v>0</v>
      </c>
      <c r="L145" s="72">
        <v>509</v>
      </c>
      <c r="M145" s="72">
        <v>0</v>
      </c>
      <c r="N145" s="72">
        <v>0</v>
      </c>
      <c r="O145" s="75">
        <v>12</v>
      </c>
      <c r="P145" s="74">
        <v>0</v>
      </c>
      <c r="Q145" s="74">
        <v>0</v>
      </c>
      <c r="R145" s="74">
        <v>2</v>
      </c>
      <c r="S145" s="74">
        <v>0</v>
      </c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77"/>
      <c r="BD145" s="11"/>
    </row>
    <row r="146" spans="1:56" ht="18.75">
      <c r="A146" s="66" t="str">
        <f t="shared" si="2"/>
        <v xml:space="preserve">    </v>
      </c>
      <c r="B146" s="70">
        <v>137</v>
      </c>
      <c r="C146" s="71" t="s">
        <v>270</v>
      </c>
      <c r="D146" s="76" t="s">
        <v>121</v>
      </c>
      <c r="E146" s="71" t="s">
        <v>128</v>
      </c>
      <c r="F146" s="71" t="s">
        <v>129</v>
      </c>
      <c r="G146" s="72">
        <v>136.26678092684887</v>
      </c>
      <c r="H146" s="73">
        <v>7.96656613625</v>
      </c>
      <c r="I146" s="73">
        <v>128.30021479059886</v>
      </c>
      <c r="J146" s="81">
        <v>2</v>
      </c>
      <c r="K146" s="72">
        <v>0</v>
      </c>
      <c r="L146" s="72">
        <v>136.27000000000001</v>
      </c>
      <c r="M146" s="72">
        <v>0</v>
      </c>
      <c r="N146" s="72">
        <v>0</v>
      </c>
      <c r="O146" s="75">
        <v>16</v>
      </c>
      <c r="P146" s="74">
        <v>0</v>
      </c>
      <c r="Q146" s="74">
        <v>0</v>
      </c>
      <c r="R146" s="74">
        <v>2</v>
      </c>
      <c r="S146" s="74">
        <v>0</v>
      </c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  <c r="BA146" s="77"/>
      <c r="BB146" s="77"/>
      <c r="BC146" s="77"/>
      <c r="BD146" s="11"/>
    </row>
    <row r="147" spans="1:56" ht="18.75">
      <c r="A147" s="66" t="str">
        <f t="shared" si="2"/>
        <v xml:space="preserve">    </v>
      </c>
      <c r="B147" s="70">
        <v>138</v>
      </c>
      <c r="C147" s="71" t="s">
        <v>271</v>
      </c>
      <c r="D147" s="76" t="s">
        <v>121</v>
      </c>
      <c r="E147" s="71" t="s">
        <v>128</v>
      </c>
      <c r="F147" s="71" t="s">
        <v>129</v>
      </c>
      <c r="G147" s="72">
        <v>109.86762494381458</v>
      </c>
      <c r="H147" s="73">
        <v>5.6430617508500003</v>
      </c>
      <c r="I147" s="73">
        <v>104.22456319296458</v>
      </c>
      <c r="J147" s="81">
        <v>2</v>
      </c>
      <c r="K147" s="72">
        <v>0</v>
      </c>
      <c r="L147" s="72">
        <v>109.87</v>
      </c>
      <c r="M147" s="72">
        <v>0</v>
      </c>
      <c r="N147" s="72">
        <v>0</v>
      </c>
      <c r="O147" s="75">
        <v>0</v>
      </c>
      <c r="P147" s="74">
        <v>0</v>
      </c>
      <c r="Q147" s="74">
        <v>0</v>
      </c>
      <c r="R147" s="74">
        <v>2</v>
      </c>
      <c r="S147" s="74">
        <v>0</v>
      </c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11"/>
    </row>
    <row r="148" spans="1:56" ht="18.75">
      <c r="A148" s="66" t="str">
        <f t="shared" si="2"/>
        <v xml:space="preserve">    </v>
      </c>
      <c r="B148" s="70">
        <v>139</v>
      </c>
      <c r="C148" s="71" t="s">
        <v>272</v>
      </c>
      <c r="D148" s="76" t="s">
        <v>121</v>
      </c>
      <c r="E148" s="71" t="s">
        <v>128</v>
      </c>
      <c r="F148" s="71" t="s">
        <v>129</v>
      </c>
      <c r="G148" s="72">
        <v>63.972400775080999</v>
      </c>
      <c r="H148" s="73">
        <v>1.4196757983899999</v>
      </c>
      <c r="I148" s="73">
        <v>62.552724976690996</v>
      </c>
      <c r="J148" s="81">
        <v>1</v>
      </c>
      <c r="K148" s="72">
        <v>0</v>
      </c>
      <c r="L148" s="72">
        <v>63.97</v>
      </c>
      <c r="M148" s="72">
        <v>0</v>
      </c>
      <c r="N148" s="72">
        <v>0</v>
      </c>
      <c r="O148" s="75">
        <v>8</v>
      </c>
      <c r="P148" s="74">
        <v>0</v>
      </c>
      <c r="Q148" s="74">
        <v>0</v>
      </c>
      <c r="R148" s="74">
        <v>2</v>
      </c>
      <c r="S148" s="74">
        <v>0</v>
      </c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77"/>
      <c r="BB148" s="77"/>
      <c r="BC148" s="77"/>
      <c r="BD148" s="11"/>
    </row>
    <row r="149" spans="1:56" ht="18.75">
      <c r="A149" s="66" t="str">
        <f t="shared" si="2"/>
        <v xml:space="preserve">    </v>
      </c>
      <c r="B149" s="70">
        <v>140</v>
      </c>
      <c r="C149" s="71" t="s">
        <v>273</v>
      </c>
      <c r="D149" s="76" t="s">
        <v>121</v>
      </c>
      <c r="E149" s="71" t="s">
        <v>128</v>
      </c>
      <c r="F149" s="71" t="s">
        <v>129</v>
      </c>
      <c r="G149" s="72">
        <v>23.623610373479149</v>
      </c>
      <c r="H149" s="73">
        <v>0.59482411438899996</v>
      </c>
      <c r="I149" s="73">
        <v>23.02878625909015</v>
      </c>
      <c r="J149" s="81">
        <v>1</v>
      </c>
      <c r="K149" s="72">
        <v>0</v>
      </c>
      <c r="L149" s="72">
        <v>40</v>
      </c>
      <c r="M149" s="72">
        <v>0</v>
      </c>
      <c r="N149" s="72">
        <v>0</v>
      </c>
      <c r="O149" s="75">
        <v>7</v>
      </c>
      <c r="P149" s="74">
        <v>0</v>
      </c>
      <c r="Q149" s="74">
        <v>0</v>
      </c>
      <c r="R149" s="74">
        <v>2</v>
      </c>
      <c r="S149" s="74">
        <v>0</v>
      </c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  <c r="BC149" s="77"/>
      <c r="BD149" s="11"/>
    </row>
    <row r="150" spans="1:56" ht="18.75">
      <c r="A150" s="66" t="str">
        <f t="shared" si="2"/>
        <v xml:space="preserve">    </v>
      </c>
      <c r="B150" s="70">
        <v>141</v>
      </c>
      <c r="C150" s="71" t="s">
        <v>274</v>
      </c>
      <c r="D150" s="76" t="s">
        <v>121</v>
      </c>
      <c r="E150" s="71" t="s">
        <v>128</v>
      </c>
      <c r="F150" s="71" t="s">
        <v>129</v>
      </c>
      <c r="G150" s="72">
        <v>31.957172604899998</v>
      </c>
      <c r="H150" s="73">
        <v>31.957172604899998</v>
      </c>
      <c r="I150" s="73">
        <v>0</v>
      </c>
      <c r="J150" s="81">
        <v>1</v>
      </c>
      <c r="K150" s="72">
        <v>0</v>
      </c>
      <c r="L150" s="72">
        <v>31.96</v>
      </c>
      <c r="M150" s="72">
        <v>0</v>
      </c>
      <c r="N150" s="72">
        <v>0</v>
      </c>
      <c r="O150" s="75">
        <v>7</v>
      </c>
      <c r="P150" s="74">
        <v>0</v>
      </c>
      <c r="Q150" s="74">
        <v>0</v>
      </c>
      <c r="R150" s="74">
        <v>2</v>
      </c>
      <c r="S150" s="74">
        <v>0</v>
      </c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11"/>
    </row>
    <row r="151" spans="1:56" ht="18.75">
      <c r="A151" s="66" t="str">
        <f t="shared" si="2"/>
        <v xml:space="preserve">    </v>
      </c>
      <c r="B151" s="70">
        <v>142</v>
      </c>
      <c r="C151" s="71" t="s">
        <v>275</v>
      </c>
      <c r="D151" s="76" t="s">
        <v>121</v>
      </c>
      <c r="E151" s="71" t="s">
        <v>128</v>
      </c>
      <c r="F151" s="71" t="s">
        <v>129</v>
      </c>
      <c r="G151" s="72">
        <v>16.287943746952998</v>
      </c>
      <c r="H151" s="73">
        <v>1.34559108306E-2</v>
      </c>
      <c r="I151" s="73">
        <v>16.274487836122397</v>
      </c>
      <c r="J151" s="81">
        <v>1</v>
      </c>
      <c r="K151" s="72">
        <v>0</v>
      </c>
      <c r="L151" s="72">
        <v>16.29</v>
      </c>
      <c r="M151" s="72">
        <v>0</v>
      </c>
      <c r="N151" s="72">
        <v>0</v>
      </c>
      <c r="O151" s="75">
        <v>4</v>
      </c>
      <c r="P151" s="74">
        <v>0</v>
      </c>
      <c r="Q151" s="74">
        <v>0</v>
      </c>
      <c r="R151" s="74">
        <v>2</v>
      </c>
      <c r="S151" s="74">
        <v>0</v>
      </c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11"/>
    </row>
    <row r="152" spans="1:56" ht="18.75">
      <c r="A152" s="66" t="str">
        <f t="shared" si="2"/>
        <v xml:space="preserve">    </v>
      </c>
      <c r="B152" s="70">
        <v>143</v>
      </c>
      <c r="C152" s="71" t="s">
        <v>276</v>
      </c>
      <c r="D152" s="76" t="s">
        <v>121</v>
      </c>
      <c r="E152" s="71" t="s">
        <v>128</v>
      </c>
      <c r="F152" s="71" t="s">
        <v>129</v>
      </c>
      <c r="G152" s="72">
        <v>45.554968967152647</v>
      </c>
      <c r="H152" s="73">
        <v>1.4610291790900001</v>
      </c>
      <c r="I152" s="73">
        <v>44.093939788062649</v>
      </c>
      <c r="J152" s="81">
        <v>1</v>
      </c>
      <c r="K152" s="72">
        <v>0</v>
      </c>
      <c r="L152" s="72">
        <v>45.55</v>
      </c>
      <c r="M152" s="72">
        <v>0</v>
      </c>
      <c r="N152" s="72">
        <v>0</v>
      </c>
      <c r="O152" s="75">
        <v>7</v>
      </c>
      <c r="P152" s="74">
        <v>0</v>
      </c>
      <c r="Q152" s="74">
        <v>0</v>
      </c>
      <c r="R152" s="74">
        <v>2</v>
      </c>
      <c r="S152" s="74">
        <v>0</v>
      </c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  <c r="BC152" s="77"/>
      <c r="BD152" s="11"/>
    </row>
    <row r="153" spans="1:56" ht="18.75">
      <c r="A153" s="66" t="str">
        <f t="shared" si="2"/>
        <v xml:space="preserve">    </v>
      </c>
      <c r="B153" s="70">
        <v>144</v>
      </c>
      <c r="C153" s="71" t="s">
        <v>277</v>
      </c>
      <c r="D153" s="76" t="s">
        <v>121</v>
      </c>
      <c r="E153" s="71" t="s">
        <v>128</v>
      </c>
      <c r="F153" s="71" t="s">
        <v>129</v>
      </c>
      <c r="G153" s="72">
        <v>66.796119877248842</v>
      </c>
      <c r="H153" s="73">
        <v>0.50019102739599997</v>
      </c>
      <c r="I153" s="73">
        <v>66.295928849852842</v>
      </c>
      <c r="J153" s="123">
        <v>1</v>
      </c>
      <c r="K153" s="72">
        <v>0</v>
      </c>
      <c r="L153" s="117">
        <v>66.8</v>
      </c>
      <c r="M153" s="72">
        <v>0</v>
      </c>
      <c r="N153" s="72">
        <v>0</v>
      </c>
      <c r="O153" s="75">
        <v>7</v>
      </c>
      <c r="P153" s="74">
        <v>0</v>
      </c>
      <c r="Q153" s="74">
        <v>0</v>
      </c>
      <c r="R153" s="74">
        <v>2</v>
      </c>
      <c r="S153" s="74">
        <v>0</v>
      </c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7"/>
      <c r="BD153" s="11"/>
    </row>
    <row r="154" spans="1:56" ht="18.75">
      <c r="A154" s="66" t="str">
        <f t="shared" si="2"/>
        <v xml:space="preserve">    </v>
      </c>
      <c r="B154" s="70">
        <v>145</v>
      </c>
      <c r="C154" s="71" t="s">
        <v>278</v>
      </c>
      <c r="D154" s="76" t="s">
        <v>121</v>
      </c>
      <c r="E154" s="71" t="s">
        <v>128</v>
      </c>
      <c r="F154" s="71" t="s">
        <v>129</v>
      </c>
      <c r="G154" s="72">
        <v>113.04983264432491</v>
      </c>
      <c r="H154" s="73">
        <v>0</v>
      </c>
      <c r="I154" s="73">
        <v>113.04983264432491</v>
      </c>
      <c r="J154" s="81">
        <v>1</v>
      </c>
      <c r="K154" s="72">
        <v>0</v>
      </c>
      <c r="L154" s="72">
        <v>113.05</v>
      </c>
      <c r="M154" s="72">
        <v>0</v>
      </c>
      <c r="N154" s="72">
        <v>0</v>
      </c>
      <c r="O154" s="75">
        <v>15</v>
      </c>
      <c r="P154" s="74">
        <v>0</v>
      </c>
      <c r="Q154" s="74">
        <v>0</v>
      </c>
      <c r="R154" s="74">
        <v>2</v>
      </c>
      <c r="S154" s="74">
        <v>0</v>
      </c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77"/>
      <c r="BA154" s="77"/>
      <c r="BB154" s="77"/>
      <c r="BC154" s="77"/>
      <c r="BD154" s="11"/>
    </row>
    <row r="155" spans="1:56" ht="18.75">
      <c r="A155" s="66" t="str">
        <f t="shared" si="2"/>
        <v xml:space="preserve">    </v>
      </c>
      <c r="B155" s="70">
        <v>146</v>
      </c>
      <c r="C155" s="71" t="s">
        <v>279</v>
      </c>
      <c r="D155" s="76" t="s">
        <v>121</v>
      </c>
      <c r="E155" s="71" t="s">
        <v>128</v>
      </c>
      <c r="F155" s="71" t="s">
        <v>129</v>
      </c>
      <c r="G155" s="72">
        <v>196.63439119469919</v>
      </c>
      <c r="H155" s="73">
        <v>3.1248904939100002</v>
      </c>
      <c r="I155" s="73">
        <v>193.5095007007892</v>
      </c>
      <c r="J155" s="81">
        <v>1</v>
      </c>
      <c r="K155" s="72">
        <v>0</v>
      </c>
      <c r="L155" s="72">
        <v>196.63</v>
      </c>
      <c r="M155" s="72">
        <v>0</v>
      </c>
      <c r="N155" s="72">
        <v>0</v>
      </c>
      <c r="O155" s="75">
        <v>30</v>
      </c>
      <c r="P155" s="74">
        <v>0</v>
      </c>
      <c r="Q155" s="74">
        <v>0</v>
      </c>
      <c r="R155" s="74">
        <v>2</v>
      </c>
      <c r="S155" s="74">
        <v>0</v>
      </c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  <c r="BC155" s="77"/>
      <c r="BD155" s="11"/>
    </row>
    <row r="156" spans="1:56" ht="18.75">
      <c r="A156" s="66" t="str">
        <f t="shared" si="2"/>
        <v xml:space="preserve">    </v>
      </c>
      <c r="B156" s="70">
        <v>147</v>
      </c>
      <c r="C156" s="71" t="s">
        <v>280</v>
      </c>
      <c r="D156" s="76" t="s">
        <v>121</v>
      </c>
      <c r="E156" s="71" t="s">
        <v>128</v>
      </c>
      <c r="F156" s="71" t="s">
        <v>129</v>
      </c>
      <c r="G156" s="72">
        <v>22.665143178135004</v>
      </c>
      <c r="H156" s="73">
        <v>0</v>
      </c>
      <c r="I156" s="73">
        <v>22.665143178135004</v>
      </c>
      <c r="J156" s="81">
        <v>1</v>
      </c>
      <c r="K156" s="72">
        <v>0</v>
      </c>
      <c r="L156" s="72">
        <v>22.67</v>
      </c>
      <c r="M156" s="72">
        <v>0</v>
      </c>
      <c r="N156" s="72">
        <v>0</v>
      </c>
      <c r="O156" s="75">
        <v>10</v>
      </c>
      <c r="P156" s="74">
        <v>0</v>
      </c>
      <c r="Q156" s="74">
        <v>0</v>
      </c>
      <c r="R156" s="74">
        <v>2</v>
      </c>
      <c r="S156" s="74">
        <v>0</v>
      </c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  <c r="BA156" s="77"/>
      <c r="BB156" s="77"/>
      <c r="BC156" s="77"/>
      <c r="BD156" s="11"/>
    </row>
    <row r="157" spans="1:56" ht="18.75">
      <c r="A157" s="66" t="str">
        <f t="shared" si="2"/>
        <v xml:space="preserve">    </v>
      </c>
      <c r="B157" s="70">
        <v>148</v>
      </c>
      <c r="C157" s="71" t="s">
        <v>281</v>
      </c>
      <c r="D157" s="76" t="s">
        <v>121</v>
      </c>
      <c r="E157" s="71" t="s">
        <v>128</v>
      </c>
      <c r="F157" s="71" t="s">
        <v>129</v>
      </c>
      <c r="G157" s="72">
        <v>746.95569462785795</v>
      </c>
      <c r="H157" s="73">
        <v>3.0517824342300002</v>
      </c>
      <c r="I157" s="73">
        <v>743.903912193628</v>
      </c>
      <c r="J157" s="81">
        <v>2</v>
      </c>
      <c r="K157" s="72">
        <v>0</v>
      </c>
      <c r="L157" s="72">
        <v>746.96</v>
      </c>
      <c r="M157" s="72">
        <v>0</v>
      </c>
      <c r="N157" s="72">
        <v>0</v>
      </c>
      <c r="O157" s="75">
        <v>10</v>
      </c>
      <c r="P157" s="74">
        <v>0</v>
      </c>
      <c r="Q157" s="74">
        <v>0</v>
      </c>
      <c r="R157" s="74">
        <v>2</v>
      </c>
      <c r="S157" s="74">
        <v>0</v>
      </c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  <c r="BA157" s="77"/>
      <c r="BB157" s="77"/>
      <c r="BC157" s="77"/>
      <c r="BD157" s="11"/>
    </row>
    <row r="158" spans="1:56" ht="18.75">
      <c r="A158" s="66" t="str">
        <f t="shared" si="2"/>
        <v xml:space="preserve">    </v>
      </c>
      <c r="B158" s="70">
        <v>149</v>
      </c>
      <c r="C158" s="71" t="s">
        <v>282</v>
      </c>
      <c r="D158" s="76" t="s">
        <v>121</v>
      </c>
      <c r="E158" s="71" t="s">
        <v>128</v>
      </c>
      <c r="F158" s="71" t="s">
        <v>129</v>
      </c>
      <c r="G158" s="72">
        <v>13.340884693739698</v>
      </c>
      <c r="H158" s="73">
        <v>1.5241898868699999</v>
      </c>
      <c r="I158" s="73">
        <v>11.816694806869698</v>
      </c>
      <c r="J158" s="81">
        <v>1</v>
      </c>
      <c r="K158" s="72">
        <v>0</v>
      </c>
      <c r="L158" s="72">
        <v>20</v>
      </c>
      <c r="M158" s="72">
        <v>0</v>
      </c>
      <c r="N158" s="72">
        <v>0</v>
      </c>
      <c r="O158" s="75">
        <v>15</v>
      </c>
      <c r="P158" s="74">
        <v>0</v>
      </c>
      <c r="Q158" s="74">
        <v>0</v>
      </c>
      <c r="R158" s="74">
        <v>2</v>
      </c>
      <c r="S158" s="74">
        <v>0</v>
      </c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  <c r="BC158" s="77"/>
      <c r="BD158" s="11"/>
    </row>
    <row r="159" spans="1:56" ht="18.75">
      <c r="A159" s="66" t="str">
        <f t="shared" si="2"/>
        <v xml:space="preserve">    </v>
      </c>
      <c r="B159" s="70">
        <v>150</v>
      </c>
      <c r="C159" s="71" t="s">
        <v>283</v>
      </c>
      <c r="D159" s="76" t="s">
        <v>121</v>
      </c>
      <c r="E159" s="71" t="s">
        <v>128</v>
      </c>
      <c r="F159" s="71" t="s">
        <v>129</v>
      </c>
      <c r="G159" s="72">
        <v>101.99835144435468</v>
      </c>
      <c r="H159" s="73">
        <v>1.11818894189</v>
      </c>
      <c r="I159" s="73">
        <v>100.88016250246469</v>
      </c>
      <c r="J159" s="81">
        <v>1</v>
      </c>
      <c r="K159" s="72">
        <v>0</v>
      </c>
      <c r="L159" s="72">
        <v>102</v>
      </c>
      <c r="M159" s="72">
        <v>0</v>
      </c>
      <c r="N159" s="72">
        <v>0</v>
      </c>
      <c r="O159" s="75">
        <v>7</v>
      </c>
      <c r="P159" s="74">
        <v>0</v>
      </c>
      <c r="Q159" s="74">
        <v>0</v>
      </c>
      <c r="R159" s="74">
        <v>2</v>
      </c>
      <c r="S159" s="74">
        <v>0</v>
      </c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77"/>
      <c r="BD159" s="11"/>
    </row>
    <row r="160" spans="1:56" ht="18.75">
      <c r="A160" s="66" t="str">
        <f t="shared" si="2"/>
        <v xml:space="preserve">    </v>
      </c>
      <c r="B160" s="70">
        <v>151</v>
      </c>
      <c r="C160" s="71" t="s">
        <v>284</v>
      </c>
      <c r="D160" s="76" t="s">
        <v>121</v>
      </c>
      <c r="E160" s="71" t="s">
        <v>128</v>
      </c>
      <c r="F160" s="71" t="s">
        <v>129</v>
      </c>
      <c r="G160" s="72">
        <v>45.54339136880737</v>
      </c>
      <c r="H160" s="73">
        <v>0.48175304744899999</v>
      </c>
      <c r="I160" s="73">
        <v>45.061638321358373</v>
      </c>
      <c r="J160" s="81">
        <v>2</v>
      </c>
      <c r="K160" s="72">
        <v>0</v>
      </c>
      <c r="L160" s="72">
        <v>45.54</v>
      </c>
      <c r="M160" s="72">
        <v>0</v>
      </c>
      <c r="N160" s="72">
        <v>0</v>
      </c>
      <c r="O160" s="75">
        <v>0</v>
      </c>
      <c r="P160" s="74">
        <v>0</v>
      </c>
      <c r="Q160" s="74">
        <v>0</v>
      </c>
      <c r="R160" s="74">
        <v>2</v>
      </c>
      <c r="S160" s="74">
        <v>0</v>
      </c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11"/>
    </row>
    <row r="161" spans="1:56" ht="18.75">
      <c r="A161" s="66" t="str">
        <f t="shared" si="2"/>
        <v xml:space="preserve">    </v>
      </c>
      <c r="B161" s="70">
        <v>152</v>
      </c>
      <c r="C161" s="71" t="s">
        <v>285</v>
      </c>
      <c r="D161" s="76" t="s">
        <v>121</v>
      </c>
      <c r="E161" s="71" t="s">
        <v>128</v>
      </c>
      <c r="F161" s="71" t="s">
        <v>129</v>
      </c>
      <c r="G161" s="72">
        <v>11.004650695905999</v>
      </c>
      <c r="H161" s="73">
        <v>0.14471860006699999</v>
      </c>
      <c r="I161" s="73">
        <v>10.859932095839</v>
      </c>
      <c r="J161" s="81">
        <v>1</v>
      </c>
      <c r="K161" s="72">
        <v>0</v>
      </c>
      <c r="L161" s="72">
        <v>11</v>
      </c>
      <c r="M161" s="72">
        <v>0</v>
      </c>
      <c r="N161" s="72">
        <v>0</v>
      </c>
      <c r="O161" s="75">
        <v>15</v>
      </c>
      <c r="P161" s="74">
        <v>0</v>
      </c>
      <c r="Q161" s="74">
        <v>0</v>
      </c>
      <c r="R161" s="74">
        <v>2</v>
      </c>
      <c r="S161" s="74">
        <v>0</v>
      </c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  <c r="BC161" s="77"/>
      <c r="BD161" s="11"/>
    </row>
    <row r="162" spans="1:56" ht="18.75">
      <c r="A162" s="66" t="str">
        <f t="shared" si="2"/>
        <v xml:space="preserve">    </v>
      </c>
      <c r="B162" s="70">
        <v>153</v>
      </c>
      <c r="C162" s="71" t="s">
        <v>286</v>
      </c>
      <c r="D162" s="76" t="s">
        <v>121</v>
      </c>
      <c r="E162" s="71" t="s">
        <v>128</v>
      </c>
      <c r="F162" s="71" t="s">
        <v>129</v>
      </c>
      <c r="G162" s="72">
        <v>17.616622049300002</v>
      </c>
      <c r="H162" s="73">
        <v>0</v>
      </c>
      <c r="I162" s="73">
        <v>17.616622049300002</v>
      </c>
      <c r="J162" s="81">
        <v>1</v>
      </c>
      <c r="K162" s="72">
        <v>0</v>
      </c>
      <c r="L162" s="72">
        <v>17.62</v>
      </c>
      <c r="M162" s="72">
        <v>0</v>
      </c>
      <c r="N162" s="72">
        <v>0</v>
      </c>
      <c r="O162" s="75">
        <v>8</v>
      </c>
      <c r="P162" s="74">
        <v>0</v>
      </c>
      <c r="Q162" s="74">
        <v>0</v>
      </c>
      <c r="R162" s="74">
        <v>2</v>
      </c>
      <c r="S162" s="74">
        <v>0</v>
      </c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77"/>
      <c r="BD162" s="11"/>
    </row>
    <row r="163" spans="1:56" ht="18.75">
      <c r="A163" s="66" t="str">
        <f t="shared" si="2"/>
        <v xml:space="preserve">    </v>
      </c>
      <c r="B163" s="70">
        <v>154</v>
      </c>
      <c r="C163" s="71" t="s">
        <v>287</v>
      </c>
      <c r="D163" s="76" t="s">
        <v>121</v>
      </c>
      <c r="E163" s="71" t="s">
        <v>128</v>
      </c>
      <c r="F163" s="71" t="s">
        <v>129</v>
      </c>
      <c r="G163" s="72">
        <v>40.615782160808998</v>
      </c>
      <c r="H163" s="73">
        <v>0.33762340868599999</v>
      </c>
      <c r="I163" s="73">
        <v>40.278158752122998</v>
      </c>
      <c r="J163" s="81">
        <v>2</v>
      </c>
      <c r="K163" s="72">
        <v>0</v>
      </c>
      <c r="L163" s="72">
        <v>40.619999999999997</v>
      </c>
      <c r="M163" s="72">
        <v>0</v>
      </c>
      <c r="N163" s="72">
        <v>0</v>
      </c>
      <c r="O163" s="75">
        <v>0</v>
      </c>
      <c r="P163" s="74">
        <v>0</v>
      </c>
      <c r="Q163" s="74">
        <v>0</v>
      </c>
      <c r="R163" s="74">
        <v>2</v>
      </c>
      <c r="S163" s="74">
        <v>0</v>
      </c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  <c r="BA163" s="77"/>
      <c r="BB163" s="77"/>
      <c r="BC163" s="77"/>
      <c r="BD163" s="11"/>
    </row>
    <row r="164" spans="1:56" ht="18.75">
      <c r="A164" s="66" t="str">
        <f t="shared" si="2"/>
        <v xml:space="preserve">    </v>
      </c>
      <c r="B164" s="70">
        <v>155</v>
      </c>
      <c r="C164" s="71" t="s">
        <v>288</v>
      </c>
      <c r="D164" s="76" t="s">
        <v>121</v>
      </c>
      <c r="E164" s="71" t="s">
        <v>128</v>
      </c>
      <c r="F164" s="71" t="s">
        <v>129</v>
      </c>
      <c r="G164" s="72">
        <v>20.241134655111001</v>
      </c>
      <c r="H164" s="73">
        <v>0.34702759275299999</v>
      </c>
      <c r="I164" s="73">
        <v>19.894107062358</v>
      </c>
      <c r="J164" s="81">
        <v>2</v>
      </c>
      <c r="K164" s="72">
        <v>0</v>
      </c>
      <c r="L164" s="72">
        <v>20.239999999999998</v>
      </c>
      <c r="M164" s="72">
        <v>0</v>
      </c>
      <c r="N164" s="72">
        <v>0</v>
      </c>
      <c r="O164" s="75">
        <v>1</v>
      </c>
      <c r="P164" s="74">
        <v>0</v>
      </c>
      <c r="Q164" s="74">
        <v>0</v>
      </c>
      <c r="R164" s="74">
        <v>2</v>
      </c>
      <c r="S164" s="74">
        <v>0</v>
      </c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11"/>
    </row>
    <row r="165" spans="1:56" ht="18.75">
      <c r="A165" s="66" t="str">
        <f t="shared" si="2"/>
        <v xml:space="preserve">    </v>
      </c>
      <c r="B165" s="70">
        <v>156</v>
      </c>
      <c r="C165" s="71" t="s">
        <v>289</v>
      </c>
      <c r="D165" s="76" t="s">
        <v>121</v>
      </c>
      <c r="E165" s="71" t="s">
        <v>128</v>
      </c>
      <c r="F165" s="71" t="s">
        <v>129</v>
      </c>
      <c r="G165" s="72">
        <v>73.368458220388789</v>
      </c>
      <c r="H165" s="73">
        <v>0</v>
      </c>
      <c r="I165" s="73">
        <v>73.368458220388789</v>
      </c>
      <c r="J165" s="81">
        <v>1</v>
      </c>
      <c r="K165" s="72">
        <v>0</v>
      </c>
      <c r="L165" s="72">
        <v>73.37</v>
      </c>
      <c r="M165" s="72">
        <v>0</v>
      </c>
      <c r="N165" s="72">
        <v>0</v>
      </c>
      <c r="O165" s="75">
        <v>6</v>
      </c>
      <c r="P165" s="74">
        <v>0</v>
      </c>
      <c r="Q165" s="74">
        <v>0</v>
      </c>
      <c r="R165" s="74">
        <v>2</v>
      </c>
      <c r="S165" s="74">
        <v>0</v>
      </c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77"/>
      <c r="BD165" s="11"/>
    </row>
    <row r="166" spans="1:56" ht="18.75">
      <c r="A166" s="66" t="str">
        <f t="shared" si="2"/>
        <v xml:space="preserve">    </v>
      </c>
      <c r="B166" s="70">
        <v>157</v>
      </c>
      <c r="C166" s="71" t="s">
        <v>290</v>
      </c>
      <c r="D166" s="76" t="s">
        <v>121</v>
      </c>
      <c r="E166" s="71" t="s">
        <v>128</v>
      </c>
      <c r="F166" s="71" t="s">
        <v>129</v>
      </c>
      <c r="G166" s="72">
        <v>47.561223931059303</v>
      </c>
      <c r="H166" s="73">
        <v>0</v>
      </c>
      <c r="I166" s="73">
        <v>47.561223931059303</v>
      </c>
      <c r="J166" s="81">
        <v>1</v>
      </c>
      <c r="K166" s="72">
        <v>0</v>
      </c>
      <c r="L166" s="72">
        <v>47.56</v>
      </c>
      <c r="M166" s="72">
        <v>0</v>
      </c>
      <c r="N166" s="72">
        <v>0</v>
      </c>
      <c r="O166" s="75">
        <v>7</v>
      </c>
      <c r="P166" s="74">
        <v>0</v>
      </c>
      <c r="Q166" s="74">
        <v>0</v>
      </c>
      <c r="R166" s="74">
        <v>2</v>
      </c>
      <c r="S166" s="74">
        <v>0</v>
      </c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77"/>
      <c r="BD166" s="11"/>
    </row>
    <row r="167" spans="1:56" ht="18.75">
      <c r="A167" s="66" t="str">
        <f t="shared" si="2"/>
        <v xml:space="preserve">    </v>
      </c>
      <c r="B167" s="70">
        <v>158</v>
      </c>
      <c r="C167" s="71" t="s">
        <v>291</v>
      </c>
      <c r="D167" s="76" t="s">
        <v>121</v>
      </c>
      <c r="E167" s="71" t="s">
        <v>128</v>
      </c>
      <c r="F167" s="71" t="s">
        <v>129</v>
      </c>
      <c r="G167" s="72">
        <v>28.274634085975183</v>
      </c>
      <c r="H167" s="73">
        <v>0</v>
      </c>
      <c r="I167" s="73">
        <v>28.274634085975183</v>
      </c>
      <c r="J167" s="81">
        <v>2</v>
      </c>
      <c r="K167" s="72">
        <v>0</v>
      </c>
      <c r="L167" s="72">
        <v>28.27</v>
      </c>
      <c r="M167" s="72">
        <v>0</v>
      </c>
      <c r="N167" s="72">
        <v>0</v>
      </c>
      <c r="O167" s="75">
        <v>13</v>
      </c>
      <c r="P167" s="74">
        <v>0</v>
      </c>
      <c r="Q167" s="74">
        <v>0</v>
      </c>
      <c r="R167" s="74">
        <v>2</v>
      </c>
      <c r="S167" s="74">
        <v>0</v>
      </c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11"/>
    </row>
    <row r="168" spans="1:56" ht="18.75">
      <c r="A168" s="66" t="str">
        <f t="shared" si="2"/>
        <v xml:space="preserve">    </v>
      </c>
      <c r="B168" s="70">
        <v>159</v>
      </c>
      <c r="C168" s="71" t="s">
        <v>292</v>
      </c>
      <c r="D168" s="76" t="s">
        <v>121</v>
      </c>
      <c r="E168" s="71" t="s">
        <v>128</v>
      </c>
      <c r="F168" s="71" t="s">
        <v>129</v>
      </c>
      <c r="G168" s="72">
        <v>119.22627667571184</v>
      </c>
      <c r="H168" s="73">
        <v>3.88874158018</v>
      </c>
      <c r="I168" s="73">
        <v>115.33753509553185</v>
      </c>
      <c r="J168" s="81">
        <v>1</v>
      </c>
      <c r="K168" s="72">
        <v>0</v>
      </c>
      <c r="L168" s="72">
        <v>119.23</v>
      </c>
      <c r="M168" s="72">
        <v>0</v>
      </c>
      <c r="N168" s="72">
        <v>0</v>
      </c>
      <c r="O168" s="75">
        <v>6</v>
      </c>
      <c r="P168" s="74">
        <v>0</v>
      </c>
      <c r="Q168" s="74">
        <v>0</v>
      </c>
      <c r="R168" s="74">
        <v>2</v>
      </c>
      <c r="S168" s="74">
        <v>0</v>
      </c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11"/>
    </row>
    <row r="169" spans="1:56" ht="18.75">
      <c r="A169" s="66" t="str">
        <f t="shared" si="2"/>
        <v xml:space="preserve">    </v>
      </c>
      <c r="B169" s="70">
        <v>160</v>
      </c>
      <c r="C169" s="71" t="s">
        <v>293</v>
      </c>
      <c r="D169" s="76" t="s">
        <v>121</v>
      </c>
      <c r="E169" s="71" t="s">
        <v>128</v>
      </c>
      <c r="F169" s="71" t="s">
        <v>129</v>
      </c>
      <c r="G169" s="72">
        <v>66.980759110821992</v>
      </c>
      <c r="H169" s="73">
        <v>0</v>
      </c>
      <c r="I169" s="73">
        <v>66.980759110821992</v>
      </c>
      <c r="J169" s="81">
        <v>1</v>
      </c>
      <c r="K169" s="72">
        <v>0</v>
      </c>
      <c r="L169" s="72">
        <v>66.98</v>
      </c>
      <c r="M169" s="72">
        <v>0</v>
      </c>
      <c r="N169" s="72">
        <v>0</v>
      </c>
      <c r="O169" s="75">
        <v>8</v>
      </c>
      <c r="P169" s="74">
        <v>0</v>
      </c>
      <c r="Q169" s="74">
        <v>0</v>
      </c>
      <c r="R169" s="74">
        <v>2</v>
      </c>
      <c r="S169" s="74">
        <v>0</v>
      </c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77"/>
      <c r="BD169" s="11"/>
    </row>
    <row r="170" spans="1:56" ht="18.75">
      <c r="A170" s="66" t="str">
        <f t="shared" si="2"/>
        <v xml:space="preserve">    </v>
      </c>
      <c r="B170" s="70">
        <v>161</v>
      </c>
      <c r="C170" s="71" t="s">
        <v>294</v>
      </c>
      <c r="D170" s="76" t="s">
        <v>121</v>
      </c>
      <c r="E170" s="71" t="s">
        <v>128</v>
      </c>
      <c r="F170" s="71" t="s">
        <v>129</v>
      </c>
      <c r="G170" s="72">
        <v>260.91840791337387</v>
      </c>
      <c r="H170" s="73">
        <v>121.341121559</v>
      </c>
      <c r="I170" s="73">
        <v>139.57728635437388</v>
      </c>
      <c r="J170" s="81">
        <v>1</v>
      </c>
      <c r="K170" s="72">
        <v>0</v>
      </c>
      <c r="L170" s="72">
        <v>260.92</v>
      </c>
      <c r="M170" s="72">
        <v>0</v>
      </c>
      <c r="N170" s="72">
        <v>0</v>
      </c>
      <c r="O170" s="75">
        <v>27</v>
      </c>
      <c r="P170" s="74">
        <v>0</v>
      </c>
      <c r="Q170" s="74">
        <v>0</v>
      </c>
      <c r="R170" s="74">
        <v>2</v>
      </c>
      <c r="S170" s="74">
        <v>0</v>
      </c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77"/>
      <c r="BA170" s="77"/>
      <c r="BB170" s="77"/>
      <c r="BC170" s="77"/>
      <c r="BD170" s="11"/>
    </row>
    <row r="171" spans="1:56" ht="18.75">
      <c r="A171" s="66" t="str">
        <f t="shared" si="2"/>
        <v xml:space="preserve">    </v>
      </c>
      <c r="B171" s="70">
        <v>162</v>
      </c>
      <c r="C171" s="71" t="s">
        <v>295</v>
      </c>
      <c r="D171" s="76" t="s">
        <v>121</v>
      </c>
      <c r="E171" s="71" t="s">
        <v>128</v>
      </c>
      <c r="F171" s="71" t="s">
        <v>129</v>
      </c>
      <c r="G171" s="72">
        <v>17.275472318902064</v>
      </c>
      <c r="H171" s="73">
        <v>0</v>
      </c>
      <c r="I171" s="73">
        <v>17.275472318902064</v>
      </c>
      <c r="J171" s="81">
        <v>1</v>
      </c>
      <c r="K171" s="72">
        <v>0</v>
      </c>
      <c r="L171" s="72">
        <v>17.28</v>
      </c>
      <c r="M171" s="72">
        <v>0</v>
      </c>
      <c r="N171" s="72">
        <v>0</v>
      </c>
      <c r="O171" s="75">
        <v>5</v>
      </c>
      <c r="P171" s="74">
        <v>0</v>
      </c>
      <c r="Q171" s="74">
        <v>0</v>
      </c>
      <c r="R171" s="74">
        <v>2</v>
      </c>
      <c r="S171" s="74">
        <v>0</v>
      </c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77"/>
      <c r="BD171" s="11"/>
    </row>
    <row r="172" spans="1:56" ht="18.75">
      <c r="A172" s="66" t="str">
        <f t="shared" si="2"/>
        <v xml:space="preserve">    </v>
      </c>
      <c r="B172" s="70">
        <v>163</v>
      </c>
      <c r="C172" s="71" t="s">
        <v>296</v>
      </c>
      <c r="D172" s="76" t="s">
        <v>121</v>
      </c>
      <c r="E172" s="71" t="s">
        <v>128</v>
      </c>
      <c r="F172" s="71" t="s">
        <v>129</v>
      </c>
      <c r="G172" s="72">
        <v>115.64421943704021</v>
      </c>
      <c r="H172" s="73">
        <v>1.54494381404</v>
      </c>
      <c r="I172" s="73">
        <v>114.09927562300021</v>
      </c>
      <c r="J172" s="81">
        <v>1</v>
      </c>
      <c r="K172" s="72">
        <v>0</v>
      </c>
      <c r="L172" s="72">
        <v>115.64</v>
      </c>
      <c r="M172" s="72">
        <v>0</v>
      </c>
      <c r="N172" s="72">
        <v>0</v>
      </c>
      <c r="O172" s="75">
        <v>7</v>
      </c>
      <c r="P172" s="74">
        <v>0</v>
      </c>
      <c r="Q172" s="74">
        <v>0</v>
      </c>
      <c r="R172" s="74">
        <v>2</v>
      </c>
      <c r="S172" s="74">
        <v>0</v>
      </c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77"/>
      <c r="BB172" s="77"/>
      <c r="BC172" s="77"/>
      <c r="BD172" s="11"/>
    </row>
    <row r="173" spans="1:56" ht="18.75">
      <c r="A173" s="66" t="str">
        <f t="shared" si="2"/>
        <v xml:space="preserve">    </v>
      </c>
      <c r="B173" s="70">
        <v>164</v>
      </c>
      <c r="C173" s="71" t="s">
        <v>297</v>
      </c>
      <c r="D173" s="76" t="s">
        <v>121</v>
      </c>
      <c r="E173" s="71" t="s">
        <v>128</v>
      </c>
      <c r="F173" s="71" t="s">
        <v>129</v>
      </c>
      <c r="G173" s="72">
        <v>56.200588980466293</v>
      </c>
      <c r="H173" s="73">
        <v>3.7422164706299998E-2</v>
      </c>
      <c r="I173" s="73">
        <v>56.163166815759993</v>
      </c>
      <c r="J173" s="81">
        <v>1</v>
      </c>
      <c r="K173" s="72">
        <v>0</v>
      </c>
      <c r="L173" s="72">
        <v>56.2</v>
      </c>
      <c r="M173" s="72">
        <v>0</v>
      </c>
      <c r="N173" s="72">
        <v>0</v>
      </c>
      <c r="O173" s="75">
        <v>15</v>
      </c>
      <c r="P173" s="74">
        <v>0</v>
      </c>
      <c r="Q173" s="74">
        <v>0</v>
      </c>
      <c r="R173" s="74">
        <v>2</v>
      </c>
      <c r="S173" s="74">
        <v>0</v>
      </c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77"/>
      <c r="BD173" s="11"/>
    </row>
    <row r="174" spans="1:56" ht="18.75">
      <c r="A174" s="66" t="str">
        <f t="shared" si="2"/>
        <v xml:space="preserve">    </v>
      </c>
      <c r="B174" s="70">
        <v>165</v>
      </c>
      <c r="C174" s="71" t="s">
        <v>298</v>
      </c>
      <c r="D174" s="76" t="s">
        <v>121</v>
      </c>
      <c r="E174" s="71" t="s">
        <v>128</v>
      </c>
      <c r="F174" s="71" t="s">
        <v>129</v>
      </c>
      <c r="G174" s="72">
        <v>16.044770475096001</v>
      </c>
      <c r="H174" s="73">
        <v>0.223022395166</v>
      </c>
      <c r="I174" s="73">
        <v>15.82174807993</v>
      </c>
      <c r="J174" s="81">
        <v>1</v>
      </c>
      <c r="K174" s="72">
        <v>0</v>
      </c>
      <c r="L174" s="72">
        <v>70</v>
      </c>
      <c r="M174" s="72">
        <v>0</v>
      </c>
      <c r="N174" s="72">
        <v>0</v>
      </c>
      <c r="O174" s="75">
        <v>6</v>
      </c>
      <c r="P174" s="74">
        <v>0</v>
      </c>
      <c r="Q174" s="74">
        <v>0</v>
      </c>
      <c r="R174" s="74">
        <v>2</v>
      </c>
      <c r="S174" s="74">
        <v>0</v>
      </c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  <c r="BA174" s="77"/>
      <c r="BB174" s="77"/>
      <c r="BC174" s="77"/>
      <c r="BD174" s="11"/>
    </row>
    <row r="175" spans="1:56" ht="18.75">
      <c r="A175" s="66" t="str">
        <f t="shared" si="2"/>
        <v xml:space="preserve">    </v>
      </c>
      <c r="B175" s="70">
        <v>166</v>
      </c>
      <c r="C175" s="71" t="s">
        <v>299</v>
      </c>
      <c r="D175" s="76" t="s">
        <v>121</v>
      </c>
      <c r="E175" s="71" t="s">
        <v>128</v>
      </c>
      <c r="F175" s="71" t="s">
        <v>129</v>
      </c>
      <c r="G175" s="72">
        <v>20.323420324370151</v>
      </c>
      <c r="H175" s="73">
        <v>0</v>
      </c>
      <c r="I175" s="73">
        <v>20.323420324370151</v>
      </c>
      <c r="J175" s="81">
        <v>1</v>
      </c>
      <c r="K175" s="72">
        <v>0</v>
      </c>
      <c r="L175" s="72">
        <v>25</v>
      </c>
      <c r="M175" s="72">
        <v>0</v>
      </c>
      <c r="N175" s="72">
        <v>0</v>
      </c>
      <c r="O175" s="75">
        <v>5</v>
      </c>
      <c r="P175" s="74">
        <v>0</v>
      </c>
      <c r="Q175" s="74">
        <v>0</v>
      </c>
      <c r="R175" s="74">
        <v>2</v>
      </c>
      <c r="S175" s="74">
        <v>0</v>
      </c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77"/>
      <c r="BD175" s="11"/>
    </row>
    <row r="176" spans="1:56" ht="18.75">
      <c r="A176" s="66" t="str">
        <f t="shared" si="2"/>
        <v xml:space="preserve">    </v>
      </c>
      <c r="B176" s="70">
        <v>167</v>
      </c>
      <c r="C176" s="71" t="s">
        <v>364</v>
      </c>
      <c r="D176" s="76" t="s">
        <v>121</v>
      </c>
      <c r="E176" s="71" t="s">
        <v>128</v>
      </c>
      <c r="F176" s="71" t="s">
        <v>129</v>
      </c>
      <c r="G176" s="72">
        <v>0</v>
      </c>
      <c r="H176" s="73">
        <v>0</v>
      </c>
      <c r="I176" s="73">
        <v>0</v>
      </c>
      <c r="J176" s="81">
        <v>2</v>
      </c>
      <c r="K176" s="72">
        <v>0</v>
      </c>
      <c r="L176" s="72">
        <v>79.8</v>
      </c>
      <c r="M176" s="72">
        <v>0</v>
      </c>
      <c r="N176" s="72">
        <v>0</v>
      </c>
      <c r="O176" s="75">
        <v>13</v>
      </c>
      <c r="P176" s="74">
        <v>0</v>
      </c>
      <c r="Q176" s="74">
        <v>0</v>
      </c>
      <c r="R176" s="74">
        <v>2</v>
      </c>
      <c r="S176" s="74">
        <v>0</v>
      </c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77"/>
      <c r="BB176" s="77"/>
      <c r="BC176" s="77"/>
      <c r="BD176" s="11"/>
    </row>
    <row r="177" spans="1:56" ht="18.75">
      <c r="A177" s="66" t="str">
        <f t="shared" si="2"/>
        <v xml:space="preserve">    </v>
      </c>
      <c r="B177" s="70">
        <v>168</v>
      </c>
      <c r="C177" s="71" t="s">
        <v>300</v>
      </c>
      <c r="D177" s="76" t="s">
        <v>121</v>
      </c>
      <c r="E177" s="71" t="s">
        <v>128</v>
      </c>
      <c r="F177" s="71" t="s">
        <v>129</v>
      </c>
      <c r="G177" s="72">
        <v>38.1006887116</v>
      </c>
      <c r="H177" s="73">
        <v>1.0494932755999999</v>
      </c>
      <c r="I177" s="73">
        <v>37.051195436</v>
      </c>
      <c r="J177" s="81">
        <v>1</v>
      </c>
      <c r="K177" s="72">
        <v>0</v>
      </c>
      <c r="L177" s="72">
        <v>38.1</v>
      </c>
      <c r="M177" s="72">
        <v>0</v>
      </c>
      <c r="N177" s="72">
        <v>0</v>
      </c>
      <c r="O177" s="75">
        <v>5</v>
      </c>
      <c r="P177" s="74">
        <v>0</v>
      </c>
      <c r="Q177" s="74">
        <v>0</v>
      </c>
      <c r="R177" s="74">
        <v>2</v>
      </c>
      <c r="S177" s="74">
        <v>0</v>
      </c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77"/>
      <c r="BB177" s="77"/>
      <c r="BC177" s="77"/>
      <c r="BD177" s="11"/>
    </row>
    <row r="178" spans="1:56" ht="18.75">
      <c r="A178" s="66" t="str">
        <f t="shared" si="2"/>
        <v xml:space="preserve">    </v>
      </c>
      <c r="B178" s="70">
        <v>169</v>
      </c>
      <c r="C178" s="71" t="s">
        <v>301</v>
      </c>
      <c r="D178" s="76" t="s">
        <v>121</v>
      </c>
      <c r="E178" s="71" t="s">
        <v>128</v>
      </c>
      <c r="F178" s="71" t="s">
        <v>129</v>
      </c>
      <c r="G178" s="72">
        <v>21.195073394641199</v>
      </c>
      <c r="H178" s="73">
        <v>0</v>
      </c>
      <c r="I178" s="73">
        <v>21.195073394641199</v>
      </c>
      <c r="J178" s="81">
        <v>1</v>
      </c>
      <c r="K178" s="72">
        <v>0</v>
      </c>
      <c r="L178" s="72">
        <v>21.2</v>
      </c>
      <c r="M178" s="72">
        <v>0</v>
      </c>
      <c r="N178" s="72">
        <v>0</v>
      </c>
      <c r="O178" s="75">
        <v>10</v>
      </c>
      <c r="P178" s="74">
        <v>0</v>
      </c>
      <c r="Q178" s="74">
        <v>0</v>
      </c>
      <c r="R178" s="74">
        <v>2</v>
      </c>
      <c r="S178" s="74">
        <v>0</v>
      </c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7"/>
      <c r="BA178" s="77"/>
      <c r="BB178" s="77"/>
      <c r="BC178" s="77"/>
      <c r="BD178" s="11"/>
    </row>
    <row r="179" spans="1:56" ht="18.75">
      <c r="A179" s="66" t="str">
        <f t="shared" si="2"/>
        <v xml:space="preserve">    </v>
      </c>
      <c r="B179" s="70">
        <v>170</v>
      </c>
      <c r="C179" s="71" t="s">
        <v>302</v>
      </c>
      <c r="D179" s="76" t="s">
        <v>121</v>
      </c>
      <c r="E179" s="71" t="s">
        <v>128</v>
      </c>
      <c r="F179" s="71" t="s">
        <v>129</v>
      </c>
      <c r="G179" s="72">
        <v>39.218586640527597</v>
      </c>
      <c r="H179" s="73">
        <v>10.0671949409</v>
      </c>
      <c r="I179" s="73">
        <v>29.151391699627599</v>
      </c>
      <c r="J179" s="81">
        <v>1</v>
      </c>
      <c r="K179" s="72">
        <v>0</v>
      </c>
      <c r="L179" s="72">
        <v>39.22</v>
      </c>
      <c r="M179" s="72">
        <v>0</v>
      </c>
      <c r="N179" s="72">
        <v>0</v>
      </c>
      <c r="O179" s="75">
        <v>8</v>
      </c>
      <c r="P179" s="74">
        <v>0</v>
      </c>
      <c r="Q179" s="74">
        <v>0</v>
      </c>
      <c r="R179" s="74">
        <v>2</v>
      </c>
      <c r="S179" s="74">
        <v>0</v>
      </c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77"/>
      <c r="BB179" s="77"/>
      <c r="BC179" s="77"/>
      <c r="BD179" s="11"/>
    </row>
    <row r="180" spans="1:56" ht="18.75">
      <c r="A180" s="66" t="str">
        <f t="shared" si="2"/>
        <v xml:space="preserve">    </v>
      </c>
      <c r="B180" s="70">
        <v>171</v>
      </c>
      <c r="C180" s="71" t="s">
        <v>303</v>
      </c>
      <c r="D180" s="76" t="s">
        <v>121</v>
      </c>
      <c r="E180" s="71" t="s">
        <v>128</v>
      </c>
      <c r="F180" s="71" t="s">
        <v>129</v>
      </c>
      <c r="G180" s="72">
        <v>50.933711025543893</v>
      </c>
      <c r="H180" s="73">
        <v>0.158055131494</v>
      </c>
      <c r="I180" s="73">
        <v>50.775655894049891</v>
      </c>
      <c r="J180" s="81">
        <v>2</v>
      </c>
      <c r="K180" s="72">
        <v>0</v>
      </c>
      <c r="L180" s="72">
        <v>50.93</v>
      </c>
      <c r="M180" s="72">
        <v>0</v>
      </c>
      <c r="N180" s="72">
        <v>0</v>
      </c>
      <c r="O180" s="75">
        <v>2</v>
      </c>
      <c r="P180" s="74">
        <v>0</v>
      </c>
      <c r="Q180" s="74">
        <v>0</v>
      </c>
      <c r="R180" s="74">
        <v>2</v>
      </c>
      <c r="S180" s="74">
        <v>0</v>
      </c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  <c r="BA180" s="77"/>
      <c r="BB180" s="77"/>
      <c r="BC180" s="77"/>
      <c r="BD180" s="11"/>
    </row>
    <row r="181" spans="1:56" ht="18.75">
      <c r="A181" s="66" t="str">
        <f t="shared" si="2"/>
        <v xml:space="preserve">    </v>
      </c>
      <c r="B181" s="70">
        <v>172</v>
      </c>
      <c r="C181" s="71" t="s">
        <v>304</v>
      </c>
      <c r="D181" s="76" t="s">
        <v>121</v>
      </c>
      <c r="E181" s="71" t="s">
        <v>128</v>
      </c>
      <c r="F181" s="71" t="s">
        <v>129</v>
      </c>
      <c r="G181" s="72">
        <v>25.45983675555631</v>
      </c>
      <c r="H181" s="73">
        <v>0</v>
      </c>
      <c r="I181" s="73">
        <v>25.45983675555631</v>
      </c>
      <c r="J181" s="81">
        <v>2</v>
      </c>
      <c r="K181" s="72">
        <v>0</v>
      </c>
      <c r="L181" s="72">
        <v>25.46</v>
      </c>
      <c r="M181" s="72">
        <v>0</v>
      </c>
      <c r="N181" s="72">
        <v>0</v>
      </c>
      <c r="O181" s="75">
        <v>0</v>
      </c>
      <c r="P181" s="74">
        <v>0</v>
      </c>
      <c r="Q181" s="74">
        <v>0</v>
      </c>
      <c r="R181" s="74">
        <v>2</v>
      </c>
      <c r="S181" s="74">
        <v>0</v>
      </c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77"/>
      <c r="BB181" s="77"/>
      <c r="BC181" s="77"/>
      <c r="BD181" s="11"/>
    </row>
    <row r="182" spans="1:56" ht="18.75">
      <c r="A182" s="66" t="str">
        <f t="shared" si="2"/>
        <v xml:space="preserve">    </v>
      </c>
      <c r="B182" s="70">
        <v>173</v>
      </c>
      <c r="C182" s="71" t="s">
        <v>305</v>
      </c>
      <c r="D182" s="76" t="s">
        <v>121</v>
      </c>
      <c r="E182" s="71" t="s">
        <v>128</v>
      </c>
      <c r="F182" s="71" t="s">
        <v>129</v>
      </c>
      <c r="G182" s="72">
        <v>12.805013482807089</v>
      </c>
      <c r="H182" s="73">
        <v>0</v>
      </c>
      <c r="I182" s="73">
        <v>12.805013482807089</v>
      </c>
      <c r="J182" s="81">
        <v>2</v>
      </c>
      <c r="K182" s="72">
        <v>0</v>
      </c>
      <c r="L182" s="72">
        <v>12.81</v>
      </c>
      <c r="M182" s="72">
        <v>0</v>
      </c>
      <c r="N182" s="72">
        <v>0</v>
      </c>
      <c r="O182" s="75">
        <v>10</v>
      </c>
      <c r="P182" s="74">
        <v>0</v>
      </c>
      <c r="Q182" s="74">
        <v>0</v>
      </c>
      <c r="R182" s="74">
        <v>2</v>
      </c>
      <c r="S182" s="74">
        <v>0</v>
      </c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7"/>
      <c r="BA182" s="77"/>
      <c r="BB182" s="77"/>
      <c r="BC182" s="77"/>
      <c r="BD182" s="11"/>
    </row>
    <row r="183" spans="1:56" ht="18.75">
      <c r="A183" s="66" t="str">
        <f t="shared" si="2"/>
        <v xml:space="preserve">    </v>
      </c>
      <c r="B183" s="70">
        <v>174</v>
      </c>
      <c r="C183" s="71" t="s">
        <v>306</v>
      </c>
      <c r="D183" s="76" t="s">
        <v>121</v>
      </c>
      <c r="E183" s="71" t="s">
        <v>128</v>
      </c>
      <c r="F183" s="71" t="s">
        <v>129</v>
      </c>
      <c r="G183" s="72">
        <v>32.368077591899997</v>
      </c>
      <c r="H183" s="73">
        <v>32.368077591899997</v>
      </c>
      <c r="I183" s="73">
        <v>0</v>
      </c>
      <c r="J183" s="81">
        <v>1</v>
      </c>
      <c r="K183" s="72">
        <v>0</v>
      </c>
      <c r="L183" s="72">
        <v>32.369999999999997</v>
      </c>
      <c r="M183" s="72">
        <v>0</v>
      </c>
      <c r="N183" s="72">
        <v>0</v>
      </c>
      <c r="O183" s="75">
        <v>8</v>
      </c>
      <c r="P183" s="74">
        <v>0</v>
      </c>
      <c r="Q183" s="74">
        <v>0</v>
      </c>
      <c r="R183" s="74">
        <v>2</v>
      </c>
      <c r="S183" s="74">
        <v>0</v>
      </c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7"/>
      <c r="BA183" s="77"/>
      <c r="BB183" s="77"/>
      <c r="BC183" s="77"/>
      <c r="BD183" s="11"/>
    </row>
    <row r="184" spans="1:56" ht="18.75">
      <c r="A184" s="66" t="str">
        <f t="shared" si="2"/>
        <v xml:space="preserve">    </v>
      </c>
      <c r="B184" s="70">
        <v>175</v>
      </c>
      <c r="C184" s="71" t="s">
        <v>307</v>
      </c>
      <c r="D184" s="76" t="s">
        <v>121</v>
      </c>
      <c r="E184" s="71" t="s">
        <v>128</v>
      </c>
      <c r="F184" s="71" t="s">
        <v>129</v>
      </c>
      <c r="G184" s="72">
        <v>43.768928045329538</v>
      </c>
      <c r="H184" s="73">
        <v>0</v>
      </c>
      <c r="I184" s="73">
        <v>43.768928045329538</v>
      </c>
      <c r="J184" s="81">
        <v>1</v>
      </c>
      <c r="K184" s="72">
        <v>0</v>
      </c>
      <c r="L184" s="72">
        <v>45</v>
      </c>
      <c r="M184" s="72">
        <v>0</v>
      </c>
      <c r="N184" s="72">
        <v>0</v>
      </c>
      <c r="O184" s="75">
        <v>10</v>
      </c>
      <c r="P184" s="74">
        <v>0</v>
      </c>
      <c r="Q184" s="74">
        <v>0</v>
      </c>
      <c r="R184" s="74">
        <v>2</v>
      </c>
      <c r="S184" s="74">
        <v>0</v>
      </c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77"/>
      <c r="BA184" s="77"/>
      <c r="BB184" s="77"/>
      <c r="BC184" s="77"/>
      <c r="BD184" s="11"/>
    </row>
    <row r="185" spans="1:56" ht="18.75">
      <c r="A185" s="66" t="str">
        <f t="shared" si="2"/>
        <v xml:space="preserve">    </v>
      </c>
      <c r="B185" s="70">
        <v>176</v>
      </c>
      <c r="C185" s="71" t="s">
        <v>365</v>
      </c>
      <c r="D185" s="76" t="s">
        <v>121</v>
      </c>
      <c r="E185" s="71" t="s">
        <v>128</v>
      </c>
      <c r="F185" s="71" t="s">
        <v>129</v>
      </c>
      <c r="G185" s="72">
        <v>0</v>
      </c>
      <c r="H185" s="73">
        <v>0</v>
      </c>
      <c r="I185" s="73">
        <v>0</v>
      </c>
      <c r="J185" s="81">
        <v>2</v>
      </c>
      <c r="K185" s="72">
        <v>0</v>
      </c>
      <c r="L185" s="72">
        <v>50</v>
      </c>
      <c r="M185" s="72">
        <v>0</v>
      </c>
      <c r="N185" s="72">
        <v>0</v>
      </c>
      <c r="O185" s="75">
        <v>15</v>
      </c>
      <c r="P185" s="74">
        <v>0</v>
      </c>
      <c r="Q185" s="74">
        <v>0</v>
      </c>
      <c r="R185" s="74">
        <v>2</v>
      </c>
      <c r="S185" s="74">
        <v>0</v>
      </c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  <c r="AY185" s="77"/>
      <c r="AZ185" s="77"/>
      <c r="BA185" s="77"/>
      <c r="BB185" s="77"/>
      <c r="BC185" s="77"/>
      <c r="BD185" s="11"/>
    </row>
    <row r="186" spans="1:56" ht="18.75">
      <c r="A186" s="66" t="str">
        <f t="shared" si="2"/>
        <v xml:space="preserve">    </v>
      </c>
      <c r="B186" s="70">
        <v>177</v>
      </c>
      <c r="C186" s="71" t="s">
        <v>308</v>
      </c>
      <c r="D186" s="76" t="s">
        <v>121</v>
      </c>
      <c r="E186" s="71" t="s">
        <v>128</v>
      </c>
      <c r="F186" s="71" t="s">
        <v>129</v>
      </c>
      <c r="G186" s="72">
        <v>75.20601359740273</v>
      </c>
      <c r="H186" s="73">
        <v>0</v>
      </c>
      <c r="I186" s="73">
        <v>75.20601359740273</v>
      </c>
      <c r="J186" s="81">
        <v>2</v>
      </c>
      <c r="K186" s="72">
        <v>0</v>
      </c>
      <c r="L186" s="72">
        <v>75.209999999999994</v>
      </c>
      <c r="M186" s="72">
        <v>0</v>
      </c>
      <c r="N186" s="72">
        <v>0</v>
      </c>
      <c r="O186" s="75">
        <v>4</v>
      </c>
      <c r="P186" s="74">
        <v>0</v>
      </c>
      <c r="Q186" s="74">
        <v>0</v>
      </c>
      <c r="R186" s="74">
        <v>2</v>
      </c>
      <c r="S186" s="74">
        <v>0</v>
      </c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77"/>
      <c r="BA186" s="77"/>
      <c r="BB186" s="77"/>
      <c r="BC186" s="77"/>
      <c r="BD186" s="11"/>
    </row>
    <row r="187" spans="1:56" ht="18.75">
      <c r="A187" s="66" t="str">
        <f t="shared" si="2"/>
        <v xml:space="preserve">    </v>
      </c>
      <c r="B187" s="70">
        <v>178</v>
      </c>
      <c r="C187" s="71" t="s">
        <v>309</v>
      </c>
      <c r="D187" s="76" t="s">
        <v>121</v>
      </c>
      <c r="E187" s="71" t="s">
        <v>128</v>
      </c>
      <c r="F187" s="71" t="s">
        <v>129</v>
      </c>
      <c r="G187" s="72">
        <v>18.406730897768014</v>
      </c>
      <c r="H187" s="73">
        <v>0</v>
      </c>
      <c r="I187" s="73">
        <v>18.406730897768014</v>
      </c>
      <c r="J187" s="81">
        <v>1</v>
      </c>
      <c r="K187" s="72">
        <v>0</v>
      </c>
      <c r="L187" s="72">
        <v>18.41</v>
      </c>
      <c r="M187" s="72">
        <v>0</v>
      </c>
      <c r="N187" s="72">
        <v>0</v>
      </c>
      <c r="O187" s="75">
        <v>11</v>
      </c>
      <c r="P187" s="74">
        <v>0</v>
      </c>
      <c r="Q187" s="74">
        <v>0</v>
      </c>
      <c r="R187" s="74">
        <v>2</v>
      </c>
      <c r="S187" s="74">
        <v>0</v>
      </c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  <c r="BA187" s="77"/>
      <c r="BB187" s="77"/>
      <c r="BC187" s="77"/>
      <c r="BD187" s="11"/>
    </row>
    <row r="188" spans="1:56" ht="18.75">
      <c r="A188" s="66" t="str">
        <f t="shared" si="2"/>
        <v xml:space="preserve">    </v>
      </c>
      <c r="B188" s="70">
        <v>179</v>
      </c>
      <c r="C188" s="71" t="s">
        <v>310</v>
      </c>
      <c r="D188" s="76" t="s">
        <v>121</v>
      </c>
      <c r="E188" s="71" t="s">
        <v>128</v>
      </c>
      <c r="F188" s="71" t="s">
        <v>129</v>
      </c>
      <c r="G188" s="72">
        <v>75.439949203534638</v>
      </c>
      <c r="H188" s="73">
        <v>0</v>
      </c>
      <c r="I188" s="73">
        <v>75.439949203534638</v>
      </c>
      <c r="J188" s="81">
        <v>1</v>
      </c>
      <c r="K188" s="72">
        <v>0</v>
      </c>
      <c r="L188" s="72">
        <v>75.44</v>
      </c>
      <c r="M188" s="72">
        <v>0</v>
      </c>
      <c r="N188" s="72">
        <v>0</v>
      </c>
      <c r="O188" s="75">
        <v>7</v>
      </c>
      <c r="P188" s="74">
        <v>0</v>
      </c>
      <c r="Q188" s="74">
        <v>0</v>
      </c>
      <c r="R188" s="74">
        <v>2</v>
      </c>
      <c r="S188" s="74">
        <v>0</v>
      </c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  <c r="AY188" s="77"/>
      <c r="AZ188" s="77"/>
      <c r="BA188" s="77"/>
      <c r="BB188" s="77"/>
      <c r="BC188" s="77"/>
      <c r="BD188" s="11"/>
    </row>
    <row r="189" spans="1:56" ht="18.75">
      <c r="A189" s="66" t="str">
        <f t="shared" si="2"/>
        <v xml:space="preserve">    </v>
      </c>
      <c r="B189" s="70">
        <v>180</v>
      </c>
      <c r="C189" s="71" t="s">
        <v>311</v>
      </c>
      <c r="D189" s="76" t="s">
        <v>121</v>
      </c>
      <c r="E189" s="71" t="s">
        <v>128</v>
      </c>
      <c r="F189" s="71" t="s">
        <v>129</v>
      </c>
      <c r="G189" s="72">
        <v>18.404526252577</v>
      </c>
      <c r="H189" s="73">
        <v>0</v>
      </c>
      <c r="I189" s="73">
        <v>18.404526252577</v>
      </c>
      <c r="J189" s="81">
        <v>2</v>
      </c>
      <c r="K189" s="72">
        <v>0</v>
      </c>
      <c r="L189" s="72">
        <v>30</v>
      </c>
      <c r="M189" s="72">
        <v>0</v>
      </c>
      <c r="N189" s="72">
        <v>0</v>
      </c>
      <c r="O189" s="75">
        <v>0</v>
      </c>
      <c r="P189" s="74">
        <v>0</v>
      </c>
      <c r="Q189" s="74">
        <v>0</v>
      </c>
      <c r="R189" s="74">
        <v>2</v>
      </c>
      <c r="S189" s="74">
        <v>0</v>
      </c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  <c r="AY189" s="77"/>
      <c r="AZ189" s="77"/>
      <c r="BA189" s="77"/>
      <c r="BB189" s="77"/>
      <c r="BC189" s="77"/>
      <c r="BD189" s="11"/>
    </row>
    <row r="190" spans="1:56" ht="18.75">
      <c r="A190" s="66" t="str">
        <f t="shared" si="2"/>
        <v xml:space="preserve">    </v>
      </c>
      <c r="B190" s="70">
        <v>181</v>
      </c>
      <c r="C190" s="71" t="s">
        <v>312</v>
      </c>
      <c r="D190" s="76" t="s">
        <v>121</v>
      </c>
      <c r="E190" s="71" t="s">
        <v>128</v>
      </c>
      <c r="F190" s="71" t="s">
        <v>129</v>
      </c>
      <c r="G190" s="72">
        <v>17.527611128498538</v>
      </c>
      <c r="H190" s="73">
        <v>0</v>
      </c>
      <c r="I190" s="73">
        <v>17.527611128498538</v>
      </c>
      <c r="J190" s="81">
        <v>1</v>
      </c>
      <c r="K190" s="72">
        <v>0</v>
      </c>
      <c r="L190" s="72">
        <v>30</v>
      </c>
      <c r="M190" s="72">
        <v>0</v>
      </c>
      <c r="N190" s="72">
        <v>0</v>
      </c>
      <c r="O190" s="75">
        <v>5</v>
      </c>
      <c r="P190" s="74">
        <v>0</v>
      </c>
      <c r="Q190" s="74">
        <v>0</v>
      </c>
      <c r="R190" s="74">
        <v>2</v>
      </c>
      <c r="S190" s="74">
        <v>0</v>
      </c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  <c r="AY190" s="77"/>
      <c r="AZ190" s="77"/>
      <c r="BA190" s="77"/>
      <c r="BB190" s="77"/>
      <c r="BC190" s="77"/>
      <c r="BD190" s="11"/>
    </row>
    <row r="191" spans="1:56" ht="18.75">
      <c r="A191" s="66" t="str">
        <f t="shared" si="2"/>
        <v xml:space="preserve">    </v>
      </c>
      <c r="B191" s="70">
        <v>182</v>
      </c>
      <c r="C191" s="71" t="s">
        <v>313</v>
      </c>
      <c r="D191" s="76" t="s">
        <v>121</v>
      </c>
      <c r="E191" s="71" t="s">
        <v>128</v>
      </c>
      <c r="F191" s="71" t="s">
        <v>129</v>
      </c>
      <c r="G191" s="72">
        <v>20.96952662898164</v>
      </c>
      <c r="H191" s="73">
        <v>0</v>
      </c>
      <c r="I191" s="73">
        <v>20.96952662898164</v>
      </c>
      <c r="J191" s="81">
        <v>2</v>
      </c>
      <c r="K191" s="72">
        <v>0</v>
      </c>
      <c r="L191" s="72">
        <v>20.97</v>
      </c>
      <c r="M191" s="72">
        <v>0</v>
      </c>
      <c r="N191" s="72">
        <v>0</v>
      </c>
      <c r="O191" s="75">
        <v>0</v>
      </c>
      <c r="P191" s="74">
        <v>0</v>
      </c>
      <c r="Q191" s="74">
        <v>0</v>
      </c>
      <c r="R191" s="74">
        <v>2</v>
      </c>
      <c r="S191" s="74">
        <v>0</v>
      </c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7"/>
      <c r="BA191" s="77"/>
      <c r="BB191" s="77"/>
      <c r="BC191" s="77"/>
      <c r="BD191" s="11"/>
    </row>
    <row r="192" spans="1:56" ht="18.75">
      <c r="A192" s="66" t="str">
        <f t="shared" si="2"/>
        <v xml:space="preserve">    </v>
      </c>
      <c r="B192" s="70">
        <v>183</v>
      </c>
      <c r="C192" s="71" t="s">
        <v>314</v>
      </c>
      <c r="D192" s="76" t="s">
        <v>121</v>
      </c>
      <c r="E192" s="71" t="s">
        <v>128</v>
      </c>
      <c r="F192" s="71" t="s">
        <v>129</v>
      </c>
      <c r="G192" s="72">
        <v>65.679704387603493</v>
      </c>
      <c r="H192" s="73">
        <v>10.361720013299999</v>
      </c>
      <c r="I192" s="73">
        <v>55.317984374303499</v>
      </c>
      <c r="J192" s="81">
        <v>2</v>
      </c>
      <c r="K192" s="72">
        <v>0</v>
      </c>
      <c r="L192" s="72">
        <v>65.680000000000007</v>
      </c>
      <c r="M192" s="72">
        <v>0</v>
      </c>
      <c r="N192" s="72">
        <v>0</v>
      </c>
      <c r="O192" s="75">
        <v>0</v>
      </c>
      <c r="P192" s="74">
        <v>0</v>
      </c>
      <c r="Q192" s="74">
        <v>0</v>
      </c>
      <c r="R192" s="74">
        <v>2</v>
      </c>
      <c r="S192" s="74">
        <v>0</v>
      </c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7"/>
      <c r="AY192" s="77"/>
      <c r="AZ192" s="77"/>
      <c r="BA192" s="77"/>
      <c r="BB192" s="77"/>
      <c r="BC192" s="77"/>
      <c r="BD192" s="11"/>
    </row>
    <row r="193" spans="1:56" ht="18.75">
      <c r="A193" s="66" t="str">
        <f t="shared" si="2"/>
        <v xml:space="preserve">    </v>
      </c>
      <c r="B193" s="70">
        <v>184</v>
      </c>
      <c r="C193" s="71" t="s">
        <v>315</v>
      </c>
      <c r="D193" s="76" t="s">
        <v>121</v>
      </c>
      <c r="E193" s="71" t="s">
        <v>128</v>
      </c>
      <c r="F193" s="71" t="s">
        <v>129</v>
      </c>
      <c r="G193" s="72">
        <v>27.654380807420001</v>
      </c>
      <c r="H193" s="73">
        <v>0</v>
      </c>
      <c r="I193" s="73">
        <v>27.654380807420001</v>
      </c>
      <c r="J193" s="81">
        <v>2</v>
      </c>
      <c r="K193" s="72">
        <v>0</v>
      </c>
      <c r="L193" s="72">
        <v>27.65</v>
      </c>
      <c r="M193" s="72">
        <v>0</v>
      </c>
      <c r="N193" s="72">
        <v>0</v>
      </c>
      <c r="O193" s="75">
        <v>7</v>
      </c>
      <c r="P193" s="74">
        <v>0</v>
      </c>
      <c r="Q193" s="74">
        <v>0</v>
      </c>
      <c r="R193" s="74">
        <v>2</v>
      </c>
      <c r="S193" s="74">
        <v>0</v>
      </c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7"/>
      <c r="AY193" s="77"/>
      <c r="AZ193" s="77"/>
      <c r="BA193" s="77"/>
      <c r="BB193" s="77"/>
      <c r="BC193" s="77"/>
      <c r="BD193" s="11"/>
    </row>
    <row r="194" spans="1:56" ht="18.75">
      <c r="A194" s="66" t="str">
        <f t="shared" si="2"/>
        <v xml:space="preserve">    </v>
      </c>
      <c r="B194" s="70">
        <v>185</v>
      </c>
      <c r="C194" s="71" t="s">
        <v>316</v>
      </c>
      <c r="D194" s="76" t="s">
        <v>121</v>
      </c>
      <c r="E194" s="71" t="s">
        <v>128</v>
      </c>
      <c r="F194" s="71" t="s">
        <v>129</v>
      </c>
      <c r="G194" s="72">
        <v>110.03627347638731</v>
      </c>
      <c r="H194" s="73">
        <v>15.7566486891</v>
      </c>
      <c r="I194" s="73">
        <v>94.279624787287304</v>
      </c>
      <c r="J194" s="81">
        <v>2</v>
      </c>
      <c r="K194" s="72">
        <v>0</v>
      </c>
      <c r="L194" s="72">
        <v>110.04</v>
      </c>
      <c r="M194" s="72">
        <v>0</v>
      </c>
      <c r="N194" s="72">
        <v>0</v>
      </c>
      <c r="O194" s="75">
        <v>0</v>
      </c>
      <c r="P194" s="74">
        <v>0</v>
      </c>
      <c r="Q194" s="74">
        <v>0</v>
      </c>
      <c r="R194" s="74">
        <v>2</v>
      </c>
      <c r="S194" s="74">
        <v>0</v>
      </c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7"/>
      <c r="AY194" s="77"/>
      <c r="AZ194" s="77"/>
      <c r="BA194" s="77"/>
      <c r="BB194" s="77"/>
      <c r="BC194" s="77"/>
      <c r="BD194" s="11"/>
    </row>
    <row r="195" spans="1:56" ht="18.75">
      <c r="A195" s="66" t="str">
        <f t="shared" si="2"/>
        <v xml:space="preserve">    </v>
      </c>
      <c r="B195" s="70">
        <v>186</v>
      </c>
      <c r="C195" s="71" t="s">
        <v>317</v>
      </c>
      <c r="D195" s="76" t="s">
        <v>121</v>
      </c>
      <c r="E195" s="71" t="s">
        <v>128</v>
      </c>
      <c r="F195" s="71" t="s">
        <v>129</v>
      </c>
      <c r="G195" s="72">
        <v>14.673465257519101</v>
      </c>
      <c r="H195" s="73">
        <v>0.23596897963800001</v>
      </c>
      <c r="I195" s="73">
        <v>14.437496277881101</v>
      </c>
      <c r="J195" s="81">
        <v>1</v>
      </c>
      <c r="K195" s="72">
        <v>0</v>
      </c>
      <c r="L195" s="72">
        <v>50</v>
      </c>
      <c r="M195" s="72">
        <v>0</v>
      </c>
      <c r="N195" s="72">
        <v>0</v>
      </c>
      <c r="O195" s="75">
        <v>7</v>
      </c>
      <c r="P195" s="74">
        <v>0</v>
      </c>
      <c r="Q195" s="74">
        <v>0</v>
      </c>
      <c r="R195" s="74">
        <v>2</v>
      </c>
      <c r="S195" s="74">
        <v>0</v>
      </c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  <c r="AY195" s="77"/>
      <c r="AZ195" s="77"/>
      <c r="BA195" s="77"/>
      <c r="BB195" s="77"/>
      <c r="BC195" s="77"/>
      <c r="BD195" s="11"/>
    </row>
    <row r="196" spans="1:56" ht="18.75">
      <c r="A196" s="66" t="str">
        <f t="shared" si="2"/>
        <v xml:space="preserve">    </v>
      </c>
      <c r="B196" s="70">
        <v>187</v>
      </c>
      <c r="C196" s="71" t="s">
        <v>318</v>
      </c>
      <c r="D196" s="76" t="s">
        <v>121</v>
      </c>
      <c r="E196" s="71" t="s">
        <v>128</v>
      </c>
      <c r="F196" s="71" t="s">
        <v>129</v>
      </c>
      <c r="G196" s="72">
        <v>56.775681968049994</v>
      </c>
      <c r="H196" s="73">
        <v>0</v>
      </c>
      <c r="I196" s="73">
        <v>56.775681968049994</v>
      </c>
      <c r="J196" s="81">
        <v>2</v>
      </c>
      <c r="K196" s="72">
        <v>0</v>
      </c>
      <c r="L196" s="72">
        <v>56.78</v>
      </c>
      <c r="M196" s="72">
        <v>0</v>
      </c>
      <c r="N196" s="72">
        <v>0</v>
      </c>
      <c r="O196" s="75">
        <v>0</v>
      </c>
      <c r="P196" s="74">
        <v>0</v>
      </c>
      <c r="Q196" s="74">
        <v>0</v>
      </c>
      <c r="R196" s="74">
        <v>2</v>
      </c>
      <c r="S196" s="74">
        <v>0</v>
      </c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  <c r="AY196" s="77"/>
      <c r="AZ196" s="77"/>
      <c r="BA196" s="77"/>
      <c r="BB196" s="77"/>
      <c r="BC196" s="77"/>
      <c r="BD196" s="11"/>
    </row>
    <row r="197" spans="1:56" ht="18.75">
      <c r="A197" s="66" t="str">
        <f t="shared" si="2"/>
        <v xml:space="preserve">    </v>
      </c>
      <c r="B197" s="70">
        <v>188</v>
      </c>
      <c r="C197" s="71" t="s">
        <v>319</v>
      </c>
      <c r="D197" s="76" t="s">
        <v>121</v>
      </c>
      <c r="E197" s="71" t="s">
        <v>128</v>
      </c>
      <c r="F197" s="71" t="s">
        <v>129</v>
      </c>
      <c r="G197" s="72">
        <v>50.507475678497997</v>
      </c>
      <c r="H197" s="73">
        <v>0</v>
      </c>
      <c r="I197" s="73">
        <v>50.507475678497997</v>
      </c>
      <c r="J197" s="81">
        <v>1</v>
      </c>
      <c r="K197" s="72">
        <v>0</v>
      </c>
      <c r="L197" s="72">
        <v>120</v>
      </c>
      <c r="M197" s="72">
        <v>0</v>
      </c>
      <c r="N197" s="72">
        <v>0</v>
      </c>
      <c r="O197" s="75">
        <v>12</v>
      </c>
      <c r="P197" s="74">
        <v>0</v>
      </c>
      <c r="Q197" s="74">
        <v>0</v>
      </c>
      <c r="R197" s="74">
        <v>2</v>
      </c>
      <c r="S197" s="74">
        <v>0</v>
      </c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  <c r="AY197" s="77"/>
      <c r="AZ197" s="77"/>
      <c r="BA197" s="77"/>
      <c r="BB197" s="77"/>
      <c r="BC197" s="77"/>
      <c r="BD197" s="11"/>
    </row>
    <row r="198" spans="1:56" ht="18.75">
      <c r="A198" s="66" t="str">
        <f t="shared" si="2"/>
        <v xml:space="preserve">    </v>
      </c>
      <c r="B198" s="70">
        <v>189</v>
      </c>
      <c r="C198" s="71" t="s">
        <v>320</v>
      </c>
      <c r="D198" s="76" t="s">
        <v>121</v>
      </c>
      <c r="E198" s="71" t="s">
        <v>128</v>
      </c>
      <c r="F198" s="71" t="s">
        <v>129</v>
      </c>
      <c r="G198" s="72">
        <v>124.20309563908532</v>
      </c>
      <c r="H198" s="73">
        <v>11.301265193900001</v>
      </c>
      <c r="I198" s="73">
        <v>112.90183044518531</v>
      </c>
      <c r="J198" s="81">
        <v>1</v>
      </c>
      <c r="K198" s="72">
        <v>0</v>
      </c>
      <c r="L198" s="72">
        <v>200</v>
      </c>
      <c r="M198" s="72">
        <v>0</v>
      </c>
      <c r="N198" s="72">
        <v>0</v>
      </c>
      <c r="O198" s="75">
        <v>8</v>
      </c>
      <c r="P198" s="74">
        <v>0</v>
      </c>
      <c r="Q198" s="74">
        <v>0</v>
      </c>
      <c r="R198" s="74">
        <v>2</v>
      </c>
      <c r="S198" s="74">
        <v>0</v>
      </c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11"/>
    </row>
    <row r="199" spans="1:56" ht="18.75">
      <c r="A199" s="66" t="str">
        <f t="shared" si="2"/>
        <v xml:space="preserve">    </v>
      </c>
      <c r="B199" s="70">
        <v>190</v>
      </c>
      <c r="C199" s="71" t="s">
        <v>321</v>
      </c>
      <c r="D199" s="76" t="s">
        <v>121</v>
      </c>
      <c r="E199" s="71" t="s">
        <v>128</v>
      </c>
      <c r="F199" s="71" t="s">
        <v>129</v>
      </c>
      <c r="G199" s="72">
        <v>56.312328051448638</v>
      </c>
      <c r="H199" s="73">
        <v>0</v>
      </c>
      <c r="I199" s="73">
        <v>56.312328051448638</v>
      </c>
      <c r="J199" s="81">
        <v>1</v>
      </c>
      <c r="K199" s="72">
        <v>0</v>
      </c>
      <c r="L199" s="72">
        <v>56.31</v>
      </c>
      <c r="M199" s="72">
        <v>0</v>
      </c>
      <c r="N199" s="72">
        <v>0</v>
      </c>
      <c r="O199" s="75">
        <v>12</v>
      </c>
      <c r="P199" s="74">
        <v>0</v>
      </c>
      <c r="Q199" s="74">
        <v>0</v>
      </c>
      <c r="R199" s="74">
        <v>2</v>
      </c>
      <c r="S199" s="74">
        <v>0</v>
      </c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77"/>
      <c r="BA199" s="77"/>
      <c r="BB199" s="77"/>
      <c r="BC199" s="77"/>
      <c r="BD199" s="11"/>
    </row>
    <row r="200" spans="1:56" ht="18.75">
      <c r="A200" s="66" t="str">
        <f t="shared" si="2"/>
        <v xml:space="preserve">    </v>
      </c>
      <c r="B200" s="70">
        <v>191</v>
      </c>
      <c r="C200" s="71" t="s">
        <v>322</v>
      </c>
      <c r="D200" s="76" t="s">
        <v>121</v>
      </c>
      <c r="E200" s="71" t="s">
        <v>128</v>
      </c>
      <c r="F200" s="71" t="s">
        <v>129</v>
      </c>
      <c r="G200" s="72">
        <v>32.317326950662398</v>
      </c>
      <c r="H200" s="73">
        <v>2.5362188186000001</v>
      </c>
      <c r="I200" s="73">
        <v>29.7811081320624</v>
      </c>
      <c r="J200" s="81">
        <v>2</v>
      </c>
      <c r="K200" s="72">
        <v>0</v>
      </c>
      <c r="L200" s="72">
        <v>60</v>
      </c>
      <c r="M200" s="72">
        <v>0</v>
      </c>
      <c r="N200" s="72">
        <v>0</v>
      </c>
      <c r="O200" s="75">
        <v>4</v>
      </c>
      <c r="P200" s="74">
        <v>0</v>
      </c>
      <c r="Q200" s="74">
        <v>0</v>
      </c>
      <c r="R200" s="74">
        <v>2</v>
      </c>
      <c r="S200" s="74">
        <v>0</v>
      </c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77"/>
      <c r="AW200" s="77"/>
      <c r="AX200" s="77"/>
      <c r="AY200" s="77"/>
      <c r="AZ200" s="77"/>
      <c r="BA200" s="77"/>
      <c r="BB200" s="77"/>
      <c r="BC200" s="77"/>
      <c r="BD200" s="11"/>
    </row>
    <row r="201" spans="1:56" ht="18.75">
      <c r="A201" s="66" t="str">
        <f t="shared" si="2"/>
        <v xml:space="preserve">    </v>
      </c>
      <c r="B201" s="70">
        <v>192</v>
      </c>
      <c r="C201" s="71" t="s">
        <v>323</v>
      </c>
      <c r="D201" s="76" t="s">
        <v>121</v>
      </c>
      <c r="E201" s="71" t="s">
        <v>128</v>
      </c>
      <c r="F201" s="71" t="s">
        <v>129</v>
      </c>
      <c r="G201" s="72">
        <v>15.489958357135999</v>
      </c>
      <c r="H201" s="73">
        <v>0</v>
      </c>
      <c r="I201" s="73">
        <v>15.489958357135999</v>
      </c>
      <c r="J201" s="81">
        <v>1</v>
      </c>
      <c r="K201" s="72">
        <v>0</v>
      </c>
      <c r="L201" s="72">
        <v>30</v>
      </c>
      <c r="M201" s="72">
        <v>0</v>
      </c>
      <c r="N201" s="72">
        <v>0</v>
      </c>
      <c r="O201" s="75">
        <v>12</v>
      </c>
      <c r="P201" s="74">
        <v>0</v>
      </c>
      <c r="Q201" s="74">
        <v>0</v>
      </c>
      <c r="R201" s="74">
        <v>2</v>
      </c>
      <c r="S201" s="74">
        <v>0</v>
      </c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  <c r="AY201" s="77"/>
      <c r="AZ201" s="77"/>
      <c r="BA201" s="77"/>
      <c r="BB201" s="77"/>
      <c r="BC201" s="77"/>
      <c r="BD201" s="11"/>
    </row>
    <row r="202" spans="1:56" ht="18.75">
      <c r="A202" s="66" t="str">
        <f t="shared" si="2"/>
        <v xml:space="preserve">    </v>
      </c>
      <c r="B202" s="70">
        <v>193</v>
      </c>
      <c r="C202" s="71" t="s">
        <v>324</v>
      </c>
      <c r="D202" s="76" t="s">
        <v>121</v>
      </c>
      <c r="E202" s="71" t="s">
        <v>128</v>
      </c>
      <c r="F202" s="71" t="s">
        <v>129</v>
      </c>
      <c r="G202" s="72">
        <v>26.233001736079999</v>
      </c>
      <c r="H202" s="73">
        <v>1.07351039013</v>
      </c>
      <c r="I202" s="73">
        <v>25.159491345949998</v>
      </c>
      <c r="J202" s="81">
        <v>2</v>
      </c>
      <c r="K202" s="72">
        <v>0</v>
      </c>
      <c r="L202" s="72">
        <v>95</v>
      </c>
      <c r="M202" s="72">
        <v>0</v>
      </c>
      <c r="N202" s="72">
        <v>0</v>
      </c>
      <c r="O202" s="75">
        <v>6</v>
      </c>
      <c r="P202" s="74">
        <v>0</v>
      </c>
      <c r="Q202" s="74">
        <v>0</v>
      </c>
      <c r="R202" s="74">
        <v>2</v>
      </c>
      <c r="S202" s="74">
        <v>0</v>
      </c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  <c r="AY202" s="77"/>
      <c r="AZ202" s="77"/>
      <c r="BA202" s="77"/>
      <c r="BB202" s="77"/>
      <c r="BC202" s="77"/>
      <c r="BD202" s="11"/>
    </row>
    <row r="203" spans="1:56" ht="18.75">
      <c r="A203" s="66" t="str">
        <f t="shared" ref="A203:A243" si="3">IF(J203=1,IF(K203&gt;0,IF(L203&gt;0,IF(N203&gt;0,11,11),IF(N203&gt;0,11,"")),IF(L203&gt;0,IF(N203&gt;0,11,""),IF(N203=0,22,""))),IF(L203&gt;0,IF(N203&gt;0,IF(P203&gt;0,66,""),IF(P203&gt;0,66,"")),IF(P203&gt;0,66,"")))&amp;" "&amp;IF(J203=1,IF(K203=0,IF(L203&gt;0,IF(N203&gt;0,IF(P203&gt;0,66,""),IF(P203&gt;0,66,"")),IF(P203&gt;0,66,"")),""),IF(P203&gt;0,66,""))&amp;" "&amp;IF(J203=1,IF(K203&gt;0,IF(P203&gt;0,IF(O203&lt;=7,IF(Q203=100,"","33"),IF(O203&lt;=25,IF(Q203&gt;0,IF(Q203&lt;100,"",33),IF(Q203=0,"","33")),IF(Q203=0,"",33))),IF(O203&gt;25,"",33)),""),IF(J203&gt;1,IF(P203&gt;0,"55",""),IF(J203=0,IF(P203&gt;0,"55","00"))))&amp;" "&amp;IF(P203&gt;0,IF(R203&gt;0,IF(S203&gt;0,"",88),77),"")&amp;" "&amp;IF(J203=1,IF(P203&gt;0,IF(AZ203+BA203+BB203+BC203=0,99,""),""),"")</f>
        <v xml:space="preserve">    </v>
      </c>
      <c r="B203" s="70">
        <v>194</v>
      </c>
      <c r="C203" s="71" t="s">
        <v>325</v>
      </c>
      <c r="D203" s="76" t="s">
        <v>121</v>
      </c>
      <c r="E203" s="71" t="s">
        <v>128</v>
      </c>
      <c r="F203" s="71" t="s">
        <v>129</v>
      </c>
      <c r="G203" s="72">
        <v>78.864067782205993</v>
      </c>
      <c r="H203" s="73">
        <v>0</v>
      </c>
      <c r="I203" s="73">
        <v>78.864067782205993</v>
      </c>
      <c r="J203" s="81">
        <v>2</v>
      </c>
      <c r="K203" s="72">
        <v>0</v>
      </c>
      <c r="L203" s="72">
        <v>78.86</v>
      </c>
      <c r="M203" s="72">
        <v>0</v>
      </c>
      <c r="N203" s="72">
        <v>0</v>
      </c>
      <c r="O203" s="75">
        <v>7</v>
      </c>
      <c r="P203" s="74">
        <v>0</v>
      </c>
      <c r="Q203" s="74">
        <v>0</v>
      </c>
      <c r="R203" s="74">
        <v>2</v>
      </c>
      <c r="S203" s="74">
        <v>0</v>
      </c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  <c r="AR203" s="77"/>
      <c r="AS203" s="77"/>
      <c r="AT203" s="77"/>
      <c r="AU203" s="77"/>
      <c r="AV203" s="77"/>
      <c r="AW203" s="77"/>
      <c r="AX203" s="77"/>
      <c r="AY203" s="77"/>
      <c r="AZ203" s="77"/>
      <c r="BA203" s="77"/>
      <c r="BB203" s="77"/>
      <c r="BC203" s="77"/>
      <c r="BD203" s="11"/>
    </row>
    <row r="204" spans="1:56" ht="18.75">
      <c r="A204" s="66" t="str">
        <f t="shared" si="3"/>
        <v xml:space="preserve">    </v>
      </c>
      <c r="B204" s="70">
        <v>195</v>
      </c>
      <c r="C204" s="71" t="s">
        <v>326</v>
      </c>
      <c r="D204" s="76" t="s">
        <v>121</v>
      </c>
      <c r="E204" s="71" t="s">
        <v>128</v>
      </c>
      <c r="F204" s="71" t="s">
        <v>129</v>
      </c>
      <c r="G204" s="72">
        <v>69.035448135539994</v>
      </c>
      <c r="H204" s="73">
        <v>0</v>
      </c>
      <c r="I204" s="73">
        <v>69.035448135539994</v>
      </c>
      <c r="J204" s="81">
        <v>1</v>
      </c>
      <c r="K204" s="72">
        <v>0</v>
      </c>
      <c r="L204" s="72">
        <v>80</v>
      </c>
      <c r="M204" s="72">
        <v>0</v>
      </c>
      <c r="N204" s="72">
        <v>0</v>
      </c>
      <c r="O204" s="75">
        <v>8</v>
      </c>
      <c r="P204" s="74">
        <v>0</v>
      </c>
      <c r="Q204" s="74">
        <v>0</v>
      </c>
      <c r="R204" s="74">
        <v>2</v>
      </c>
      <c r="S204" s="74">
        <v>0</v>
      </c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  <c r="AR204" s="77"/>
      <c r="AS204" s="77"/>
      <c r="AT204" s="77"/>
      <c r="AU204" s="77"/>
      <c r="AV204" s="77"/>
      <c r="AW204" s="77"/>
      <c r="AX204" s="77"/>
      <c r="AY204" s="77"/>
      <c r="AZ204" s="77"/>
      <c r="BA204" s="77"/>
      <c r="BB204" s="77"/>
      <c r="BC204" s="77"/>
      <c r="BD204" s="11"/>
    </row>
    <row r="205" spans="1:56" ht="18.75">
      <c r="A205" s="66" t="str">
        <f t="shared" si="3"/>
        <v xml:space="preserve">    </v>
      </c>
      <c r="B205" s="70">
        <v>196</v>
      </c>
      <c r="C205" s="71" t="s">
        <v>327</v>
      </c>
      <c r="D205" s="76" t="s">
        <v>121</v>
      </c>
      <c r="E205" s="71" t="s">
        <v>128</v>
      </c>
      <c r="F205" s="71" t="s">
        <v>129</v>
      </c>
      <c r="G205" s="72">
        <v>20.885616042629998</v>
      </c>
      <c r="H205" s="73">
        <v>0</v>
      </c>
      <c r="I205" s="73">
        <v>20.885616042629998</v>
      </c>
      <c r="J205" s="81">
        <v>2</v>
      </c>
      <c r="K205" s="72">
        <v>0</v>
      </c>
      <c r="L205" s="72">
        <v>20.89</v>
      </c>
      <c r="M205" s="72">
        <v>0</v>
      </c>
      <c r="N205" s="72">
        <v>0</v>
      </c>
      <c r="O205" s="75">
        <v>1</v>
      </c>
      <c r="P205" s="74">
        <v>0</v>
      </c>
      <c r="Q205" s="74">
        <v>0</v>
      </c>
      <c r="R205" s="74">
        <v>2</v>
      </c>
      <c r="S205" s="74">
        <v>0</v>
      </c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  <c r="BA205" s="77"/>
      <c r="BB205" s="77"/>
      <c r="BC205" s="77"/>
      <c r="BD205" s="11"/>
    </row>
    <row r="206" spans="1:56" ht="18.75">
      <c r="A206" s="66" t="str">
        <f t="shared" si="3"/>
        <v xml:space="preserve">    </v>
      </c>
      <c r="B206" s="70">
        <v>197</v>
      </c>
      <c r="C206" s="71" t="s">
        <v>328</v>
      </c>
      <c r="D206" s="76" t="s">
        <v>121</v>
      </c>
      <c r="E206" s="71" t="s">
        <v>128</v>
      </c>
      <c r="F206" s="71" t="s">
        <v>129</v>
      </c>
      <c r="G206" s="72">
        <v>109.96031411738745</v>
      </c>
      <c r="H206" s="73">
        <v>0</v>
      </c>
      <c r="I206" s="73">
        <v>109.96031411738745</v>
      </c>
      <c r="J206" s="81">
        <v>2</v>
      </c>
      <c r="K206" s="72">
        <v>0</v>
      </c>
      <c r="L206" s="72">
        <v>130</v>
      </c>
      <c r="M206" s="72">
        <v>0</v>
      </c>
      <c r="N206" s="72">
        <v>0</v>
      </c>
      <c r="O206" s="75">
        <v>12</v>
      </c>
      <c r="P206" s="74">
        <v>0</v>
      </c>
      <c r="Q206" s="74">
        <v>0</v>
      </c>
      <c r="R206" s="74">
        <v>2</v>
      </c>
      <c r="S206" s="74">
        <v>0</v>
      </c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  <c r="BC206" s="77"/>
      <c r="BD206" s="11"/>
    </row>
    <row r="207" spans="1:56" ht="18.75">
      <c r="A207" s="66" t="str">
        <f t="shared" si="3"/>
        <v xml:space="preserve">    </v>
      </c>
      <c r="B207" s="70">
        <v>198</v>
      </c>
      <c r="C207" s="71" t="s">
        <v>329</v>
      </c>
      <c r="D207" s="76" t="s">
        <v>121</v>
      </c>
      <c r="E207" s="71" t="s">
        <v>128</v>
      </c>
      <c r="F207" s="71" t="s">
        <v>129</v>
      </c>
      <c r="G207" s="72">
        <v>25.490376051839498</v>
      </c>
      <c r="H207" s="73">
        <v>0.115411057102</v>
      </c>
      <c r="I207" s="73">
        <v>25.374964994737496</v>
      </c>
      <c r="J207" s="81">
        <v>2</v>
      </c>
      <c r="K207" s="72">
        <v>0</v>
      </c>
      <c r="L207" s="72">
        <v>25.49</v>
      </c>
      <c r="M207" s="72">
        <v>0</v>
      </c>
      <c r="N207" s="72">
        <v>0</v>
      </c>
      <c r="O207" s="75">
        <v>7</v>
      </c>
      <c r="P207" s="74">
        <v>0</v>
      </c>
      <c r="Q207" s="74">
        <v>0</v>
      </c>
      <c r="R207" s="74">
        <v>2</v>
      </c>
      <c r="S207" s="74">
        <v>0</v>
      </c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7"/>
      <c r="BA207" s="77"/>
      <c r="BB207" s="77"/>
      <c r="BC207" s="77"/>
      <c r="BD207" s="11"/>
    </row>
    <row r="208" spans="1:56" ht="18.75">
      <c r="A208" s="66" t="str">
        <f t="shared" si="3"/>
        <v xml:space="preserve">    </v>
      </c>
      <c r="B208" s="70">
        <v>199</v>
      </c>
      <c r="C208" s="71" t="s">
        <v>330</v>
      </c>
      <c r="D208" s="76" t="s">
        <v>121</v>
      </c>
      <c r="E208" s="71" t="s">
        <v>128</v>
      </c>
      <c r="F208" s="71" t="s">
        <v>129</v>
      </c>
      <c r="G208" s="72">
        <v>19.641715690054493</v>
      </c>
      <c r="H208" s="73">
        <v>0</v>
      </c>
      <c r="I208" s="73">
        <v>19.641715690054493</v>
      </c>
      <c r="J208" s="81">
        <v>2</v>
      </c>
      <c r="K208" s="72">
        <v>0</v>
      </c>
      <c r="L208" s="72">
        <v>19.64</v>
      </c>
      <c r="M208" s="72">
        <v>0</v>
      </c>
      <c r="N208" s="72">
        <v>0</v>
      </c>
      <c r="O208" s="75">
        <v>10</v>
      </c>
      <c r="P208" s="74">
        <v>0</v>
      </c>
      <c r="Q208" s="74">
        <v>0</v>
      </c>
      <c r="R208" s="74">
        <v>2</v>
      </c>
      <c r="S208" s="74">
        <v>0</v>
      </c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77"/>
      <c r="BD208" s="11"/>
    </row>
    <row r="209" spans="1:56" ht="18.75">
      <c r="A209" s="66" t="str">
        <f t="shared" si="3"/>
        <v xml:space="preserve">    </v>
      </c>
      <c r="B209" s="70">
        <v>200</v>
      </c>
      <c r="C209" s="71" t="s">
        <v>331</v>
      </c>
      <c r="D209" s="76" t="s">
        <v>121</v>
      </c>
      <c r="E209" s="71" t="s">
        <v>128</v>
      </c>
      <c r="F209" s="71" t="s">
        <v>129</v>
      </c>
      <c r="G209" s="72">
        <v>28.226510292813565</v>
      </c>
      <c r="H209" s="73">
        <v>0</v>
      </c>
      <c r="I209" s="73">
        <v>28.226510292813565</v>
      </c>
      <c r="J209" s="81">
        <v>2</v>
      </c>
      <c r="K209" s="72">
        <v>0</v>
      </c>
      <c r="L209" s="72">
        <v>28.23</v>
      </c>
      <c r="M209" s="72">
        <v>0</v>
      </c>
      <c r="N209" s="72">
        <v>0</v>
      </c>
      <c r="O209" s="75">
        <v>1</v>
      </c>
      <c r="P209" s="74">
        <v>0</v>
      </c>
      <c r="Q209" s="74">
        <v>0</v>
      </c>
      <c r="R209" s="74">
        <v>2</v>
      </c>
      <c r="S209" s="74">
        <v>0</v>
      </c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77"/>
      <c r="BC209" s="77"/>
      <c r="BD209" s="11"/>
    </row>
    <row r="210" spans="1:56" ht="18.75">
      <c r="A210" s="66" t="str">
        <f t="shared" si="3"/>
        <v xml:space="preserve">    </v>
      </c>
      <c r="B210" s="70">
        <v>201</v>
      </c>
      <c r="C210" s="71" t="s">
        <v>332</v>
      </c>
      <c r="D210" s="76" t="s">
        <v>121</v>
      </c>
      <c r="E210" s="71" t="s">
        <v>128</v>
      </c>
      <c r="F210" s="71" t="s">
        <v>129</v>
      </c>
      <c r="G210" s="72">
        <v>75.98001191262</v>
      </c>
      <c r="H210" s="73">
        <v>0</v>
      </c>
      <c r="I210" s="73">
        <v>75.98001191262</v>
      </c>
      <c r="J210" s="81">
        <v>2</v>
      </c>
      <c r="K210" s="72">
        <v>0</v>
      </c>
      <c r="L210" s="72">
        <v>75.98</v>
      </c>
      <c r="M210" s="72">
        <v>0</v>
      </c>
      <c r="N210" s="72">
        <v>0</v>
      </c>
      <c r="O210" s="75">
        <v>0</v>
      </c>
      <c r="P210" s="74">
        <v>0</v>
      </c>
      <c r="Q210" s="74">
        <v>0</v>
      </c>
      <c r="R210" s="74">
        <v>2</v>
      </c>
      <c r="S210" s="74">
        <v>0</v>
      </c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  <c r="BC210" s="77"/>
      <c r="BD210" s="11"/>
    </row>
    <row r="211" spans="1:56" ht="18.75">
      <c r="A211" s="66" t="str">
        <f t="shared" si="3"/>
        <v xml:space="preserve">    </v>
      </c>
      <c r="B211" s="70">
        <v>202</v>
      </c>
      <c r="C211" s="71" t="s">
        <v>333</v>
      </c>
      <c r="D211" s="76" t="s">
        <v>121</v>
      </c>
      <c r="E211" s="71" t="s">
        <v>128</v>
      </c>
      <c r="F211" s="71" t="s">
        <v>129</v>
      </c>
      <c r="G211" s="72">
        <v>170.38042862796777</v>
      </c>
      <c r="H211" s="73">
        <v>0</v>
      </c>
      <c r="I211" s="73">
        <v>170.38042862796777</v>
      </c>
      <c r="J211" s="81">
        <v>1</v>
      </c>
      <c r="K211" s="72">
        <v>0</v>
      </c>
      <c r="L211" s="72">
        <v>170.38</v>
      </c>
      <c r="M211" s="72">
        <v>0</v>
      </c>
      <c r="N211" s="72">
        <v>0</v>
      </c>
      <c r="O211" s="75">
        <v>6</v>
      </c>
      <c r="P211" s="74">
        <v>0</v>
      </c>
      <c r="Q211" s="74">
        <v>0</v>
      </c>
      <c r="R211" s="74">
        <v>2</v>
      </c>
      <c r="S211" s="74">
        <v>0</v>
      </c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77"/>
      <c r="BA211" s="77"/>
      <c r="BB211" s="77"/>
      <c r="BC211" s="77"/>
      <c r="BD211" s="11"/>
    </row>
    <row r="212" spans="1:56" ht="18.75">
      <c r="A212" s="66" t="str">
        <f t="shared" si="3"/>
        <v xml:space="preserve">    </v>
      </c>
      <c r="B212" s="70">
        <v>203</v>
      </c>
      <c r="C212" s="71" t="s">
        <v>334</v>
      </c>
      <c r="D212" s="76" t="s">
        <v>121</v>
      </c>
      <c r="E212" s="71" t="s">
        <v>128</v>
      </c>
      <c r="F212" s="71" t="s">
        <v>129</v>
      </c>
      <c r="G212" s="72">
        <v>192.42646748728296</v>
      </c>
      <c r="H212" s="73">
        <v>17.827391241899999</v>
      </c>
      <c r="I212" s="73">
        <v>174.59907624538297</v>
      </c>
      <c r="J212" s="81">
        <v>2</v>
      </c>
      <c r="K212" s="72">
        <v>0</v>
      </c>
      <c r="L212" s="72">
        <v>200</v>
      </c>
      <c r="M212" s="72">
        <v>0</v>
      </c>
      <c r="N212" s="72">
        <v>0</v>
      </c>
      <c r="O212" s="75">
        <v>0</v>
      </c>
      <c r="P212" s="74">
        <v>0</v>
      </c>
      <c r="Q212" s="74">
        <v>0</v>
      </c>
      <c r="R212" s="74">
        <v>2</v>
      </c>
      <c r="S212" s="74">
        <v>0</v>
      </c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  <c r="AY212" s="77"/>
      <c r="AZ212" s="77"/>
      <c r="BA212" s="77"/>
      <c r="BB212" s="77"/>
      <c r="BC212" s="77"/>
      <c r="BD212" s="11"/>
    </row>
    <row r="213" spans="1:56" ht="18.75">
      <c r="A213" s="66" t="str">
        <f t="shared" si="3"/>
        <v xml:space="preserve">    </v>
      </c>
      <c r="B213" s="70">
        <v>204</v>
      </c>
      <c r="C213" s="71" t="s">
        <v>335</v>
      </c>
      <c r="D213" s="76" t="s">
        <v>121</v>
      </c>
      <c r="E213" s="71" t="s">
        <v>128</v>
      </c>
      <c r="F213" s="71" t="s">
        <v>129</v>
      </c>
      <c r="G213" s="72">
        <v>83.6382868138123</v>
      </c>
      <c r="H213" s="73">
        <v>0</v>
      </c>
      <c r="I213" s="73">
        <v>83.6382868138123</v>
      </c>
      <c r="J213" s="81">
        <v>1</v>
      </c>
      <c r="K213" s="72">
        <v>0</v>
      </c>
      <c r="L213" s="72">
        <v>83.64</v>
      </c>
      <c r="M213" s="72">
        <v>0</v>
      </c>
      <c r="N213" s="72">
        <v>0</v>
      </c>
      <c r="O213" s="75">
        <v>8</v>
      </c>
      <c r="P213" s="74">
        <v>0</v>
      </c>
      <c r="Q213" s="74">
        <v>0</v>
      </c>
      <c r="R213" s="74">
        <v>2</v>
      </c>
      <c r="S213" s="74">
        <v>0</v>
      </c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  <c r="AY213" s="77"/>
      <c r="AZ213" s="77"/>
      <c r="BA213" s="77"/>
      <c r="BB213" s="77"/>
      <c r="BC213" s="77"/>
      <c r="BD213" s="11"/>
    </row>
    <row r="214" spans="1:56" ht="18.75">
      <c r="A214" s="66" t="str">
        <f t="shared" si="3"/>
        <v xml:space="preserve">    </v>
      </c>
      <c r="B214" s="70">
        <v>205</v>
      </c>
      <c r="C214" s="71" t="s">
        <v>336</v>
      </c>
      <c r="D214" s="76" t="s">
        <v>121</v>
      </c>
      <c r="E214" s="71" t="s">
        <v>128</v>
      </c>
      <c r="F214" s="71" t="s">
        <v>129</v>
      </c>
      <c r="G214" s="72">
        <v>50.283785119939999</v>
      </c>
      <c r="H214" s="73">
        <v>1.9291663954</v>
      </c>
      <c r="I214" s="73">
        <v>48.354618724539996</v>
      </c>
      <c r="J214" s="81">
        <v>1</v>
      </c>
      <c r="K214" s="72">
        <v>0</v>
      </c>
      <c r="L214" s="72">
        <v>150</v>
      </c>
      <c r="M214" s="72">
        <v>0</v>
      </c>
      <c r="N214" s="72">
        <v>0</v>
      </c>
      <c r="O214" s="75">
        <v>10</v>
      </c>
      <c r="P214" s="74">
        <v>0</v>
      </c>
      <c r="Q214" s="74">
        <v>0</v>
      </c>
      <c r="R214" s="74">
        <v>2</v>
      </c>
      <c r="S214" s="74">
        <v>0</v>
      </c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  <c r="AY214" s="77"/>
      <c r="AZ214" s="77"/>
      <c r="BA214" s="77"/>
      <c r="BB214" s="77"/>
      <c r="BC214" s="77"/>
      <c r="BD214" s="11"/>
    </row>
    <row r="215" spans="1:56" ht="18.75">
      <c r="A215" s="66" t="str">
        <f t="shared" si="3"/>
        <v xml:space="preserve">    </v>
      </c>
      <c r="B215" s="70">
        <v>206</v>
      </c>
      <c r="C215" s="71" t="s">
        <v>337</v>
      </c>
      <c r="D215" s="76" t="s">
        <v>121</v>
      </c>
      <c r="E215" s="71" t="s">
        <v>128</v>
      </c>
      <c r="F215" s="71" t="s">
        <v>129</v>
      </c>
      <c r="G215" s="72">
        <v>33.439209148824879</v>
      </c>
      <c r="H215" s="73">
        <v>0</v>
      </c>
      <c r="I215" s="73">
        <v>33.439209148824879</v>
      </c>
      <c r="J215" s="81">
        <v>2</v>
      </c>
      <c r="K215" s="72">
        <v>0</v>
      </c>
      <c r="L215" s="72">
        <v>40</v>
      </c>
      <c r="M215" s="72">
        <v>0</v>
      </c>
      <c r="N215" s="72">
        <v>0</v>
      </c>
      <c r="O215" s="75">
        <v>20</v>
      </c>
      <c r="P215" s="74">
        <v>0</v>
      </c>
      <c r="Q215" s="74">
        <v>0</v>
      </c>
      <c r="R215" s="74">
        <v>2</v>
      </c>
      <c r="S215" s="74">
        <v>0</v>
      </c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77"/>
      <c r="BA215" s="77"/>
      <c r="BB215" s="77"/>
      <c r="BC215" s="77"/>
      <c r="BD215" s="11"/>
    </row>
    <row r="216" spans="1:56" ht="18.75">
      <c r="A216" s="66" t="str">
        <f t="shared" si="3"/>
        <v xml:space="preserve">    </v>
      </c>
      <c r="B216" s="70">
        <v>207</v>
      </c>
      <c r="C216" s="71" t="s">
        <v>338</v>
      </c>
      <c r="D216" s="76" t="s">
        <v>121</v>
      </c>
      <c r="E216" s="71" t="s">
        <v>128</v>
      </c>
      <c r="F216" s="71" t="s">
        <v>129</v>
      </c>
      <c r="G216" s="72">
        <v>63.704305913653251</v>
      </c>
      <c r="H216" s="73">
        <v>0</v>
      </c>
      <c r="I216" s="73">
        <v>63.704305913653251</v>
      </c>
      <c r="J216" s="81">
        <v>1</v>
      </c>
      <c r="K216" s="72">
        <v>0</v>
      </c>
      <c r="L216" s="72">
        <v>130</v>
      </c>
      <c r="M216" s="72">
        <v>0</v>
      </c>
      <c r="N216" s="72">
        <v>0</v>
      </c>
      <c r="O216" s="75">
        <v>8</v>
      </c>
      <c r="P216" s="74">
        <v>0</v>
      </c>
      <c r="Q216" s="74">
        <v>0</v>
      </c>
      <c r="R216" s="74">
        <v>2</v>
      </c>
      <c r="S216" s="74">
        <v>0</v>
      </c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  <c r="AY216" s="77"/>
      <c r="AZ216" s="77"/>
      <c r="BA216" s="77"/>
      <c r="BB216" s="77"/>
      <c r="BC216" s="77"/>
      <c r="BD216" s="11"/>
    </row>
    <row r="217" spans="1:56" ht="18.75">
      <c r="A217" s="66" t="str">
        <f t="shared" si="3"/>
        <v xml:space="preserve">    </v>
      </c>
      <c r="B217" s="70">
        <v>208</v>
      </c>
      <c r="C217" s="71" t="s">
        <v>339</v>
      </c>
      <c r="D217" s="76" t="s">
        <v>121</v>
      </c>
      <c r="E217" s="71" t="s">
        <v>128</v>
      </c>
      <c r="F217" s="71" t="s">
        <v>129</v>
      </c>
      <c r="G217" s="72">
        <v>45.911733322556124</v>
      </c>
      <c r="H217" s="73">
        <v>0</v>
      </c>
      <c r="I217" s="73">
        <v>45.911733322556124</v>
      </c>
      <c r="J217" s="81">
        <v>1</v>
      </c>
      <c r="K217" s="72">
        <v>0</v>
      </c>
      <c r="L217" s="72">
        <v>45.91</v>
      </c>
      <c r="M217" s="72">
        <v>0</v>
      </c>
      <c r="N217" s="72">
        <v>0</v>
      </c>
      <c r="O217" s="75">
        <v>7</v>
      </c>
      <c r="P217" s="74">
        <v>0</v>
      </c>
      <c r="Q217" s="74">
        <v>0</v>
      </c>
      <c r="R217" s="74">
        <v>2</v>
      </c>
      <c r="S217" s="74">
        <v>0</v>
      </c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  <c r="AY217" s="77"/>
      <c r="AZ217" s="77"/>
      <c r="BA217" s="77"/>
      <c r="BB217" s="77"/>
      <c r="BC217" s="77"/>
      <c r="BD217" s="11"/>
    </row>
    <row r="218" spans="1:56" ht="18.75">
      <c r="A218" s="66" t="str">
        <f t="shared" si="3"/>
        <v xml:space="preserve">    </v>
      </c>
      <c r="B218" s="70">
        <v>209</v>
      </c>
      <c r="C218" s="71" t="s">
        <v>340</v>
      </c>
      <c r="D218" s="76" t="s">
        <v>121</v>
      </c>
      <c r="E218" s="71" t="s">
        <v>128</v>
      </c>
      <c r="F218" s="71" t="s">
        <v>129</v>
      </c>
      <c r="G218" s="72">
        <v>26.451615382529898</v>
      </c>
      <c r="H218" s="73">
        <v>0</v>
      </c>
      <c r="I218" s="73">
        <v>26.451615382529898</v>
      </c>
      <c r="J218" s="81">
        <v>1</v>
      </c>
      <c r="K218" s="72">
        <v>0</v>
      </c>
      <c r="L218" s="72">
        <v>26.45</v>
      </c>
      <c r="M218" s="72">
        <v>0</v>
      </c>
      <c r="N218" s="72">
        <v>0</v>
      </c>
      <c r="O218" s="75">
        <v>8</v>
      </c>
      <c r="P218" s="74">
        <v>0</v>
      </c>
      <c r="Q218" s="74">
        <v>0</v>
      </c>
      <c r="R218" s="74">
        <v>2</v>
      </c>
      <c r="S218" s="74">
        <v>0</v>
      </c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77"/>
      <c r="BA218" s="77"/>
      <c r="BB218" s="77"/>
      <c r="BC218" s="77"/>
      <c r="BD218" s="11"/>
    </row>
    <row r="219" spans="1:56" ht="18.75">
      <c r="A219" s="66" t="str">
        <f t="shared" si="3"/>
        <v xml:space="preserve">    </v>
      </c>
      <c r="B219" s="70">
        <v>210</v>
      </c>
      <c r="C219" s="71" t="s">
        <v>341</v>
      </c>
      <c r="D219" s="76" t="s">
        <v>121</v>
      </c>
      <c r="E219" s="71" t="s">
        <v>128</v>
      </c>
      <c r="F219" s="71" t="s">
        <v>129</v>
      </c>
      <c r="G219" s="72">
        <v>59.570263095424494</v>
      </c>
      <c r="H219" s="73">
        <v>0</v>
      </c>
      <c r="I219" s="73">
        <v>59.570263095424494</v>
      </c>
      <c r="J219" s="81">
        <v>2</v>
      </c>
      <c r="K219" s="72">
        <v>0</v>
      </c>
      <c r="L219" s="72">
        <v>90</v>
      </c>
      <c r="M219" s="72">
        <v>0</v>
      </c>
      <c r="N219" s="72">
        <v>0</v>
      </c>
      <c r="O219" s="75">
        <v>3</v>
      </c>
      <c r="P219" s="74">
        <v>0</v>
      </c>
      <c r="Q219" s="74">
        <v>0</v>
      </c>
      <c r="R219" s="74">
        <v>2</v>
      </c>
      <c r="S219" s="74">
        <v>0</v>
      </c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7"/>
      <c r="AU219" s="77"/>
      <c r="AV219" s="77"/>
      <c r="AW219" s="77"/>
      <c r="AX219" s="77"/>
      <c r="AY219" s="77"/>
      <c r="AZ219" s="77"/>
      <c r="BA219" s="77"/>
      <c r="BB219" s="77"/>
      <c r="BC219" s="77"/>
      <c r="BD219" s="11"/>
    </row>
    <row r="220" spans="1:56" ht="18.75">
      <c r="A220" s="66" t="str">
        <f t="shared" si="3"/>
        <v xml:space="preserve">    </v>
      </c>
      <c r="B220" s="70">
        <v>211</v>
      </c>
      <c r="C220" s="71" t="s">
        <v>342</v>
      </c>
      <c r="D220" s="76" t="s">
        <v>121</v>
      </c>
      <c r="E220" s="71" t="s">
        <v>128</v>
      </c>
      <c r="F220" s="71" t="s">
        <v>129</v>
      </c>
      <c r="G220" s="72">
        <v>23.266439138790002</v>
      </c>
      <c r="H220" s="73">
        <v>0</v>
      </c>
      <c r="I220" s="73">
        <v>23.266439138790002</v>
      </c>
      <c r="J220" s="81">
        <v>2</v>
      </c>
      <c r="K220" s="72">
        <v>0</v>
      </c>
      <c r="L220" s="72">
        <v>100</v>
      </c>
      <c r="M220" s="72">
        <v>0</v>
      </c>
      <c r="N220" s="72">
        <v>0</v>
      </c>
      <c r="O220" s="75">
        <v>0</v>
      </c>
      <c r="P220" s="74">
        <v>0</v>
      </c>
      <c r="Q220" s="74">
        <v>0</v>
      </c>
      <c r="R220" s="74">
        <v>2</v>
      </c>
      <c r="S220" s="74">
        <v>0</v>
      </c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77"/>
      <c r="BA220" s="77"/>
      <c r="BB220" s="77"/>
      <c r="BC220" s="77"/>
      <c r="BD220" s="11"/>
    </row>
    <row r="221" spans="1:56" ht="18.75">
      <c r="A221" s="66" t="str">
        <f t="shared" si="3"/>
        <v xml:space="preserve">    </v>
      </c>
      <c r="B221" s="70">
        <v>212</v>
      </c>
      <c r="C221" s="71" t="s">
        <v>343</v>
      </c>
      <c r="D221" s="76" t="s">
        <v>121</v>
      </c>
      <c r="E221" s="71" t="s">
        <v>128</v>
      </c>
      <c r="F221" s="71" t="s">
        <v>129</v>
      </c>
      <c r="G221" s="72">
        <v>298.44917576025313</v>
      </c>
      <c r="H221" s="73">
        <v>10.2035506419</v>
      </c>
      <c r="I221" s="73">
        <v>288.24562511835313</v>
      </c>
      <c r="J221" s="81">
        <v>2</v>
      </c>
      <c r="K221" s="72">
        <v>0</v>
      </c>
      <c r="L221" s="72">
        <v>298.45</v>
      </c>
      <c r="M221" s="72">
        <v>0</v>
      </c>
      <c r="N221" s="72">
        <v>0</v>
      </c>
      <c r="O221" s="75">
        <v>1</v>
      </c>
      <c r="P221" s="74">
        <v>0</v>
      </c>
      <c r="Q221" s="74">
        <v>0</v>
      </c>
      <c r="R221" s="74">
        <v>2</v>
      </c>
      <c r="S221" s="74">
        <v>0</v>
      </c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  <c r="AW221" s="77"/>
      <c r="AX221" s="77"/>
      <c r="AY221" s="77"/>
      <c r="AZ221" s="77"/>
      <c r="BA221" s="77"/>
      <c r="BB221" s="77"/>
      <c r="BC221" s="77"/>
      <c r="BD221" s="11"/>
    </row>
    <row r="222" spans="1:56" ht="18.75">
      <c r="A222" s="66" t="str">
        <f t="shared" si="3"/>
        <v xml:space="preserve">    </v>
      </c>
      <c r="B222" s="70">
        <v>213</v>
      </c>
      <c r="C222" s="71" t="s">
        <v>344</v>
      </c>
      <c r="D222" s="76" t="s">
        <v>121</v>
      </c>
      <c r="E222" s="71" t="s">
        <v>128</v>
      </c>
      <c r="F222" s="71" t="s">
        <v>129</v>
      </c>
      <c r="G222" s="72">
        <v>112.44266555971394</v>
      </c>
      <c r="H222" s="73">
        <v>0.91769870168099998</v>
      </c>
      <c r="I222" s="73">
        <v>111.52496685803294</v>
      </c>
      <c r="J222" s="81">
        <v>1</v>
      </c>
      <c r="K222" s="72">
        <v>0</v>
      </c>
      <c r="L222" s="72">
        <v>112.44</v>
      </c>
      <c r="M222" s="72">
        <v>0</v>
      </c>
      <c r="N222" s="72">
        <v>0</v>
      </c>
      <c r="O222" s="75">
        <v>6</v>
      </c>
      <c r="P222" s="74">
        <v>0</v>
      </c>
      <c r="Q222" s="74">
        <v>0</v>
      </c>
      <c r="R222" s="74">
        <v>2</v>
      </c>
      <c r="S222" s="74">
        <v>0</v>
      </c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7"/>
      <c r="AU222" s="77"/>
      <c r="AV222" s="77"/>
      <c r="AW222" s="77"/>
      <c r="AX222" s="77"/>
      <c r="AY222" s="77"/>
      <c r="AZ222" s="77"/>
      <c r="BA222" s="77"/>
      <c r="BB222" s="77"/>
      <c r="BC222" s="77"/>
      <c r="BD222" s="11"/>
    </row>
    <row r="223" spans="1:56" ht="18.75">
      <c r="A223" s="66" t="str">
        <f t="shared" si="3"/>
        <v xml:space="preserve">    </v>
      </c>
      <c r="B223" s="70">
        <v>214</v>
      </c>
      <c r="C223" s="71" t="s">
        <v>345</v>
      </c>
      <c r="D223" s="76" t="s">
        <v>121</v>
      </c>
      <c r="E223" s="71" t="s">
        <v>128</v>
      </c>
      <c r="F223" s="71" t="s">
        <v>129</v>
      </c>
      <c r="G223" s="72">
        <v>18.185586403737602</v>
      </c>
      <c r="H223" s="73">
        <v>0</v>
      </c>
      <c r="I223" s="73">
        <v>18.185586403737602</v>
      </c>
      <c r="J223" s="81">
        <v>1</v>
      </c>
      <c r="K223" s="72">
        <v>0</v>
      </c>
      <c r="L223" s="72">
        <v>30</v>
      </c>
      <c r="M223" s="72">
        <v>0</v>
      </c>
      <c r="N223" s="72">
        <v>0</v>
      </c>
      <c r="O223" s="75">
        <v>7</v>
      </c>
      <c r="P223" s="74">
        <v>0</v>
      </c>
      <c r="Q223" s="74">
        <v>0</v>
      </c>
      <c r="R223" s="74">
        <v>2</v>
      </c>
      <c r="S223" s="74">
        <v>0</v>
      </c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  <c r="AW223" s="77"/>
      <c r="AX223" s="77"/>
      <c r="AY223" s="77"/>
      <c r="AZ223" s="77"/>
      <c r="BA223" s="77"/>
      <c r="BB223" s="77"/>
      <c r="BC223" s="77"/>
      <c r="BD223" s="11"/>
    </row>
    <row r="224" spans="1:56" ht="18.75">
      <c r="A224" s="66" t="str">
        <f t="shared" si="3"/>
        <v xml:space="preserve">    </v>
      </c>
      <c r="B224" s="70">
        <v>215</v>
      </c>
      <c r="C224" s="71" t="s">
        <v>346</v>
      </c>
      <c r="D224" s="76" t="s">
        <v>121</v>
      </c>
      <c r="E224" s="71" t="s">
        <v>128</v>
      </c>
      <c r="F224" s="71" t="s">
        <v>129</v>
      </c>
      <c r="G224" s="72">
        <v>27.397276935868696</v>
      </c>
      <c r="H224" s="73">
        <v>7.8822489517499997E-2</v>
      </c>
      <c r="I224" s="73">
        <v>27.318454446351197</v>
      </c>
      <c r="J224" s="81">
        <v>2</v>
      </c>
      <c r="K224" s="72">
        <v>0</v>
      </c>
      <c r="L224" s="72">
        <v>27.4</v>
      </c>
      <c r="M224" s="72">
        <v>0</v>
      </c>
      <c r="N224" s="72">
        <v>0</v>
      </c>
      <c r="O224" s="75">
        <v>0</v>
      </c>
      <c r="P224" s="74">
        <v>0</v>
      </c>
      <c r="Q224" s="74">
        <v>0</v>
      </c>
      <c r="R224" s="74">
        <v>2</v>
      </c>
      <c r="S224" s="74">
        <v>0</v>
      </c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  <c r="AR224" s="77"/>
      <c r="AS224" s="77"/>
      <c r="AT224" s="77"/>
      <c r="AU224" s="77"/>
      <c r="AV224" s="77"/>
      <c r="AW224" s="77"/>
      <c r="AX224" s="77"/>
      <c r="AY224" s="77"/>
      <c r="AZ224" s="77"/>
      <c r="BA224" s="77"/>
      <c r="BB224" s="77"/>
      <c r="BC224" s="77"/>
      <c r="BD224" s="11"/>
    </row>
    <row r="225" spans="1:56" ht="18.75">
      <c r="A225" s="66" t="str">
        <f t="shared" si="3"/>
        <v xml:space="preserve">    </v>
      </c>
      <c r="B225" s="70">
        <v>216</v>
      </c>
      <c r="C225" s="71" t="s">
        <v>347</v>
      </c>
      <c r="D225" s="76" t="s">
        <v>121</v>
      </c>
      <c r="E225" s="71" t="s">
        <v>128</v>
      </c>
      <c r="F225" s="71" t="s">
        <v>129</v>
      </c>
      <c r="G225" s="72">
        <v>80.775134507609991</v>
      </c>
      <c r="H225" s="73">
        <v>7.0886193093700003</v>
      </c>
      <c r="I225" s="73">
        <v>73.686515198239988</v>
      </c>
      <c r="J225" s="81">
        <v>2</v>
      </c>
      <c r="K225" s="72">
        <v>0</v>
      </c>
      <c r="L225" s="72">
        <v>150</v>
      </c>
      <c r="M225" s="72">
        <v>0</v>
      </c>
      <c r="N225" s="72">
        <v>0</v>
      </c>
      <c r="O225" s="75">
        <v>0</v>
      </c>
      <c r="P225" s="74">
        <v>0</v>
      </c>
      <c r="Q225" s="74">
        <v>0</v>
      </c>
      <c r="R225" s="74">
        <v>2</v>
      </c>
      <c r="S225" s="74">
        <v>0</v>
      </c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7"/>
      <c r="AU225" s="77"/>
      <c r="AV225" s="77"/>
      <c r="AW225" s="77"/>
      <c r="AX225" s="77"/>
      <c r="AY225" s="77"/>
      <c r="AZ225" s="77"/>
      <c r="BA225" s="77"/>
      <c r="BB225" s="77"/>
      <c r="BC225" s="77"/>
      <c r="BD225" s="11"/>
    </row>
    <row r="226" spans="1:56" ht="18.75">
      <c r="A226" s="66" t="str">
        <f t="shared" si="3"/>
        <v xml:space="preserve">    </v>
      </c>
      <c r="B226" s="70">
        <v>217</v>
      </c>
      <c r="C226" s="71" t="s">
        <v>348</v>
      </c>
      <c r="D226" s="76" t="s">
        <v>121</v>
      </c>
      <c r="E226" s="71" t="s">
        <v>128</v>
      </c>
      <c r="F226" s="71" t="s">
        <v>129</v>
      </c>
      <c r="G226" s="72">
        <v>16.665758272440002</v>
      </c>
      <c r="H226" s="73">
        <v>0</v>
      </c>
      <c r="I226" s="73">
        <v>16.665758272440002</v>
      </c>
      <c r="J226" s="81">
        <v>2</v>
      </c>
      <c r="K226" s="72">
        <v>0</v>
      </c>
      <c r="L226" s="72">
        <v>80</v>
      </c>
      <c r="M226" s="72">
        <v>0</v>
      </c>
      <c r="N226" s="72">
        <v>0</v>
      </c>
      <c r="O226" s="75">
        <v>0</v>
      </c>
      <c r="P226" s="74">
        <v>0</v>
      </c>
      <c r="Q226" s="74">
        <v>0</v>
      </c>
      <c r="R226" s="74">
        <v>2</v>
      </c>
      <c r="S226" s="74">
        <v>0</v>
      </c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77"/>
      <c r="AU226" s="77"/>
      <c r="AV226" s="77"/>
      <c r="AW226" s="77"/>
      <c r="AX226" s="77"/>
      <c r="AY226" s="77"/>
      <c r="AZ226" s="77"/>
      <c r="BA226" s="77"/>
      <c r="BB226" s="77"/>
      <c r="BC226" s="77"/>
      <c r="BD226" s="11"/>
    </row>
    <row r="227" spans="1:56" ht="18.75">
      <c r="A227" s="66" t="str">
        <f t="shared" si="3"/>
        <v xml:space="preserve">    </v>
      </c>
      <c r="B227" s="70">
        <v>218</v>
      </c>
      <c r="C227" s="71" t="s">
        <v>349</v>
      </c>
      <c r="D227" s="76" t="s">
        <v>121</v>
      </c>
      <c r="E227" s="71" t="s">
        <v>128</v>
      </c>
      <c r="F227" s="71" t="s">
        <v>129</v>
      </c>
      <c r="G227" s="72">
        <v>46.050140295755007</v>
      </c>
      <c r="H227" s="73">
        <v>3.28470404203</v>
      </c>
      <c r="I227" s="73">
        <v>42.765436253725007</v>
      </c>
      <c r="J227" s="81">
        <v>1</v>
      </c>
      <c r="K227" s="72">
        <v>0</v>
      </c>
      <c r="L227" s="72">
        <v>80</v>
      </c>
      <c r="M227" s="72">
        <v>0</v>
      </c>
      <c r="N227" s="72">
        <v>0</v>
      </c>
      <c r="O227" s="75">
        <v>10</v>
      </c>
      <c r="P227" s="74">
        <v>0</v>
      </c>
      <c r="Q227" s="74">
        <v>0</v>
      </c>
      <c r="R227" s="74">
        <v>2</v>
      </c>
      <c r="S227" s="74">
        <v>0</v>
      </c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  <c r="AR227" s="77"/>
      <c r="AS227" s="77"/>
      <c r="AT227" s="77"/>
      <c r="AU227" s="77"/>
      <c r="AV227" s="77"/>
      <c r="AW227" s="77"/>
      <c r="AX227" s="77"/>
      <c r="AY227" s="77"/>
      <c r="AZ227" s="77"/>
      <c r="BA227" s="77"/>
      <c r="BB227" s="77"/>
      <c r="BC227" s="77"/>
      <c r="BD227" s="11"/>
    </row>
    <row r="228" spans="1:56" ht="18.75">
      <c r="A228" s="66" t="str">
        <f t="shared" si="3"/>
        <v xml:space="preserve">    </v>
      </c>
      <c r="B228" s="70">
        <v>219</v>
      </c>
      <c r="C228" s="71" t="s">
        <v>350</v>
      </c>
      <c r="D228" s="76" t="s">
        <v>121</v>
      </c>
      <c r="E228" s="71" t="s">
        <v>128</v>
      </c>
      <c r="F228" s="71" t="s">
        <v>129</v>
      </c>
      <c r="G228" s="72">
        <v>62.274639152852004</v>
      </c>
      <c r="H228" s="73">
        <v>0.46049250725000002</v>
      </c>
      <c r="I228" s="73">
        <v>61.814146645602001</v>
      </c>
      <c r="J228" s="81">
        <v>2</v>
      </c>
      <c r="K228" s="72">
        <v>0</v>
      </c>
      <c r="L228" s="72">
        <v>50</v>
      </c>
      <c r="M228" s="72">
        <v>0</v>
      </c>
      <c r="N228" s="72">
        <v>0</v>
      </c>
      <c r="O228" s="75">
        <v>0</v>
      </c>
      <c r="P228" s="74">
        <v>0</v>
      </c>
      <c r="Q228" s="74">
        <v>0</v>
      </c>
      <c r="R228" s="74">
        <v>2</v>
      </c>
      <c r="S228" s="74">
        <v>0</v>
      </c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  <c r="AY228" s="77"/>
      <c r="AZ228" s="77"/>
      <c r="BA228" s="77"/>
      <c r="BB228" s="77"/>
      <c r="BC228" s="77"/>
      <c r="BD228" s="11"/>
    </row>
    <row r="229" spans="1:56" ht="18.75">
      <c r="A229" s="66" t="str">
        <f t="shared" si="3"/>
        <v xml:space="preserve">    </v>
      </c>
      <c r="B229" s="70">
        <v>220</v>
      </c>
      <c r="C229" s="71" t="s">
        <v>351</v>
      </c>
      <c r="D229" s="76" t="s">
        <v>121</v>
      </c>
      <c r="E229" s="71" t="s">
        <v>128</v>
      </c>
      <c r="F229" s="71" t="s">
        <v>129</v>
      </c>
      <c r="G229" s="72">
        <v>21.470848285723303</v>
      </c>
      <c r="H229" s="73">
        <v>0.499514934932</v>
      </c>
      <c r="I229" s="73">
        <v>20.971333350791301</v>
      </c>
      <c r="J229" s="81">
        <v>2</v>
      </c>
      <c r="K229" s="72">
        <v>0</v>
      </c>
      <c r="L229" s="72">
        <v>21.47</v>
      </c>
      <c r="M229" s="72">
        <v>0</v>
      </c>
      <c r="N229" s="72">
        <v>0</v>
      </c>
      <c r="O229" s="75">
        <v>0</v>
      </c>
      <c r="P229" s="74">
        <v>0</v>
      </c>
      <c r="Q229" s="74">
        <v>0</v>
      </c>
      <c r="R229" s="74">
        <v>2</v>
      </c>
      <c r="S229" s="74">
        <v>0</v>
      </c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  <c r="AW229" s="77"/>
      <c r="AX229" s="77"/>
      <c r="AY229" s="77"/>
      <c r="AZ229" s="77"/>
      <c r="BA229" s="77"/>
      <c r="BB229" s="77"/>
      <c r="BC229" s="77"/>
      <c r="BD229" s="11"/>
    </row>
    <row r="230" spans="1:56" ht="18.75">
      <c r="A230" s="66" t="str">
        <f t="shared" si="3"/>
        <v xml:space="preserve">    </v>
      </c>
      <c r="B230" s="70">
        <v>221</v>
      </c>
      <c r="C230" s="71" t="s">
        <v>352</v>
      </c>
      <c r="D230" s="76" t="s">
        <v>121</v>
      </c>
      <c r="E230" s="71" t="s">
        <v>128</v>
      </c>
      <c r="F230" s="71" t="s">
        <v>129</v>
      </c>
      <c r="G230" s="72">
        <v>58.238216142821521</v>
      </c>
      <c r="H230" s="73">
        <v>2.0878640062599998</v>
      </c>
      <c r="I230" s="73">
        <v>56.150352136561523</v>
      </c>
      <c r="J230" s="81">
        <v>1</v>
      </c>
      <c r="K230" s="72">
        <v>0</v>
      </c>
      <c r="L230" s="72">
        <v>58.24</v>
      </c>
      <c r="M230" s="72">
        <v>0</v>
      </c>
      <c r="N230" s="72">
        <v>0</v>
      </c>
      <c r="O230" s="75">
        <v>18</v>
      </c>
      <c r="P230" s="74">
        <v>0</v>
      </c>
      <c r="Q230" s="74">
        <v>0</v>
      </c>
      <c r="R230" s="74">
        <v>2</v>
      </c>
      <c r="S230" s="74">
        <v>0</v>
      </c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  <c r="AN230" s="77"/>
      <c r="AO230" s="77"/>
      <c r="AP230" s="77"/>
      <c r="AQ230" s="77"/>
      <c r="AR230" s="77"/>
      <c r="AS230" s="77"/>
      <c r="AT230" s="77"/>
      <c r="AU230" s="77"/>
      <c r="AV230" s="77"/>
      <c r="AW230" s="77"/>
      <c r="AX230" s="77"/>
      <c r="AY230" s="77"/>
      <c r="AZ230" s="77"/>
      <c r="BA230" s="77"/>
      <c r="BB230" s="77"/>
      <c r="BC230" s="77"/>
      <c r="BD230" s="11"/>
    </row>
    <row r="231" spans="1:56" ht="18.75">
      <c r="A231" s="66" t="str">
        <f t="shared" si="3"/>
        <v xml:space="preserve">    </v>
      </c>
      <c r="B231" s="70">
        <v>222</v>
      </c>
      <c r="C231" s="71" t="s">
        <v>353</v>
      </c>
      <c r="D231" s="76" t="s">
        <v>121</v>
      </c>
      <c r="E231" s="71" t="s">
        <v>128</v>
      </c>
      <c r="F231" s="71" t="s">
        <v>129</v>
      </c>
      <c r="G231" s="72">
        <v>166.77097720680939</v>
      </c>
      <c r="H231" s="73">
        <v>8.2193986961899999</v>
      </c>
      <c r="I231" s="73">
        <v>158.55157851061938</v>
      </c>
      <c r="J231" s="81">
        <v>23</v>
      </c>
      <c r="K231" s="72">
        <v>0</v>
      </c>
      <c r="L231" s="72">
        <v>166.77</v>
      </c>
      <c r="M231" s="72">
        <v>0</v>
      </c>
      <c r="N231" s="72">
        <v>0</v>
      </c>
      <c r="O231" s="75">
        <v>13</v>
      </c>
      <c r="P231" s="74">
        <v>0</v>
      </c>
      <c r="Q231" s="74">
        <v>0</v>
      </c>
      <c r="R231" s="74">
        <v>2</v>
      </c>
      <c r="S231" s="74">
        <v>0</v>
      </c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  <c r="AY231" s="77"/>
      <c r="AZ231" s="77"/>
      <c r="BA231" s="77"/>
      <c r="BB231" s="77"/>
      <c r="BC231" s="77"/>
      <c r="BD231" s="11"/>
    </row>
    <row r="232" spans="1:56" ht="18.75">
      <c r="A232" s="66" t="str">
        <f t="shared" si="3"/>
        <v xml:space="preserve">    </v>
      </c>
      <c r="B232" s="70">
        <v>223</v>
      </c>
      <c r="C232" s="71" t="s">
        <v>132</v>
      </c>
      <c r="D232" s="76" t="s">
        <v>121</v>
      </c>
      <c r="E232" s="71" t="s">
        <v>128</v>
      </c>
      <c r="F232" s="71" t="s">
        <v>129</v>
      </c>
      <c r="G232" s="72">
        <v>0</v>
      </c>
      <c r="H232" s="73">
        <v>0</v>
      </c>
      <c r="I232" s="73">
        <v>0</v>
      </c>
      <c r="J232" s="81">
        <v>2</v>
      </c>
      <c r="K232" s="72">
        <v>0</v>
      </c>
      <c r="L232" s="72">
        <v>60</v>
      </c>
      <c r="M232" s="72">
        <v>0</v>
      </c>
      <c r="N232" s="72">
        <v>0</v>
      </c>
      <c r="O232" s="75">
        <v>25</v>
      </c>
      <c r="P232" s="74">
        <v>0</v>
      </c>
      <c r="Q232" s="74">
        <v>0</v>
      </c>
      <c r="R232" s="74">
        <v>2</v>
      </c>
      <c r="S232" s="74">
        <v>0</v>
      </c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  <c r="AY232" s="77"/>
      <c r="AZ232" s="77"/>
      <c r="BA232" s="77"/>
      <c r="BB232" s="77"/>
      <c r="BC232" s="77"/>
      <c r="BD232" s="11"/>
    </row>
    <row r="233" spans="1:56" ht="18.75">
      <c r="A233" s="66" t="str">
        <f t="shared" si="3"/>
        <v xml:space="preserve">    </v>
      </c>
      <c r="B233" s="70">
        <v>224</v>
      </c>
      <c r="C233" s="71" t="s">
        <v>354</v>
      </c>
      <c r="D233" s="76" t="s">
        <v>121</v>
      </c>
      <c r="E233" s="71" t="s">
        <v>128</v>
      </c>
      <c r="F233" s="71" t="s">
        <v>129</v>
      </c>
      <c r="G233" s="72">
        <v>31.355577590670499</v>
      </c>
      <c r="H233" s="73">
        <v>1.59383494531</v>
      </c>
      <c r="I233" s="73">
        <v>29.761742645360499</v>
      </c>
      <c r="J233" s="81">
        <v>1</v>
      </c>
      <c r="K233" s="72">
        <v>0</v>
      </c>
      <c r="L233" s="72">
        <v>120</v>
      </c>
      <c r="M233" s="72">
        <v>0</v>
      </c>
      <c r="N233" s="72">
        <v>0</v>
      </c>
      <c r="O233" s="75">
        <v>15</v>
      </c>
      <c r="P233" s="74">
        <v>0</v>
      </c>
      <c r="Q233" s="74">
        <v>0</v>
      </c>
      <c r="R233" s="74">
        <v>2</v>
      </c>
      <c r="S233" s="74">
        <v>0</v>
      </c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77"/>
      <c r="BA233" s="77"/>
      <c r="BB233" s="77"/>
      <c r="BC233" s="77"/>
      <c r="BD233" s="11"/>
    </row>
    <row r="234" spans="1:56" ht="18.75">
      <c r="A234" s="66" t="str">
        <f t="shared" si="3"/>
        <v xml:space="preserve">    </v>
      </c>
      <c r="B234" s="70">
        <v>225</v>
      </c>
      <c r="C234" s="71" t="s">
        <v>355</v>
      </c>
      <c r="D234" s="76" t="s">
        <v>121</v>
      </c>
      <c r="E234" s="71" t="s">
        <v>128</v>
      </c>
      <c r="F234" s="71" t="s">
        <v>129</v>
      </c>
      <c r="G234" s="72">
        <v>11.6631669472679</v>
      </c>
      <c r="H234" s="73">
        <v>0.48609858325900002</v>
      </c>
      <c r="I234" s="73">
        <v>11.1770683640089</v>
      </c>
      <c r="J234" s="81">
        <v>1</v>
      </c>
      <c r="K234" s="72">
        <v>0</v>
      </c>
      <c r="L234" s="72">
        <v>18</v>
      </c>
      <c r="M234" s="72">
        <v>0</v>
      </c>
      <c r="N234" s="72">
        <v>0</v>
      </c>
      <c r="O234" s="75">
        <v>11</v>
      </c>
      <c r="P234" s="74">
        <v>0</v>
      </c>
      <c r="Q234" s="74">
        <v>0</v>
      </c>
      <c r="R234" s="74">
        <v>2</v>
      </c>
      <c r="S234" s="74">
        <v>0</v>
      </c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  <c r="AY234" s="77"/>
      <c r="AZ234" s="77"/>
      <c r="BA234" s="77"/>
      <c r="BB234" s="77"/>
      <c r="BC234" s="77"/>
      <c r="BD234" s="11"/>
    </row>
    <row r="235" spans="1:56" ht="18.75">
      <c r="A235" s="66" t="str">
        <f t="shared" si="3"/>
        <v xml:space="preserve">    </v>
      </c>
      <c r="B235" s="70">
        <v>226</v>
      </c>
      <c r="C235" s="71" t="s">
        <v>356</v>
      </c>
      <c r="D235" s="76" t="s">
        <v>121</v>
      </c>
      <c r="E235" s="71" t="s">
        <v>128</v>
      </c>
      <c r="F235" s="71" t="s">
        <v>129</v>
      </c>
      <c r="G235" s="72">
        <v>20.442205745154812</v>
      </c>
      <c r="H235" s="73">
        <v>0.85743880853099996</v>
      </c>
      <c r="I235" s="73">
        <v>19.584766936623812</v>
      </c>
      <c r="J235" s="81">
        <v>1</v>
      </c>
      <c r="K235" s="72">
        <v>0</v>
      </c>
      <c r="L235" s="72">
        <v>20.440000000000001</v>
      </c>
      <c r="M235" s="72">
        <v>0</v>
      </c>
      <c r="N235" s="72">
        <v>0</v>
      </c>
      <c r="O235" s="75">
        <v>5</v>
      </c>
      <c r="P235" s="74">
        <v>0</v>
      </c>
      <c r="Q235" s="74">
        <v>0</v>
      </c>
      <c r="R235" s="74">
        <v>2</v>
      </c>
      <c r="S235" s="74">
        <v>0</v>
      </c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  <c r="AY235" s="77"/>
      <c r="AZ235" s="77"/>
      <c r="BA235" s="77"/>
      <c r="BB235" s="77"/>
      <c r="BC235" s="77"/>
      <c r="BD235" s="11"/>
    </row>
    <row r="236" spans="1:56" ht="18.75">
      <c r="A236" s="66" t="str">
        <f t="shared" si="3"/>
        <v xml:space="preserve">    </v>
      </c>
      <c r="B236" s="70">
        <v>227</v>
      </c>
      <c r="C236" s="71" t="s">
        <v>357</v>
      </c>
      <c r="D236" s="76" t="s">
        <v>121</v>
      </c>
      <c r="E236" s="71" t="s">
        <v>128</v>
      </c>
      <c r="F236" s="71" t="s">
        <v>129</v>
      </c>
      <c r="G236" s="72">
        <v>221.21175613080578</v>
      </c>
      <c r="H236" s="73">
        <v>4.8526090491099998</v>
      </c>
      <c r="I236" s="73">
        <v>216.3591470816958</v>
      </c>
      <c r="J236" s="81">
        <v>1</v>
      </c>
      <c r="K236" s="72">
        <v>0</v>
      </c>
      <c r="L236" s="72">
        <v>221.21</v>
      </c>
      <c r="M236" s="72">
        <v>0</v>
      </c>
      <c r="N236" s="72">
        <v>0</v>
      </c>
      <c r="O236" s="75">
        <v>13</v>
      </c>
      <c r="P236" s="74">
        <v>0</v>
      </c>
      <c r="Q236" s="74">
        <v>0</v>
      </c>
      <c r="R236" s="74">
        <v>2</v>
      </c>
      <c r="S236" s="74">
        <v>0</v>
      </c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  <c r="AY236" s="77"/>
      <c r="AZ236" s="77"/>
      <c r="BA236" s="77"/>
      <c r="BB236" s="77"/>
      <c r="BC236" s="77"/>
      <c r="BD236" s="11"/>
    </row>
    <row r="237" spans="1:56" ht="18.75">
      <c r="A237" s="66" t="str">
        <f t="shared" si="3"/>
        <v xml:space="preserve">    </v>
      </c>
      <c r="B237" s="70">
        <v>228</v>
      </c>
      <c r="C237" s="71" t="s">
        <v>358</v>
      </c>
      <c r="D237" s="76" t="s">
        <v>120</v>
      </c>
      <c r="E237" s="71" t="s">
        <v>128</v>
      </c>
      <c r="F237" s="71" t="s">
        <v>129</v>
      </c>
      <c r="G237" s="72">
        <v>16.766966193576</v>
      </c>
      <c r="H237" s="73">
        <v>0.359830655256</v>
      </c>
      <c r="I237" s="73">
        <v>16.407135538319999</v>
      </c>
      <c r="J237" s="81">
        <v>2</v>
      </c>
      <c r="K237" s="72">
        <v>0</v>
      </c>
      <c r="L237" s="72">
        <v>30</v>
      </c>
      <c r="M237" s="72">
        <v>0</v>
      </c>
      <c r="N237" s="72">
        <v>0</v>
      </c>
      <c r="O237" s="75">
        <v>0</v>
      </c>
      <c r="P237" s="74">
        <v>0</v>
      </c>
      <c r="Q237" s="74">
        <v>0</v>
      </c>
      <c r="R237" s="74">
        <v>2</v>
      </c>
      <c r="S237" s="74">
        <v>0</v>
      </c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  <c r="AY237" s="77"/>
      <c r="AZ237" s="77"/>
      <c r="BA237" s="77"/>
      <c r="BB237" s="77"/>
      <c r="BC237" s="77"/>
      <c r="BD237" s="11"/>
    </row>
    <row r="238" spans="1:56" ht="18.75">
      <c r="A238" s="66" t="str">
        <f t="shared" si="3"/>
        <v xml:space="preserve">    </v>
      </c>
      <c r="B238" s="70">
        <v>229</v>
      </c>
      <c r="C238" s="71" t="s">
        <v>359</v>
      </c>
      <c r="D238" s="76" t="s">
        <v>122</v>
      </c>
      <c r="E238" s="71" t="s">
        <v>128</v>
      </c>
      <c r="F238" s="71" t="s">
        <v>129</v>
      </c>
      <c r="G238" s="72">
        <v>65.825154955724997</v>
      </c>
      <c r="H238" s="73">
        <v>2.4515949481899999</v>
      </c>
      <c r="I238" s="73">
        <v>63.373560007534998</v>
      </c>
      <c r="J238" s="81">
        <v>1</v>
      </c>
      <c r="K238" s="72">
        <v>0</v>
      </c>
      <c r="L238" s="72">
        <v>130</v>
      </c>
      <c r="M238" s="72">
        <v>0</v>
      </c>
      <c r="N238" s="72">
        <v>0</v>
      </c>
      <c r="O238" s="75">
        <v>20</v>
      </c>
      <c r="P238" s="74">
        <v>0</v>
      </c>
      <c r="Q238" s="74">
        <v>0</v>
      </c>
      <c r="R238" s="74">
        <v>2</v>
      </c>
      <c r="S238" s="74">
        <v>0</v>
      </c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7"/>
      <c r="AL238" s="77"/>
      <c r="AM238" s="77"/>
      <c r="AN238" s="77"/>
      <c r="AO238" s="77"/>
      <c r="AP238" s="77"/>
      <c r="AQ238" s="77"/>
      <c r="AR238" s="77"/>
      <c r="AS238" s="77"/>
      <c r="AT238" s="77"/>
      <c r="AU238" s="77"/>
      <c r="AV238" s="77"/>
      <c r="AW238" s="77"/>
      <c r="AX238" s="77"/>
      <c r="AY238" s="77"/>
      <c r="AZ238" s="77"/>
      <c r="BA238" s="77"/>
      <c r="BB238" s="77"/>
      <c r="BC238" s="77"/>
      <c r="BD238" s="11"/>
    </row>
    <row r="239" spans="1:56" ht="18.75">
      <c r="A239" s="66" t="str">
        <f t="shared" si="3"/>
        <v xml:space="preserve">    </v>
      </c>
      <c r="B239" s="70">
        <v>230</v>
      </c>
      <c r="C239" s="71" t="s">
        <v>360</v>
      </c>
      <c r="D239" s="76" t="s">
        <v>127</v>
      </c>
      <c r="E239" s="71" t="s">
        <v>128</v>
      </c>
      <c r="F239" s="71" t="s">
        <v>129</v>
      </c>
      <c r="G239" s="72">
        <v>25.468245147969903</v>
      </c>
      <c r="H239" s="73">
        <v>0</v>
      </c>
      <c r="I239" s="73">
        <v>25.468245147969903</v>
      </c>
      <c r="J239" s="81">
        <v>2</v>
      </c>
      <c r="K239" s="72">
        <v>0</v>
      </c>
      <c r="L239" s="72">
        <v>25.47</v>
      </c>
      <c r="M239" s="72">
        <v>0</v>
      </c>
      <c r="N239" s="72">
        <v>0</v>
      </c>
      <c r="O239" s="75">
        <v>3</v>
      </c>
      <c r="P239" s="74">
        <v>0</v>
      </c>
      <c r="Q239" s="74">
        <v>0</v>
      </c>
      <c r="R239" s="74">
        <v>2</v>
      </c>
      <c r="S239" s="74">
        <v>0</v>
      </c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  <c r="AN239" s="77"/>
      <c r="AO239" s="77"/>
      <c r="AP239" s="77"/>
      <c r="AQ239" s="77"/>
      <c r="AR239" s="77"/>
      <c r="AS239" s="77"/>
      <c r="AT239" s="77"/>
      <c r="AU239" s="77"/>
      <c r="AV239" s="77"/>
      <c r="AW239" s="77"/>
      <c r="AX239" s="77"/>
      <c r="AY239" s="77"/>
      <c r="AZ239" s="77"/>
      <c r="BA239" s="77"/>
      <c r="BB239" s="77"/>
      <c r="BC239" s="77"/>
      <c r="BD239" s="11"/>
    </row>
    <row r="240" spans="1:56" ht="18.75">
      <c r="A240" s="66" t="str">
        <f t="shared" si="3"/>
        <v xml:space="preserve">    </v>
      </c>
      <c r="B240" s="70">
        <v>231</v>
      </c>
      <c r="C240" s="71" t="s">
        <v>366</v>
      </c>
      <c r="D240" s="76" t="s">
        <v>123</v>
      </c>
      <c r="E240" s="71" t="s">
        <v>128</v>
      </c>
      <c r="F240" s="71" t="s">
        <v>129</v>
      </c>
      <c r="G240" s="72">
        <v>19.437276386025999</v>
      </c>
      <c r="H240" s="73">
        <v>1.28744518537</v>
      </c>
      <c r="I240" s="73">
        <v>18.149831200655999</v>
      </c>
      <c r="J240" s="81">
        <v>2</v>
      </c>
      <c r="K240" s="72">
        <v>0</v>
      </c>
      <c r="L240" s="72">
        <v>20</v>
      </c>
      <c r="M240" s="72">
        <v>0</v>
      </c>
      <c r="N240" s="72">
        <v>0</v>
      </c>
      <c r="O240" s="75">
        <v>4</v>
      </c>
      <c r="P240" s="74">
        <v>0</v>
      </c>
      <c r="Q240" s="74">
        <v>0</v>
      </c>
      <c r="R240" s="74">
        <v>2</v>
      </c>
      <c r="S240" s="74">
        <v>0</v>
      </c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77"/>
      <c r="AN240" s="77"/>
      <c r="AO240" s="77"/>
      <c r="AP240" s="77"/>
      <c r="AQ240" s="77"/>
      <c r="AR240" s="77"/>
      <c r="AS240" s="77"/>
      <c r="AT240" s="77"/>
      <c r="AU240" s="77"/>
      <c r="AV240" s="77"/>
      <c r="AW240" s="77"/>
      <c r="AX240" s="77"/>
      <c r="AY240" s="77"/>
      <c r="AZ240" s="77"/>
      <c r="BA240" s="77"/>
      <c r="BB240" s="77"/>
      <c r="BC240" s="77"/>
      <c r="BD240" s="11"/>
    </row>
    <row r="241" spans="1:56" ht="18.75">
      <c r="A241" s="66" t="str">
        <f t="shared" si="3"/>
        <v xml:space="preserve">    </v>
      </c>
      <c r="B241" s="70">
        <v>232</v>
      </c>
      <c r="C241" s="71" t="s">
        <v>361</v>
      </c>
      <c r="D241" s="76" t="s">
        <v>124</v>
      </c>
      <c r="E241" s="71" t="s">
        <v>128</v>
      </c>
      <c r="F241" s="71" t="s">
        <v>129</v>
      </c>
      <c r="G241" s="72">
        <v>27.541175839753201</v>
      </c>
      <c r="H241" s="73">
        <v>0.52491976275300001</v>
      </c>
      <c r="I241" s="73">
        <v>27.0162560770002</v>
      </c>
      <c r="J241" s="81">
        <v>2</v>
      </c>
      <c r="K241" s="72">
        <v>0</v>
      </c>
      <c r="L241" s="72">
        <v>27.54</v>
      </c>
      <c r="M241" s="72">
        <v>0</v>
      </c>
      <c r="N241" s="72">
        <v>0</v>
      </c>
      <c r="O241" s="75">
        <v>0</v>
      </c>
      <c r="P241" s="74">
        <v>0</v>
      </c>
      <c r="Q241" s="74">
        <v>0</v>
      </c>
      <c r="R241" s="74">
        <v>2</v>
      </c>
      <c r="S241" s="74">
        <v>0</v>
      </c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  <c r="AW241" s="77"/>
      <c r="AX241" s="77"/>
      <c r="AY241" s="77"/>
      <c r="AZ241" s="77"/>
      <c r="BA241" s="77"/>
      <c r="BB241" s="77"/>
      <c r="BC241" s="77"/>
      <c r="BD241" s="11"/>
    </row>
    <row r="242" spans="1:56" ht="18.75">
      <c r="A242" s="66" t="str">
        <f t="shared" si="3"/>
        <v xml:space="preserve">    </v>
      </c>
      <c r="B242" s="70">
        <v>233</v>
      </c>
      <c r="C242" s="71" t="s">
        <v>362</v>
      </c>
      <c r="D242" s="76" t="s">
        <v>125</v>
      </c>
      <c r="E242" s="71" t="s">
        <v>128</v>
      </c>
      <c r="F242" s="71" t="s">
        <v>129</v>
      </c>
      <c r="G242" s="72">
        <v>15.764908071072998</v>
      </c>
      <c r="H242" s="73">
        <v>1.4674660101599999</v>
      </c>
      <c r="I242" s="73">
        <v>14.297442060912999</v>
      </c>
      <c r="J242" s="81">
        <v>2</v>
      </c>
      <c r="K242" s="72">
        <v>0</v>
      </c>
      <c r="L242" s="72">
        <v>25</v>
      </c>
      <c r="M242" s="72">
        <v>0</v>
      </c>
      <c r="N242" s="72">
        <v>0</v>
      </c>
      <c r="O242" s="75">
        <v>0</v>
      </c>
      <c r="P242" s="74">
        <v>0</v>
      </c>
      <c r="Q242" s="74">
        <v>0</v>
      </c>
      <c r="R242" s="74">
        <v>2</v>
      </c>
      <c r="S242" s="74">
        <v>0</v>
      </c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  <c r="AK242" s="77"/>
      <c r="AL242" s="77"/>
      <c r="AM242" s="77"/>
      <c r="AN242" s="77"/>
      <c r="AO242" s="77"/>
      <c r="AP242" s="77"/>
      <c r="AQ242" s="77"/>
      <c r="AR242" s="77"/>
      <c r="AS242" s="77"/>
      <c r="AT242" s="77"/>
      <c r="AU242" s="77"/>
      <c r="AV242" s="77"/>
      <c r="AW242" s="77"/>
      <c r="AX242" s="77"/>
      <c r="AY242" s="77"/>
      <c r="AZ242" s="77"/>
      <c r="BA242" s="77"/>
      <c r="BB242" s="77"/>
      <c r="BC242" s="77"/>
      <c r="BD242" s="11"/>
    </row>
    <row r="243" spans="1:56" ht="18.75">
      <c r="A243" s="66" t="str">
        <f t="shared" si="3"/>
        <v xml:space="preserve">    </v>
      </c>
      <c r="B243" s="70">
        <v>234</v>
      </c>
      <c r="C243" s="71" t="s">
        <v>363</v>
      </c>
      <c r="D243" s="76" t="s">
        <v>126</v>
      </c>
      <c r="E243" s="71" t="s">
        <v>128</v>
      </c>
      <c r="F243" s="71" t="s">
        <v>129</v>
      </c>
      <c r="G243" s="72">
        <v>19.820561026886899</v>
      </c>
      <c r="H243" s="73">
        <v>1.4726372656899999E-2</v>
      </c>
      <c r="I243" s="73">
        <v>19.805834654230001</v>
      </c>
      <c r="J243" s="81">
        <v>2</v>
      </c>
      <c r="K243" s="72">
        <v>0</v>
      </c>
      <c r="L243" s="72">
        <v>20</v>
      </c>
      <c r="M243" s="72">
        <v>0</v>
      </c>
      <c r="N243" s="72">
        <v>0</v>
      </c>
      <c r="O243" s="75">
        <v>3</v>
      </c>
      <c r="P243" s="74">
        <v>0</v>
      </c>
      <c r="Q243" s="74">
        <v>0</v>
      </c>
      <c r="R243" s="74">
        <v>2</v>
      </c>
      <c r="S243" s="74">
        <v>0</v>
      </c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  <c r="AK243" s="77"/>
      <c r="AL243" s="77"/>
      <c r="AM243" s="77"/>
      <c r="AN243" s="77"/>
      <c r="AO243" s="77"/>
      <c r="AP243" s="77"/>
      <c r="AQ243" s="77"/>
      <c r="AR243" s="77"/>
      <c r="AS243" s="77"/>
      <c r="AT243" s="77"/>
      <c r="AU243" s="77"/>
      <c r="AV243" s="77"/>
      <c r="AW243" s="77"/>
      <c r="AX243" s="77"/>
      <c r="AY243" s="77"/>
      <c r="AZ243" s="77"/>
      <c r="BA243" s="77"/>
      <c r="BB243" s="77"/>
      <c r="BC243" s="77"/>
      <c r="BD243" s="11"/>
    </row>
    <row r="244" spans="1:56" ht="18.75">
      <c r="A244" s="66"/>
      <c r="B244" s="70"/>
      <c r="C244" s="71"/>
      <c r="D244" s="71"/>
      <c r="E244" s="71"/>
      <c r="F244" s="81"/>
      <c r="G244" s="72"/>
      <c r="H244" s="72"/>
      <c r="I244" s="72"/>
      <c r="J244" s="70"/>
      <c r="K244" s="73"/>
      <c r="L244" s="73"/>
      <c r="M244" s="73"/>
      <c r="N244" s="73"/>
      <c r="O244" s="8"/>
      <c r="P244" s="72"/>
      <c r="Q244" s="82"/>
      <c r="R244" s="38"/>
      <c r="S244" s="38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11"/>
    </row>
    <row r="245" spans="1:56" ht="18.75">
      <c r="A245" s="66"/>
      <c r="B245" s="70"/>
      <c r="C245" s="71"/>
      <c r="D245" s="71"/>
      <c r="E245" s="71"/>
      <c r="F245" s="81"/>
      <c r="G245" s="72"/>
      <c r="H245" s="72"/>
      <c r="I245" s="72"/>
      <c r="J245" s="70"/>
      <c r="K245" s="73"/>
      <c r="L245" s="73"/>
      <c r="M245" s="73"/>
      <c r="N245" s="73"/>
      <c r="P245" s="72"/>
      <c r="Q245" s="82"/>
      <c r="R245" s="38"/>
      <c r="S245" s="38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  <c r="BA245" s="83"/>
      <c r="BB245" s="83"/>
      <c r="BC245" s="83"/>
      <c r="BD245" s="11"/>
    </row>
    <row r="246" spans="1:56" ht="18.75">
      <c r="A246" s="66"/>
      <c r="B246" s="70"/>
      <c r="C246" s="71"/>
      <c r="D246" s="71"/>
      <c r="E246" s="71"/>
      <c r="F246" s="81"/>
      <c r="G246" s="72"/>
      <c r="H246" s="72"/>
      <c r="I246" s="72"/>
      <c r="J246" s="70"/>
      <c r="K246" s="73"/>
      <c r="L246" s="73"/>
      <c r="M246" s="73"/>
      <c r="N246" s="73"/>
      <c r="P246" s="72"/>
      <c r="Q246" s="82"/>
      <c r="R246" s="38"/>
      <c r="S246" s="38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11"/>
    </row>
    <row r="247" spans="1:56" ht="18.75">
      <c r="A247" s="66"/>
      <c r="B247" s="70"/>
      <c r="C247" s="71"/>
      <c r="D247" s="71"/>
      <c r="E247" s="71"/>
      <c r="F247" s="81"/>
      <c r="G247" s="72"/>
      <c r="H247" s="72"/>
      <c r="I247" s="72"/>
      <c r="J247" s="70"/>
      <c r="K247" s="73"/>
      <c r="L247" s="73"/>
      <c r="M247" s="73"/>
      <c r="N247" s="73"/>
      <c r="P247" s="72"/>
      <c r="Q247" s="82"/>
      <c r="R247" s="38"/>
      <c r="S247" s="38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11"/>
    </row>
    <row r="248" spans="1:56" ht="18.75">
      <c r="A248" s="66"/>
      <c r="B248" s="70"/>
      <c r="C248" s="71"/>
      <c r="D248" s="71"/>
      <c r="E248" s="71"/>
      <c r="F248" s="81"/>
      <c r="G248" s="72"/>
      <c r="H248" s="72"/>
      <c r="I248" s="72"/>
      <c r="J248" s="70"/>
      <c r="K248" s="73"/>
      <c r="L248" s="73"/>
      <c r="M248" s="73"/>
      <c r="N248" s="73"/>
      <c r="P248" s="72"/>
      <c r="Q248" s="82"/>
      <c r="R248" s="38"/>
      <c r="S248" s="38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5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84"/>
      <c r="AZ248" s="83"/>
      <c r="BA248" s="83"/>
      <c r="BB248" s="83"/>
      <c r="BC248" s="83"/>
      <c r="BD248" s="11"/>
    </row>
    <row r="249" spans="1:56" ht="18.75">
      <c r="A249" s="66"/>
      <c r="B249" s="70"/>
      <c r="C249" s="71"/>
      <c r="D249" s="71"/>
      <c r="E249" s="71"/>
      <c r="F249" s="81"/>
      <c r="G249" s="72"/>
      <c r="H249" s="72"/>
      <c r="I249" s="72"/>
      <c r="J249" s="70"/>
      <c r="K249" s="73"/>
      <c r="L249" s="73"/>
      <c r="M249" s="73"/>
      <c r="N249" s="73"/>
      <c r="P249" s="72"/>
      <c r="Q249" s="82"/>
      <c r="R249" s="38"/>
      <c r="S249" s="38"/>
      <c r="T249" s="84"/>
      <c r="U249" s="84"/>
      <c r="V249" s="84"/>
      <c r="W249" s="84"/>
      <c r="X249" s="84"/>
      <c r="Y249" s="84"/>
      <c r="Z249" s="84"/>
      <c r="AA249" s="84"/>
      <c r="AB249" s="84"/>
      <c r="AC249" s="84"/>
      <c r="AD249" s="84"/>
      <c r="AE249" s="84"/>
      <c r="AF249" s="84"/>
      <c r="AG249" s="84"/>
      <c r="AH249" s="84"/>
      <c r="AI249" s="84"/>
      <c r="AJ249" s="84"/>
      <c r="AK249" s="86"/>
      <c r="AL249" s="84"/>
      <c r="AM249" s="84"/>
      <c r="AN249" s="85"/>
      <c r="AO249" s="84"/>
      <c r="AP249" s="84"/>
      <c r="AQ249" s="84"/>
      <c r="AR249" s="83"/>
      <c r="AS249" s="83"/>
      <c r="AT249" s="83"/>
      <c r="AU249" s="83"/>
      <c r="AV249" s="83"/>
      <c r="AW249" s="83"/>
      <c r="AX249" s="83"/>
      <c r="AY249" s="83"/>
      <c r="AZ249" s="83"/>
      <c r="BA249" s="83"/>
      <c r="BB249" s="83"/>
      <c r="BC249" s="83"/>
      <c r="BD249" s="11"/>
    </row>
    <row r="250" spans="1:56" ht="18.75">
      <c r="A250" s="66"/>
      <c r="B250" s="70"/>
      <c r="C250" s="71"/>
      <c r="D250" s="71"/>
      <c r="E250" s="71"/>
      <c r="F250" s="81"/>
      <c r="G250" s="72"/>
      <c r="H250" s="72"/>
      <c r="I250" s="72"/>
      <c r="J250" s="70"/>
      <c r="K250" s="73"/>
      <c r="L250" s="73"/>
      <c r="M250" s="73"/>
      <c r="N250" s="73"/>
      <c r="P250" s="72"/>
      <c r="Q250" s="82"/>
      <c r="R250" s="38"/>
      <c r="S250" s="38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72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  <c r="BA250" s="83"/>
      <c r="BB250" s="83"/>
      <c r="BC250" s="83"/>
      <c r="BD250" s="11"/>
    </row>
    <row r="251" spans="1:56" ht="18.75">
      <c r="A251" s="66"/>
      <c r="B251" s="70"/>
      <c r="C251" s="71"/>
      <c r="D251" s="71"/>
      <c r="E251" s="71"/>
      <c r="F251" s="81"/>
      <c r="G251" s="72"/>
      <c r="H251" s="72"/>
      <c r="I251" s="72"/>
      <c r="J251" s="70"/>
      <c r="K251" s="73"/>
      <c r="L251" s="73"/>
      <c r="M251" s="73"/>
      <c r="N251" s="73"/>
      <c r="P251" s="72"/>
      <c r="Q251" s="82"/>
      <c r="R251" s="38"/>
      <c r="S251" s="38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L251" s="72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7"/>
      <c r="AZ251" s="83"/>
      <c r="BA251" s="83"/>
      <c r="BB251" s="83"/>
      <c r="BC251" s="83"/>
      <c r="BD251" s="11"/>
    </row>
    <row r="252" spans="1:56" ht="18.75">
      <c r="A252" s="66"/>
      <c r="B252" s="70"/>
      <c r="C252" s="71"/>
      <c r="D252" s="71"/>
      <c r="E252" s="71"/>
      <c r="F252" s="81"/>
      <c r="G252" s="72"/>
      <c r="H252" s="72"/>
      <c r="I252" s="72"/>
      <c r="J252" s="70"/>
      <c r="K252" s="73"/>
      <c r="L252" s="73"/>
      <c r="M252" s="73"/>
      <c r="N252" s="73"/>
      <c r="P252" s="72"/>
      <c r="Q252" s="82"/>
      <c r="R252" s="38"/>
      <c r="S252" s="38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  <c r="AL252" s="72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7"/>
      <c r="AZ252" s="83"/>
      <c r="BA252" s="83"/>
      <c r="BB252" s="83"/>
      <c r="BC252" s="83"/>
      <c r="BD252" s="11"/>
    </row>
    <row r="253" spans="1:56" ht="18.75">
      <c r="A253" s="66"/>
      <c r="B253" s="70"/>
      <c r="C253" s="71"/>
      <c r="D253" s="71"/>
      <c r="E253" s="71"/>
      <c r="F253" s="81"/>
      <c r="G253" s="72"/>
      <c r="H253" s="72"/>
      <c r="I253" s="72"/>
      <c r="J253" s="70"/>
      <c r="K253" s="73"/>
      <c r="L253" s="73"/>
      <c r="M253" s="73"/>
      <c r="N253" s="73"/>
      <c r="P253" s="72"/>
      <c r="Q253" s="82"/>
      <c r="R253" s="38"/>
      <c r="S253" s="38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  <c r="AL253" s="72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7"/>
      <c r="AZ253" s="83"/>
      <c r="BA253" s="83"/>
      <c r="BB253" s="83"/>
      <c r="BC253" s="83"/>
      <c r="BD253" s="11"/>
    </row>
    <row r="254" spans="1:56" ht="18.75">
      <c r="A254" s="66"/>
      <c r="B254" s="70"/>
      <c r="C254" s="71"/>
      <c r="D254" s="71"/>
      <c r="E254" s="71"/>
      <c r="F254" s="81"/>
      <c r="G254" s="72"/>
      <c r="H254" s="72"/>
      <c r="I254" s="72"/>
      <c r="J254" s="70"/>
      <c r="K254" s="73"/>
      <c r="L254" s="73"/>
      <c r="M254" s="73"/>
      <c r="N254" s="73"/>
      <c r="P254" s="72"/>
      <c r="Q254" s="82"/>
      <c r="R254" s="38"/>
      <c r="S254" s="38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  <c r="AL254" s="72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7"/>
      <c r="AZ254" s="83"/>
      <c r="BA254" s="83"/>
      <c r="BB254" s="83"/>
      <c r="BC254" s="83"/>
      <c r="BD254" s="11"/>
    </row>
    <row r="255" spans="1:56" ht="18.75">
      <c r="A255" s="66"/>
      <c r="B255" s="70"/>
      <c r="C255" s="71"/>
      <c r="D255" s="71"/>
      <c r="E255" s="71"/>
      <c r="F255" s="81"/>
      <c r="G255" s="72"/>
      <c r="H255" s="72"/>
      <c r="I255" s="72"/>
      <c r="J255" s="70"/>
      <c r="K255" s="73"/>
      <c r="L255" s="73"/>
      <c r="M255" s="73"/>
      <c r="N255" s="73"/>
      <c r="P255" s="72"/>
      <c r="Q255" s="82"/>
      <c r="R255" s="38"/>
      <c r="S255" s="38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L255" s="72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7"/>
      <c r="AZ255" s="83"/>
      <c r="BA255" s="83"/>
      <c r="BB255" s="83"/>
      <c r="BC255" s="83"/>
      <c r="BD255" s="11"/>
    </row>
    <row r="256" spans="1:56" ht="18.75">
      <c r="A256" s="66"/>
      <c r="B256" s="70"/>
      <c r="C256" s="71"/>
      <c r="D256" s="71"/>
      <c r="E256" s="71"/>
      <c r="F256" s="81"/>
      <c r="G256" s="72"/>
      <c r="H256" s="72"/>
      <c r="I256" s="72"/>
      <c r="J256" s="70"/>
      <c r="K256" s="73"/>
      <c r="L256" s="73"/>
      <c r="M256" s="73"/>
      <c r="N256" s="73"/>
      <c r="P256" s="72"/>
      <c r="Q256" s="82"/>
      <c r="R256" s="38"/>
      <c r="S256" s="38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  <c r="AL256" s="72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7"/>
      <c r="AZ256" s="83"/>
      <c r="BA256" s="83"/>
      <c r="BB256" s="83"/>
      <c r="BC256" s="83"/>
      <c r="BD256" s="11"/>
    </row>
    <row r="257" spans="1:56" ht="18.75">
      <c r="A257" s="66"/>
      <c r="B257" s="70"/>
      <c r="C257" s="71"/>
      <c r="D257" s="71"/>
      <c r="E257" s="71"/>
      <c r="F257" s="81"/>
      <c r="G257" s="72"/>
      <c r="H257" s="72"/>
      <c r="I257" s="72"/>
      <c r="J257" s="70"/>
      <c r="K257" s="73"/>
      <c r="L257" s="73"/>
      <c r="M257" s="73"/>
      <c r="N257" s="73"/>
      <c r="P257" s="72"/>
      <c r="Q257" s="82"/>
      <c r="R257" s="38"/>
      <c r="S257" s="38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72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7"/>
      <c r="AZ257" s="83"/>
      <c r="BA257" s="83"/>
      <c r="BB257" s="83"/>
      <c r="BC257" s="83"/>
      <c r="BD257" s="11"/>
    </row>
    <row r="258" spans="1:56" ht="18.75">
      <c r="A258" s="66"/>
      <c r="B258" s="70"/>
      <c r="C258" s="71"/>
      <c r="D258" s="71"/>
      <c r="E258" s="71"/>
      <c r="F258" s="81"/>
      <c r="G258" s="72"/>
      <c r="H258" s="72"/>
      <c r="I258" s="72"/>
      <c r="J258" s="70"/>
      <c r="K258" s="73"/>
      <c r="L258" s="73"/>
      <c r="M258" s="73"/>
      <c r="N258" s="73"/>
      <c r="P258" s="72"/>
      <c r="Q258" s="82"/>
      <c r="R258" s="38"/>
      <c r="S258" s="38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72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7"/>
      <c r="AZ258" s="83"/>
      <c r="BA258" s="83"/>
      <c r="BB258" s="83"/>
      <c r="BC258" s="83"/>
      <c r="BD258" s="11"/>
    </row>
    <row r="259" spans="1:56" ht="18.75">
      <c r="A259" s="66"/>
      <c r="B259" s="70"/>
      <c r="C259" s="71"/>
      <c r="D259" s="71"/>
      <c r="E259" s="71"/>
      <c r="F259" s="81"/>
      <c r="G259" s="72"/>
      <c r="H259" s="72"/>
      <c r="I259" s="72"/>
      <c r="J259" s="70"/>
      <c r="K259" s="73"/>
      <c r="L259" s="73"/>
      <c r="M259" s="73"/>
      <c r="N259" s="73"/>
      <c r="P259" s="72"/>
      <c r="Q259" s="82"/>
      <c r="R259" s="38"/>
      <c r="S259" s="38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72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7"/>
      <c r="AZ259" s="83"/>
      <c r="BA259" s="83"/>
      <c r="BB259" s="83"/>
      <c r="BC259" s="83"/>
      <c r="BD259" s="11"/>
    </row>
    <row r="260" spans="1:56" ht="18.75">
      <c r="A260" s="66"/>
      <c r="B260" s="70"/>
      <c r="C260" s="71"/>
      <c r="D260" s="71"/>
      <c r="E260" s="71"/>
      <c r="F260" s="81"/>
      <c r="G260" s="72"/>
      <c r="H260" s="72"/>
      <c r="I260" s="72"/>
      <c r="J260" s="70"/>
      <c r="K260" s="73"/>
      <c r="L260" s="73"/>
      <c r="M260" s="73"/>
      <c r="N260" s="73"/>
      <c r="P260" s="72"/>
      <c r="Q260" s="82"/>
      <c r="R260" s="38"/>
      <c r="S260" s="38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72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7"/>
      <c r="AZ260" s="83"/>
      <c r="BA260" s="83"/>
      <c r="BB260" s="83"/>
      <c r="BC260" s="83"/>
      <c r="BD260" s="11"/>
    </row>
    <row r="261" spans="1:56" ht="18.75">
      <c r="A261" s="66"/>
      <c r="B261" s="70"/>
      <c r="C261" s="71"/>
      <c r="D261" s="71"/>
      <c r="E261" s="71"/>
      <c r="F261" s="81"/>
      <c r="G261" s="72"/>
      <c r="H261" s="72"/>
      <c r="I261" s="72"/>
      <c r="J261" s="70"/>
      <c r="K261" s="73"/>
      <c r="L261" s="73"/>
      <c r="M261" s="73"/>
      <c r="N261" s="73"/>
      <c r="P261" s="72"/>
      <c r="Q261" s="82"/>
      <c r="R261" s="38"/>
      <c r="S261" s="38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  <c r="AL261" s="72"/>
      <c r="AM261" s="83"/>
      <c r="AN261" s="83"/>
      <c r="AO261" s="83"/>
      <c r="AP261" s="83"/>
      <c r="AQ261" s="83"/>
      <c r="AR261" s="83"/>
      <c r="AS261" s="83"/>
      <c r="AT261" s="83"/>
      <c r="AU261" s="83"/>
      <c r="AV261" s="83"/>
      <c r="AW261" s="83"/>
      <c r="AX261" s="83"/>
      <c r="AY261" s="87"/>
      <c r="AZ261" s="83"/>
      <c r="BA261" s="83"/>
      <c r="BB261" s="83"/>
      <c r="BC261" s="83"/>
      <c r="BD261" s="11"/>
    </row>
    <row r="262" spans="1:56" ht="18.75">
      <c r="A262" s="66"/>
      <c r="B262" s="70"/>
      <c r="C262" s="71"/>
      <c r="D262" s="71"/>
      <c r="E262" s="71"/>
      <c r="F262" s="81"/>
      <c r="G262" s="72"/>
      <c r="H262" s="72"/>
      <c r="I262" s="72"/>
      <c r="J262" s="70"/>
      <c r="K262" s="73"/>
      <c r="L262" s="73"/>
      <c r="M262" s="73"/>
      <c r="N262" s="73"/>
      <c r="P262" s="72"/>
      <c r="Q262" s="82"/>
      <c r="R262" s="38"/>
      <c r="S262" s="38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  <c r="AL262" s="72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7"/>
      <c r="AZ262" s="83"/>
      <c r="BA262" s="83"/>
      <c r="BB262" s="83"/>
      <c r="BC262" s="83"/>
      <c r="BD262" s="11"/>
    </row>
    <row r="263" spans="1:56" ht="18.75">
      <c r="A263" s="66"/>
      <c r="B263" s="70"/>
      <c r="C263" s="71"/>
      <c r="D263" s="71"/>
      <c r="E263" s="71"/>
      <c r="F263" s="81"/>
      <c r="G263" s="72"/>
      <c r="H263" s="72"/>
      <c r="I263" s="72"/>
      <c r="J263" s="70"/>
      <c r="K263" s="73"/>
      <c r="L263" s="73"/>
      <c r="M263" s="73"/>
      <c r="N263" s="73"/>
      <c r="P263" s="72"/>
      <c r="Q263" s="82"/>
      <c r="R263" s="38"/>
      <c r="S263" s="38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  <c r="AL263" s="72"/>
      <c r="AM263" s="83"/>
      <c r="AN263" s="83"/>
      <c r="AO263" s="83"/>
      <c r="AP263" s="83"/>
      <c r="AQ263" s="83"/>
      <c r="AR263" s="83"/>
      <c r="AS263" s="83"/>
      <c r="AT263" s="83"/>
      <c r="AU263" s="83"/>
      <c r="AV263" s="83"/>
      <c r="AW263" s="83"/>
      <c r="AX263" s="83"/>
      <c r="AY263" s="87"/>
      <c r="AZ263" s="83"/>
      <c r="BA263" s="83"/>
      <c r="BB263" s="83"/>
      <c r="BC263" s="83"/>
      <c r="BD263" s="11"/>
    </row>
    <row r="264" spans="1:56" ht="18.75">
      <c r="A264" s="66"/>
      <c r="B264" s="70"/>
      <c r="C264" s="71"/>
      <c r="D264" s="71"/>
      <c r="E264" s="71"/>
      <c r="F264" s="81"/>
      <c r="G264" s="72"/>
      <c r="H264" s="72"/>
      <c r="I264" s="72"/>
      <c r="J264" s="70"/>
      <c r="K264" s="73"/>
      <c r="L264" s="73"/>
      <c r="M264" s="73"/>
      <c r="N264" s="73"/>
      <c r="P264" s="72"/>
      <c r="Q264" s="82"/>
      <c r="R264" s="38"/>
      <c r="S264" s="38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  <c r="AL264" s="72"/>
      <c r="AM264" s="83"/>
      <c r="AN264" s="83"/>
      <c r="AO264" s="83"/>
      <c r="AP264" s="83"/>
      <c r="AQ264" s="83"/>
      <c r="AR264" s="83"/>
      <c r="AS264" s="83"/>
      <c r="AT264" s="83"/>
      <c r="AU264" s="83"/>
      <c r="AV264" s="83"/>
      <c r="AW264" s="83"/>
      <c r="AX264" s="83"/>
      <c r="AY264" s="87"/>
      <c r="AZ264" s="83"/>
      <c r="BA264" s="83"/>
      <c r="BB264" s="83"/>
      <c r="BC264" s="83"/>
      <c r="BD264" s="11"/>
    </row>
    <row r="265" spans="1:56" ht="18.75">
      <c r="A265" s="66"/>
      <c r="B265" s="70"/>
      <c r="C265" s="71"/>
      <c r="D265" s="71"/>
      <c r="E265" s="71"/>
      <c r="F265" s="81"/>
      <c r="G265" s="72"/>
      <c r="H265" s="72"/>
      <c r="I265" s="72"/>
      <c r="J265" s="70"/>
      <c r="K265" s="73"/>
      <c r="L265" s="73"/>
      <c r="M265" s="73"/>
      <c r="N265" s="73"/>
      <c r="P265" s="72"/>
      <c r="Q265" s="82"/>
      <c r="R265" s="38"/>
      <c r="S265" s="38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  <c r="AL265" s="72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7"/>
      <c r="AZ265" s="83"/>
      <c r="BA265" s="83"/>
      <c r="BB265" s="83"/>
      <c r="BC265" s="83"/>
      <c r="BD265" s="11"/>
    </row>
    <row r="266" spans="1:56" ht="18.75">
      <c r="A266" s="66"/>
      <c r="B266" s="70"/>
      <c r="C266" s="71"/>
      <c r="D266" s="71"/>
      <c r="E266" s="71"/>
      <c r="F266" s="81"/>
      <c r="G266" s="72"/>
      <c r="H266" s="72"/>
      <c r="I266" s="72"/>
      <c r="J266" s="70"/>
      <c r="K266" s="73"/>
      <c r="L266" s="73"/>
      <c r="M266" s="73"/>
      <c r="N266" s="73"/>
      <c r="P266" s="72"/>
      <c r="Q266" s="82"/>
      <c r="R266" s="38"/>
      <c r="S266" s="38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  <c r="AL266" s="72"/>
      <c r="AM266" s="83"/>
      <c r="AN266" s="83"/>
      <c r="AO266" s="83"/>
      <c r="AP266" s="83"/>
      <c r="AQ266" s="83"/>
      <c r="AR266" s="83"/>
      <c r="AS266" s="83"/>
      <c r="AT266" s="83"/>
      <c r="AU266" s="83"/>
      <c r="AV266" s="83"/>
      <c r="AW266" s="83"/>
      <c r="AX266" s="83"/>
      <c r="AY266" s="87"/>
      <c r="AZ266" s="83"/>
      <c r="BA266" s="83"/>
      <c r="BB266" s="83"/>
      <c r="BC266" s="83"/>
      <c r="BD266" s="11"/>
    </row>
    <row r="267" spans="1:56" ht="18.75">
      <c r="A267" s="66"/>
      <c r="B267" s="70"/>
      <c r="C267" s="71"/>
      <c r="D267" s="71"/>
      <c r="E267" s="71"/>
      <c r="F267" s="81"/>
      <c r="G267" s="72"/>
      <c r="H267" s="72"/>
      <c r="I267" s="72"/>
      <c r="J267" s="70"/>
      <c r="K267" s="73"/>
      <c r="L267" s="73"/>
      <c r="M267" s="73"/>
      <c r="N267" s="73"/>
      <c r="P267" s="72"/>
      <c r="Q267" s="82"/>
      <c r="R267" s="38"/>
      <c r="S267" s="38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  <c r="AK267" s="72"/>
      <c r="AL267" s="72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7"/>
      <c r="AZ267" s="83"/>
      <c r="BA267" s="83"/>
      <c r="BB267" s="83"/>
      <c r="BC267" s="83"/>
      <c r="BD267" s="11"/>
    </row>
    <row r="268" spans="1:56" ht="18.75">
      <c r="A268" s="66"/>
      <c r="B268" s="70"/>
      <c r="C268" s="71"/>
      <c r="D268" s="71"/>
      <c r="E268" s="71"/>
      <c r="F268" s="81"/>
      <c r="G268" s="72"/>
      <c r="H268" s="72"/>
      <c r="I268" s="72"/>
      <c r="J268" s="70"/>
      <c r="K268" s="73"/>
      <c r="L268" s="73"/>
      <c r="M268" s="73"/>
      <c r="N268" s="73"/>
      <c r="P268" s="72"/>
      <c r="Q268" s="82"/>
      <c r="R268" s="38"/>
      <c r="S268" s="38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  <c r="AK268" s="72"/>
      <c r="AL268" s="72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7"/>
      <c r="AZ268" s="83"/>
      <c r="BA268" s="83"/>
      <c r="BB268" s="83"/>
      <c r="BC268" s="83"/>
      <c r="BD268" s="11"/>
    </row>
    <row r="269" spans="1:56" ht="18.75">
      <c r="A269" s="66"/>
      <c r="B269" s="70"/>
      <c r="C269" s="71"/>
      <c r="D269" s="71"/>
      <c r="E269" s="71"/>
      <c r="F269" s="81"/>
      <c r="G269" s="72"/>
      <c r="H269" s="72"/>
      <c r="I269" s="72"/>
      <c r="J269" s="70"/>
      <c r="K269" s="73"/>
      <c r="L269" s="73"/>
      <c r="M269" s="73"/>
      <c r="N269" s="73"/>
      <c r="P269" s="72"/>
      <c r="Q269" s="82"/>
      <c r="R269" s="38"/>
      <c r="S269" s="38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  <c r="AK269" s="72"/>
      <c r="AL269" s="72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7"/>
      <c r="AZ269" s="83"/>
      <c r="BA269" s="83"/>
      <c r="BB269" s="83"/>
      <c r="BC269" s="83"/>
      <c r="BD269" s="11"/>
    </row>
    <row r="270" spans="1:56" ht="18.75">
      <c r="A270" s="66"/>
      <c r="B270" s="70"/>
      <c r="C270" s="71"/>
      <c r="D270" s="71"/>
      <c r="E270" s="71"/>
      <c r="F270" s="81"/>
      <c r="G270" s="72"/>
      <c r="H270" s="72"/>
      <c r="I270" s="72"/>
      <c r="J270" s="70"/>
      <c r="K270" s="73"/>
      <c r="L270" s="73"/>
      <c r="M270" s="73"/>
      <c r="N270" s="73"/>
      <c r="P270" s="72"/>
      <c r="Q270" s="82"/>
      <c r="R270" s="38"/>
      <c r="S270" s="38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  <c r="AL270" s="72"/>
      <c r="AM270" s="83"/>
      <c r="AN270" s="83"/>
      <c r="AO270" s="83"/>
      <c r="AP270" s="83"/>
      <c r="AQ270" s="83"/>
      <c r="AR270" s="83"/>
      <c r="AS270" s="83"/>
      <c r="AT270" s="83"/>
      <c r="AU270" s="83"/>
      <c r="AV270" s="83"/>
      <c r="AW270" s="83"/>
      <c r="AX270" s="83"/>
      <c r="AY270" s="87"/>
      <c r="AZ270" s="83"/>
      <c r="BA270" s="83"/>
      <c r="BB270" s="83"/>
      <c r="BC270" s="83"/>
      <c r="BD270" s="11"/>
    </row>
    <row r="271" spans="1:56" ht="18.75">
      <c r="A271" s="66"/>
      <c r="B271" s="70"/>
      <c r="C271" s="71"/>
      <c r="D271" s="71"/>
      <c r="E271" s="71"/>
      <c r="F271" s="81"/>
      <c r="G271" s="72"/>
      <c r="H271" s="72"/>
      <c r="I271" s="72"/>
      <c r="J271" s="70"/>
      <c r="K271" s="73"/>
      <c r="L271" s="73"/>
      <c r="M271" s="73"/>
      <c r="N271" s="73"/>
      <c r="P271" s="72"/>
      <c r="Q271" s="82"/>
      <c r="R271" s="38"/>
      <c r="S271" s="38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  <c r="AK271" s="72"/>
      <c r="AL271" s="72"/>
      <c r="AM271" s="83"/>
      <c r="AN271" s="83"/>
      <c r="AO271" s="83"/>
      <c r="AP271" s="83"/>
      <c r="AQ271" s="83"/>
      <c r="AR271" s="83"/>
      <c r="AS271" s="83"/>
      <c r="AT271" s="83"/>
      <c r="AU271" s="83"/>
      <c r="AV271" s="83"/>
      <c r="AW271" s="83"/>
      <c r="AX271" s="83"/>
      <c r="AY271" s="87"/>
      <c r="AZ271" s="83"/>
      <c r="BA271" s="83"/>
      <c r="BB271" s="83"/>
      <c r="BC271" s="83"/>
      <c r="BD271" s="11"/>
    </row>
    <row r="272" spans="1:56" ht="18.75">
      <c r="A272" s="66"/>
      <c r="B272" s="70"/>
      <c r="C272" s="71"/>
      <c r="D272" s="71"/>
      <c r="E272" s="71"/>
      <c r="F272" s="81"/>
      <c r="G272" s="72"/>
      <c r="H272" s="72"/>
      <c r="I272" s="72"/>
      <c r="J272" s="70"/>
      <c r="K272" s="73"/>
      <c r="L272" s="73"/>
      <c r="M272" s="73"/>
      <c r="N272" s="73"/>
      <c r="P272" s="72"/>
      <c r="Q272" s="82"/>
      <c r="R272" s="38"/>
      <c r="S272" s="38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  <c r="AL272" s="72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7"/>
      <c r="AZ272" s="83"/>
      <c r="BA272" s="83"/>
      <c r="BB272" s="83"/>
      <c r="BC272" s="83"/>
      <c r="BD272" s="11"/>
    </row>
    <row r="273" spans="1:56" ht="18.75">
      <c r="A273" s="66"/>
      <c r="B273" s="70"/>
      <c r="C273" s="71"/>
      <c r="D273" s="71"/>
      <c r="E273" s="71"/>
      <c r="F273" s="81"/>
      <c r="G273" s="72"/>
      <c r="H273" s="72"/>
      <c r="I273" s="72"/>
      <c r="J273" s="70"/>
      <c r="K273" s="73"/>
      <c r="L273" s="73"/>
      <c r="M273" s="73"/>
      <c r="N273" s="73"/>
      <c r="P273" s="72"/>
      <c r="Q273" s="82"/>
      <c r="R273" s="38"/>
      <c r="S273" s="38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  <c r="AK273" s="72"/>
      <c r="AL273" s="72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7"/>
      <c r="AZ273" s="83"/>
      <c r="BA273" s="83"/>
      <c r="BB273" s="83"/>
      <c r="BC273" s="83"/>
      <c r="BD273" s="11"/>
    </row>
    <row r="274" spans="1:56" ht="18.75">
      <c r="A274" s="66"/>
      <c r="B274" s="70"/>
      <c r="C274" s="71"/>
      <c r="D274" s="71"/>
      <c r="E274" s="71"/>
      <c r="F274" s="81"/>
      <c r="G274" s="72"/>
      <c r="H274" s="72"/>
      <c r="I274" s="72"/>
      <c r="J274" s="70"/>
      <c r="K274" s="73"/>
      <c r="L274" s="73"/>
      <c r="M274" s="73"/>
      <c r="N274" s="73"/>
      <c r="P274" s="72"/>
      <c r="Q274" s="82"/>
      <c r="R274" s="38"/>
      <c r="S274" s="38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83"/>
      <c r="AN274" s="83"/>
      <c r="AO274" s="83"/>
      <c r="AP274" s="83"/>
      <c r="AQ274" s="83"/>
      <c r="AR274" s="83"/>
      <c r="AS274" s="83"/>
      <c r="AT274" s="83"/>
      <c r="AU274" s="83"/>
      <c r="AV274" s="83"/>
      <c r="AW274" s="83"/>
      <c r="AX274" s="83"/>
      <c r="AY274" s="87"/>
      <c r="AZ274" s="83"/>
      <c r="BA274" s="83"/>
      <c r="BB274" s="83"/>
      <c r="BC274" s="83"/>
      <c r="BD274" s="11"/>
    </row>
    <row r="275" spans="1:56" ht="18.75">
      <c r="A275" s="66"/>
      <c r="B275" s="70"/>
      <c r="C275" s="71"/>
      <c r="D275" s="71"/>
      <c r="E275" s="71"/>
      <c r="F275" s="81"/>
      <c r="G275" s="72"/>
      <c r="H275" s="72"/>
      <c r="I275" s="72"/>
      <c r="J275" s="70"/>
      <c r="K275" s="73"/>
      <c r="L275" s="73"/>
      <c r="M275" s="73"/>
      <c r="N275" s="73"/>
      <c r="P275" s="72"/>
      <c r="Q275" s="82"/>
      <c r="R275" s="38"/>
      <c r="S275" s="38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  <c r="AL275" s="72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7"/>
      <c r="AZ275" s="83"/>
      <c r="BA275" s="83"/>
      <c r="BB275" s="83"/>
      <c r="BC275" s="83"/>
      <c r="BD275" s="11"/>
    </row>
    <row r="276" spans="1:56" ht="18.75">
      <c r="A276" s="66"/>
      <c r="B276" s="70"/>
      <c r="C276" s="71"/>
      <c r="D276" s="71"/>
      <c r="E276" s="71"/>
      <c r="F276" s="81"/>
      <c r="G276" s="72"/>
      <c r="H276" s="72"/>
      <c r="I276" s="72"/>
      <c r="J276" s="70"/>
      <c r="K276" s="73"/>
      <c r="L276" s="73"/>
      <c r="M276" s="73"/>
      <c r="N276" s="73"/>
      <c r="P276" s="72"/>
      <c r="Q276" s="82"/>
      <c r="R276" s="38"/>
      <c r="S276" s="38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  <c r="AK276" s="72"/>
      <c r="AL276" s="72"/>
      <c r="AM276" s="83"/>
      <c r="AN276" s="83"/>
      <c r="AO276" s="83"/>
      <c r="AP276" s="83"/>
      <c r="AQ276" s="83"/>
      <c r="AR276" s="83"/>
      <c r="AS276" s="83"/>
      <c r="AT276" s="83"/>
      <c r="AU276" s="83"/>
      <c r="AV276" s="83"/>
      <c r="AW276" s="83"/>
      <c r="AX276" s="83"/>
      <c r="AY276" s="87"/>
      <c r="AZ276" s="83"/>
      <c r="BA276" s="83"/>
      <c r="BB276" s="83"/>
      <c r="BC276" s="83"/>
      <c r="BD276" s="11"/>
    </row>
    <row r="277" spans="1:56" ht="18.75">
      <c r="A277" s="66"/>
      <c r="B277" s="70"/>
      <c r="C277" s="71"/>
      <c r="D277" s="71"/>
      <c r="E277" s="71"/>
      <c r="F277" s="81"/>
      <c r="G277" s="72"/>
      <c r="H277" s="72"/>
      <c r="I277" s="72"/>
      <c r="J277" s="70"/>
      <c r="K277" s="73"/>
      <c r="L277" s="73"/>
      <c r="M277" s="73"/>
      <c r="N277" s="73"/>
      <c r="P277" s="72"/>
      <c r="Q277" s="82"/>
      <c r="R277" s="38"/>
      <c r="S277" s="38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  <c r="AL277" s="72"/>
      <c r="AM277" s="83"/>
      <c r="AN277" s="83"/>
      <c r="AO277" s="83"/>
      <c r="AP277" s="83"/>
      <c r="AQ277" s="83"/>
      <c r="AR277" s="83"/>
      <c r="AS277" s="83"/>
      <c r="AT277" s="83"/>
      <c r="AU277" s="83"/>
      <c r="AV277" s="83"/>
      <c r="AW277" s="83"/>
      <c r="AX277" s="83"/>
      <c r="AY277" s="87"/>
      <c r="AZ277" s="83"/>
      <c r="BA277" s="83"/>
      <c r="BB277" s="83"/>
      <c r="BC277" s="83"/>
      <c r="BD277" s="11"/>
    </row>
    <row r="278" spans="1:56" ht="18.75">
      <c r="A278" s="66"/>
      <c r="B278" s="70"/>
      <c r="C278" s="71"/>
      <c r="D278" s="71"/>
      <c r="E278" s="71"/>
      <c r="F278" s="81"/>
      <c r="G278" s="72"/>
      <c r="H278" s="72"/>
      <c r="I278" s="72"/>
      <c r="J278" s="70"/>
      <c r="K278" s="73"/>
      <c r="L278" s="73"/>
      <c r="M278" s="73"/>
      <c r="N278" s="73"/>
      <c r="P278" s="72"/>
      <c r="Q278" s="82"/>
      <c r="R278" s="38"/>
      <c r="S278" s="38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  <c r="AL278" s="72"/>
      <c r="AM278" s="83"/>
      <c r="AN278" s="83"/>
      <c r="AO278" s="83"/>
      <c r="AP278" s="83"/>
      <c r="AQ278" s="83"/>
      <c r="AR278" s="83"/>
      <c r="AS278" s="83"/>
      <c r="AT278" s="83"/>
      <c r="AU278" s="83"/>
      <c r="AV278" s="83"/>
      <c r="AW278" s="83"/>
      <c r="AX278" s="83"/>
      <c r="AY278" s="87"/>
      <c r="AZ278" s="83"/>
      <c r="BA278" s="83"/>
      <c r="BB278" s="83"/>
      <c r="BC278" s="83"/>
      <c r="BD278" s="11"/>
    </row>
    <row r="279" spans="1:56" ht="18.75">
      <c r="A279" s="66"/>
      <c r="B279" s="70"/>
      <c r="C279" s="71"/>
      <c r="D279" s="71"/>
      <c r="E279" s="71"/>
      <c r="F279" s="81"/>
      <c r="G279" s="72"/>
      <c r="H279" s="72"/>
      <c r="I279" s="72"/>
      <c r="J279" s="70"/>
      <c r="K279" s="73"/>
      <c r="L279" s="73"/>
      <c r="M279" s="73"/>
      <c r="N279" s="73"/>
      <c r="P279" s="72"/>
      <c r="Q279" s="82"/>
      <c r="R279" s="38"/>
      <c r="S279" s="38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  <c r="AL279" s="72"/>
      <c r="AM279" s="83"/>
      <c r="AN279" s="83"/>
      <c r="AO279" s="83"/>
      <c r="AP279" s="83"/>
      <c r="AQ279" s="83"/>
      <c r="AR279" s="83"/>
      <c r="AS279" s="83"/>
      <c r="AT279" s="83"/>
      <c r="AU279" s="83"/>
      <c r="AV279" s="83"/>
      <c r="AW279" s="83"/>
      <c r="AX279" s="83"/>
      <c r="AY279" s="87"/>
      <c r="AZ279" s="83"/>
      <c r="BA279" s="83"/>
      <c r="BB279" s="83"/>
      <c r="BC279" s="83"/>
      <c r="BD279" s="11"/>
    </row>
    <row r="280" spans="1:56" ht="18.75">
      <c r="A280" s="66"/>
      <c r="B280" s="70"/>
      <c r="C280" s="71"/>
      <c r="D280" s="71"/>
      <c r="E280" s="71"/>
      <c r="F280" s="81"/>
      <c r="G280" s="72"/>
      <c r="H280" s="72"/>
      <c r="I280" s="72"/>
      <c r="J280" s="70"/>
      <c r="K280" s="73"/>
      <c r="L280" s="73"/>
      <c r="M280" s="73"/>
      <c r="N280" s="73"/>
      <c r="P280" s="72"/>
      <c r="Q280" s="82"/>
      <c r="R280" s="38"/>
      <c r="S280" s="38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  <c r="AL280" s="72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7"/>
      <c r="AZ280" s="83"/>
      <c r="BA280" s="83"/>
      <c r="BB280" s="83"/>
      <c r="BC280" s="83"/>
      <c r="BD280" s="11"/>
    </row>
    <row r="281" spans="1:56" ht="18.75">
      <c r="A281" s="66"/>
      <c r="B281" s="70"/>
      <c r="C281" s="71"/>
      <c r="D281" s="71"/>
      <c r="E281" s="71"/>
      <c r="F281" s="81"/>
      <c r="G281" s="72"/>
      <c r="H281" s="72"/>
      <c r="I281" s="72"/>
      <c r="J281" s="70"/>
      <c r="K281" s="73"/>
      <c r="L281" s="73"/>
      <c r="M281" s="73"/>
      <c r="N281" s="73"/>
      <c r="P281" s="72"/>
      <c r="Q281" s="82"/>
      <c r="R281" s="38"/>
      <c r="S281" s="38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  <c r="AL281" s="72"/>
      <c r="AM281" s="83"/>
      <c r="AN281" s="83"/>
      <c r="AO281" s="83"/>
      <c r="AP281" s="83"/>
      <c r="AQ281" s="83"/>
      <c r="AR281" s="83"/>
      <c r="AS281" s="83"/>
      <c r="AT281" s="83"/>
      <c r="AU281" s="83"/>
      <c r="AV281" s="83"/>
      <c r="AW281" s="83"/>
      <c r="AX281" s="83"/>
      <c r="AY281" s="87"/>
      <c r="AZ281" s="83"/>
      <c r="BA281" s="83"/>
      <c r="BB281" s="83"/>
      <c r="BC281" s="83"/>
      <c r="BD281" s="11"/>
    </row>
    <row r="282" spans="1:56" ht="18.75">
      <c r="A282" s="66"/>
      <c r="B282" s="70"/>
      <c r="C282" s="71"/>
      <c r="D282" s="71"/>
      <c r="E282" s="71"/>
      <c r="F282" s="81"/>
      <c r="G282" s="72"/>
      <c r="H282" s="72"/>
      <c r="I282" s="72"/>
      <c r="J282" s="70"/>
      <c r="K282" s="73"/>
      <c r="L282" s="73"/>
      <c r="M282" s="73"/>
      <c r="N282" s="73"/>
      <c r="P282" s="72"/>
      <c r="Q282" s="82"/>
      <c r="R282" s="38"/>
      <c r="S282" s="38"/>
      <c r="T282" s="72"/>
      <c r="U282" s="72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  <c r="AK282" s="72"/>
      <c r="AL282" s="72"/>
      <c r="AM282" s="83"/>
      <c r="AN282" s="83"/>
      <c r="AO282" s="83"/>
      <c r="AP282" s="83"/>
      <c r="AQ282" s="83"/>
      <c r="AR282" s="83"/>
      <c r="AS282" s="83"/>
      <c r="AT282" s="83"/>
      <c r="AU282" s="83"/>
      <c r="AV282" s="83"/>
      <c r="AW282" s="83"/>
      <c r="AX282" s="83"/>
      <c r="AY282" s="87"/>
      <c r="AZ282" s="83"/>
      <c r="BA282" s="83"/>
      <c r="BB282" s="83"/>
      <c r="BC282" s="83"/>
      <c r="BD282" s="11"/>
    </row>
    <row r="283" spans="1:56" ht="18.75">
      <c r="A283" s="66"/>
      <c r="B283" s="70"/>
      <c r="C283" s="71"/>
      <c r="D283" s="71"/>
      <c r="E283" s="71"/>
      <c r="F283" s="81"/>
      <c r="G283" s="72"/>
      <c r="H283" s="72"/>
      <c r="I283" s="72"/>
      <c r="J283" s="70"/>
      <c r="K283" s="73"/>
      <c r="L283" s="73"/>
      <c r="M283" s="73"/>
      <c r="N283" s="73"/>
      <c r="P283" s="72"/>
      <c r="Q283" s="82"/>
      <c r="R283" s="38"/>
      <c r="S283" s="38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  <c r="AL283" s="72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7"/>
      <c r="AZ283" s="83"/>
      <c r="BA283" s="83"/>
      <c r="BB283" s="83"/>
      <c r="BC283" s="83"/>
      <c r="BD283" s="11"/>
    </row>
    <row r="284" spans="1:56" ht="18.75">
      <c r="A284" s="66"/>
      <c r="B284" s="70"/>
      <c r="C284" s="71"/>
      <c r="D284" s="71"/>
      <c r="E284" s="71"/>
      <c r="F284" s="81"/>
      <c r="G284" s="72"/>
      <c r="H284" s="72"/>
      <c r="I284" s="72"/>
      <c r="J284" s="70"/>
      <c r="K284" s="73"/>
      <c r="L284" s="73"/>
      <c r="M284" s="73"/>
      <c r="N284" s="73"/>
      <c r="P284" s="72"/>
      <c r="Q284" s="82"/>
      <c r="R284" s="38"/>
      <c r="S284" s="38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  <c r="AK284" s="72"/>
      <c r="AL284" s="72"/>
      <c r="AM284" s="83"/>
      <c r="AN284" s="83"/>
      <c r="AO284" s="83"/>
      <c r="AP284" s="83"/>
      <c r="AQ284" s="83"/>
      <c r="AR284" s="83"/>
      <c r="AS284" s="83"/>
      <c r="AT284" s="83"/>
      <c r="AU284" s="83"/>
      <c r="AV284" s="83"/>
      <c r="AW284" s="83"/>
      <c r="AX284" s="83"/>
      <c r="AY284" s="87"/>
      <c r="AZ284" s="83"/>
      <c r="BA284" s="83"/>
      <c r="BB284" s="83"/>
      <c r="BC284" s="83"/>
      <c r="BD284" s="11"/>
    </row>
    <row r="285" spans="1:56" ht="18.75">
      <c r="A285" s="66"/>
      <c r="B285" s="70"/>
      <c r="C285" s="71"/>
      <c r="D285" s="71"/>
      <c r="E285" s="71"/>
      <c r="F285" s="81"/>
      <c r="G285" s="72"/>
      <c r="H285" s="72"/>
      <c r="I285" s="72"/>
      <c r="J285" s="70"/>
      <c r="K285" s="73"/>
      <c r="L285" s="73"/>
      <c r="M285" s="73"/>
      <c r="N285" s="73"/>
      <c r="P285" s="72"/>
      <c r="Q285" s="82"/>
      <c r="R285" s="38"/>
      <c r="S285" s="38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  <c r="AK285" s="72"/>
      <c r="AL285" s="72"/>
      <c r="AM285" s="83"/>
      <c r="AN285" s="83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7"/>
      <c r="AZ285" s="83"/>
      <c r="BA285" s="83"/>
      <c r="BB285" s="83"/>
      <c r="BC285" s="83"/>
      <c r="BD285" s="11"/>
    </row>
    <row r="286" spans="1:56" ht="18.75">
      <c r="A286" s="66"/>
      <c r="B286" s="70"/>
      <c r="C286" s="71"/>
      <c r="D286" s="71"/>
      <c r="E286" s="71"/>
      <c r="F286" s="81"/>
      <c r="G286" s="72"/>
      <c r="H286" s="72"/>
      <c r="I286" s="72"/>
      <c r="J286" s="70"/>
      <c r="K286" s="73"/>
      <c r="L286" s="73"/>
      <c r="M286" s="73"/>
      <c r="N286" s="73"/>
      <c r="P286" s="72"/>
      <c r="Q286" s="82"/>
      <c r="R286" s="38"/>
      <c r="S286" s="38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  <c r="AK286" s="72"/>
      <c r="AL286" s="72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7"/>
      <c r="AZ286" s="83"/>
      <c r="BA286" s="83"/>
      <c r="BB286" s="83"/>
      <c r="BC286" s="83"/>
      <c r="BD286" s="11"/>
    </row>
    <row r="287" spans="1:56" ht="18.75">
      <c r="A287" s="66"/>
      <c r="B287" s="70"/>
      <c r="C287" s="71"/>
      <c r="D287" s="71"/>
      <c r="E287" s="71"/>
      <c r="F287" s="81"/>
      <c r="G287" s="72"/>
      <c r="H287" s="72"/>
      <c r="I287" s="72"/>
      <c r="J287" s="70"/>
      <c r="K287" s="73"/>
      <c r="L287" s="73"/>
      <c r="M287" s="73"/>
      <c r="N287" s="73"/>
      <c r="P287" s="72"/>
      <c r="Q287" s="82"/>
      <c r="R287" s="38"/>
      <c r="S287" s="38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  <c r="AK287" s="72"/>
      <c r="AL287" s="72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7"/>
      <c r="AZ287" s="83"/>
      <c r="BA287" s="83"/>
      <c r="BB287" s="83"/>
      <c r="BC287" s="83"/>
      <c r="BD287" s="11"/>
    </row>
    <row r="288" spans="1:56" ht="18.75">
      <c r="A288" s="66"/>
      <c r="B288" s="70"/>
      <c r="C288" s="71"/>
      <c r="D288" s="71"/>
      <c r="E288" s="71"/>
      <c r="F288" s="81"/>
      <c r="G288" s="72"/>
      <c r="H288" s="72"/>
      <c r="I288" s="72"/>
      <c r="J288" s="70"/>
      <c r="K288" s="73"/>
      <c r="L288" s="73"/>
      <c r="M288" s="73"/>
      <c r="N288" s="73"/>
      <c r="P288" s="72"/>
      <c r="Q288" s="82"/>
      <c r="R288" s="38"/>
      <c r="S288" s="38"/>
      <c r="T288" s="72"/>
      <c r="U288" s="72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  <c r="AK288" s="72"/>
      <c r="AL288" s="72"/>
      <c r="AM288" s="83"/>
      <c r="AN288" s="83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7"/>
      <c r="AZ288" s="83"/>
      <c r="BA288" s="83"/>
      <c r="BB288" s="83"/>
      <c r="BC288" s="83"/>
      <c r="BD288" s="11"/>
    </row>
    <row r="289" spans="1:56" ht="18.75">
      <c r="A289" s="66"/>
      <c r="B289" s="70"/>
      <c r="C289" s="71"/>
      <c r="D289" s="71"/>
      <c r="E289" s="71"/>
      <c r="F289" s="81"/>
      <c r="G289" s="72"/>
      <c r="H289" s="72"/>
      <c r="I289" s="72"/>
      <c r="J289" s="70"/>
      <c r="K289" s="73"/>
      <c r="L289" s="73"/>
      <c r="M289" s="73"/>
      <c r="N289" s="73"/>
      <c r="P289" s="72"/>
      <c r="Q289" s="82"/>
      <c r="R289" s="38"/>
      <c r="S289" s="38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  <c r="AK289" s="72"/>
      <c r="AL289" s="72"/>
      <c r="AM289" s="83"/>
      <c r="AN289" s="83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7"/>
      <c r="AZ289" s="83"/>
      <c r="BA289" s="83"/>
      <c r="BB289" s="83"/>
      <c r="BC289" s="83"/>
      <c r="BD289" s="11"/>
    </row>
    <row r="290" spans="1:56" ht="18.75">
      <c r="A290" s="66"/>
      <c r="B290" s="70"/>
      <c r="C290" s="71"/>
      <c r="D290" s="71"/>
      <c r="E290" s="71"/>
      <c r="F290" s="81"/>
      <c r="G290" s="72"/>
      <c r="H290" s="72"/>
      <c r="I290" s="72"/>
      <c r="J290" s="70"/>
      <c r="K290" s="73"/>
      <c r="L290" s="73"/>
      <c r="M290" s="73"/>
      <c r="N290" s="73"/>
      <c r="P290" s="72"/>
      <c r="Q290" s="82"/>
      <c r="R290" s="38"/>
      <c r="S290" s="38"/>
      <c r="T290" s="72"/>
      <c r="U290" s="72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  <c r="AK290" s="72"/>
      <c r="AL290" s="72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7"/>
      <c r="AZ290" s="83"/>
      <c r="BA290" s="83"/>
      <c r="BB290" s="83"/>
      <c r="BC290" s="83"/>
      <c r="BD290" s="11"/>
    </row>
    <row r="291" spans="1:56" ht="18.75">
      <c r="A291" s="66"/>
      <c r="B291" s="70"/>
      <c r="C291" s="71"/>
      <c r="D291" s="71"/>
      <c r="E291" s="71"/>
      <c r="F291" s="81"/>
      <c r="G291" s="72"/>
      <c r="H291" s="72"/>
      <c r="I291" s="72"/>
      <c r="J291" s="70"/>
      <c r="K291" s="73"/>
      <c r="L291" s="73"/>
      <c r="M291" s="73"/>
      <c r="N291" s="73"/>
      <c r="P291" s="72"/>
      <c r="Q291" s="82"/>
      <c r="R291" s="38"/>
      <c r="S291" s="38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72"/>
      <c r="AL291" s="72"/>
      <c r="AM291" s="83"/>
      <c r="AN291" s="83"/>
      <c r="AO291" s="83"/>
      <c r="AP291" s="83"/>
      <c r="AQ291" s="83"/>
      <c r="AR291" s="83"/>
      <c r="AS291" s="83"/>
      <c r="AT291" s="83"/>
      <c r="AU291" s="83"/>
      <c r="AV291" s="83"/>
      <c r="AW291" s="83"/>
      <c r="AX291" s="83"/>
      <c r="AY291" s="87"/>
      <c r="AZ291" s="83"/>
      <c r="BA291" s="83"/>
      <c r="BB291" s="83"/>
      <c r="BC291" s="83"/>
      <c r="BD291" s="11"/>
    </row>
    <row r="292" spans="1:56" ht="18.75">
      <c r="A292" s="66"/>
      <c r="B292" s="70"/>
      <c r="C292" s="71"/>
      <c r="D292" s="71"/>
      <c r="E292" s="71"/>
      <c r="F292" s="81"/>
      <c r="G292" s="72"/>
      <c r="H292" s="72"/>
      <c r="I292" s="72"/>
      <c r="J292" s="70"/>
      <c r="K292" s="73"/>
      <c r="L292" s="73"/>
      <c r="M292" s="73"/>
      <c r="N292" s="73"/>
      <c r="P292" s="72"/>
      <c r="Q292" s="82"/>
      <c r="R292" s="38"/>
      <c r="S292" s="38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  <c r="AK292" s="72"/>
      <c r="AL292" s="72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7"/>
      <c r="AZ292" s="83"/>
      <c r="BA292" s="83"/>
      <c r="BB292" s="83"/>
      <c r="BC292" s="83"/>
      <c r="BD292" s="11"/>
    </row>
    <row r="293" spans="1:56" ht="18.75">
      <c r="A293" s="66"/>
      <c r="B293" s="70"/>
      <c r="C293" s="71"/>
      <c r="D293" s="71"/>
      <c r="E293" s="71"/>
      <c r="F293" s="81"/>
      <c r="G293" s="72"/>
      <c r="H293" s="72"/>
      <c r="I293" s="72"/>
      <c r="J293" s="70"/>
      <c r="K293" s="73"/>
      <c r="L293" s="73"/>
      <c r="M293" s="73"/>
      <c r="N293" s="73"/>
      <c r="P293" s="72"/>
      <c r="Q293" s="82"/>
      <c r="R293" s="38"/>
      <c r="S293" s="38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  <c r="AK293" s="72"/>
      <c r="AL293" s="72"/>
      <c r="AM293" s="83"/>
      <c r="AN293" s="83"/>
      <c r="AO293" s="83"/>
      <c r="AP293" s="83"/>
      <c r="AQ293" s="83"/>
      <c r="AR293" s="83"/>
      <c r="AS293" s="83"/>
      <c r="AT293" s="83"/>
      <c r="AU293" s="83"/>
      <c r="AV293" s="83"/>
      <c r="AW293" s="83"/>
      <c r="AX293" s="83"/>
      <c r="AY293" s="87"/>
      <c r="AZ293" s="83"/>
      <c r="BA293" s="83"/>
      <c r="BB293" s="83"/>
      <c r="BC293" s="83"/>
      <c r="BD293" s="11"/>
    </row>
    <row r="294" spans="1:56" ht="18.75">
      <c r="A294" s="66"/>
      <c r="B294" s="70"/>
      <c r="C294" s="71"/>
      <c r="D294" s="71"/>
      <c r="E294" s="71"/>
      <c r="F294" s="81"/>
      <c r="G294" s="72"/>
      <c r="H294" s="72"/>
      <c r="I294" s="72"/>
      <c r="J294" s="70"/>
      <c r="K294" s="73"/>
      <c r="L294" s="73"/>
      <c r="M294" s="73"/>
      <c r="N294" s="73"/>
      <c r="P294" s="72"/>
      <c r="Q294" s="82"/>
      <c r="R294" s="38"/>
      <c r="S294" s="38"/>
      <c r="T294" s="72"/>
      <c r="U294" s="72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  <c r="AK294" s="72"/>
      <c r="AL294" s="72"/>
      <c r="AM294" s="83"/>
      <c r="AN294" s="83"/>
      <c r="AO294" s="83"/>
      <c r="AP294" s="83"/>
      <c r="AQ294" s="83"/>
      <c r="AR294" s="83"/>
      <c r="AS294" s="83"/>
      <c r="AT294" s="83"/>
      <c r="AU294" s="83"/>
      <c r="AV294" s="83"/>
      <c r="AW294" s="83"/>
      <c r="AX294" s="83"/>
      <c r="AY294" s="87"/>
      <c r="AZ294" s="83"/>
      <c r="BA294" s="83"/>
      <c r="BB294" s="83"/>
      <c r="BC294" s="83"/>
      <c r="BD294" s="11"/>
    </row>
    <row r="295" spans="1:56" ht="18.75">
      <c r="A295" s="66"/>
      <c r="B295" s="70"/>
      <c r="C295" s="71"/>
      <c r="D295" s="71"/>
      <c r="E295" s="71"/>
      <c r="F295" s="81"/>
      <c r="G295" s="72"/>
      <c r="H295" s="72"/>
      <c r="I295" s="72"/>
      <c r="J295" s="70"/>
      <c r="K295" s="73"/>
      <c r="L295" s="73"/>
      <c r="M295" s="73"/>
      <c r="N295" s="73"/>
      <c r="P295" s="72"/>
      <c r="Q295" s="82"/>
      <c r="R295" s="38"/>
      <c r="S295" s="38"/>
      <c r="T295" s="72"/>
      <c r="U295" s="72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  <c r="AK295" s="72"/>
      <c r="AL295" s="72"/>
      <c r="AM295" s="83"/>
      <c r="AN295" s="83"/>
      <c r="AO295" s="83"/>
      <c r="AP295" s="83"/>
      <c r="AQ295" s="83"/>
      <c r="AR295" s="83"/>
      <c r="AS295" s="83"/>
      <c r="AT295" s="83"/>
      <c r="AU295" s="83"/>
      <c r="AV295" s="83"/>
      <c r="AW295" s="83"/>
      <c r="AX295" s="83"/>
      <c r="AY295" s="87"/>
      <c r="AZ295" s="83"/>
      <c r="BA295" s="83"/>
      <c r="BB295" s="83"/>
      <c r="BC295" s="83"/>
      <c r="BD295" s="11"/>
    </row>
    <row r="296" spans="1:56" ht="18.75">
      <c r="A296" s="66"/>
      <c r="B296" s="70"/>
      <c r="C296" s="71"/>
      <c r="D296" s="71"/>
      <c r="E296" s="71"/>
      <c r="F296" s="81"/>
      <c r="G296" s="72"/>
      <c r="H296" s="72"/>
      <c r="I296" s="72"/>
      <c r="J296" s="70"/>
      <c r="K296" s="73"/>
      <c r="L296" s="73"/>
      <c r="M296" s="73"/>
      <c r="N296" s="73"/>
      <c r="P296" s="72"/>
      <c r="Q296" s="82"/>
      <c r="R296" s="38"/>
      <c r="S296" s="38"/>
      <c r="T296" s="72"/>
      <c r="U296" s="72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  <c r="AK296" s="72"/>
      <c r="AL296" s="72"/>
      <c r="AM296" s="83"/>
      <c r="AN296" s="83"/>
      <c r="AO296" s="83"/>
      <c r="AP296" s="83"/>
      <c r="AQ296" s="83"/>
      <c r="AR296" s="83"/>
      <c r="AS296" s="83"/>
      <c r="AT296" s="83"/>
      <c r="AU296" s="83"/>
      <c r="AV296" s="83"/>
      <c r="AW296" s="83"/>
      <c r="AX296" s="83"/>
      <c r="AY296" s="87"/>
      <c r="AZ296" s="83"/>
      <c r="BA296" s="83"/>
      <c r="BB296" s="83"/>
      <c r="BC296" s="83"/>
      <c r="BD296" s="11"/>
    </row>
    <row r="297" spans="1:56" ht="18.75">
      <c r="A297" s="66"/>
      <c r="B297" s="70"/>
      <c r="C297" s="71"/>
      <c r="D297" s="71"/>
      <c r="E297" s="71"/>
      <c r="F297" s="81"/>
      <c r="G297" s="72"/>
      <c r="H297" s="72"/>
      <c r="I297" s="72"/>
      <c r="J297" s="70"/>
      <c r="K297" s="73"/>
      <c r="L297" s="73"/>
      <c r="M297" s="73"/>
      <c r="N297" s="73"/>
      <c r="P297" s="72"/>
      <c r="Q297" s="82"/>
      <c r="R297" s="38"/>
      <c r="S297" s="38"/>
      <c r="T297" s="88"/>
      <c r="U297" s="88"/>
      <c r="V297" s="88"/>
      <c r="W297" s="88"/>
      <c r="X297" s="88"/>
      <c r="Y297" s="88"/>
      <c r="Z297" s="88"/>
      <c r="AA297" s="88"/>
      <c r="AB297" s="88"/>
      <c r="AC297" s="88"/>
      <c r="AD297" s="88"/>
      <c r="AE297" s="88"/>
      <c r="AF297" s="88"/>
      <c r="AG297" s="88"/>
      <c r="AH297" s="88"/>
      <c r="AI297" s="88"/>
      <c r="AJ297" s="88"/>
      <c r="AK297" s="88"/>
      <c r="AL297" s="88"/>
      <c r="AM297" s="88"/>
      <c r="AN297" s="88"/>
      <c r="AO297" s="88"/>
      <c r="AP297" s="88"/>
      <c r="AQ297" s="88"/>
      <c r="AR297" s="88"/>
      <c r="AS297" s="88"/>
      <c r="AT297" s="88"/>
      <c r="AU297" s="88"/>
      <c r="AV297" s="88"/>
      <c r="AW297" s="88"/>
      <c r="AX297" s="88"/>
      <c r="AY297" s="89"/>
      <c r="AZ297" s="88"/>
      <c r="BA297" s="88"/>
      <c r="BB297" s="88"/>
      <c r="BC297" s="88"/>
      <c r="BD297" s="11"/>
    </row>
    <row r="298" spans="1:56" ht="18.75">
      <c r="A298" s="66"/>
      <c r="B298" s="70"/>
      <c r="C298" s="71"/>
      <c r="D298" s="71"/>
      <c r="E298" s="71"/>
      <c r="F298" s="81"/>
      <c r="G298" s="72"/>
      <c r="H298" s="72"/>
      <c r="I298" s="72"/>
      <c r="J298" s="70"/>
      <c r="K298" s="73"/>
      <c r="L298" s="73"/>
      <c r="M298" s="73"/>
      <c r="N298" s="73"/>
      <c r="P298" s="72"/>
      <c r="Q298" s="82"/>
      <c r="R298" s="38"/>
      <c r="S298" s="38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  <c r="AK298" s="72"/>
      <c r="AL298" s="72"/>
      <c r="AM298" s="83"/>
      <c r="AN298" s="83"/>
      <c r="AO298" s="83"/>
      <c r="AP298" s="83"/>
      <c r="AQ298" s="83"/>
      <c r="AR298" s="83"/>
      <c r="AS298" s="83"/>
      <c r="AT298" s="83"/>
      <c r="AU298" s="83"/>
      <c r="AV298" s="83"/>
      <c r="AW298" s="83"/>
      <c r="AX298" s="83"/>
      <c r="AY298" s="87"/>
      <c r="AZ298" s="83"/>
      <c r="BA298" s="83"/>
      <c r="BB298" s="83"/>
      <c r="BC298" s="83"/>
      <c r="BD298" s="11"/>
    </row>
    <row r="299" spans="1:56" ht="18.75">
      <c r="A299" s="66"/>
      <c r="B299" s="70"/>
      <c r="C299" s="71"/>
      <c r="D299" s="71"/>
      <c r="E299" s="71"/>
      <c r="F299" s="81"/>
      <c r="G299" s="72"/>
      <c r="H299" s="72"/>
      <c r="I299" s="72"/>
      <c r="J299" s="70"/>
      <c r="K299" s="73"/>
      <c r="L299" s="73"/>
      <c r="M299" s="73"/>
      <c r="N299" s="73"/>
      <c r="P299" s="72"/>
      <c r="Q299" s="82"/>
      <c r="R299" s="38"/>
      <c r="S299" s="38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  <c r="AL299" s="72"/>
      <c r="AM299" s="83"/>
      <c r="AN299" s="83"/>
      <c r="AO299" s="83"/>
      <c r="AP299" s="83"/>
      <c r="AQ299" s="83"/>
      <c r="AR299" s="83"/>
      <c r="AS299" s="83"/>
      <c r="AT299" s="83"/>
      <c r="AU299" s="83"/>
      <c r="AV299" s="83"/>
      <c r="AW299" s="83"/>
      <c r="AX299" s="83"/>
      <c r="AY299" s="87"/>
      <c r="AZ299" s="83"/>
      <c r="BA299" s="83"/>
      <c r="BB299" s="83"/>
      <c r="BC299" s="83"/>
      <c r="BD299" s="11"/>
    </row>
    <row r="300" spans="1:56" ht="18.75">
      <c r="A300" s="66"/>
      <c r="B300" s="70"/>
      <c r="C300" s="71"/>
      <c r="D300" s="71"/>
      <c r="E300" s="71"/>
      <c r="F300" s="81"/>
      <c r="G300" s="72"/>
      <c r="H300" s="72"/>
      <c r="I300" s="72"/>
      <c r="J300" s="70"/>
      <c r="K300" s="73"/>
      <c r="L300" s="73"/>
      <c r="M300" s="73"/>
      <c r="N300" s="73"/>
      <c r="P300" s="72"/>
      <c r="Q300" s="82"/>
      <c r="R300" s="38"/>
      <c r="S300" s="38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  <c r="AL300" s="90"/>
      <c r="AM300" s="91"/>
      <c r="AN300" s="91"/>
      <c r="AO300" s="91"/>
      <c r="AP300" s="91"/>
      <c r="AQ300" s="91"/>
      <c r="AR300" s="91"/>
      <c r="AS300" s="91"/>
      <c r="AT300" s="91"/>
      <c r="AU300" s="91"/>
      <c r="AV300" s="91"/>
      <c r="AW300" s="91"/>
      <c r="AX300" s="91"/>
      <c r="AY300" s="92"/>
      <c r="AZ300" s="91"/>
      <c r="BA300" s="91"/>
      <c r="BB300" s="91"/>
      <c r="BC300" s="91"/>
      <c r="BD300" s="11"/>
    </row>
    <row r="301" spans="1:56" ht="18.75">
      <c r="A301" s="66"/>
      <c r="B301" s="70"/>
      <c r="C301" s="71"/>
      <c r="D301" s="71"/>
      <c r="E301" s="71"/>
      <c r="F301" s="81"/>
      <c r="G301" s="72"/>
      <c r="H301" s="72"/>
      <c r="I301" s="72"/>
      <c r="J301" s="70"/>
      <c r="K301" s="73"/>
      <c r="L301" s="73"/>
      <c r="M301" s="73"/>
      <c r="N301" s="73"/>
      <c r="P301" s="72"/>
      <c r="Q301" s="82"/>
      <c r="R301" s="38"/>
      <c r="S301" s="38"/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  <c r="AL301" s="90"/>
      <c r="AM301" s="91"/>
      <c r="AN301" s="91"/>
      <c r="AO301" s="91"/>
      <c r="AP301" s="91"/>
      <c r="AQ301" s="91"/>
      <c r="AR301" s="91"/>
      <c r="AS301" s="91"/>
      <c r="AT301" s="91"/>
      <c r="AU301" s="91"/>
      <c r="AV301" s="91"/>
      <c r="AW301" s="91"/>
      <c r="AX301" s="91"/>
      <c r="AY301" s="92"/>
      <c r="AZ301" s="91"/>
      <c r="BA301" s="91"/>
      <c r="BB301" s="91"/>
      <c r="BC301" s="91"/>
      <c r="BD301" s="11"/>
    </row>
    <row r="302" spans="1:56" ht="18.75">
      <c r="A302" s="66"/>
      <c r="B302" s="70"/>
      <c r="C302" s="71"/>
      <c r="D302" s="71"/>
      <c r="E302" s="71"/>
      <c r="F302" s="81"/>
      <c r="G302" s="72"/>
      <c r="H302" s="72"/>
      <c r="I302" s="72"/>
      <c r="J302" s="70"/>
      <c r="K302" s="73"/>
      <c r="L302" s="73"/>
      <c r="M302" s="73"/>
      <c r="N302" s="73"/>
      <c r="P302" s="72"/>
      <c r="Q302" s="82"/>
      <c r="R302" s="38"/>
      <c r="S302" s="38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  <c r="AK302" s="72"/>
      <c r="AL302" s="72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  <c r="AW302" s="83"/>
      <c r="AX302" s="83"/>
      <c r="AY302" s="87"/>
      <c r="AZ302" s="83"/>
      <c r="BA302" s="83"/>
      <c r="BB302" s="83"/>
      <c r="BC302" s="83"/>
      <c r="BD302" s="11"/>
    </row>
    <row r="303" spans="1:56" ht="18.75">
      <c r="A303" s="66"/>
      <c r="B303" s="70"/>
      <c r="C303" s="71"/>
      <c r="D303" s="71"/>
      <c r="E303" s="71"/>
      <c r="F303" s="81"/>
      <c r="G303" s="72"/>
      <c r="H303" s="72"/>
      <c r="I303" s="72"/>
      <c r="J303" s="70"/>
      <c r="K303" s="73"/>
      <c r="L303" s="73"/>
      <c r="M303" s="73"/>
      <c r="N303" s="73"/>
      <c r="P303" s="72"/>
      <c r="Q303" s="82"/>
      <c r="R303" s="38"/>
      <c r="S303" s="38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93"/>
      <c r="AM303" s="83"/>
      <c r="AN303" s="83"/>
      <c r="AO303" s="83"/>
      <c r="AP303" s="83"/>
      <c r="AQ303" s="83"/>
      <c r="AR303" s="88"/>
      <c r="AS303" s="83"/>
      <c r="AT303" s="83"/>
      <c r="AU303" s="83"/>
      <c r="AV303" s="83"/>
      <c r="AW303" s="83"/>
      <c r="AX303" s="83"/>
      <c r="AY303" s="87"/>
      <c r="AZ303" s="83"/>
      <c r="BA303" s="83"/>
      <c r="BB303" s="83"/>
      <c r="BC303" s="83"/>
      <c r="BD303" s="11"/>
    </row>
    <row r="304" spans="1:56" ht="18.75">
      <c r="A304" s="66"/>
      <c r="B304" s="70"/>
      <c r="C304" s="71"/>
      <c r="D304" s="71"/>
      <c r="E304" s="71"/>
      <c r="F304" s="81"/>
      <c r="G304" s="72"/>
      <c r="H304" s="72"/>
      <c r="I304" s="72"/>
      <c r="J304" s="70"/>
      <c r="K304" s="73"/>
      <c r="L304" s="73"/>
      <c r="M304" s="73"/>
      <c r="N304" s="73"/>
      <c r="P304" s="72"/>
      <c r="Q304" s="82"/>
      <c r="R304" s="38"/>
      <c r="S304" s="38"/>
      <c r="T304" s="72"/>
      <c r="U304" s="72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  <c r="AK304" s="72"/>
      <c r="AL304" s="72"/>
      <c r="AM304" s="83"/>
      <c r="AN304" s="83"/>
      <c r="AO304" s="83"/>
      <c r="AP304" s="83"/>
      <c r="AQ304" s="83"/>
      <c r="AR304" s="83"/>
      <c r="AS304" s="83"/>
      <c r="AT304" s="83"/>
      <c r="AU304" s="83"/>
      <c r="AV304" s="83"/>
      <c r="AW304" s="83"/>
      <c r="AX304" s="83"/>
      <c r="AY304" s="87"/>
      <c r="AZ304" s="83"/>
      <c r="BA304" s="83"/>
      <c r="BB304" s="83"/>
      <c r="BC304" s="83"/>
      <c r="BD304" s="11"/>
    </row>
    <row r="305" spans="1:56" ht="18.75">
      <c r="A305" s="66"/>
      <c r="B305" s="70"/>
      <c r="C305" s="71"/>
      <c r="D305" s="71"/>
      <c r="E305" s="71"/>
      <c r="F305" s="81"/>
      <c r="G305" s="72"/>
      <c r="H305" s="72"/>
      <c r="I305" s="72"/>
      <c r="J305" s="70"/>
      <c r="K305" s="73"/>
      <c r="L305" s="73"/>
      <c r="M305" s="73"/>
      <c r="N305" s="73"/>
      <c r="P305" s="72"/>
      <c r="Q305" s="82"/>
      <c r="R305" s="38"/>
      <c r="S305" s="38"/>
      <c r="T305" s="72"/>
      <c r="U305" s="72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  <c r="AL305" s="72"/>
      <c r="AM305" s="83"/>
      <c r="AN305" s="83"/>
      <c r="AO305" s="83"/>
      <c r="AP305" s="83"/>
      <c r="AQ305" s="83"/>
      <c r="AR305" s="83"/>
      <c r="AS305" s="83"/>
      <c r="AT305" s="83"/>
      <c r="AU305" s="83"/>
      <c r="AV305" s="83"/>
      <c r="AW305" s="83"/>
      <c r="AX305" s="83"/>
      <c r="AY305" s="87"/>
      <c r="AZ305" s="83"/>
      <c r="BA305" s="83"/>
      <c r="BB305" s="83"/>
      <c r="BC305" s="83"/>
      <c r="BD305" s="11"/>
    </row>
    <row r="306" spans="1:56" ht="18.75">
      <c r="A306" s="66"/>
      <c r="B306" s="70"/>
      <c r="C306" s="71"/>
      <c r="D306" s="71"/>
      <c r="E306" s="71"/>
      <c r="F306" s="81"/>
      <c r="G306" s="72"/>
      <c r="H306" s="72"/>
      <c r="I306" s="72"/>
      <c r="J306" s="70"/>
      <c r="K306" s="73"/>
      <c r="L306" s="73"/>
      <c r="M306" s="73"/>
      <c r="N306" s="73"/>
      <c r="P306" s="72"/>
      <c r="Q306" s="82"/>
      <c r="R306" s="38"/>
      <c r="S306" s="38"/>
      <c r="T306" s="72"/>
      <c r="U306" s="72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  <c r="AK306" s="72"/>
      <c r="AL306" s="72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7"/>
      <c r="AZ306" s="83"/>
      <c r="BA306" s="83"/>
      <c r="BB306" s="83"/>
      <c r="BC306" s="83"/>
      <c r="BD306" s="11"/>
    </row>
    <row r="307" spans="1:56" ht="18.75">
      <c r="A307" s="66"/>
      <c r="B307" s="70"/>
      <c r="C307" s="71"/>
      <c r="D307" s="71"/>
      <c r="E307" s="71"/>
      <c r="F307" s="81"/>
      <c r="G307" s="72"/>
      <c r="H307" s="72"/>
      <c r="I307" s="72"/>
      <c r="J307" s="70"/>
      <c r="K307" s="73"/>
      <c r="L307" s="73"/>
      <c r="M307" s="73"/>
      <c r="N307" s="73"/>
      <c r="P307" s="72"/>
      <c r="Q307" s="82"/>
      <c r="R307" s="38"/>
      <c r="S307" s="38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  <c r="AL307" s="72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7"/>
      <c r="AZ307" s="83"/>
      <c r="BA307" s="83"/>
      <c r="BB307" s="83"/>
      <c r="BC307" s="83"/>
      <c r="BD307" s="11"/>
    </row>
    <row r="308" spans="1:56" ht="18.75">
      <c r="A308" s="66"/>
      <c r="B308" s="70"/>
      <c r="C308" s="71"/>
      <c r="D308" s="71"/>
      <c r="E308" s="71"/>
      <c r="F308" s="81"/>
      <c r="G308" s="72"/>
      <c r="H308" s="72"/>
      <c r="I308" s="72"/>
      <c r="J308" s="70"/>
      <c r="K308" s="73"/>
      <c r="L308" s="73"/>
      <c r="M308" s="73"/>
      <c r="N308" s="73"/>
      <c r="P308" s="72"/>
      <c r="Q308" s="82"/>
      <c r="R308" s="38"/>
      <c r="S308" s="38"/>
      <c r="T308" s="72"/>
      <c r="U308" s="72"/>
      <c r="V308" s="72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  <c r="AK308" s="72"/>
      <c r="AL308" s="72"/>
      <c r="AM308" s="83"/>
      <c r="AN308" s="83"/>
      <c r="AO308" s="83"/>
      <c r="AP308" s="83"/>
      <c r="AQ308" s="83"/>
      <c r="AR308" s="83"/>
      <c r="AS308" s="83"/>
      <c r="AT308" s="83"/>
      <c r="AU308" s="83"/>
      <c r="AV308" s="83"/>
      <c r="AW308" s="83"/>
      <c r="AX308" s="83"/>
      <c r="AY308" s="87"/>
      <c r="AZ308" s="83"/>
      <c r="BA308" s="83"/>
      <c r="BB308" s="83"/>
      <c r="BC308" s="83"/>
      <c r="BD308" s="11"/>
    </row>
    <row r="309" spans="1:56" ht="18.75">
      <c r="A309" s="66"/>
      <c r="B309" s="70"/>
      <c r="C309" s="71"/>
      <c r="D309" s="71"/>
      <c r="E309" s="71"/>
      <c r="F309" s="81"/>
      <c r="G309" s="72"/>
      <c r="H309" s="72"/>
      <c r="I309" s="72"/>
      <c r="J309" s="70"/>
      <c r="K309" s="73"/>
      <c r="L309" s="73"/>
      <c r="M309" s="73"/>
      <c r="N309" s="73"/>
      <c r="P309" s="72"/>
      <c r="Q309" s="82"/>
      <c r="R309" s="38"/>
      <c r="S309" s="38"/>
      <c r="T309" s="72"/>
      <c r="U309" s="72"/>
      <c r="V309" s="72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  <c r="AK309" s="72"/>
      <c r="AL309" s="72"/>
      <c r="AM309" s="83"/>
      <c r="AN309" s="83"/>
      <c r="AO309" s="83"/>
      <c r="AP309" s="83"/>
      <c r="AQ309" s="83"/>
      <c r="AR309" s="83"/>
      <c r="AS309" s="83"/>
      <c r="AT309" s="83"/>
      <c r="AU309" s="83"/>
      <c r="AV309" s="83"/>
      <c r="AW309" s="83"/>
      <c r="AX309" s="83"/>
      <c r="AY309" s="87"/>
      <c r="AZ309" s="83"/>
      <c r="BA309" s="83"/>
      <c r="BB309" s="83"/>
      <c r="BC309" s="83"/>
      <c r="BD309" s="11"/>
    </row>
    <row r="310" spans="1:56" ht="18.75">
      <c r="A310" s="66"/>
      <c r="B310" s="70"/>
      <c r="C310" s="71"/>
      <c r="D310" s="71"/>
      <c r="E310" s="71"/>
      <c r="F310" s="81"/>
      <c r="G310" s="72"/>
      <c r="H310" s="72"/>
      <c r="I310" s="72"/>
      <c r="J310" s="70"/>
      <c r="K310" s="73"/>
      <c r="L310" s="73"/>
      <c r="M310" s="73"/>
      <c r="N310" s="73"/>
      <c r="P310" s="72"/>
      <c r="Q310" s="82"/>
      <c r="R310" s="38"/>
      <c r="S310" s="38"/>
      <c r="T310" s="72"/>
      <c r="U310" s="72"/>
      <c r="V310" s="72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  <c r="AK310" s="72"/>
      <c r="AL310" s="72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7"/>
      <c r="AZ310" s="83"/>
      <c r="BA310" s="83"/>
      <c r="BB310" s="83"/>
      <c r="BC310" s="83"/>
      <c r="BD310" s="11"/>
    </row>
    <row r="311" spans="1:56" ht="18.75">
      <c r="A311" s="66"/>
      <c r="B311" s="70"/>
      <c r="C311" s="71"/>
      <c r="D311" s="71"/>
      <c r="E311" s="71"/>
      <c r="F311" s="81"/>
      <c r="G311" s="72"/>
      <c r="H311" s="72"/>
      <c r="I311" s="72"/>
      <c r="J311" s="70"/>
      <c r="K311" s="73"/>
      <c r="L311" s="73"/>
      <c r="M311" s="73"/>
      <c r="N311" s="73"/>
      <c r="P311" s="72"/>
      <c r="Q311" s="82"/>
      <c r="R311" s="38"/>
      <c r="S311" s="38"/>
      <c r="T311" s="72"/>
      <c r="U311" s="72"/>
      <c r="V311" s="72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  <c r="AK311" s="72"/>
      <c r="AL311" s="72"/>
      <c r="AM311" s="83"/>
      <c r="AN311" s="83"/>
      <c r="AO311" s="83"/>
      <c r="AP311" s="83"/>
      <c r="AQ311" s="83"/>
      <c r="AR311" s="83"/>
      <c r="AS311" s="83"/>
      <c r="AT311" s="83"/>
      <c r="AU311" s="83"/>
      <c r="AV311" s="83"/>
      <c r="AW311" s="83"/>
      <c r="AX311" s="83"/>
      <c r="AY311" s="87"/>
      <c r="AZ311" s="83"/>
      <c r="BA311" s="83"/>
      <c r="BB311" s="83"/>
      <c r="BC311" s="83"/>
      <c r="BD311" s="11"/>
    </row>
    <row r="312" spans="1:56" ht="18.75">
      <c r="A312" s="66"/>
      <c r="B312" s="70"/>
      <c r="C312" s="71"/>
      <c r="D312" s="71"/>
      <c r="E312" s="71"/>
      <c r="F312" s="81"/>
      <c r="G312" s="72"/>
      <c r="H312" s="72"/>
      <c r="I312" s="72"/>
      <c r="J312" s="70"/>
      <c r="K312" s="73"/>
      <c r="L312" s="73"/>
      <c r="M312" s="73"/>
      <c r="N312" s="73"/>
      <c r="P312" s="72"/>
      <c r="Q312" s="82"/>
      <c r="R312" s="38"/>
      <c r="S312" s="38"/>
      <c r="T312" s="72"/>
      <c r="U312" s="72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  <c r="AK312" s="72"/>
      <c r="AL312" s="72"/>
      <c r="AM312" s="83"/>
      <c r="AN312" s="83"/>
      <c r="AO312" s="83"/>
      <c r="AP312" s="83"/>
      <c r="AQ312" s="83"/>
      <c r="AR312" s="83"/>
      <c r="AS312" s="83"/>
      <c r="AT312" s="83"/>
      <c r="AU312" s="83"/>
      <c r="AV312" s="83"/>
      <c r="AW312" s="83"/>
      <c r="AX312" s="83"/>
      <c r="AY312" s="87"/>
      <c r="AZ312" s="83"/>
      <c r="BA312" s="83"/>
      <c r="BB312" s="83"/>
      <c r="BC312" s="83"/>
      <c r="BD312" s="11"/>
    </row>
    <row r="313" spans="1:56" ht="18.75">
      <c r="A313" s="66"/>
      <c r="B313" s="70"/>
      <c r="C313" s="71"/>
      <c r="D313" s="71"/>
      <c r="E313" s="71"/>
      <c r="F313" s="81"/>
      <c r="G313" s="72"/>
      <c r="H313" s="72"/>
      <c r="I313" s="72"/>
      <c r="J313" s="70"/>
      <c r="K313" s="73"/>
      <c r="L313" s="73"/>
      <c r="M313" s="73"/>
      <c r="N313" s="73"/>
      <c r="P313" s="72"/>
      <c r="Q313" s="82"/>
      <c r="R313" s="38"/>
      <c r="S313" s="38"/>
      <c r="T313" s="72"/>
      <c r="U313" s="72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  <c r="AK313" s="72"/>
      <c r="AL313" s="72"/>
      <c r="AM313" s="83"/>
      <c r="AN313" s="83"/>
      <c r="AO313" s="83"/>
      <c r="AP313" s="83"/>
      <c r="AQ313" s="83"/>
      <c r="AR313" s="83"/>
      <c r="AS313" s="83"/>
      <c r="AT313" s="83"/>
      <c r="AU313" s="83"/>
      <c r="AV313" s="83"/>
      <c r="AW313" s="83"/>
      <c r="AX313" s="83"/>
      <c r="AY313" s="87"/>
      <c r="AZ313" s="83"/>
      <c r="BA313" s="83"/>
      <c r="BB313" s="83"/>
      <c r="BC313" s="83"/>
      <c r="BD313" s="11"/>
    </row>
    <row r="314" spans="1:56" ht="18.75">
      <c r="A314" s="66"/>
      <c r="B314" s="70"/>
      <c r="C314" s="71"/>
      <c r="D314" s="71"/>
      <c r="E314" s="71"/>
      <c r="F314" s="81"/>
      <c r="G314" s="72"/>
      <c r="H314" s="72"/>
      <c r="I314" s="72"/>
      <c r="J314" s="70"/>
      <c r="K314" s="73"/>
      <c r="L314" s="73"/>
      <c r="M314" s="73"/>
      <c r="N314" s="73"/>
      <c r="P314" s="72"/>
      <c r="Q314" s="82"/>
      <c r="R314" s="38"/>
      <c r="S314" s="38"/>
      <c r="T314" s="72"/>
      <c r="U314" s="72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  <c r="AK314" s="72"/>
      <c r="AL314" s="72"/>
      <c r="AM314" s="83"/>
      <c r="AN314" s="83"/>
      <c r="AO314" s="83"/>
      <c r="AP314" s="83"/>
      <c r="AQ314" s="83"/>
      <c r="AR314" s="83"/>
      <c r="AS314" s="83"/>
      <c r="AT314" s="83"/>
      <c r="AU314" s="83"/>
      <c r="AV314" s="83"/>
      <c r="AW314" s="83"/>
      <c r="AX314" s="83"/>
      <c r="AY314" s="87"/>
      <c r="AZ314" s="83"/>
      <c r="BA314" s="83"/>
      <c r="BB314" s="83"/>
      <c r="BC314" s="83"/>
      <c r="BD314" s="11"/>
    </row>
    <row r="315" spans="1:56" ht="18.75">
      <c r="A315" s="66"/>
      <c r="B315" s="70"/>
      <c r="C315" s="71"/>
      <c r="D315" s="71"/>
      <c r="E315" s="71"/>
      <c r="F315" s="81"/>
      <c r="G315" s="72"/>
      <c r="H315" s="72"/>
      <c r="I315" s="72"/>
      <c r="J315" s="70"/>
      <c r="K315" s="73"/>
      <c r="L315" s="73"/>
      <c r="M315" s="73"/>
      <c r="N315" s="73"/>
      <c r="P315" s="72"/>
      <c r="Q315" s="82"/>
      <c r="R315" s="38"/>
      <c r="S315" s="38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  <c r="AK315" s="72"/>
      <c r="AL315" s="72"/>
      <c r="AM315" s="83"/>
      <c r="AN315" s="83"/>
      <c r="AO315" s="83"/>
      <c r="AP315" s="83"/>
      <c r="AQ315" s="83"/>
      <c r="AR315" s="83"/>
      <c r="AS315" s="83"/>
      <c r="AT315" s="83"/>
      <c r="AU315" s="83"/>
      <c r="AV315" s="83"/>
      <c r="AW315" s="83"/>
      <c r="AX315" s="83"/>
      <c r="AY315" s="87"/>
      <c r="AZ315" s="83"/>
      <c r="BA315" s="83"/>
      <c r="BB315" s="83"/>
      <c r="BC315" s="83"/>
      <c r="BD315" s="11"/>
    </row>
    <row r="316" spans="1:56" ht="18.75">
      <c r="A316" s="66"/>
      <c r="B316" s="70"/>
      <c r="C316" s="71"/>
      <c r="D316" s="71"/>
      <c r="E316" s="71"/>
      <c r="F316" s="81"/>
      <c r="G316" s="72"/>
      <c r="H316" s="72"/>
      <c r="I316" s="72"/>
      <c r="J316" s="70"/>
      <c r="K316" s="73"/>
      <c r="L316" s="73"/>
      <c r="M316" s="73"/>
      <c r="N316" s="73"/>
      <c r="P316" s="72"/>
      <c r="Q316" s="82"/>
      <c r="R316" s="38"/>
      <c r="S316" s="38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  <c r="AK316" s="72"/>
      <c r="AL316" s="72"/>
      <c r="AM316" s="83"/>
      <c r="AN316" s="83"/>
      <c r="AO316" s="83"/>
      <c r="AP316" s="83"/>
      <c r="AQ316" s="83"/>
      <c r="AR316" s="83"/>
      <c r="AS316" s="83"/>
      <c r="AT316" s="83"/>
      <c r="AU316" s="83"/>
      <c r="AV316" s="83"/>
      <c r="AW316" s="83"/>
      <c r="AX316" s="83"/>
      <c r="AY316" s="87"/>
      <c r="AZ316" s="83"/>
      <c r="BA316" s="83"/>
      <c r="BB316" s="83"/>
      <c r="BC316" s="83"/>
      <c r="BD316" s="11"/>
    </row>
    <row r="317" spans="1:56" ht="18.75">
      <c r="A317" s="66"/>
      <c r="B317" s="70"/>
      <c r="C317" s="71"/>
      <c r="D317" s="71"/>
      <c r="E317" s="71"/>
      <c r="F317" s="81"/>
      <c r="G317" s="72"/>
      <c r="H317" s="72"/>
      <c r="I317" s="72"/>
      <c r="J317" s="70"/>
      <c r="K317" s="73"/>
      <c r="L317" s="73"/>
      <c r="M317" s="73"/>
      <c r="N317" s="73"/>
      <c r="P317" s="72"/>
      <c r="Q317" s="82"/>
      <c r="R317" s="38"/>
      <c r="S317" s="38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  <c r="AK317" s="72"/>
      <c r="AL317" s="72"/>
      <c r="AM317" s="83"/>
      <c r="AN317" s="83"/>
      <c r="AO317" s="83"/>
      <c r="AP317" s="83"/>
      <c r="AQ317" s="83"/>
      <c r="AR317" s="83"/>
      <c r="AS317" s="83"/>
      <c r="AT317" s="83"/>
      <c r="AU317" s="83"/>
      <c r="AV317" s="83"/>
      <c r="AW317" s="83"/>
      <c r="AX317" s="83"/>
      <c r="AY317" s="87"/>
      <c r="AZ317" s="83"/>
      <c r="BA317" s="83"/>
      <c r="BB317" s="83"/>
      <c r="BC317" s="83"/>
      <c r="BD317" s="11"/>
    </row>
    <row r="318" spans="1:56" ht="18.75">
      <c r="A318" s="66"/>
      <c r="B318" s="70"/>
      <c r="C318" s="71"/>
      <c r="D318" s="71"/>
      <c r="E318" s="71"/>
      <c r="F318" s="81"/>
      <c r="G318" s="72"/>
      <c r="H318" s="72"/>
      <c r="I318" s="72"/>
      <c r="J318" s="70"/>
      <c r="K318" s="73"/>
      <c r="L318" s="73"/>
      <c r="M318" s="73"/>
      <c r="N318" s="73"/>
      <c r="P318" s="72"/>
      <c r="Q318" s="82"/>
      <c r="R318" s="38"/>
      <c r="S318" s="38"/>
      <c r="T318" s="72"/>
      <c r="U318" s="72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  <c r="AK318" s="72"/>
      <c r="AL318" s="72"/>
      <c r="AM318" s="83"/>
      <c r="AN318" s="83"/>
      <c r="AO318" s="83"/>
      <c r="AP318" s="83"/>
      <c r="AQ318" s="83"/>
      <c r="AR318" s="83"/>
      <c r="AS318" s="83"/>
      <c r="AT318" s="83"/>
      <c r="AU318" s="83"/>
      <c r="AV318" s="83"/>
      <c r="AW318" s="83"/>
      <c r="AX318" s="83"/>
      <c r="AY318" s="87"/>
      <c r="AZ318" s="83"/>
      <c r="BA318" s="83"/>
      <c r="BB318" s="83"/>
      <c r="BC318" s="83"/>
      <c r="BD318" s="11"/>
    </row>
    <row r="319" spans="1:56" ht="18.75">
      <c r="A319" s="66"/>
      <c r="B319" s="70"/>
      <c r="C319" s="71"/>
      <c r="D319" s="71"/>
      <c r="E319" s="71"/>
      <c r="F319" s="81"/>
      <c r="G319" s="72"/>
      <c r="H319" s="72"/>
      <c r="I319" s="72"/>
      <c r="J319" s="70"/>
      <c r="K319" s="73"/>
      <c r="L319" s="73"/>
      <c r="M319" s="73"/>
      <c r="N319" s="73"/>
      <c r="P319" s="72"/>
      <c r="Q319" s="82"/>
      <c r="R319" s="38"/>
      <c r="S319" s="38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  <c r="AK319" s="72"/>
      <c r="AL319" s="72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7"/>
      <c r="AZ319" s="83"/>
      <c r="BA319" s="83"/>
      <c r="BB319" s="83"/>
      <c r="BC319" s="83"/>
      <c r="BD319" s="11"/>
    </row>
    <row r="320" spans="1:56" ht="18.75">
      <c r="A320" s="66"/>
      <c r="B320" s="70"/>
      <c r="C320" s="71"/>
      <c r="D320" s="71"/>
      <c r="E320" s="71"/>
      <c r="F320" s="81"/>
      <c r="G320" s="72"/>
      <c r="H320" s="72"/>
      <c r="I320" s="72"/>
      <c r="J320" s="70"/>
      <c r="K320" s="73"/>
      <c r="L320" s="73"/>
      <c r="M320" s="73"/>
      <c r="N320" s="73"/>
      <c r="P320" s="72"/>
      <c r="Q320" s="82"/>
      <c r="R320" s="38"/>
      <c r="S320" s="38"/>
      <c r="T320" s="72"/>
      <c r="U320" s="72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  <c r="AK320" s="72"/>
      <c r="AL320" s="72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7"/>
      <c r="AZ320" s="83"/>
      <c r="BA320" s="83"/>
      <c r="BB320" s="83"/>
      <c r="BC320" s="83"/>
      <c r="BD320" s="11"/>
    </row>
    <row r="321" spans="1:56" ht="18.75">
      <c r="A321" s="66"/>
      <c r="B321" s="70"/>
      <c r="C321" s="71"/>
      <c r="D321" s="71"/>
      <c r="E321" s="71"/>
      <c r="F321" s="81"/>
      <c r="G321" s="72"/>
      <c r="H321" s="72"/>
      <c r="I321" s="72"/>
      <c r="J321" s="70"/>
      <c r="K321" s="73"/>
      <c r="L321" s="73"/>
      <c r="M321" s="73"/>
      <c r="N321" s="73"/>
      <c r="P321" s="72"/>
      <c r="Q321" s="82"/>
      <c r="R321" s="38"/>
      <c r="S321" s="38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  <c r="AK321" s="72"/>
      <c r="AL321" s="72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7"/>
      <c r="AZ321" s="83"/>
      <c r="BA321" s="83"/>
      <c r="BB321" s="83"/>
      <c r="BC321" s="83"/>
      <c r="BD321" s="11"/>
    </row>
    <row r="322" spans="1:56" ht="18.75">
      <c r="A322" s="66"/>
      <c r="B322" s="70"/>
      <c r="C322" s="71"/>
      <c r="D322" s="71"/>
      <c r="E322" s="71"/>
      <c r="F322" s="81"/>
      <c r="G322" s="72"/>
      <c r="H322" s="72"/>
      <c r="I322" s="72"/>
      <c r="J322" s="70"/>
      <c r="K322" s="73"/>
      <c r="L322" s="73"/>
      <c r="M322" s="73"/>
      <c r="N322" s="73"/>
      <c r="P322" s="72"/>
      <c r="Q322" s="82"/>
      <c r="R322" s="38"/>
      <c r="S322" s="38"/>
      <c r="T322" s="72"/>
      <c r="U322" s="72"/>
      <c r="V322" s="72"/>
      <c r="W322" s="72"/>
      <c r="X322" s="72"/>
      <c r="Y322" s="72"/>
      <c r="Z322" s="72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  <c r="AK322" s="72"/>
      <c r="AL322" s="72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7"/>
      <c r="AZ322" s="83"/>
      <c r="BA322" s="83"/>
      <c r="BB322" s="83"/>
      <c r="BC322" s="83"/>
      <c r="BD322" s="11"/>
    </row>
    <row r="323" spans="1:56" ht="18.75">
      <c r="A323" s="66"/>
      <c r="B323" s="70"/>
      <c r="C323" s="71"/>
      <c r="D323" s="71"/>
      <c r="E323" s="71"/>
      <c r="F323" s="81"/>
      <c r="G323" s="72"/>
      <c r="H323" s="72"/>
      <c r="I323" s="72"/>
      <c r="J323" s="70"/>
      <c r="K323" s="73"/>
      <c r="L323" s="73"/>
      <c r="M323" s="73"/>
      <c r="N323" s="73"/>
      <c r="P323" s="72"/>
      <c r="Q323" s="82"/>
      <c r="R323" s="38"/>
      <c r="S323" s="38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  <c r="AK323" s="72"/>
      <c r="AL323" s="72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7"/>
      <c r="AZ323" s="83"/>
      <c r="BA323" s="83"/>
      <c r="BB323" s="83"/>
      <c r="BC323" s="83"/>
      <c r="BD323" s="11"/>
    </row>
    <row r="324" spans="1:56" ht="18.75">
      <c r="A324" s="66"/>
      <c r="B324" s="70"/>
      <c r="C324" s="71"/>
      <c r="D324" s="71"/>
      <c r="E324" s="71"/>
      <c r="F324" s="81"/>
      <c r="G324" s="72"/>
      <c r="H324" s="72"/>
      <c r="I324" s="72"/>
      <c r="J324" s="70"/>
      <c r="K324" s="73"/>
      <c r="L324" s="73"/>
      <c r="M324" s="73"/>
      <c r="N324" s="73"/>
      <c r="P324" s="72"/>
      <c r="Q324" s="82"/>
      <c r="R324" s="38"/>
      <c r="S324" s="38"/>
      <c r="T324" s="72"/>
      <c r="U324" s="72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  <c r="AK324" s="72"/>
      <c r="AL324" s="72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7"/>
      <c r="AZ324" s="83"/>
      <c r="BA324" s="83"/>
      <c r="BB324" s="83"/>
      <c r="BC324" s="83"/>
      <c r="BD324" s="11"/>
    </row>
    <row r="325" spans="1:56" ht="18.75">
      <c r="A325" s="66"/>
      <c r="B325" s="70"/>
      <c r="C325" s="71"/>
      <c r="D325" s="71"/>
      <c r="E325" s="71"/>
      <c r="F325" s="81"/>
      <c r="G325" s="72"/>
      <c r="H325" s="72"/>
      <c r="I325" s="72"/>
      <c r="J325" s="70"/>
      <c r="K325" s="73"/>
      <c r="L325" s="73"/>
      <c r="M325" s="73"/>
      <c r="N325" s="73"/>
      <c r="P325" s="72"/>
      <c r="Q325" s="82"/>
      <c r="R325" s="38"/>
      <c r="S325" s="38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  <c r="AK325" s="72"/>
      <c r="AL325" s="72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7"/>
      <c r="AZ325" s="83"/>
      <c r="BA325" s="83"/>
      <c r="BB325" s="83"/>
      <c r="BC325" s="83"/>
      <c r="BD325" s="11"/>
    </row>
    <row r="326" spans="1:56" ht="18.75">
      <c r="A326" s="66"/>
      <c r="B326" s="70"/>
      <c r="C326" s="71"/>
      <c r="D326" s="71"/>
      <c r="E326" s="71"/>
      <c r="F326" s="81"/>
      <c r="G326" s="72"/>
      <c r="H326" s="72"/>
      <c r="I326" s="72"/>
      <c r="J326" s="70"/>
      <c r="K326" s="73"/>
      <c r="L326" s="73"/>
      <c r="M326" s="73"/>
      <c r="N326" s="73"/>
      <c r="P326" s="72"/>
      <c r="Q326" s="82"/>
      <c r="R326" s="38"/>
      <c r="S326" s="38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  <c r="AK326" s="72"/>
      <c r="AL326" s="72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7"/>
      <c r="AZ326" s="83"/>
      <c r="BA326" s="83"/>
      <c r="BB326" s="83"/>
      <c r="BC326" s="83"/>
      <c r="BD326" s="11"/>
    </row>
    <row r="327" spans="1:56" ht="18.75">
      <c r="A327" s="66"/>
      <c r="B327" s="70"/>
      <c r="C327" s="71"/>
      <c r="D327" s="71"/>
      <c r="E327" s="71"/>
      <c r="F327" s="81"/>
      <c r="G327" s="72"/>
      <c r="H327" s="72"/>
      <c r="I327" s="72"/>
      <c r="J327" s="70"/>
      <c r="K327" s="73"/>
      <c r="L327" s="73"/>
      <c r="M327" s="73"/>
      <c r="N327" s="73"/>
      <c r="P327" s="72"/>
      <c r="Q327" s="82"/>
      <c r="R327" s="38"/>
      <c r="S327" s="38"/>
      <c r="T327" s="72"/>
      <c r="U327" s="72"/>
      <c r="V327" s="72"/>
      <c r="W327" s="72"/>
      <c r="X327" s="72"/>
      <c r="Y327" s="72"/>
      <c r="Z327" s="72"/>
      <c r="AA327" s="72"/>
      <c r="AB327" s="72"/>
      <c r="AC327" s="72"/>
      <c r="AD327" s="72"/>
      <c r="AE327" s="72"/>
      <c r="AF327" s="72"/>
      <c r="AG327" s="72"/>
      <c r="AH327" s="72"/>
      <c r="AI327" s="72"/>
      <c r="AJ327" s="72"/>
      <c r="AK327" s="72"/>
      <c r="AL327" s="72"/>
      <c r="AM327" s="83"/>
      <c r="AN327" s="83"/>
      <c r="AO327" s="83"/>
      <c r="AP327" s="83"/>
      <c r="AQ327" s="83"/>
      <c r="AR327" s="83"/>
      <c r="AS327" s="83"/>
      <c r="AT327" s="83"/>
      <c r="AU327" s="83"/>
      <c r="AV327" s="83"/>
      <c r="AW327" s="83"/>
      <c r="AX327" s="83"/>
      <c r="AY327" s="87"/>
      <c r="AZ327" s="83"/>
      <c r="BA327" s="83"/>
      <c r="BB327" s="83"/>
      <c r="BC327" s="83"/>
      <c r="BD327" s="11"/>
    </row>
    <row r="328" spans="1:56" ht="18.75">
      <c r="A328" s="66"/>
      <c r="B328" s="70"/>
      <c r="C328" s="71"/>
      <c r="D328" s="71"/>
      <c r="E328" s="71"/>
      <c r="F328" s="81"/>
      <c r="G328" s="72"/>
      <c r="H328" s="72"/>
      <c r="I328" s="72"/>
      <c r="J328" s="70"/>
      <c r="K328" s="73"/>
      <c r="L328" s="73"/>
      <c r="M328" s="73"/>
      <c r="N328" s="73"/>
      <c r="P328" s="72"/>
      <c r="Q328" s="82"/>
      <c r="R328" s="38"/>
      <c r="S328" s="38"/>
      <c r="T328" s="72"/>
      <c r="U328" s="72"/>
      <c r="V328" s="72"/>
      <c r="W328" s="72"/>
      <c r="X328" s="72"/>
      <c r="Y328" s="72"/>
      <c r="Z328" s="72"/>
      <c r="AA328" s="72"/>
      <c r="AB328" s="72"/>
      <c r="AC328" s="72"/>
      <c r="AD328" s="72"/>
      <c r="AE328" s="72"/>
      <c r="AF328" s="72"/>
      <c r="AG328" s="72"/>
      <c r="AH328" s="72"/>
      <c r="AI328" s="72"/>
      <c r="AJ328" s="72"/>
      <c r="AK328" s="72"/>
      <c r="AL328" s="72"/>
      <c r="AM328" s="83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/>
      <c r="AY328" s="87"/>
      <c r="AZ328" s="83"/>
      <c r="BA328" s="83"/>
      <c r="BB328" s="83"/>
      <c r="BC328" s="83"/>
      <c r="BD328" s="11"/>
    </row>
    <row r="329" spans="1:56" ht="18.75">
      <c r="A329" s="66"/>
      <c r="B329" s="70"/>
      <c r="C329" s="71"/>
      <c r="D329" s="71"/>
      <c r="E329" s="71"/>
      <c r="F329" s="81"/>
      <c r="G329" s="72"/>
      <c r="H329" s="72"/>
      <c r="I329" s="72"/>
      <c r="J329" s="70"/>
      <c r="K329" s="73"/>
      <c r="L329" s="73"/>
      <c r="M329" s="73"/>
      <c r="N329" s="73"/>
      <c r="P329" s="72"/>
      <c r="Q329" s="82"/>
      <c r="R329" s="38"/>
      <c r="S329" s="38"/>
      <c r="T329" s="72"/>
      <c r="U329" s="72"/>
      <c r="V329" s="72"/>
      <c r="W329" s="72"/>
      <c r="X329" s="72"/>
      <c r="Y329" s="72"/>
      <c r="Z329" s="72"/>
      <c r="AA329" s="72"/>
      <c r="AB329" s="72"/>
      <c r="AC329" s="72"/>
      <c r="AD329" s="72"/>
      <c r="AE329" s="72"/>
      <c r="AF329" s="72"/>
      <c r="AG329" s="72"/>
      <c r="AH329" s="72"/>
      <c r="AI329" s="72"/>
      <c r="AJ329" s="72"/>
      <c r="AK329" s="72"/>
      <c r="AL329" s="72"/>
      <c r="AM329" s="83"/>
      <c r="AN329" s="83"/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7"/>
      <c r="AZ329" s="83"/>
      <c r="BA329" s="83"/>
      <c r="BB329" s="83"/>
      <c r="BC329" s="83"/>
      <c r="BD329" s="11"/>
    </row>
    <row r="330" spans="1:56" ht="18.75">
      <c r="A330" s="66"/>
      <c r="B330" s="70"/>
      <c r="C330" s="71"/>
      <c r="D330" s="71"/>
      <c r="E330" s="71"/>
      <c r="F330" s="81"/>
      <c r="G330" s="72"/>
      <c r="H330" s="72"/>
      <c r="I330" s="72"/>
      <c r="J330" s="70"/>
      <c r="K330" s="73"/>
      <c r="L330" s="73"/>
      <c r="M330" s="73"/>
      <c r="N330" s="73"/>
      <c r="P330" s="72"/>
      <c r="Q330" s="82"/>
      <c r="R330" s="38"/>
      <c r="S330" s="38"/>
      <c r="T330" s="72"/>
      <c r="U330" s="72"/>
      <c r="V330" s="72"/>
      <c r="W330" s="72"/>
      <c r="X330" s="72"/>
      <c r="Y330" s="72"/>
      <c r="Z330" s="72"/>
      <c r="AA330" s="72"/>
      <c r="AB330" s="72"/>
      <c r="AC330" s="72"/>
      <c r="AD330" s="72"/>
      <c r="AE330" s="72"/>
      <c r="AF330" s="72"/>
      <c r="AG330" s="72"/>
      <c r="AH330" s="72"/>
      <c r="AI330" s="72"/>
      <c r="AJ330" s="72"/>
      <c r="AK330" s="72"/>
      <c r="AL330" s="72"/>
      <c r="AM330" s="83"/>
      <c r="AN330" s="83"/>
      <c r="AO330" s="83"/>
      <c r="AP330" s="83"/>
      <c r="AQ330" s="83"/>
      <c r="AR330" s="83"/>
      <c r="AS330" s="83"/>
      <c r="AT330" s="83"/>
      <c r="AU330" s="83"/>
      <c r="AV330" s="83"/>
      <c r="AW330" s="83"/>
      <c r="AX330" s="83"/>
      <c r="AY330" s="87"/>
      <c r="AZ330" s="83"/>
      <c r="BA330" s="83"/>
      <c r="BB330" s="83"/>
      <c r="BC330" s="83"/>
      <c r="BD330" s="11"/>
    </row>
    <row r="331" spans="1:56" ht="18.75">
      <c r="A331" s="66"/>
      <c r="B331" s="70"/>
      <c r="C331" s="71"/>
      <c r="D331" s="71"/>
      <c r="E331" s="71"/>
      <c r="F331" s="81"/>
      <c r="G331" s="72"/>
      <c r="H331" s="72"/>
      <c r="I331" s="72"/>
      <c r="J331" s="70"/>
      <c r="K331" s="73"/>
      <c r="L331" s="73"/>
      <c r="M331" s="73"/>
      <c r="N331" s="73"/>
      <c r="P331" s="72"/>
      <c r="Q331" s="82"/>
      <c r="R331" s="38"/>
      <c r="S331" s="38"/>
      <c r="T331" s="72"/>
      <c r="U331" s="72"/>
      <c r="V331" s="72"/>
      <c r="W331" s="72"/>
      <c r="X331" s="72"/>
      <c r="Y331" s="72"/>
      <c r="Z331" s="72"/>
      <c r="AA331" s="72"/>
      <c r="AB331" s="72"/>
      <c r="AC331" s="72"/>
      <c r="AD331" s="72"/>
      <c r="AE331" s="72"/>
      <c r="AF331" s="72"/>
      <c r="AG331" s="72"/>
      <c r="AH331" s="72"/>
      <c r="AI331" s="72"/>
      <c r="AJ331" s="72"/>
      <c r="AK331" s="72"/>
      <c r="AL331" s="72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7"/>
      <c r="AZ331" s="83"/>
      <c r="BA331" s="83"/>
      <c r="BB331" s="83"/>
      <c r="BC331" s="83"/>
      <c r="BD331" s="11"/>
    </row>
    <row r="332" spans="1:56" ht="18.75">
      <c r="A332" s="66"/>
      <c r="B332" s="70"/>
      <c r="C332" s="71"/>
      <c r="D332" s="71"/>
      <c r="E332" s="71"/>
      <c r="F332" s="81"/>
      <c r="G332" s="72"/>
      <c r="H332" s="72"/>
      <c r="I332" s="72"/>
      <c r="J332" s="70"/>
      <c r="K332" s="73"/>
      <c r="L332" s="73"/>
      <c r="M332" s="73"/>
      <c r="N332" s="73"/>
      <c r="P332" s="72"/>
      <c r="Q332" s="82"/>
      <c r="R332" s="38"/>
      <c r="S332" s="38"/>
      <c r="T332" s="72"/>
      <c r="U332" s="72"/>
      <c r="V332" s="72"/>
      <c r="W332" s="72"/>
      <c r="X332" s="72"/>
      <c r="Y332" s="72"/>
      <c r="Z332" s="72"/>
      <c r="AA332" s="72"/>
      <c r="AB332" s="72"/>
      <c r="AC332" s="72"/>
      <c r="AD332" s="72"/>
      <c r="AE332" s="72"/>
      <c r="AF332" s="72"/>
      <c r="AG332" s="72"/>
      <c r="AH332" s="72"/>
      <c r="AI332" s="72"/>
      <c r="AJ332" s="72"/>
      <c r="AK332" s="72"/>
      <c r="AL332" s="72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7"/>
      <c r="AZ332" s="83"/>
      <c r="BA332" s="83"/>
      <c r="BB332" s="83"/>
      <c r="BC332" s="83"/>
      <c r="BD332" s="11"/>
    </row>
    <row r="333" spans="1:56" ht="18.75">
      <c r="A333" s="66"/>
      <c r="B333" s="70"/>
      <c r="C333" s="71"/>
      <c r="D333" s="71"/>
      <c r="E333" s="71"/>
      <c r="F333" s="81"/>
      <c r="G333" s="72"/>
      <c r="H333" s="72"/>
      <c r="I333" s="72"/>
      <c r="J333" s="70"/>
      <c r="K333" s="73"/>
      <c r="L333" s="73"/>
      <c r="M333" s="73"/>
      <c r="N333" s="73"/>
      <c r="P333" s="72"/>
      <c r="Q333" s="82"/>
      <c r="R333" s="38"/>
      <c r="S333" s="38"/>
      <c r="T333" s="72"/>
      <c r="U333" s="72"/>
      <c r="V333" s="72"/>
      <c r="W333" s="72"/>
      <c r="X333" s="72"/>
      <c r="Y333" s="72"/>
      <c r="Z333" s="72"/>
      <c r="AA333" s="72"/>
      <c r="AB333" s="72"/>
      <c r="AC333" s="72"/>
      <c r="AD333" s="72"/>
      <c r="AE333" s="72"/>
      <c r="AF333" s="72"/>
      <c r="AG333" s="72"/>
      <c r="AH333" s="72"/>
      <c r="AI333" s="72"/>
      <c r="AJ333" s="72"/>
      <c r="AK333" s="72"/>
      <c r="AL333" s="72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7"/>
      <c r="AZ333" s="83"/>
      <c r="BA333" s="83"/>
      <c r="BB333" s="83"/>
      <c r="BC333" s="83"/>
      <c r="BD333" s="11"/>
    </row>
    <row r="334" spans="1:56" ht="18.75">
      <c r="A334" s="66"/>
      <c r="B334" s="70"/>
      <c r="C334" s="71"/>
      <c r="D334" s="71"/>
      <c r="E334" s="71"/>
      <c r="F334" s="81"/>
      <c r="G334" s="72"/>
      <c r="H334" s="72"/>
      <c r="I334" s="72"/>
      <c r="J334" s="70"/>
      <c r="K334" s="73"/>
      <c r="L334" s="73"/>
      <c r="M334" s="73"/>
      <c r="N334" s="73"/>
      <c r="P334" s="72"/>
      <c r="Q334" s="82"/>
      <c r="R334" s="38"/>
      <c r="S334" s="38"/>
      <c r="T334" s="72"/>
      <c r="U334" s="72"/>
      <c r="V334" s="72"/>
      <c r="W334" s="72"/>
      <c r="X334" s="72"/>
      <c r="Y334" s="72"/>
      <c r="Z334" s="72"/>
      <c r="AA334" s="72"/>
      <c r="AB334" s="72"/>
      <c r="AC334" s="72"/>
      <c r="AD334" s="72"/>
      <c r="AE334" s="72"/>
      <c r="AF334" s="72"/>
      <c r="AG334" s="72"/>
      <c r="AH334" s="72"/>
      <c r="AI334" s="72"/>
      <c r="AJ334" s="72"/>
      <c r="AK334" s="72"/>
      <c r="AL334" s="72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7"/>
      <c r="AZ334" s="83"/>
      <c r="BA334" s="83"/>
      <c r="BB334" s="83"/>
      <c r="BC334" s="83"/>
      <c r="BD334" s="11"/>
    </row>
    <row r="335" spans="1:56" ht="18.75">
      <c r="A335" s="66"/>
      <c r="B335" s="70"/>
      <c r="C335" s="71"/>
      <c r="D335" s="71"/>
      <c r="E335" s="71"/>
      <c r="F335" s="81"/>
      <c r="G335" s="72"/>
      <c r="H335" s="72"/>
      <c r="I335" s="72"/>
      <c r="J335" s="70"/>
      <c r="K335" s="73"/>
      <c r="L335" s="73"/>
      <c r="M335" s="73"/>
      <c r="N335" s="73"/>
      <c r="P335" s="72"/>
      <c r="Q335" s="82"/>
      <c r="R335" s="38"/>
      <c r="S335" s="38"/>
      <c r="T335" s="72"/>
      <c r="U335" s="72"/>
      <c r="V335" s="72"/>
      <c r="W335" s="72"/>
      <c r="X335" s="72"/>
      <c r="Y335" s="72"/>
      <c r="Z335" s="72"/>
      <c r="AA335" s="72"/>
      <c r="AB335" s="72"/>
      <c r="AC335" s="72"/>
      <c r="AD335" s="72"/>
      <c r="AE335" s="72"/>
      <c r="AF335" s="72"/>
      <c r="AG335" s="72"/>
      <c r="AH335" s="72"/>
      <c r="AI335" s="72"/>
      <c r="AJ335" s="72"/>
      <c r="AK335" s="72"/>
      <c r="AL335" s="72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7"/>
      <c r="AZ335" s="83"/>
      <c r="BA335" s="83"/>
      <c r="BB335" s="83"/>
      <c r="BC335" s="83"/>
      <c r="BD335" s="11"/>
    </row>
    <row r="336" spans="1:56" ht="18.75">
      <c r="A336" s="66"/>
      <c r="B336" s="70"/>
      <c r="C336" s="71"/>
      <c r="D336" s="71"/>
      <c r="E336" s="71"/>
      <c r="F336" s="81"/>
      <c r="G336" s="72"/>
      <c r="H336" s="72"/>
      <c r="I336" s="72"/>
      <c r="J336" s="70"/>
      <c r="K336" s="73"/>
      <c r="L336" s="73"/>
      <c r="M336" s="73"/>
      <c r="N336" s="73"/>
      <c r="P336" s="72"/>
      <c r="Q336" s="82"/>
      <c r="R336" s="38"/>
      <c r="S336" s="38"/>
      <c r="T336" s="72"/>
      <c r="U336" s="72"/>
      <c r="V336" s="72"/>
      <c r="W336" s="72"/>
      <c r="X336" s="72"/>
      <c r="Y336" s="72"/>
      <c r="Z336" s="72"/>
      <c r="AA336" s="72"/>
      <c r="AB336" s="72"/>
      <c r="AC336" s="72"/>
      <c r="AD336" s="72"/>
      <c r="AE336" s="72"/>
      <c r="AF336" s="72"/>
      <c r="AG336" s="72"/>
      <c r="AH336" s="72"/>
      <c r="AI336" s="72"/>
      <c r="AJ336" s="72"/>
      <c r="AK336" s="72"/>
      <c r="AL336" s="72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7"/>
      <c r="AZ336" s="83"/>
      <c r="BA336" s="83"/>
      <c r="BB336" s="83"/>
      <c r="BC336" s="83"/>
      <c r="BD336" s="11"/>
    </row>
    <row r="337" spans="1:56" ht="18.75">
      <c r="A337" s="66"/>
      <c r="B337" s="70"/>
      <c r="C337" s="71"/>
      <c r="D337" s="71"/>
      <c r="E337" s="71"/>
      <c r="F337" s="81"/>
      <c r="G337" s="72"/>
      <c r="H337" s="72"/>
      <c r="I337" s="72"/>
      <c r="J337" s="70"/>
      <c r="K337" s="73"/>
      <c r="L337" s="73"/>
      <c r="M337" s="73"/>
      <c r="N337" s="73"/>
      <c r="P337" s="72"/>
      <c r="Q337" s="82"/>
      <c r="R337" s="38"/>
      <c r="S337" s="38"/>
      <c r="T337" s="72"/>
      <c r="U337" s="72"/>
      <c r="V337" s="72"/>
      <c r="W337" s="72"/>
      <c r="X337" s="72"/>
      <c r="Y337" s="72"/>
      <c r="Z337" s="72"/>
      <c r="AA337" s="72"/>
      <c r="AB337" s="72"/>
      <c r="AC337" s="72"/>
      <c r="AD337" s="72"/>
      <c r="AE337" s="72"/>
      <c r="AF337" s="72"/>
      <c r="AG337" s="72"/>
      <c r="AH337" s="72"/>
      <c r="AI337" s="72"/>
      <c r="AJ337" s="72"/>
      <c r="AK337" s="72"/>
      <c r="AL337" s="72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7"/>
      <c r="AZ337" s="83"/>
      <c r="BA337" s="83"/>
      <c r="BB337" s="83"/>
      <c r="BC337" s="83"/>
      <c r="BD337" s="11"/>
    </row>
    <row r="338" spans="1:56" ht="18.75">
      <c r="A338" s="66"/>
      <c r="B338" s="70"/>
      <c r="C338" s="71"/>
      <c r="D338" s="71"/>
      <c r="E338" s="71"/>
      <c r="F338" s="81"/>
      <c r="G338" s="72"/>
      <c r="H338" s="72"/>
      <c r="I338" s="72"/>
      <c r="J338" s="70"/>
      <c r="K338" s="73"/>
      <c r="L338" s="73"/>
      <c r="M338" s="73"/>
      <c r="N338" s="73"/>
      <c r="P338" s="72"/>
      <c r="Q338" s="82"/>
      <c r="R338" s="38"/>
      <c r="S338" s="38"/>
      <c r="T338" s="72"/>
      <c r="U338" s="72"/>
      <c r="V338" s="72"/>
      <c r="W338" s="72"/>
      <c r="X338" s="72"/>
      <c r="Y338" s="72"/>
      <c r="Z338" s="72"/>
      <c r="AA338" s="72"/>
      <c r="AB338" s="72"/>
      <c r="AC338" s="72"/>
      <c r="AD338" s="72"/>
      <c r="AE338" s="72"/>
      <c r="AF338" s="72"/>
      <c r="AG338" s="72"/>
      <c r="AH338" s="72"/>
      <c r="AI338" s="72"/>
      <c r="AJ338" s="72"/>
      <c r="AK338" s="72"/>
      <c r="AL338" s="72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7"/>
      <c r="AZ338" s="83"/>
      <c r="BA338" s="83"/>
      <c r="BB338" s="83"/>
      <c r="BC338" s="83"/>
      <c r="BD338" s="11"/>
    </row>
    <row r="339" spans="1:56" ht="18.75">
      <c r="A339" s="66"/>
      <c r="B339" s="70"/>
      <c r="C339" s="71"/>
      <c r="D339" s="71"/>
      <c r="E339" s="71"/>
      <c r="F339" s="81"/>
      <c r="G339" s="72"/>
      <c r="H339" s="72"/>
      <c r="I339" s="72"/>
      <c r="J339" s="70"/>
      <c r="K339" s="73"/>
      <c r="L339" s="73"/>
      <c r="M339" s="73"/>
      <c r="N339" s="73"/>
      <c r="P339" s="72"/>
      <c r="Q339" s="82"/>
      <c r="R339" s="38"/>
      <c r="S339" s="38"/>
      <c r="T339" s="72"/>
      <c r="U339" s="72"/>
      <c r="V339" s="72"/>
      <c r="W339" s="72"/>
      <c r="X339" s="72"/>
      <c r="Y339" s="72"/>
      <c r="Z339" s="72"/>
      <c r="AA339" s="72"/>
      <c r="AB339" s="72"/>
      <c r="AC339" s="72"/>
      <c r="AD339" s="72"/>
      <c r="AE339" s="72"/>
      <c r="AF339" s="72"/>
      <c r="AG339" s="72"/>
      <c r="AH339" s="72"/>
      <c r="AI339" s="72"/>
      <c r="AJ339" s="72"/>
      <c r="AK339" s="72"/>
      <c r="AL339" s="72"/>
      <c r="AM339" s="83"/>
      <c r="AN339" s="83"/>
      <c r="AO339" s="83"/>
      <c r="AP339" s="83"/>
      <c r="AQ339" s="83"/>
      <c r="AR339" s="83"/>
      <c r="AS339" s="83"/>
      <c r="AT339" s="83"/>
      <c r="AU339" s="83"/>
      <c r="AV339" s="83"/>
      <c r="AW339" s="83"/>
      <c r="AX339" s="83"/>
      <c r="AY339" s="87"/>
      <c r="AZ339" s="83"/>
      <c r="BA339" s="83"/>
      <c r="BB339" s="83"/>
      <c r="BC339" s="83"/>
      <c r="BD339" s="11"/>
    </row>
    <row r="340" spans="1:56" ht="18.75">
      <c r="A340" s="66"/>
      <c r="B340" s="70"/>
      <c r="C340" s="71"/>
      <c r="D340" s="71"/>
      <c r="E340" s="71"/>
      <c r="F340" s="81"/>
      <c r="G340" s="72"/>
      <c r="H340" s="72"/>
      <c r="I340" s="72"/>
      <c r="J340" s="70"/>
      <c r="K340" s="73"/>
      <c r="L340" s="73"/>
      <c r="M340" s="73"/>
      <c r="N340" s="73"/>
      <c r="P340" s="72"/>
      <c r="Q340" s="82"/>
      <c r="R340" s="38"/>
      <c r="S340" s="38"/>
      <c r="T340" s="72"/>
      <c r="U340" s="72"/>
      <c r="V340" s="72"/>
      <c r="W340" s="72"/>
      <c r="X340" s="72"/>
      <c r="Y340" s="72"/>
      <c r="Z340" s="72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  <c r="AL340" s="72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7"/>
      <c r="AZ340" s="83"/>
      <c r="BA340" s="83"/>
      <c r="BB340" s="83"/>
      <c r="BC340" s="83"/>
      <c r="BD340" s="11"/>
    </row>
    <row r="341" spans="1:56" ht="18.75">
      <c r="A341" s="66"/>
      <c r="B341" s="70"/>
      <c r="C341" s="71"/>
      <c r="D341" s="71"/>
      <c r="E341" s="71"/>
      <c r="F341" s="81"/>
      <c r="G341" s="72"/>
      <c r="H341" s="72"/>
      <c r="I341" s="72"/>
      <c r="J341" s="70"/>
      <c r="K341" s="73"/>
      <c r="L341" s="73"/>
      <c r="M341" s="73"/>
      <c r="N341" s="73"/>
      <c r="P341" s="72"/>
      <c r="Q341" s="82"/>
      <c r="R341" s="38"/>
      <c r="S341" s="38"/>
      <c r="T341" s="72"/>
      <c r="U341" s="72"/>
      <c r="V341" s="72"/>
      <c r="W341" s="72"/>
      <c r="X341" s="72"/>
      <c r="Y341" s="72"/>
      <c r="Z341" s="72"/>
      <c r="AA341" s="72"/>
      <c r="AB341" s="72"/>
      <c r="AC341" s="72"/>
      <c r="AD341" s="72"/>
      <c r="AE341" s="72"/>
      <c r="AF341" s="72"/>
      <c r="AG341" s="72"/>
      <c r="AH341" s="72"/>
      <c r="AI341" s="72"/>
      <c r="AJ341" s="72"/>
      <c r="AK341" s="72"/>
      <c r="AL341" s="72"/>
      <c r="AM341" s="83"/>
      <c r="AN341" s="83"/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7"/>
      <c r="AZ341" s="83"/>
      <c r="BA341" s="83"/>
      <c r="BB341" s="83"/>
      <c r="BC341" s="83"/>
      <c r="BD341" s="11"/>
    </row>
    <row r="342" spans="1:56" ht="18.75">
      <c r="A342" s="66"/>
      <c r="B342" s="70"/>
      <c r="C342" s="71"/>
      <c r="D342" s="71"/>
      <c r="E342" s="71"/>
      <c r="F342" s="81"/>
      <c r="G342" s="72"/>
      <c r="H342" s="72"/>
      <c r="I342" s="72"/>
      <c r="J342" s="70"/>
      <c r="K342" s="73"/>
      <c r="L342" s="73"/>
      <c r="M342" s="73"/>
      <c r="N342" s="73"/>
      <c r="P342" s="72"/>
      <c r="Q342" s="82"/>
      <c r="R342" s="38"/>
      <c r="S342" s="38"/>
      <c r="T342" s="72"/>
      <c r="U342" s="72"/>
      <c r="V342" s="72"/>
      <c r="W342" s="72"/>
      <c r="X342" s="72"/>
      <c r="Y342" s="72"/>
      <c r="Z342" s="72"/>
      <c r="AA342" s="72"/>
      <c r="AB342" s="72"/>
      <c r="AC342" s="72"/>
      <c r="AD342" s="72"/>
      <c r="AE342" s="72"/>
      <c r="AF342" s="72"/>
      <c r="AG342" s="72"/>
      <c r="AH342" s="72"/>
      <c r="AI342" s="72"/>
      <c r="AJ342" s="72"/>
      <c r="AK342" s="72"/>
      <c r="AL342" s="72"/>
      <c r="AM342" s="83"/>
      <c r="AN342" s="83"/>
      <c r="AO342" s="83"/>
      <c r="AP342" s="83"/>
      <c r="AQ342" s="83"/>
      <c r="AR342" s="83"/>
      <c r="AS342" s="83"/>
      <c r="AT342" s="83"/>
      <c r="AU342" s="83"/>
      <c r="AV342" s="83"/>
      <c r="AW342" s="83"/>
      <c r="AX342" s="83"/>
      <c r="AY342" s="87"/>
      <c r="AZ342" s="83"/>
      <c r="BA342" s="83"/>
      <c r="BB342" s="83"/>
      <c r="BC342" s="83"/>
      <c r="BD342" s="11"/>
    </row>
    <row r="343" spans="1:56" ht="18.75">
      <c r="A343" s="66"/>
      <c r="B343" s="70"/>
      <c r="C343" s="71"/>
      <c r="D343" s="71"/>
      <c r="E343" s="71"/>
      <c r="F343" s="81"/>
      <c r="G343" s="72"/>
      <c r="H343" s="72"/>
      <c r="I343" s="72"/>
      <c r="J343" s="70"/>
      <c r="K343" s="73"/>
      <c r="L343" s="73"/>
      <c r="M343" s="73"/>
      <c r="N343" s="73"/>
      <c r="P343" s="72"/>
      <c r="Q343" s="82"/>
      <c r="R343" s="38"/>
      <c r="S343" s="38"/>
      <c r="T343" s="72"/>
      <c r="U343" s="72"/>
      <c r="V343" s="72"/>
      <c r="W343" s="72"/>
      <c r="X343" s="72"/>
      <c r="Y343" s="72"/>
      <c r="Z343" s="72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  <c r="AK343" s="72"/>
      <c r="AL343" s="72"/>
      <c r="AM343" s="83"/>
      <c r="AN343" s="83"/>
      <c r="AO343" s="83"/>
      <c r="AP343" s="83"/>
      <c r="AQ343" s="83"/>
      <c r="AR343" s="83"/>
      <c r="AS343" s="83"/>
      <c r="AT343" s="83"/>
      <c r="AU343" s="83"/>
      <c r="AV343" s="83"/>
      <c r="AW343" s="83"/>
      <c r="AX343" s="83"/>
      <c r="AY343" s="87"/>
      <c r="AZ343" s="83"/>
      <c r="BA343" s="83"/>
      <c r="BB343" s="83"/>
      <c r="BC343" s="83"/>
      <c r="BD343" s="11"/>
    </row>
    <row r="344" spans="1:56" ht="18.75">
      <c r="A344" s="66"/>
      <c r="B344" s="70"/>
      <c r="C344" s="71"/>
      <c r="D344" s="71"/>
      <c r="E344" s="71"/>
      <c r="F344" s="81"/>
      <c r="G344" s="72"/>
      <c r="H344" s="72"/>
      <c r="I344" s="72"/>
      <c r="J344" s="70"/>
      <c r="K344" s="73"/>
      <c r="L344" s="73"/>
      <c r="M344" s="73"/>
      <c r="N344" s="73"/>
      <c r="P344" s="72"/>
      <c r="Q344" s="82"/>
      <c r="R344" s="38"/>
      <c r="S344" s="38"/>
      <c r="T344" s="72"/>
      <c r="U344" s="72"/>
      <c r="V344" s="72"/>
      <c r="W344" s="72"/>
      <c r="X344" s="72"/>
      <c r="Y344" s="72"/>
      <c r="Z344" s="72"/>
      <c r="AA344" s="72"/>
      <c r="AB344" s="72"/>
      <c r="AC344" s="72"/>
      <c r="AD344" s="72"/>
      <c r="AE344" s="72"/>
      <c r="AF344" s="72"/>
      <c r="AG344" s="72"/>
      <c r="AH344" s="72"/>
      <c r="AI344" s="72"/>
      <c r="AJ344" s="72"/>
      <c r="AK344" s="72"/>
      <c r="AL344" s="72"/>
      <c r="AM344" s="83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/>
      <c r="AY344" s="87"/>
      <c r="AZ344" s="83"/>
      <c r="BA344" s="83"/>
      <c r="BB344" s="83"/>
      <c r="BC344" s="83"/>
      <c r="BD344" s="11"/>
    </row>
    <row r="345" spans="1:56" ht="18.75">
      <c r="A345" s="66"/>
      <c r="B345" s="70"/>
      <c r="C345" s="71"/>
      <c r="D345" s="71"/>
      <c r="E345" s="71"/>
      <c r="F345" s="81"/>
      <c r="G345" s="72"/>
      <c r="H345" s="72"/>
      <c r="I345" s="72"/>
      <c r="J345" s="70"/>
      <c r="K345" s="73"/>
      <c r="L345" s="73"/>
      <c r="M345" s="73"/>
      <c r="N345" s="73"/>
      <c r="P345" s="72"/>
      <c r="Q345" s="82"/>
      <c r="R345" s="38"/>
      <c r="S345" s="38"/>
      <c r="T345" s="72"/>
      <c r="U345" s="72"/>
      <c r="V345" s="72"/>
      <c r="W345" s="72"/>
      <c r="X345" s="72"/>
      <c r="Y345" s="72"/>
      <c r="Z345" s="72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  <c r="AK345" s="72"/>
      <c r="AL345" s="72"/>
      <c r="AM345" s="83"/>
      <c r="AN345" s="83"/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7"/>
      <c r="AZ345" s="83"/>
      <c r="BA345" s="83"/>
      <c r="BB345" s="83"/>
      <c r="BC345" s="83"/>
      <c r="BD345" s="11"/>
    </row>
    <row r="346" spans="1:56" ht="18.75">
      <c r="A346" s="66"/>
      <c r="B346" s="70"/>
      <c r="C346" s="71"/>
      <c r="D346" s="71"/>
      <c r="E346" s="71"/>
      <c r="F346" s="81"/>
      <c r="G346" s="72"/>
      <c r="H346" s="72"/>
      <c r="I346" s="72"/>
      <c r="J346" s="70"/>
      <c r="K346" s="73"/>
      <c r="L346" s="73"/>
      <c r="M346" s="73"/>
      <c r="N346" s="73"/>
      <c r="P346" s="72"/>
      <c r="Q346" s="82"/>
      <c r="R346" s="38"/>
      <c r="S346" s="38"/>
      <c r="T346" s="72"/>
      <c r="U346" s="72"/>
      <c r="V346" s="72"/>
      <c r="W346" s="72"/>
      <c r="X346" s="72"/>
      <c r="Y346" s="72"/>
      <c r="Z346" s="72"/>
      <c r="AA346" s="72"/>
      <c r="AB346" s="72"/>
      <c r="AC346" s="72"/>
      <c r="AD346" s="72"/>
      <c r="AE346" s="72"/>
      <c r="AF346" s="72"/>
      <c r="AG346" s="72"/>
      <c r="AH346" s="72"/>
      <c r="AI346" s="72"/>
      <c r="AJ346" s="72"/>
      <c r="AK346" s="72"/>
      <c r="AL346" s="72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7"/>
      <c r="AZ346" s="83"/>
      <c r="BA346" s="83"/>
      <c r="BB346" s="83"/>
      <c r="BC346" s="83"/>
      <c r="BD346" s="11"/>
    </row>
    <row r="347" spans="1:56" ht="18.75">
      <c r="A347" s="66"/>
      <c r="B347" s="70"/>
      <c r="C347" s="71"/>
      <c r="D347" s="71"/>
      <c r="E347" s="71"/>
      <c r="F347" s="81"/>
      <c r="G347" s="72"/>
      <c r="H347" s="72"/>
      <c r="I347" s="72"/>
      <c r="J347" s="70"/>
      <c r="K347" s="73"/>
      <c r="L347" s="73"/>
      <c r="M347" s="73"/>
      <c r="N347" s="73"/>
      <c r="P347" s="72"/>
      <c r="Q347" s="82"/>
      <c r="R347" s="38"/>
      <c r="S347" s="38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  <c r="AK347" s="72"/>
      <c r="AL347" s="72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7"/>
      <c r="AZ347" s="83"/>
      <c r="BA347" s="83"/>
      <c r="BB347" s="83"/>
      <c r="BC347" s="83"/>
      <c r="BD347" s="11"/>
    </row>
    <row r="348" spans="1:56" ht="18.75">
      <c r="A348" s="66"/>
      <c r="B348" s="70"/>
      <c r="C348" s="71"/>
      <c r="D348" s="71"/>
      <c r="E348" s="71"/>
      <c r="F348" s="81"/>
      <c r="G348" s="72"/>
      <c r="H348" s="72"/>
      <c r="I348" s="72"/>
      <c r="J348" s="70"/>
      <c r="K348" s="73"/>
      <c r="L348" s="73"/>
      <c r="M348" s="73"/>
      <c r="N348" s="73"/>
      <c r="P348" s="72"/>
      <c r="Q348" s="82"/>
      <c r="R348" s="38"/>
      <c r="S348" s="38"/>
      <c r="T348" s="72"/>
      <c r="U348" s="72"/>
      <c r="V348" s="72"/>
      <c r="W348" s="72"/>
      <c r="X348" s="72"/>
      <c r="Y348" s="72"/>
      <c r="Z348" s="72"/>
      <c r="AA348" s="72"/>
      <c r="AB348" s="72"/>
      <c r="AC348" s="72"/>
      <c r="AD348" s="72"/>
      <c r="AE348" s="72"/>
      <c r="AF348" s="72"/>
      <c r="AG348" s="72"/>
      <c r="AH348" s="72"/>
      <c r="AI348" s="72"/>
      <c r="AJ348" s="72"/>
      <c r="AK348" s="72"/>
      <c r="AL348" s="72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7"/>
      <c r="AZ348" s="83"/>
      <c r="BA348" s="83"/>
      <c r="BB348" s="83"/>
      <c r="BC348" s="83"/>
      <c r="BD348" s="11"/>
    </row>
    <row r="349" spans="1:56" ht="18.75">
      <c r="A349" s="66"/>
      <c r="B349" s="70"/>
      <c r="C349" s="71"/>
      <c r="D349" s="71"/>
      <c r="E349" s="71"/>
      <c r="F349" s="81"/>
      <c r="G349" s="72"/>
      <c r="H349" s="72"/>
      <c r="I349" s="72"/>
      <c r="J349" s="70"/>
      <c r="K349" s="73"/>
      <c r="L349" s="73"/>
      <c r="M349" s="73"/>
      <c r="N349" s="73"/>
      <c r="P349" s="72"/>
      <c r="Q349" s="82"/>
      <c r="R349" s="38"/>
      <c r="S349" s="38"/>
      <c r="T349" s="72"/>
      <c r="U349" s="72"/>
      <c r="V349" s="72"/>
      <c r="W349" s="72"/>
      <c r="X349" s="72"/>
      <c r="Y349" s="72"/>
      <c r="Z349" s="72"/>
      <c r="AA349" s="72"/>
      <c r="AB349" s="72"/>
      <c r="AC349" s="72"/>
      <c r="AD349" s="72"/>
      <c r="AE349" s="72"/>
      <c r="AF349" s="72"/>
      <c r="AG349" s="72"/>
      <c r="AH349" s="72"/>
      <c r="AI349" s="72"/>
      <c r="AJ349" s="72"/>
      <c r="AK349" s="72"/>
      <c r="AL349" s="72"/>
      <c r="AM349" s="83"/>
      <c r="AN349" s="83"/>
      <c r="AO349" s="83"/>
      <c r="AP349" s="83"/>
      <c r="AQ349" s="83"/>
      <c r="AR349" s="83"/>
      <c r="AS349" s="83"/>
      <c r="AT349" s="83"/>
      <c r="AU349" s="83"/>
      <c r="AV349" s="83"/>
      <c r="AW349" s="83"/>
      <c r="AX349" s="83"/>
      <c r="AY349" s="87"/>
      <c r="AZ349" s="83"/>
      <c r="BA349" s="83"/>
      <c r="BB349" s="83"/>
      <c r="BC349" s="83"/>
      <c r="BD349" s="11"/>
    </row>
    <row r="350" spans="1:56" ht="18.75">
      <c r="A350" s="66"/>
      <c r="B350" s="70"/>
      <c r="C350" s="71"/>
      <c r="D350" s="71"/>
      <c r="E350" s="71"/>
      <c r="F350" s="81"/>
      <c r="G350" s="72"/>
      <c r="H350" s="72"/>
      <c r="I350" s="72"/>
      <c r="J350" s="70"/>
      <c r="K350" s="73"/>
      <c r="L350" s="73"/>
      <c r="M350" s="73"/>
      <c r="N350" s="73"/>
      <c r="P350" s="72"/>
      <c r="Q350" s="82"/>
      <c r="R350" s="38"/>
      <c r="S350" s="38"/>
      <c r="T350" s="72"/>
      <c r="U350" s="72"/>
      <c r="V350" s="72"/>
      <c r="W350" s="72"/>
      <c r="X350" s="72"/>
      <c r="Y350" s="72"/>
      <c r="Z350" s="72"/>
      <c r="AA350" s="72"/>
      <c r="AB350" s="72"/>
      <c r="AC350" s="72"/>
      <c r="AD350" s="72"/>
      <c r="AE350" s="72"/>
      <c r="AF350" s="72"/>
      <c r="AG350" s="72"/>
      <c r="AH350" s="72"/>
      <c r="AI350" s="72"/>
      <c r="AJ350" s="72"/>
      <c r="AK350" s="72"/>
      <c r="AL350" s="72"/>
      <c r="AM350" s="83"/>
      <c r="AN350" s="83"/>
      <c r="AO350" s="83"/>
      <c r="AP350" s="83"/>
      <c r="AQ350" s="83"/>
      <c r="AR350" s="83"/>
      <c r="AS350" s="83"/>
      <c r="AT350" s="83"/>
      <c r="AU350" s="83"/>
      <c r="AV350" s="83"/>
      <c r="AW350" s="83"/>
      <c r="AX350" s="83"/>
      <c r="AY350" s="87"/>
      <c r="AZ350" s="83"/>
      <c r="BA350" s="83"/>
      <c r="BB350" s="83"/>
      <c r="BC350" s="83"/>
      <c r="BD350" s="11"/>
    </row>
    <row r="351" spans="1:56" ht="18.75">
      <c r="A351" s="66"/>
      <c r="B351" s="70"/>
      <c r="C351" s="71"/>
      <c r="D351" s="71"/>
      <c r="E351" s="71"/>
      <c r="F351" s="81"/>
      <c r="G351" s="72"/>
      <c r="H351" s="72"/>
      <c r="I351" s="72"/>
      <c r="J351" s="70"/>
      <c r="K351" s="73"/>
      <c r="L351" s="73"/>
      <c r="M351" s="73"/>
      <c r="N351" s="73"/>
      <c r="P351" s="72"/>
      <c r="Q351" s="82"/>
      <c r="R351" s="38"/>
      <c r="S351" s="38"/>
      <c r="T351" s="72"/>
      <c r="U351" s="72"/>
      <c r="V351" s="72"/>
      <c r="W351" s="72"/>
      <c r="X351" s="72"/>
      <c r="Y351" s="72"/>
      <c r="Z351" s="72"/>
      <c r="AA351" s="72"/>
      <c r="AB351" s="72"/>
      <c r="AC351" s="72"/>
      <c r="AD351" s="72"/>
      <c r="AE351" s="72"/>
      <c r="AF351" s="72"/>
      <c r="AG351" s="72"/>
      <c r="AH351" s="72"/>
      <c r="AI351" s="72"/>
      <c r="AJ351" s="72"/>
      <c r="AK351" s="72"/>
      <c r="AL351" s="72"/>
      <c r="AM351" s="83"/>
      <c r="AN351" s="83"/>
      <c r="AO351" s="83"/>
      <c r="AP351" s="83"/>
      <c r="AQ351" s="83"/>
      <c r="AR351" s="83"/>
      <c r="AS351" s="83"/>
      <c r="AT351" s="83"/>
      <c r="AU351" s="83"/>
      <c r="AV351" s="83"/>
      <c r="AW351" s="83"/>
      <c r="AX351" s="83"/>
      <c r="AY351" s="87"/>
      <c r="AZ351" s="83"/>
      <c r="BA351" s="83"/>
      <c r="BB351" s="83"/>
      <c r="BC351" s="83"/>
      <c r="BD351" s="11"/>
    </row>
    <row r="352" spans="1:56" ht="18.75">
      <c r="A352" s="66"/>
      <c r="B352" s="70"/>
      <c r="C352" s="71"/>
      <c r="D352" s="71"/>
      <c r="E352" s="71"/>
      <c r="F352" s="81"/>
      <c r="G352" s="72"/>
      <c r="H352" s="72"/>
      <c r="I352" s="72"/>
      <c r="J352" s="70"/>
      <c r="K352" s="73"/>
      <c r="L352" s="73"/>
      <c r="M352" s="73"/>
      <c r="N352" s="73"/>
      <c r="P352" s="72"/>
      <c r="Q352" s="82"/>
      <c r="R352" s="38"/>
      <c r="S352" s="38"/>
      <c r="T352" s="72"/>
      <c r="U352" s="72"/>
      <c r="V352" s="72"/>
      <c r="W352" s="72"/>
      <c r="X352" s="72"/>
      <c r="Y352" s="72"/>
      <c r="Z352" s="72"/>
      <c r="AA352" s="72"/>
      <c r="AB352" s="72"/>
      <c r="AC352" s="72"/>
      <c r="AD352" s="72"/>
      <c r="AE352" s="72"/>
      <c r="AF352" s="72"/>
      <c r="AG352" s="72"/>
      <c r="AH352" s="72"/>
      <c r="AI352" s="72"/>
      <c r="AJ352" s="72"/>
      <c r="AK352" s="72"/>
      <c r="AL352" s="72"/>
      <c r="AM352" s="83"/>
      <c r="AN352" s="83"/>
      <c r="AO352" s="83"/>
      <c r="AP352" s="83"/>
      <c r="AQ352" s="83"/>
      <c r="AR352" s="83"/>
      <c r="AS352" s="83"/>
      <c r="AT352" s="83"/>
      <c r="AU352" s="83"/>
      <c r="AV352" s="83"/>
      <c r="AW352" s="83"/>
      <c r="AX352" s="83"/>
      <c r="AY352" s="87"/>
      <c r="AZ352" s="83"/>
      <c r="BA352" s="83"/>
      <c r="BB352" s="83"/>
      <c r="BC352" s="83"/>
      <c r="BD352" s="11"/>
    </row>
    <row r="353" spans="1:56" ht="18.75">
      <c r="A353" s="66"/>
      <c r="B353" s="70"/>
      <c r="C353" s="71"/>
      <c r="D353" s="71"/>
      <c r="E353" s="71"/>
      <c r="F353" s="81"/>
      <c r="G353" s="72"/>
      <c r="H353" s="72"/>
      <c r="I353" s="72"/>
      <c r="J353" s="70"/>
      <c r="K353" s="73"/>
      <c r="L353" s="73"/>
      <c r="M353" s="73"/>
      <c r="N353" s="73"/>
      <c r="P353" s="72"/>
      <c r="Q353" s="82"/>
      <c r="R353" s="38"/>
      <c r="S353" s="38"/>
      <c r="T353" s="72"/>
      <c r="U353" s="72"/>
      <c r="V353" s="72"/>
      <c r="W353" s="72"/>
      <c r="X353" s="72"/>
      <c r="Y353" s="72"/>
      <c r="Z353" s="72"/>
      <c r="AA353" s="72"/>
      <c r="AB353" s="72"/>
      <c r="AC353" s="72"/>
      <c r="AD353" s="72"/>
      <c r="AE353" s="72"/>
      <c r="AF353" s="72"/>
      <c r="AG353" s="72"/>
      <c r="AH353" s="72"/>
      <c r="AI353" s="72"/>
      <c r="AJ353" s="72"/>
      <c r="AK353" s="72"/>
      <c r="AL353" s="72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7"/>
      <c r="AZ353" s="83"/>
      <c r="BA353" s="83"/>
      <c r="BB353" s="83"/>
      <c r="BC353" s="83"/>
      <c r="BD353" s="11"/>
    </row>
    <row r="354" spans="1:56" ht="18.75">
      <c r="A354" s="66"/>
      <c r="B354" s="70"/>
      <c r="C354" s="71"/>
      <c r="D354" s="71"/>
      <c r="E354" s="71"/>
      <c r="F354" s="81"/>
      <c r="G354" s="72"/>
      <c r="H354" s="72"/>
      <c r="I354" s="72"/>
      <c r="J354" s="70"/>
      <c r="K354" s="73"/>
      <c r="L354" s="73"/>
      <c r="M354" s="73"/>
      <c r="N354" s="73"/>
      <c r="P354" s="72"/>
      <c r="Q354" s="82"/>
      <c r="R354" s="38"/>
      <c r="S354" s="38"/>
      <c r="T354" s="72"/>
      <c r="U354" s="72"/>
      <c r="V354" s="72"/>
      <c r="W354" s="72"/>
      <c r="X354" s="72"/>
      <c r="Y354" s="72"/>
      <c r="Z354" s="72"/>
      <c r="AA354" s="72"/>
      <c r="AB354" s="72"/>
      <c r="AC354" s="72"/>
      <c r="AD354" s="72"/>
      <c r="AE354" s="72"/>
      <c r="AF354" s="72"/>
      <c r="AG354" s="72"/>
      <c r="AH354" s="72"/>
      <c r="AI354" s="72"/>
      <c r="AJ354" s="72"/>
      <c r="AK354" s="72"/>
      <c r="AL354" s="72"/>
      <c r="AM354" s="83"/>
      <c r="AN354" s="83"/>
      <c r="AO354" s="83"/>
      <c r="AP354" s="83"/>
      <c r="AQ354" s="83"/>
      <c r="AR354" s="83"/>
      <c r="AS354" s="83"/>
      <c r="AT354" s="83"/>
      <c r="AU354" s="83"/>
      <c r="AV354" s="83"/>
      <c r="AW354" s="83"/>
      <c r="AX354" s="83"/>
      <c r="AY354" s="87"/>
      <c r="AZ354" s="83"/>
      <c r="BA354" s="83"/>
      <c r="BB354" s="83"/>
      <c r="BC354" s="83"/>
      <c r="BD354" s="11"/>
    </row>
    <row r="355" spans="1:56" ht="18.75">
      <c r="A355" s="66"/>
      <c r="B355" s="70"/>
      <c r="C355" s="71"/>
      <c r="D355" s="71"/>
      <c r="E355" s="71"/>
      <c r="F355" s="81"/>
      <c r="G355" s="72"/>
      <c r="H355" s="72"/>
      <c r="I355" s="72"/>
      <c r="J355" s="70"/>
      <c r="K355" s="73"/>
      <c r="L355" s="73"/>
      <c r="M355" s="73"/>
      <c r="N355" s="73"/>
      <c r="P355" s="72"/>
      <c r="Q355" s="82"/>
      <c r="R355" s="38"/>
      <c r="S355" s="38"/>
      <c r="T355" s="72"/>
      <c r="U355" s="72"/>
      <c r="V355" s="72"/>
      <c r="W355" s="72"/>
      <c r="X355" s="72"/>
      <c r="Y355" s="72"/>
      <c r="Z355" s="72"/>
      <c r="AA355" s="72"/>
      <c r="AB355" s="72"/>
      <c r="AC355" s="72"/>
      <c r="AD355" s="72"/>
      <c r="AE355" s="72"/>
      <c r="AF355" s="72"/>
      <c r="AG355" s="72"/>
      <c r="AH355" s="72"/>
      <c r="AI355" s="72"/>
      <c r="AJ355" s="72"/>
      <c r="AK355" s="72"/>
      <c r="AL355" s="72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7"/>
      <c r="AZ355" s="83"/>
      <c r="BA355" s="83"/>
      <c r="BB355" s="83"/>
      <c r="BC355" s="83"/>
      <c r="BD355" s="11"/>
    </row>
    <row r="356" spans="1:56" ht="18.75">
      <c r="A356" s="66"/>
      <c r="B356" s="70"/>
      <c r="C356" s="71"/>
      <c r="D356" s="71"/>
      <c r="E356" s="71"/>
      <c r="F356" s="81"/>
      <c r="G356" s="72"/>
      <c r="H356" s="72"/>
      <c r="I356" s="72"/>
      <c r="J356" s="70"/>
      <c r="K356" s="73"/>
      <c r="L356" s="73"/>
      <c r="M356" s="73"/>
      <c r="N356" s="73"/>
      <c r="P356" s="72"/>
      <c r="Q356" s="82"/>
      <c r="R356" s="38"/>
      <c r="S356" s="38"/>
      <c r="T356" s="72"/>
      <c r="U356" s="72"/>
      <c r="V356" s="72"/>
      <c r="W356" s="72"/>
      <c r="X356" s="72"/>
      <c r="Y356" s="72"/>
      <c r="Z356" s="72"/>
      <c r="AA356" s="72"/>
      <c r="AB356" s="72"/>
      <c r="AC356" s="72"/>
      <c r="AD356" s="72"/>
      <c r="AE356" s="72"/>
      <c r="AF356" s="72"/>
      <c r="AG356" s="72"/>
      <c r="AH356" s="72"/>
      <c r="AI356" s="72"/>
      <c r="AJ356" s="72"/>
      <c r="AK356" s="72"/>
      <c r="AL356" s="72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7"/>
      <c r="AZ356" s="83"/>
      <c r="BA356" s="83"/>
      <c r="BB356" s="83"/>
      <c r="BC356" s="83"/>
      <c r="BD356" s="11"/>
    </row>
    <row r="357" spans="1:56" ht="18.75">
      <c r="A357" s="66"/>
      <c r="B357" s="70"/>
      <c r="C357" s="71"/>
      <c r="D357" s="71"/>
      <c r="E357" s="71"/>
      <c r="F357" s="81"/>
      <c r="G357" s="72"/>
      <c r="H357" s="72"/>
      <c r="I357" s="72"/>
      <c r="J357" s="70"/>
      <c r="K357" s="73"/>
      <c r="L357" s="73"/>
      <c r="M357" s="73"/>
      <c r="N357" s="73"/>
      <c r="P357" s="72"/>
      <c r="Q357" s="82"/>
      <c r="R357" s="38"/>
      <c r="S357" s="104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6"/>
      <c r="AN357" s="106"/>
      <c r="AO357" s="106"/>
      <c r="AP357" s="106"/>
      <c r="AQ357" s="106"/>
      <c r="AR357" s="106"/>
      <c r="AS357" s="106"/>
      <c r="AT357" s="106"/>
      <c r="AU357" s="106"/>
      <c r="AV357" s="106"/>
      <c r="AW357" s="106"/>
      <c r="AX357" s="106"/>
      <c r="AY357" s="107"/>
      <c r="AZ357" s="106"/>
      <c r="BA357" s="106"/>
      <c r="BB357" s="106"/>
      <c r="BC357" s="106"/>
      <c r="BD357" s="11"/>
    </row>
    <row r="358" spans="1:56" ht="18.75">
      <c r="A358" s="66"/>
      <c r="B358" s="70"/>
      <c r="C358" s="71"/>
      <c r="D358" s="71"/>
      <c r="E358" s="71"/>
      <c r="F358" s="81"/>
      <c r="G358" s="72"/>
      <c r="H358" s="72"/>
      <c r="I358" s="72"/>
      <c r="J358" s="70"/>
      <c r="K358" s="73"/>
      <c r="L358" s="73"/>
      <c r="M358" s="73"/>
      <c r="N358" s="73"/>
      <c r="P358" s="72"/>
      <c r="Q358" s="82"/>
      <c r="R358" s="38"/>
      <c r="S358" s="38"/>
      <c r="T358" s="72"/>
      <c r="U358" s="72"/>
      <c r="V358" s="72"/>
      <c r="W358" s="72"/>
      <c r="X358" s="72"/>
      <c r="Y358" s="72"/>
      <c r="Z358" s="72"/>
      <c r="AA358" s="72"/>
      <c r="AB358" s="72"/>
      <c r="AC358" s="72"/>
      <c r="AD358" s="72"/>
      <c r="AE358" s="72"/>
      <c r="AF358" s="72"/>
      <c r="AG358" s="72"/>
      <c r="AH358" s="72"/>
      <c r="AI358" s="72"/>
      <c r="AJ358" s="72"/>
      <c r="AK358" s="72"/>
      <c r="AL358" s="72"/>
      <c r="AM358" s="72"/>
      <c r="AN358" s="72"/>
      <c r="AO358" s="72"/>
      <c r="AP358" s="72"/>
      <c r="AQ358" s="72"/>
      <c r="AR358" s="72"/>
      <c r="AS358" s="72"/>
      <c r="AT358" s="72"/>
      <c r="AU358" s="72"/>
      <c r="AV358" s="72"/>
      <c r="AW358" s="72"/>
      <c r="AX358" s="72"/>
      <c r="AY358" s="72"/>
      <c r="AZ358" s="72"/>
      <c r="BA358" s="72"/>
      <c r="BB358" s="72"/>
      <c r="BC358" s="72"/>
      <c r="BD358" s="11"/>
    </row>
    <row r="359" spans="1:56" ht="18.75">
      <c r="A359" s="66"/>
      <c r="B359" s="70"/>
      <c r="C359" s="71"/>
      <c r="D359" s="71"/>
      <c r="E359" s="71"/>
      <c r="F359" s="81"/>
      <c r="G359" s="72"/>
      <c r="H359" s="72"/>
      <c r="I359" s="72"/>
      <c r="J359" s="70"/>
      <c r="K359" s="73"/>
      <c r="L359" s="73"/>
      <c r="M359" s="73"/>
      <c r="N359" s="73"/>
      <c r="P359" s="72"/>
      <c r="Q359" s="82"/>
      <c r="R359" s="38"/>
      <c r="S359" s="38"/>
      <c r="T359" s="72"/>
      <c r="U359" s="72"/>
      <c r="V359" s="72"/>
      <c r="W359" s="72"/>
      <c r="X359" s="72"/>
      <c r="Y359" s="72"/>
      <c r="Z359" s="72"/>
      <c r="AA359" s="72"/>
      <c r="AB359" s="72"/>
      <c r="AC359" s="72"/>
      <c r="AD359" s="72"/>
      <c r="AE359" s="72"/>
      <c r="AF359" s="72"/>
      <c r="AG359" s="72"/>
      <c r="AH359" s="72"/>
      <c r="AI359" s="72"/>
      <c r="AJ359" s="72"/>
      <c r="AK359" s="72"/>
      <c r="AL359" s="72"/>
      <c r="AM359" s="72"/>
      <c r="AN359" s="72"/>
      <c r="AO359" s="72"/>
      <c r="AP359" s="72"/>
      <c r="AQ359" s="72"/>
      <c r="AR359" s="72"/>
      <c r="AS359" s="72"/>
      <c r="AT359" s="72"/>
      <c r="AU359" s="72"/>
      <c r="AV359" s="72"/>
      <c r="AW359" s="72"/>
      <c r="AX359" s="72"/>
      <c r="AY359" s="72"/>
      <c r="AZ359" s="72"/>
      <c r="BA359" s="72"/>
      <c r="BB359" s="72"/>
      <c r="BC359" s="72"/>
      <c r="BD359" s="11"/>
    </row>
    <row r="360" spans="1:56" ht="18.75">
      <c r="A360" s="66"/>
      <c r="B360" s="70"/>
      <c r="C360" s="71"/>
      <c r="D360" s="71"/>
      <c r="E360" s="71"/>
      <c r="F360" s="81"/>
      <c r="G360" s="72"/>
      <c r="H360" s="72"/>
      <c r="I360" s="72"/>
      <c r="J360" s="70"/>
      <c r="K360" s="73"/>
      <c r="L360" s="73"/>
      <c r="M360" s="73"/>
      <c r="N360" s="73"/>
      <c r="P360" s="72"/>
      <c r="Q360" s="82"/>
      <c r="R360" s="38"/>
      <c r="S360" s="38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11"/>
    </row>
    <row r="361" spans="1:56" ht="18.75">
      <c r="A361" s="66"/>
      <c r="B361" s="70"/>
      <c r="C361" s="71"/>
      <c r="D361" s="71"/>
      <c r="E361" s="71"/>
      <c r="F361" s="81"/>
      <c r="G361" s="72"/>
      <c r="H361" s="72"/>
      <c r="I361" s="72"/>
      <c r="J361" s="70"/>
      <c r="K361" s="73"/>
      <c r="L361" s="73"/>
      <c r="M361" s="73"/>
      <c r="N361" s="73"/>
      <c r="P361" s="72"/>
      <c r="Q361" s="82"/>
      <c r="R361" s="38"/>
      <c r="S361" s="38"/>
      <c r="T361" s="72"/>
      <c r="U361" s="72"/>
      <c r="V361" s="72"/>
      <c r="W361" s="72"/>
      <c r="X361" s="72"/>
      <c r="Y361" s="72"/>
      <c r="Z361" s="72"/>
      <c r="AA361" s="72"/>
      <c r="AB361" s="72"/>
      <c r="AC361" s="72"/>
      <c r="AD361" s="72"/>
      <c r="AE361" s="72"/>
      <c r="AF361" s="72"/>
      <c r="AG361" s="72"/>
      <c r="AH361" s="72"/>
      <c r="AI361" s="72"/>
      <c r="AJ361" s="72"/>
      <c r="AK361" s="72"/>
      <c r="AL361" s="72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11"/>
    </row>
    <row r="362" spans="1:56" ht="18.75">
      <c r="A362" s="66"/>
      <c r="B362" s="70"/>
      <c r="C362" s="71"/>
      <c r="D362" s="71"/>
      <c r="E362" s="71"/>
      <c r="F362" s="81"/>
      <c r="G362" s="72"/>
      <c r="H362" s="72"/>
      <c r="I362" s="72"/>
      <c r="J362" s="70"/>
      <c r="K362" s="73"/>
      <c r="L362" s="73"/>
      <c r="M362" s="73"/>
      <c r="N362" s="73"/>
      <c r="P362" s="72"/>
      <c r="Q362" s="82"/>
      <c r="R362" s="38"/>
      <c r="S362" s="108"/>
      <c r="T362" s="109"/>
      <c r="U362" s="109"/>
      <c r="V362" s="109"/>
      <c r="W362" s="109"/>
      <c r="X362" s="109"/>
      <c r="Y362" s="109"/>
      <c r="Z362" s="109"/>
      <c r="AA362" s="109"/>
      <c r="AB362" s="109"/>
      <c r="AC362" s="109"/>
      <c r="AD362" s="109"/>
      <c r="AE362" s="109"/>
      <c r="AF362" s="109"/>
      <c r="AG362" s="109"/>
      <c r="AH362" s="109"/>
      <c r="AI362" s="109"/>
      <c r="AJ362" s="109"/>
      <c r="AK362" s="109"/>
      <c r="AL362" s="109"/>
      <c r="AM362" s="110"/>
      <c r="AN362" s="110"/>
      <c r="AO362" s="110"/>
      <c r="AP362" s="110"/>
      <c r="AQ362" s="110"/>
      <c r="AR362" s="110"/>
      <c r="AS362" s="110"/>
      <c r="AT362" s="110"/>
      <c r="AU362" s="110"/>
      <c r="AV362" s="110"/>
      <c r="AW362" s="110"/>
      <c r="AX362" s="110"/>
      <c r="AY362" s="111"/>
      <c r="AZ362" s="110"/>
      <c r="BA362" s="110"/>
      <c r="BB362" s="110"/>
      <c r="BC362" s="110"/>
      <c r="BD362" s="11"/>
    </row>
    <row r="363" spans="1:56" ht="18.75">
      <c r="A363" s="66"/>
      <c r="B363" s="70"/>
      <c r="C363" s="71"/>
      <c r="D363" s="71"/>
      <c r="E363" s="71"/>
      <c r="F363" s="81"/>
      <c r="G363" s="72"/>
      <c r="H363" s="72"/>
      <c r="I363" s="72"/>
      <c r="J363" s="70"/>
      <c r="K363" s="73"/>
      <c r="L363" s="73"/>
      <c r="M363" s="73"/>
      <c r="N363" s="73"/>
      <c r="P363" s="72"/>
      <c r="Q363" s="82"/>
      <c r="R363" s="38"/>
      <c r="S363" s="38"/>
      <c r="T363" s="72"/>
      <c r="U363" s="72"/>
      <c r="V363" s="72"/>
      <c r="W363" s="72"/>
      <c r="X363" s="72"/>
      <c r="Y363" s="72"/>
      <c r="Z363" s="72"/>
      <c r="AA363" s="72"/>
      <c r="AB363" s="72"/>
      <c r="AC363" s="72"/>
      <c r="AD363" s="72"/>
      <c r="AE363" s="72"/>
      <c r="AF363" s="72"/>
      <c r="AG363" s="72"/>
      <c r="AH363" s="72"/>
      <c r="AI363" s="72"/>
      <c r="AJ363" s="72"/>
      <c r="AK363" s="72"/>
      <c r="AL363" s="72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7"/>
      <c r="AZ363" s="83"/>
      <c r="BA363" s="83"/>
      <c r="BB363" s="83"/>
      <c r="BC363" s="83"/>
      <c r="BD363" s="11"/>
    </row>
    <row r="364" spans="1:56" ht="18.75">
      <c r="A364" s="66"/>
      <c r="B364" s="70"/>
      <c r="C364" s="71"/>
      <c r="D364" s="71"/>
      <c r="E364" s="71"/>
      <c r="F364" s="81"/>
      <c r="G364" s="72"/>
      <c r="H364" s="72"/>
      <c r="I364" s="72"/>
      <c r="J364" s="70"/>
      <c r="K364" s="73"/>
      <c r="L364" s="73"/>
      <c r="M364" s="73"/>
      <c r="N364" s="73"/>
      <c r="P364" s="72"/>
      <c r="Q364" s="82"/>
      <c r="R364" s="38"/>
      <c r="S364" s="38"/>
      <c r="T364" s="72"/>
      <c r="U364" s="72"/>
      <c r="V364" s="72"/>
      <c r="W364" s="72"/>
      <c r="X364" s="72"/>
      <c r="Y364" s="72"/>
      <c r="Z364" s="72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  <c r="AK364" s="72"/>
      <c r="AL364" s="72"/>
      <c r="AM364" s="83"/>
      <c r="AN364" s="83"/>
      <c r="AO364" s="83"/>
      <c r="AP364" s="83"/>
      <c r="AQ364" s="83"/>
      <c r="AR364" s="83"/>
      <c r="AS364" s="83"/>
      <c r="AT364" s="83"/>
      <c r="AU364" s="83"/>
      <c r="AV364" s="83"/>
      <c r="AW364" s="83"/>
      <c r="AX364" s="83"/>
      <c r="AY364" s="87"/>
      <c r="AZ364" s="83"/>
      <c r="BA364" s="83"/>
      <c r="BB364" s="83"/>
      <c r="BC364" s="83"/>
      <c r="BD364" s="11"/>
    </row>
    <row r="365" spans="1:56" ht="18.75">
      <c r="A365" s="66"/>
      <c r="B365" s="70"/>
      <c r="C365" s="71"/>
      <c r="D365" s="71"/>
      <c r="E365" s="71"/>
      <c r="F365" s="81"/>
      <c r="G365" s="72"/>
      <c r="H365" s="72"/>
      <c r="I365" s="72"/>
      <c r="J365" s="70"/>
      <c r="K365" s="73"/>
      <c r="L365" s="73"/>
      <c r="M365" s="73"/>
      <c r="N365" s="73"/>
      <c r="P365" s="72"/>
      <c r="Q365" s="82"/>
      <c r="R365" s="38"/>
      <c r="S365" s="38"/>
      <c r="T365" s="72"/>
      <c r="U365" s="72"/>
      <c r="V365" s="72"/>
      <c r="W365" s="72"/>
      <c r="X365" s="72"/>
      <c r="Y365" s="72"/>
      <c r="Z365" s="72"/>
      <c r="AA365" s="72"/>
      <c r="AB365" s="72"/>
      <c r="AC365" s="72"/>
      <c r="AD365" s="72"/>
      <c r="AE365" s="72"/>
      <c r="AF365" s="72"/>
      <c r="AG365" s="72"/>
      <c r="AH365" s="72"/>
      <c r="AI365" s="72"/>
      <c r="AJ365" s="72"/>
      <c r="AK365" s="72"/>
      <c r="AL365" s="72"/>
      <c r="AM365" s="83"/>
      <c r="AN365" s="83"/>
      <c r="AO365" s="83"/>
      <c r="AP365" s="83"/>
      <c r="AQ365" s="83"/>
      <c r="AR365" s="83"/>
      <c r="AS365" s="83"/>
      <c r="AT365" s="83"/>
      <c r="AU365" s="83"/>
      <c r="AV365" s="83"/>
      <c r="AW365" s="83"/>
      <c r="AX365" s="83"/>
      <c r="AY365" s="87"/>
      <c r="AZ365" s="83"/>
      <c r="BA365" s="83"/>
      <c r="BB365" s="83"/>
      <c r="BC365" s="83"/>
      <c r="BD365" s="11"/>
    </row>
    <row r="366" spans="1:56" ht="18.75">
      <c r="A366" s="66"/>
      <c r="B366" s="70"/>
      <c r="C366" s="71"/>
      <c r="D366" s="71"/>
      <c r="E366" s="71"/>
      <c r="F366" s="81"/>
      <c r="G366" s="72"/>
      <c r="H366" s="72"/>
      <c r="I366" s="72"/>
      <c r="J366" s="70"/>
      <c r="K366" s="73"/>
      <c r="L366" s="73"/>
      <c r="M366" s="73"/>
      <c r="N366" s="73"/>
      <c r="P366" s="72"/>
      <c r="Q366" s="82"/>
      <c r="R366" s="38"/>
      <c r="S366" s="38"/>
      <c r="T366" s="72"/>
      <c r="U366" s="72"/>
      <c r="V366" s="72"/>
      <c r="W366" s="72"/>
      <c r="X366" s="72"/>
      <c r="Y366" s="72"/>
      <c r="Z366" s="72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  <c r="AK366" s="72"/>
      <c r="AL366" s="72"/>
      <c r="AM366" s="83"/>
      <c r="AN366" s="83"/>
      <c r="AO366" s="83"/>
      <c r="AP366" s="83"/>
      <c r="AQ366" s="83"/>
      <c r="AR366" s="83"/>
      <c r="AS366" s="83"/>
      <c r="AT366" s="83"/>
      <c r="AU366" s="83"/>
      <c r="AV366" s="83"/>
      <c r="AW366" s="83"/>
      <c r="AX366" s="83"/>
      <c r="AY366" s="87"/>
      <c r="AZ366" s="83"/>
      <c r="BA366" s="83"/>
      <c r="BB366" s="83"/>
      <c r="BC366" s="83"/>
      <c r="BD366" s="11"/>
    </row>
    <row r="367" spans="1:56" ht="18.75">
      <c r="A367" s="66"/>
      <c r="B367" s="70"/>
      <c r="C367" s="71"/>
      <c r="D367" s="71"/>
      <c r="E367" s="71"/>
      <c r="F367" s="81"/>
      <c r="G367" s="72"/>
      <c r="H367" s="72"/>
      <c r="I367" s="72"/>
      <c r="J367" s="70"/>
      <c r="K367" s="73"/>
      <c r="L367" s="73"/>
      <c r="M367" s="73"/>
      <c r="N367" s="73"/>
      <c r="P367" s="72"/>
      <c r="Q367" s="82"/>
      <c r="R367" s="38"/>
      <c r="S367" s="38"/>
      <c r="T367" s="72"/>
      <c r="U367" s="72"/>
      <c r="V367" s="72"/>
      <c r="W367" s="72"/>
      <c r="X367" s="72"/>
      <c r="Y367" s="72"/>
      <c r="Z367" s="72"/>
      <c r="AA367" s="72"/>
      <c r="AB367" s="72"/>
      <c r="AC367" s="72"/>
      <c r="AD367" s="72"/>
      <c r="AE367" s="72"/>
      <c r="AF367" s="72"/>
      <c r="AG367" s="72"/>
      <c r="AH367" s="72"/>
      <c r="AI367" s="72"/>
      <c r="AJ367" s="72"/>
      <c r="AK367" s="72"/>
      <c r="AL367" s="72"/>
      <c r="AM367" s="83"/>
      <c r="AN367" s="83"/>
      <c r="AO367" s="83"/>
      <c r="AP367" s="83"/>
      <c r="AQ367" s="83"/>
      <c r="AR367" s="83"/>
      <c r="AS367" s="83"/>
      <c r="AT367" s="83"/>
      <c r="AU367" s="83"/>
      <c r="AV367" s="83"/>
      <c r="AW367" s="83"/>
      <c r="AX367" s="83"/>
      <c r="AY367" s="87"/>
      <c r="AZ367" s="83"/>
      <c r="BA367" s="83"/>
      <c r="BB367" s="83"/>
      <c r="BC367" s="83"/>
      <c r="BD367" s="11"/>
    </row>
    <row r="368" spans="1:56" ht="18.75">
      <c r="A368" s="66"/>
      <c r="B368" s="70"/>
      <c r="C368" s="71"/>
      <c r="D368" s="71"/>
      <c r="E368" s="71"/>
      <c r="F368" s="81"/>
      <c r="G368" s="72"/>
      <c r="H368" s="72"/>
      <c r="I368" s="72"/>
      <c r="J368" s="70"/>
      <c r="K368" s="73"/>
      <c r="L368" s="73"/>
      <c r="M368" s="73"/>
      <c r="N368" s="73"/>
      <c r="P368" s="72"/>
      <c r="Q368" s="82"/>
      <c r="R368" s="38"/>
      <c r="S368" s="38"/>
      <c r="T368" s="72"/>
      <c r="U368" s="72"/>
      <c r="V368" s="72"/>
      <c r="W368" s="72"/>
      <c r="X368" s="72"/>
      <c r="Y368" s="72"/>
      <c r="Z368" s="72"/>
      <c r="AA368" s="72"/>
      <c r="AB368" s="72"/>
      <c r="AC368" s="72"/>
      <c r="AD368" s="72"/>
      <c r="AE368" s="72"/>
      <c r="AF368" s="72"/>
      <c r="AG368" s="72"/>
      <c r="AH368" s="72"/>
      <c r="AI368" s="72"/>
      <c r="AJ368" s="72"/>
      <c r="AK368" s="72"/>
      <c r="AL368" s="72"/>
      <c r="AM368" s="83"/>
      <c r="AN368" s="83"/>
      <c r="AO368" s="83"/>
      <c r="AP368" s="83"/>
      <c r="AQ368" s="83"/>
      <c r="AR368" s="83"/>
      <c r="AS368" s="83"/>
      <c r="AT368" s="83"/>
      <c r="AU368" s="83"/>
      <c r="AV368" s="83"/>
      <c r="AW368" s="83"/>
      <c r="AX368" s="83"/>
      <c r="AY368" s="87"/>
      <c r="AZ368" s="83"/>
      <c r="BA368" s="83"/>
      <c r="BB368" s="83"/>
      <c r="BC368" s="83"/>
      <c r="BD368" s="11"/>
    </row>
    <row r="369" spans="1:56" ht="18.75">
      <c r="A369" s="66"/>
      <c r="B369" s="70"/>
      <c r="C369" s="71"/>
      <c r="D369" s="71"/>
      <c r="E369" s="71"/>
      <c r="F369" s="81"/>
      <c r="G369" s="72"/>
      <c r="H369" s="72"/>
      <c r="I369" s="72"/>
      <c r="J369" s="70"/>
      <c r="K369" s="73"/>
      <c r="L369" s="73"/>
      <c r="M369" s="73"/>
      <c r="N369" s="73"/>
      <c r="P369" s="72"/>
      <c r="Q369" s="82"/>
      <c r="R369" s="38"/>
      <c r="S369" s="38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83"/>
      <c r="AN369" s="83"/>
      <c r="AO369" s="83"/>
      <c r="AP369" s="83"/>
      <c r="AQ369" s="83"/>
      <c r="AR369" s="83"/>
      <c r="AS369" s="83"/>
      <c r="AT369" s="83"/>
      <c r="AU369" s="83"/>
      <c r="AV369" s="83"/>
      <c r="AW369" s="83"/>
      <c r="AX369" s="83"/>
      <c r="AY369" s="87"/>
      <c r="AZ369" s="83"/>
      <c r="BA369" s="83"/>
      <c r="BB369" s="83"/>
      <c r="BC369" s="83"/>
      <c r="BD369" s="11"/>
    </row>
    <row r="370" spans="1:56" ht="18.75">
      <c r="A370" s="66"/>
      <c r="B370" s="70"/>
      <c r="C370" s="71"/>
      <c r="D370" s="71"/>
      <c r="E370" s="71"/>
      <c r="F370" s="81"/>
      <c r="G370" s="72"/>
      <c r="H370" s="72"/>
      <c r="I370" s="72"/>
      <c r="J370" s="70"/>
      <c r="K370" s="73"/>
      <c r="L370" s="73"/>
      <c r="M370" s="73"/>
      <c r="N370" s="73"/>
      <c r="P370" s="72"/>
      <c r="Q370" s="82"/>
      <c r="R370" s="38"/>
      <c r="S370" s="38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83"/>
      <c r="AN370" s="83"/>
      <c r="AO370" s="83"/>
      <c r="AP370" s="83"/>
      <c r="AQ370" s="83"/>
      <c r="AR370" s="83"/>
      <c r="AS370" s="83"/>
      <c r="AT370" s="83"/>
      <c r="AU370" s="83"/>
      <c r="AV370" s="83"/>
      <c r="AW370" s="83"/>
      <c r="AX370" s="83"/>
      <c r="AY370" s="87"/>
      <c r="AZ370" s="83"/>
      <c r="BA370" s="83"/>
      <c r="BB370" s="83"/>
      <c r="BC370" s="83"/>
      <c r="BD370" s="11"/>
    </row>
    <row r="371" spans="1:56" ht="18.75">
      <c r="A371" s="66"/>
      <c r="B371" s="70"/>
      <c r="C371" s="71"/>
      <c r="D371" s="71"/>
      <c r="E371" s="71"/>
      <c r="F371" s="81"/>
      <c r="G371" s="72"/>
      <c r="H371" s="72"/>
      <c r="I371" s="72"/>
      <c r="J371" s="70"/>
      <c r="K371" s="73"/>
      <c r="L371" s="73"/>
      <c r="M371" s="73"/>
      <c r="N371" s="73"/>
      <c r="P371" s="72"/>
      <c r="Q371" s="82"/>
      <c r="R371" s="38"/>
      <c r="S371" s="38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83"/>
      <c r="AN371" s="83"/>
      <c r="AO371" s="83"/>
      <c r="AP371" s="83"/>
      <c r="AQ371" s="83"/>
      <c r="AR371" s="83"/>
      <c r="AS371" s="83"/>
      <c r="AT371" s="83"/>
      <c r="AU371" s="83"/>
      <c r="AV371" s="83"/>
      <c r="AW371" s="83"/>
      <c r="AX371" s="83"/>
      <c r="AY371" s="87"/>
      <c r="AZ371" s="83"/>
      <c r="BA371" s="83"/>
      <c r="BB371" s="83"/>
      <c r="BC371" s="83"/>
      <c r="BD371" s="11"/>
    </row>
    <row r="372" spans="1:56" ht="18.75">
      <c r="A372" s="66"/>
      <c r="B372" s="70"/>
      <c r="C372" s="71"/>
      <c r="D372" s="71"/>
      <c r="E372" s="71"/>
      <c r="F372" s="81"/>
      <c r="G372" s="72"/>
      <c r="H372" s="72"/>
      <c r="I372" s="72"/>
      <c r="J372" s="70"/>
      <c r="K372" s="73"/>
      <c r="L372" s="73"/>
      <c r="M372" s="73"/>
      <c r="N372" s="73"/>
      <c r="P372" s="72"/>
      <c r="Q372" s="82"/>
      <c r="R372" s="38"/>
      <c r="S372" s="38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7"/>
      <c r="AZ372" s="83"/>
      <c r="BA372" s="83"/>
      <c r="BB372" s="83"/>
      <c r="BC372" s="83"/>
      <c r="BD372" s="11"/>
    </row>
    <row r="373" spans="1:56" ht="18.75">
      <c r="A373" s="66"/>
      <c r="B373" s="70"/>
      <c r="C373" s="71"/>
      <c r="D373" s="71"/>
      <c r="E373" s="71"/>
      <c r="F373" s="81"/>
      <c r="G373" s="72"/>
      <c r="H373" s="72"/>
      <c r="I373" s="72"/>
      <c r="J373" s="70"/>
      <c r="K373" s="73"/>
      <c r="L373" s="73"/>
      <c r="M373" s="73"/>
      <c r="N373" s="73"/>
      <c r="P373" s="72"/>
      <c r="Q373" s="82"/>
      <c r="R373" s="38"/>
      <c r="S373" s="38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83"/>
      <c r="AN373" s="83"/>
      <c r="AO373" s="83"/>
      <c r="AP373" s="83"/>
      <c r="AQ373" s="83"/>
      <c r="AR373" s="83"/>
      <c r="AS373" s="83"/>
      <c r="AT373" s="83"/>
      <c r="AU373" s="83"/>
      <c r="AV373" s="83"/>
      <c r="AW373" s="83"/>
      <c r="AX373" s="83"/>
      <c r="AY373" s="87"/>
      <c r="AZ373" s="83"/>
      <c r="BA373" s="83"/>
      <c r="BB373" s="83"/>
      <c r="BC373" s="83"/>
      <c r="BD373" s="11"/>
    </row>
    <row r="374" spans="1:56" ht="18.75">
      <c r="A374" s="66"/>
      <c r="B374" s="70"/>
      <c r="C374" s="71"/>
      <c r="D374" s="71"/>
      <c r="E374" s="71"/>
      <c r="F374" s="81"/>
      <c r="G374" s="72"/>
      <c r="H374" s="72"/>
      <c r="I374" s="72"/>
      <c r="J374" s="70"/>
      <c r="K374" s="73"/>
      <c r="L374" s="73"/>
      <c r="M374" s="73"/>
      <c r="N374" s="73"/>
      <c r="P374" s="72"/>
      <c r="Q374" s="82"/>
      <c r="R374" s="38"/>
      <c r="S374" s="38"/>
      <c r="T374" s="72"/>
      <c r="U374" s="72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  <c r="AL374" s="72"/>
      <c r="AM374" s="83"/>
      <c r="AN374" s="83"/>
      <c r="AO374" s="83"/>
      <c r="AP374" s="83"/>
      <c r="AQ374" s="83"/>
      <c r="AR374" s="83"/>
      <c r="AS374" s="83"/>
      <c r="AT374" s="83"/>
      <c r="AU374" s="83"/>
      <c r="AV374" s="83"/>
      <c r="AW374" s="83"/>
      <c r="AX374" s="83"/>
      <c r="AY374" s="87"/>
      <c r="AZ374" s="83"/>
      <c r="BA374" s="83"/>
      <c r="BB374" s="83"/>
      <c r="BC374" s="83"/>
      <c r="BD374" s="11"/>
    </row>
    <row r="375" spans="1:56" ht="18.75">
      <c r="A375" s="66"/>
      <c r="B375" s="70"/>
      <c r="C375" s="71"/>
      <c r="D375" s="71"/>
      <c r="E375" s="71"/>
      <c r="F375" s="81"/>
      <c r="G375" s="72"/>
      <c r="H375" s="72"/>
      <c r="I375" s="72"/>
      <c r="J375" s="70"/>
      <c r="K375" s="73"/>
      <c r="L375" s="73"/>
      <c r="M375" s="73"/>
      <c r="N375" s="73"/>
      <c r="P375" s="72"/>
      <c r="Q375" s="82"/>
      <c r="R375" s="38"/>
      <c r="S375" s="38"/>
      <c r="T375" s="72"/>
      <c r="U375" s="72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  <c r="AL375" s="72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7"/>
      <c r="AZ375" s="83"/>
      <c r="BA375" s="83"/>
      <c r="BB375" s="83"/>
      <c r="BC375" s="83"/>
      <c r="BD375" s="11"/>
    </row>
    <row r="376" spans="1:56" ht="18.75">
      <c r="A376" s="66"/>
      <c r="B376" s="70"/>
      <c r="C376" s="71"/>
      <c r="D376" s="71"/>
      <c r="E376" s="71"/>
      <c r="F376" s="81"/>
      <c r="G376" s="72"/>
      <c r="H376" s="72"/>
      <c r="I376" s="72"/>
      <c r="J376" s="70"/>
      <c r="K376" s="73"/>
      <c r="L376" s="73"/>
      <c r="M376" s="73"/>
      <c r="N376" s="73"/>
      <c r="P376" s="72"/>
      <c r="Q376" s="82"/>
      <c r="R376" s="38"/>
      <c r="S376" s="38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7"/>
      <c r="AZ376" s="83"/>
      <c r="BA376" s="83"/>
      <c r="BB376" s="83"/>
      <c r="BC376" s="83"/>
      <c r="BD376" s="11"/>
    </row>
    <row r="377" spans="1:56" ht="18.75">
      <c r="A377" s="66"/>
      <c r="B377" s="70"/>
      <c r="C377" s="71"/>
      <c r="D377" s="71"/>
      <c r="E377" s="71"/>
      <c r="F377" s="81"/>
      <c r="G377" s="72"/>
      <c r="H377" s="72"/>
      <c r="I377" s="72"/>
      <c r="J377" s="70"/>
      <c r="K377" s="73"/>
      <c r="L377" s="73"/>
      <c r="M377" s="73"/>
      <c r="N377" s="73"/>
      <c r="P377" s="72"/>
      <c r="Q377" s="82"/>
      <c r="R377" s="38"/>
      <c r="S377" s="38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  <c r="AL377" s="72"/>
      <c r="AM377" s="83"/>
      <c r="AN377" s="83"/>
      <c r="AO377" s="83"/>
      <c r="AP377" s="83"/>
      <c r="AQ377" s="83"/>
      <c r="AR377" s="83"/>
      <c r="AS377" s="83"/>
      <c r="AT377" s="83"/>
      <c r="AU377" s="83"/>
      <c r="AV377" s="83"/>
      <c r="AW377" s="83"/>
      <c r="AX377" s="83"/>
      <c r="AY377" s="87"/>
      <c r="AZ377" s="83"/>
      <c r="BA377" s="83"/>
      <c r="BB377" s="83"/>
      <c r="BC377" s="83"/>
      <c r="BD377" s="11"/>
    </row>
    <row r="378" spans="1:56" ht="18.75">
      <c r="A378" s="66"/>
      <c r="B378" s="70"/>
      <c r="C378" s="71"/>
      <c r="D378" s="71"/>
      <c r="E378" s="71"/>
      <c r="F378" s="81"/>
      <c r="G378" s="72"/>
      <c r="H378" s="72"/>
      <c r="I378" s="72"/>
      <c r="J378" s="70"/>
      <c r="K378" s="73"/>
      <c r="L378" s="73"/>
      <c r="M378" s="73"/>
      <c r="N378" s="73"/>
      <c r="P378" s="72"/>
      <c r="Q378" s="82"/>
      <c r="R378" s="38"/>
      <c r="S378" s="38"/>
      <c r="T378" s="72"/>
      <c r="U378" s="72"/>
      <c r="V378" s="72"/>
      <c r="W378" s="72"/>
      <c r="X378" s="72"/>
      <c r="Y378" s="72"/>
      <c r="Z378" s="72"/>
      <c r="AA378" s="72"/>
      <c r="AB378" s="72"/>
      <c r="AC378" s="72"/>
      <c r="AD378" s="72"/>
      <c r="AE378" s="72"/>
      <c r="AF378" s="72"/>
      <c r="AG378" s="72"/>
      <c r="AH378" s="72"/>
      <c r="AI378" s="72"/>
      <c r="AJ378" s="72"/>
      <c r="AK378" s="72"/>
      <c r="AL378" s="72"/>
      <c r="AM378" s="83"/>
      <c r="AN378" s="83"/>
      <c r="AO378" s="83"/>
      <c r="AP378" s="83"/>
      <c r="AQ378" s="83"/>
      <c r="AR378" s="83"/>
      <c r="AS378" s="83"/>
      <c r="AT378" s="83"/>
      <c r="AU378" s="83"/>
      <c r="AV378" s="83"/>
      <c r="AW378" s="83"/>
      <c r="AX378" s="83"/>
      <c r="AY378" s="87"/>
      <c r="AZ378" s="83"/>
      <c r="BA378" s="83"/>
      <c r="BB378" s="83"/>
      <c r="BC378" s="83"/>
      <c r="BD378" s="11"/>
    </row>
    <row r="379" spans="1:56" ht="18.75">
      <c r="A379" s="66"/>
      <c r="B379" s="70"/>
      <c r="C379" s="71"/>
      <c r="D379" s="71"/>
      <c r="E379" s="71"/>
      <c r="F379" s="81"/>
      <c r="G379" s="72"/>
      <c r="H379" s="72"/>
      <c r="I379" s="72"/>
      <c r="J379" s="70"/>
      <c r="K379" s="73"/>
      <c r="L379" s="73"/>
      <c r="M379" s="73"/>
      <c r="N379" s="73"/>
      <c r="P379" s="72"/>
      <c r="Q379" s="82"/>
      <c r="R379" s="38"/>
      <c r="S379" s="38"/>
      <c r="T379" s="72"/>
      <c r="U379" s="72"/>
      <c r="V379" s="72"/>
      <c r="W379" s="72"/>
      <c r="X379" s="72"/>
      <c r="Y379" s="72"/>
      <c r="Z379" s="72"/>
      <c r="AA379" s="72"/>
      <c r="AB379" s="72"/>
      <c r="AC379" s="72"/>
      <c r="AD379" s="72"/>
      <c r="AE379" s="72"/>
      <c r="AF379" s="72"/>
      <c r="AG379" s="72"/>
      <c r="AH379" s="72"/>
      <c r="AI379" s="72"/>
      <c r="AJ379" s="72"/>
      <c r="AK379" s="72"/>
      <c r="AL379" s="72"/>
      <c r="AM379" s="83"/>
      <c r="AN379" s="83"/>
      <c r="AO379" s="83"/>
      <c r="AP379" s="83"/>
      <c r="AQ379" s="83"/>
      <c r="AR379" s="83"/>
      <c r="AS379" s="83"/>
      <c r="AT379" s="83"/>
      <c r="AU379" s="83"/>
      <c r="AV379" s="83"/>
      <c r="AW379" s="83"/>
      <c r="AX379" s="83"/>
      <c r="AY379" s="87"/>
      <c r="AZ379" s="83"/>
      <c r="BA379" s="83"/>
      <c r="BB379" s="83"/>
      <c r="BC379" s="83"/>
      <c r="BD379" s="11"/>
    </row>
    <row r="380" spans="1:56" ht="18.75">
      <c r="A380" s="66"/>
      <c r="B380" s="70"/>
      <c r="C380" s="71"/>
      <c r="D380" s="71"/>
      <c r="E380" s="71"/>
      <c r="F380" s="81"/>
      <c r="G380" s="72"/>
      <c r="H380" s="72"/>
      <c r="I380" s="72"/>
      <c r="J380" s="70"/>
      <c r="K380" s="73"/>
      <c r="L380" s="73"/>
      <c r="M380" s="73"/>
      <c r="N380" s="73"/>
      <c r="P380" s="72"/>
      <c r="Q380" s="82"/>
      <c r="R380" s="38"/>
      <c r="S380" s="38"/>
      <c r="T380" s="72"/>
      <c r="U380" s="72"/>
      <c r="V380" s="72"/>
      <c r="W380" s="72"/>
      <c r="X380" s="72"/>
      <c r="Y380" s="72"/>
      <c r="Z380" s="72"/>
      <c r="AA380" s="72"/>
      <c r="AB380" s="72"/>
      <c r="AC380" s="72"/>
      <c r="AD380" s="72"/>
      <c r="AE380" s="72"/>
      <c r="AF380" s="72"/>
      <c r="AG380" s="72"/>
      <c r="AH380" s="72"/>
      <c r="AI380" s="72"/>
      <c r="AJ380" s="72"/>
      <c r="AK380" s="72"/>
      <c r="AL380" s="72"/>
      <c r="AM380" s="83"/>
      <c r="AN380" s="83"/>
      <c r="AO380" s="83"/>
      <c r="AP380" s="83"/>
      <c r="AQ380" s="83"/>
      <c r="AR380" s="83"/>
      <c r="AS380" s="83"/>
      <c r="AT380" s="83"/>
      <c r="AU380" s="83"/>
      <c r="AV380" s="83"/>
      <c r="AW380" s="83"/>
      <c r="AX380" s="83"/>
      <c r="AY380" s="87"/>
      <c r="AZ380" s="83"/>
      <c r="BA380" s="83"/>
      <c r="BB380" s="83"/>
      <c r="BC380" s="83"/>
      <c r="BD380" s="11"/>
    </row>
    <row r="381" spans="1:56" ht="18.75">
      <c r="A381" s="66"/>
      <c r="B381" s="70"/>
      <c r="C381" s="71"/>
      <c r="D381" s="71"/>
      <c r="E381" s="71"/>
      <c r="F381" s="81"/>
      <c r="G381" s="72"/>
      <c r="H381" s="72"/>
      <c r="I381" s="72"/>
      <c r="J381" s="70"/>
      <c r="K381" s="73"/>
      <c r="L381" s="73"/>
      <c r="M381" s="73"/>
      <c r="N381" s="73"/>
      <c r="P381" s="72"/>
      <c r="Q381" s="82"/>
      <c r="R381" s="38"/>
      <c r="S381" s="38"/>
      <c r="T381" s="72"/>
      <c r="U381" s="72"/>
      <c r="V381" s="72"/>
      <c r="W381" s="72"/>
      <c r="X381" s="72"/>
      <c r="Y381" s="72"/>
      <c r="Z381" s="72"/>
      <c r="AA381" s="72"/>
      <c r="AB381" s="72"/>
      <c r="AC381" s="72"/>
      <c r="AD381" s="72"/>
      <c r="AE381" s="72"/>
      <c r="AF381" s="72"/>
      <c r="AG381" s="72"/>
      <c r="AH381" s="72"/>
      <c r="AI381" s="72"/>
      <c r="AJ381" s="72"/>
      <c r="AK381" s="72"/>
      <c r="AL381" s="72"/>
      <c r="AM381" s="83"/>
      <c r="AN381" s="83"/>
      <c r="AO381" s="83"/>
      <c r="AP381" s="83"/>
      <c r="AQ381" s="83"/>
      <c r="AR381" s="83"/>
      <c r="AS381" s="83"/>
      <c r="AT381" s="83"/>
      <c r="AU381" s="83"/>
      <c r="AV381" s="83"/>
      <c r="AW381" s="83"/>
      <c r="AX381" s="83"/>
      <c r="AY381" s="87"/>
      <c r="AZ381" s="83"/>
      <c r="BA381" s="83"/>
      <c r="BB381" s="83"/>
      <c r="BC381" s="83"/>
      <c r="BD381" s="11"/>
    </row>
    <row r="382" spans="1:56" ht="18.75">
      <c r="A382" s="66"/>
      <c r="B382" s="70"/>
      <c r="C382" s="71"/>
      <c r="D382" s="71"/>
      <c r="E382" s="71"/>
      <c r="F382" s="81"/>
      <c r="G382" s="72"/>
      <c r="H382" s="72"/>
      <c r="I382" s="72"/>
      <c r="J382" s="70"/>
      <c r="K382" s="73"/>
      <c r="L382" s="73"/>
      <c r="M382" s="73"/>
      <c r="N382" s="73"/>
      <c r="P382" s="72"/>
      <c r="Q382" s="82"/>
      <c r="R382" s="38"/>
      <c r="S382" s="38"/>
      <c r="T382" s="72"/>
      <c r="U382" s="72"/>
      <c r="V382" s="72"/>
      <c r="W382" s="72"/>
      <c r="X382" s="72"/>
      <c r="Y382" s="72"/>
      <c r="Z382" s="72"/>
      <c r="AA382" s="72"/>
      <c r="AB382" s="72"/>
      <c r="AC382" s="72"/>
      <c r="AD382" s="72"/>
      <c r="AE382" s="72"/>
      <c r="AF382" s="72"/>
      <c r="AG382" s="72"/>
      <c r="AH382" s="72"/>
      <c r="AI382" s="72"/>
      <c r="AJ382" s="72"/>
      <c r="AK382" s="72"/>
      <c r="AL382" s="72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7"/>
      <c r="AZ382" s="83"/>
      <c r="BA382" s="83"/>
      <c r="BB382" s="83"/>
      <c r="BC382" s="83"/>
      <c r="BD382" s="11"/>
    </row>
    <row r="383" spans="1:56" ht="18.75">
      <c r="A383" s="66"/>
      <c r="B383" s="70"/>
      <c r="C383" s="71"/>
      <c r="D383" s="71"/>
      <c r="E383" s="71"/>
      <c r="F383" s="81"/>
      <c r="G383" s="72"/>
      <c r="H383" s="72"/>
      <c r="I383" s="72"/>
      <c r="J383" s="70"/>
      <c r="K383" s="73"/>
      <c r="L383" s="73"/>
      <c r="M383" s="73"/>
      <c r="N383" s="73"/>
      <c r="P383" s="72"/>
      <c r="Q383" s="82"/>
      <c r="R383" s="38"/>
      <c r="S383" s="38"/>
      <c r="T383" s="72"/>
      <c r="U383" s="72"/>
      <c r="V383" s="72"/>
      <c r="W383" s="72"/>
      <c r="X383" s="72"/>
      <c r="Y383" s="72"/>
      <c r="Z383" s="72"/>
      <c r="AA383" s="72"/>
      <c r="AB383" s="72"/>
      <c r="AC383" s="72"/>
      <c r="AD383" s="72"/>
      <c r="AE383" s="72"/>
      <c r="AF383" s="72"/>
      <c r="AG383" s="72"/>
      <c r="AH383" s="72"/>
      <c r="AI383" s="72"/>
      <c r="AJ383" s="72"/>
      <c r="AK383" s="72"/>
      <c r="AL383" s="72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7"/>
      <c r="AZ383" s="83"/>
      <c r="BA383" s="83"/>
      <c r="BB383" s="83"/>
      <c r="BC383" s="83"/>
      <c r="BD383" s="11"/>
    </row>
    <row r="384" spans="1:56" ht="18.75">
      <c r="A384" s="66"/>
      <c r="B384" s="70"/>
      <c r="C384" s="71"/>
      <c r="D384" s="71"/>
      <c r="E384" s="71"/>
      <c r="F384" s="81"/>
      <c r="G384" s="72"/>
      <c r="H384" s="72"/>
      <c r="I384" s="72"/>
      <c r="J384" s="70"/>
      <c r="K384" s="73"/>
      <c r="L384" s="73"/>
      <c r="M384" s="73"/>
      <c r="N384" s="73"/>
      <c r="P384" s="72"/>
      <c r="Q384" s="82"/>
      <c r="R384" s="38"/>
      <c r="S384" s="38"/>
      <c r="T384" s="72"/>
      <c r="U384" s="72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  <c r="AL384" s="72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7"/>
      <c r="AZ384" s="83"/>
      <c r="BA384" s="83"/>
      <c r="BB384" s="83"/>
      <c r="BC384" s="83"/>
      <c r="BD384" s="11"/>
    </row>
    <row r="385" spans="1:56" ht="18.75">
      <c r="A385" s="66"/>
      <c r="B385" s="70"/>
      <c r="C385" s="71"/>
      <c r="D385" s="71"/>
      <c r="E385" s="71"/>
      <c r="F385" s="81"/>
      <c r="G385" s="72"/>
      <c r="H385" s="72"/>
      <c r="I385" s="72"/>
      <c r="J385" s="70"/>
      <c r="K385" s="73"/>
      <c r="L385" s="73"/>
      <c r="M385" s="73"/>
      <c r="N385" s="73"/>
      <c r="P385" s="72"/>
      <c r="Q385" s="82"/>
      <c r="R385" s="38"/>
      <c r="S385" s="38"/>
      <c r="T385" s="72"/>
      <c r="U385" s="72"/>
      <c r="V385" s="72"/>
      <c r="W385" s="72"/>
      <c r="X385" s="72"/>
      <c r="Y385" s="72"/>
      <c r="Z385" s="72"/>
      <c r="AA385" s="72"/>
      <c r="AB385" s="72"/>
      <c r="AC385" s="72"/>
      <c r="AD385" s="72"/>
      <c r="AE385" s="72"/>
      <c r="AF385" s="72"/>
      <c r="AG385" s="72"/>
      <c r="AH385" s="72"/>
      <c r="AI385" s="72"/>
      <c r="AJ385" s="72"/>
      <c r="AK385" s="72"/>
      <c r="AL385" s="72"/>
      <c r="AM385" s="83"/>
      <c r="AN385" s="83"/>
      <c r="AO385" s="83"/>
      <c r="AP385" s="83"/>
      <c r="AQ385" s="83"/>
      <c r="AR385" s="83"/>
      <c r="AS385" s="83"/>
      <c r="AT385" s="83"/>
      <c r="AU385" s="83"/>
      <c r="AV385" s="83"/>
      <c r="AW385" s="83"/>
      <c r="AX385" s="83"/>
      <c r="AY385" s="87"/>
      <c r="AZ385" s="83"/>
      <c r="BA385" s="83"/>
      <c r="BB385" s="83"/>
      <c r="BC385" s="83"/>
      <c r="BD385" s="11"/>
    </row>
    <row r="386" spans="1:56" ht="18.75">
      <c r="A386" s="66"/>
      <c r="B386" s="70"/>
      <c r="C386" s="71"/>
      <c r="D386" s="71"/>
      <c r="E386" s="71"/>
      <c r="F386" s="81"/>
      <c r="G386" s="72"/>
      <c r="H386" s="72"/>
      <c r="I386" s="72"/>
      <c r="J386" s="70"/>
      <c r="K386" s="73"/>
      <c r="L386" s="73"/>
      <c r="M386" s="73"/>
      <c r="N386" s="73"/>
      <c r="P386" s="72"/>
      <c r="Q386" s="82"/>
      <c r="R386" s="38"/>
      <c r="S386" s="38"/>
      <c r="T386" s="72"/>
      <c r="U386" s="72"/>
      <c r="V386" s="72"/>
      <c r="W386" s="72"/>
      <c r="X386" s="72"/>
      <c r="Y386" s="72"/>
      <c r="Z386" s="72"/>
      <c r="AA386" s="72"/>
      <c r="AB386" s="72"/>
      <c r="AC386" s="72"/>
      <c r="AD386" s="72"/>
      <c r="AE386" s="72"/>
      <c r="AF386" s="72"/>
      <c r="AG386" s="72"/>
      <c r="AH386" s="72"/>
      <c r="AI386" s="72"/>
      <c r="AJ386" s="72"/>
      <c r="AK386" s="72"/>
      <c r="AL386" s="72"/>
      <c r="AM386" s="83"/>
      <c r="AN386" s="83"/>
      <c r="AO386" s="83"/>
      <c r="AP386" s="83"/>
      <c r="AQ386" s="83"/>
      <c r="AR386" s="83"/>
      <c r="AS386" s="83"/>
      <c r="AT386" s="83"/>
      <c r="AU386" s="83"/>
      <c r="AV386" s="83"/>
      <c r="AW386" s="83"/>
      <c r="AX386" s="83"/>
      <c r="AY386" s="87"/>
      <c r="AZ386" s="83"/>
      <c r="BA386" s="83"/>
      <c r="BB386" s="83"/>
      <c r="BC386" s="83"/>
      <c r="BD386" s="11"/>
    </row>
    <row r="387" spans="1:56" ht="18.75">
      <c r="A387" s="66"/>
      <c r="B387" s="70"/>
      <c r="C387" s="71"/>
      <c r="D387" s="71"/>
      <c r="E387" s="71"/>
      <c r="F387" s="81"/>
      <c r="G387" s="72"/>
      <c r="H387" s="72"/>
      <c r="I387" s="72"/>
      <c r="J387" s="70"/>
      <c r="K387" s="73"/>
      <c r="L387" s="73"/>
      <c r="M387" s="73"/>
      <c r="N387" s="73"/>
      <c r="P387" s="72"/>
      <c r="Q387" s="82"/>
      <c r="R387" s="38"/>
      <c r="S387" s="38"/>
      <c r="T387" s="72"/>
      <c r="U387" s="72"/>
      <c r="V387" s="72"/>
      <c r="W387" s="72"/>
      <c r="X387" s="72"/>
      <c r="Y387" s="72"/>
      <c r="Z387" s="72"/>
      <c r="AA387" s="72"/>
      <c r="AB387" s="72"/>
      <c r="AC387" s="72"/>
      <c r="AD387" s="72"/>
      <c r="AE387" s="72"/>
      <c r="AF387" s="72"/>
      <c r="AG387" s="72"/>
      <c r="AH387" s="72"/>
      <c r="AI387" s="72"/>
      <c r="AJ387" s="72"/>
      <c r="AK387" s="72"/>
      <c r="AL387" s="72"/>
      <c r="AM387" s="83"/>
      <c r="AN387" s="83"/>
      <c r="AO387" s="83"/>
      <c r="AP387" s="83"/>
      <c r="AQ387" s="83"/>
      <c r="AR387" s="83"/>
      <c r="AS387" s="83"/>
      <c r="AT387" s="83"/>
      <c r="AU387" s="83"/>
      <c r="AV387" s="83"/>
      <c r="AW387" s="83"/>
      <c r="AX387" s="83"/>
      <c r="AY387" s="87"/>
      <c r="AZ387" s="83"/>
      <c r="BA387" s="83"/>
      <c r="BB387" s="83"/>
      <c r="BC387" s="83"/>
      <c r="BD387" s="11"/>
    </row>
    <row r="388" spans="1:56" ht="18.75">
      <c r="A388" s="66"/>
      <c r="B388" s="70"/>
      <c r="C388" s="71"/>
      <c r="D388" s="71"/>
      <c r="E388" s="71"/>
      <c r="F388" s="81"/>
      <c r="G388" s="72"/>
      <c r="H388" s="72"/>
      <c r="I388" s="72"/>
      <c r="J388" s="70"/>
      <c r="K388" s="73"/>
      <c r="L388" s="73"/>
      <c r="M388" s="73"/>
      <c r="N388" s="73"/>
      <c r="P388" s="72"/>
      <c r="Q388" s="82"/>
      <c r="R388" s="38"/>
      <c r="S388" s="38"/>
      <c r="T388" s="72"/>
      <c r="U388" s="72"/>
      <c r="V388" s="72"/>
      <c r="W388" s="72"/>
      <c r="X388" s="72"/>
      <c r="Y388" s="72"/>
      <c r="Z388" s="72"/>
      <c r="AA388" s="72"/>
      <c r="AB388" s="72"/>
      <c r="AC388" s="72"/>
      <c r="AD388" s="72"/>
      <c r="AE388" s="72"/>
      <c r="AF388" s="72"/>
      <c r="AG388" s="72"/>
      <c r="AH388" s="72"/>
      <c r="AI388" s="72"/>
      <c r="AJ388" s="72"/>
      <c r="AK388" s="72"/>
      <c r="AL388" s="72"/>
      <c r="AM388" s="83"/>
      <c r="AN388" s="83"/>
      <c r="AO388" s="83"/>
      <c r="AP388" s="83"/>
      <c r="AQ388" s="83"/>
      <c r="AR388" s="83"/>
      <c r="AS388" s="83"/>
      <c r="AT388" s="83"/>
      <c r="AU388" s="83"/>
      <c r="AV388" s="83"/>
      <c r="AW388" s="83"/>
      <c r="AX388" s="83"/>
      <c r="AY388" s="87"/>
      <c r="AZ388" s="83"/>
      <c r="BA388" s="83"/>
      <c r="BB388" s="83"/>
      <c r="BC388" s="83"/>
      <c r="BD388" s="11"/>
    </row>
    <row r="389" spans="1:56" ht="18.75">
      <c r="A389" s="66"/>
      <c r="B389" s="70"/>
      <c r="C389" s="71"/>
      <c r="D389" s="71"/>
      <c r="E389" s="71"/>
      <c r="F389" s="81"/>
      <c r="G389" s="72"/>
      <c r="H389" s="72"/>
      <c r="I389" s="72"/>
      <c r="J389" s="70"/>
      <c r="K389" s="73"/>
      <c r="L389" s="73"/>
      <c r="M389" s="73"/>
      <c r="N389" s="73"/>
      <c r="P389" s="72"/>
      <c r="Q389" s="82"/>
      <c r="R389" s="38"/>
      <c r="S389" s="38"/>
      <c r="T389" s="72"/>
      <c r="U389" s="72"/>
      <c r="V389" s="72"/>
      <c r="W389" s="72"/>
      <c r="X389" s="72"/>
      <c r="Y389" s="72"/>
      <c r="Z389" s="72"/>
      <c r="AA389" s="72"/>
      <c r="AB389" s="72"/>
      <c r="AC389" s="72"/>
      <c r="AD389" s="72"/>
      <c r="AE389" s="72"/>
      <c r="AF389" s="72"/>
      <c r="AG389" s="72"/>
      <c r="AH389" s="72"/>
      <c r="AI389" s="72"/>
      <c r="AJ389" s="72"/>
      <c r="AK389" s="72"/>
      <c r="AL389" s="72"/>
      <c r="AM389" s="83"/>
      <c r="AN389" s="83"/>
      <c r="AO389" s="83"/>
      <c r="AP389" s="83"/>
      <c r="AQ389" s="83"/>
      <c r="AR389" s="83"/>
      <c r="AS389" s="83"/>
      <c r="AT389" s="83"/>
      <c r="AU389" s="83"/>
      <c r="AV389" s="83"/>
      <c r="AW389" s="83"/>
      <c r="AX389" s="83"/>
      <c r="AY389" s="87"/>
      <c r="AZ389" s="83"/>
      <c r="BA389" s="83"/>
      <c r="BB389" s="83"/>
      <c r="BC389" s="83"/>
      <c r="BD389" s="11"/>
    </row>
    <row r="390" spans="1:56" ht="18.75">
      <c r="A390" s="66"/>
      <c r="B390" s="70"/>
      <c r="C390" s="71"/>
      <c r="D390" s="71"/>
      <c r="E390" s="71"/>
      <c r="F390" s="81"/>
      <c r="G390" s="72"/>
      <c r="H390" s="72"/>
      <c r="I390" s="72"/>
      <c r="J390" s="70"/>
      <c r="K390" s="73"/>
      <c r="L390" s="73"/>
      <c r="M390" s="73"/>
      <c r="N390" s="73"/>
      <c r="P390" s="72"/>
      <c r="Q390" s="82"/>
      <c r="R390" s="38"/>
      <c r="S390" s="38"/>
      <c r="T390" s="72"/>
      <c r="U390" s="72"/>
      <c r="V390" s="72"/>
      <c r="W390" s="72"/>
      <c r="X390" s="72"/>
      <c r="Y390" s="72"/>
      <c r="Z390" s="72"/>
      <c r="AA390" s="72"/>
      <c r="AB390" s="72"/>
      <c r="AC390" s="72"/>
      <c r="AD390" s="72"/>
      <c r="AE390" s="72"/>
      <c r="AF390" s="72"/>
      <c r="AG390" s="72"/>
      <c r="AH390" s="72"/>
      <c r="AI390" s="72"/>
      <c r="AJ390" s="72"/>
      <c r="AK390" s="72"/>
      <c r="AL390" s="72"/>
      <c r="AM390" s="83"/>
      <c r="AN390" s="83"/>
      <c r="AO390" s="83"/>
      <c r="AP390" s="83"/>
      <c r="AQ390" s="83"/>
      <c r="AR390" s="83"/>
      <c r="AS390" s="83"/>
      <c r="AT390" s="83"/>
      <c r="AU390" s="83"/>
      <c r="AV390" s="83"/>
      <c r="AW390" s="83"/>
      <c r="AX390" s="83"/>
      <c r="AY390" s="87"/>
      <c r="AZ390" s="83"/>
      <c r="BA390" s="83"/>
      <c r="BB390" s="83"/>
      <c r="BC390" s="83"/>
      <c r="BD390" s="11"/>
    </row>
    <row r="391" spans="1:56" ht="18.75">
      <c r="A391" s="66"/>
      <c r="B391" s="70"/>
      <c r="C391" s="71"/>
      <c r="D391" s="71"/>
      <c r="E391" s="71"/>
      <c r="F391" s="81"/>
      <c r="G391" s="72"/>
      <c r="H391" s="72"/>
      <c r="I391" s="72"/>
      <c r="J391" s="70"/>
      <c r="K391" s="73"/>
      <c r="L391" s="73"/>
      <c r="M391" s="73"/>
      <c r="N391" s="73"/>
      <c r="P391" s="72"/>
      <c r="Q391" s="82"/>
      <c r="R391" s="38"/>
      <c r="S391" s="38"/>
      <c r="T391" s="72"/>
      <c r="U391" s="72"/>
      <c r="V391" s="72"/>
      <c r="W391" s="72"/>
      <c r="X391" s="72"/>
      <c r="Y391" s="72"/>
      <c r="Z391" s="72"/>
      <c r="AA391" s="72"/>
      <c r="AB391" s="72"/>
      <c r="AC391" s="72"/>
      <c r="AD391" s="72"/>
      <c r="AE391" s="72"/>
      <c r="AF391" s="72"/>
      <c r="AG391" s="72"/>
      <c r="AH391" s="72"/>
      <c r="AI391" s="72"/>
      <c r="AJ391" s="72"/>
      <c r="AK391" s="72"/>
      <c r="AL391" s="72"/>
      <c r="AM391" s="83"/>
      <c r="AN391" s="83"/>
      <c r="AO391" s="83"/>
      <c r="AP391" s="83"/>
      <c r="AQ391" s="83"/>
      <c r="AR391" s="83"/>
      <c r="AS391" s="83"/>
      <c r="AT391" s="83"/>
      <c r="AU391" s="83"/>
      <c r="AV391" s="83"/>
      <c r="AW391" s="83"/>
      <c r="AX391" s="83"/>
      <c r="AY391" s="87"/>
      <c r="AZ391" s="83"/>
      <c r="BA391" s="83"/>
      <c r="BB391" s="83"/>
      <c r="BC391" s="83"/>
      <c r="BD391" s="11"/>
    </row>
    <row r="392" spans="1:56" ht="18.75">
      <c r="A392" s="66"/>
      <c r="B392" s="70"/>
      <c r="C392" s="71"/>
      <c r="D392" s="71"/>
      <c r="E392" s="71"/>
      <c r="F392" s="81"/>
      <c r="G392" s="72"/>
      <c r="H392" s="72"/>
      <c r="I392" s="72"/>
      <c r="J392" s="70"/>
      <c r="K392" s="73"/>
      <c r="L392" s="73"/>
      <c r="M392" s="73"/>
      <c r="N392" s="73"/>
      <c r="P392" s="72"/>
      <c r="Q392" s="82"/>
      <c r="R392" s="38"/>
      <c r="S392" s="38"/>
      <c r="T392" s="72"/>
      <c r="U392" s="72"/>
      <c r="V392" s="72"/>
      <c r="W392" s="72"/>
      <c r="X392" s="72"/>
      <c r="Y392" s="72"/>
      <c r="Z392" s="72"/>
      <c r="AA392" s="72"/>
      <c r="AB392" s="72"/>
      <c r="AC392" s="72"/>
      <c r="AD392" s="72"/>
      <c r="AE392" s="72"/>
      <c r="AF392" s="72"/>
      <c r="AG392" s="72"/>
      <c r="AH392" s="72"/>
      <c r="AI392" s="72"/>
      <c r="AJ392" s="72"/>
      <c r="AK392" s="72"/>
      <c r="AL392" s="72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7"/>
      <c r="AZ392" s="83"/>
      <c r="BA392" s="83"/>
      <c r="BB392" s="83"/>
      <c r="BC392" s="83"/>
      <c r="BD392" s="11"/>
    </row>
    <row r="393" spans="1:56" ht="18.75">
      <c r="A393" s="66"/>
      <c r="B393" s="70"/>
      <c r="C393" s="71"/>
      <c r="D393" s="71"/>
      <c r="E393" s="71"/>
      <c r="F393" s="81"/>
      <c r="G393" s="72"/>
      <c r="H393" s="72"/>
      <c r="I393" s="72"/>
      <c r="J393" s="70"/>
      <c r="K393" s="73"/>
      <c r="L393" s="73"/>
      <c r="M393" s="73"/>
      <c r="N393" s="73"/>
      <c r="P393" s="72"/>
      <c r="Q393" s="82"/>
      <c r="R393" s="38"/>
      <c r="S393" s="38"/>
      <c r="T393" s="72"/>
      <c r="U393" s="72"/>
      <c r="V393" s="72"/>
      <c r="W393" s="72"/>
      <c r="X393" s="72"/>
      <c r="Y393" s="72"/>
      <c r="Z393" s="72"/>
      <c r="AA393" s="72"/>
      <c r="AB393" s="72"/>
      <c r="AC393" s="72"/>
      <c r="AD393" s="72"/>
      <c r="AE393" s="72"/>
      <c r="AF393" s="72"/>
      <c r="AG393" s="72"/>
      <c r="AH393" s="72"/>
      <c r="AI393" s="72"/>
      <c r="AJ393" s="72"/>
      <c r="AK393" s="72"/>
      <c r="AL393" s="72"/>
      <c r="AM393" s="83"/>
      <c r="AN393" s="83"/>
      <c r="AO393" s="83"/>
      <c r="AP393" s="83"/>
      <c r="AQ393" s="83"/>
      <c r="AR393" s="83"/>
      <c r="AS393" s="83"/>
      <c r="AT393" s="83"/>
      <c r="AU393" s="83"/>
      <c r="AV393" s="83"/>
      <c r="AW393" s="83"/>
      <c r="AX393" s="83"/>
      <c r="AY393" s="87"/>
      <c r="AZ393" s="83"/>
      <c r="BA393" s="83"/>
      <c r="BB393" s="83"/>
      <c r="BC393" s="83"/>
      <c r="BD393" s="11"/>
    </row>
    <row r="394" spans="1:56" ht="18.75">
      <c r="A394" s="66"/>
      <c r="B394" s="70"/>
      <c r="C394" s="71"/>
      <c r="D394" s="71"/>
      <c r="E394" s="71"/>
      <c r="F394" s="81"/>
      <c r="G394" s="72"/>
      <c r="H394" s="72"/>
      <c r="I394" s="72"/>
      <c r="J394" s="70"/>
      <c r="K394" s="73"/>
      <c r="L394" s="73"/>
      <c r="M394" s="73"/>
      <c r="N394" s="73"/>
      <c r="P394" s="72"/>
      <c r="Q394" s="82"/>
      <c r="R394" s="38"/>
      <c r="S394" s="38"/>
      <c r="T394" s="72"/>
      <c r="U394" s="72"/>
      <c r="V394" s="72"/>
      <c r="W394" s="72"/>
      <c r="X394" s="72"/>
      <c r="Y394" s="72"/>
      <c r="Z394" s="72"/>
      <c r="AA394" s="72"/>
      <c r="AB394" s="72"/>
      <c r="AC394" s="72"/>
      <c r="AD394" s="72"/>
      <c r="AE394" s="72"/>
      <c r="AF394" s="72"/>
      <c r="AG394" s="72"/>
      <c r="AH394" s="72"/>
      <c r="AI394" s="72"/>
      <c r="AJ394" s="72"/>
      <c r="AK394" s="72"/>
      <c r="AL394" s="72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7"/>
      <c r="AZ394" s="83"/>
      <c r="BA394" s="83"/>
      <c r="BB394" s="83"/>
      <c r="BC394" s="83"/>
      <c r="BD394" s="11"/>
    </row>
    <row r="395" spans="1:56" ht="18.75">
      <c r="A395" s="66"/>
      <c r="B395" s="70"/>
      <c r="C395" s="71"/>
      <c r="D395" s="71"/>
      <c r="E395" s="71"/>
      <c r="F395" s="81"/>
      <c r="G395" s="72"/>
      <c r="H395" s="72"/>
      <c r="I395" s="72"/>
      <c r="J395" s="70"/>
      <c r="K395" s="73"/>
      <c r="L395" s="73"/>
      <c r="M395" s="73"/>
      <c r="N395" s="73"/>
      <c r="P395" s="72"/>
      <c r="Q395" s="82"/>
      <c r="R395" s="38"/>
      <c r="S395" s="38"/>
      <c r="T395" s="72"/>
      <c r="U395" s="72"/>
      <c r="V395" s="72"/>
      <c r="W395" s="72"/>
      <c r="X395" s="72"/>
      <c r="Y395" s="72"/>
      <c r="Z395" s="72"/>
      <c r="AA395" s="72"/>
      <c r="AB395" s="72"/>
      <c r="AC395" s="72"/>
      <c r="AD395" s="72"/>
      <c r="AE395" s="72"/>
      <c r="AF395" s="72"/>
      <c r="AG395" s="72"/>
      <c r="AH395" s="72"/>
      <c r="AI395" s="72"/>
      <c r="AJ395" s="72"/>
      <c r="AK395" s="72"/>
      <c r="AL395" s="72"/>
      <c r="AM395" s="83"/>
      <c r="AN395" s="83"/>
      <c r="AO395" s="83"/>
      <c r="AP395" s="83"/>
      <c r="AQ395" s="83"/>
      <c r="AR395" s="83"/>
      <c r="AS395" s="83"/>
      <c r="AT395" s="83"/>
      <c r="AU395" s="83"/>
      <c r="AV395" s="83"/>
      <c r="AW395" s="83"/>
      <c r="AX395" s="83"/>
      <c r="AY395" s="87"/>
      <c r="AZ395" s="83"/>
      <c r="BA395" s="83"/>
      <c r="BB395" s="83"/>
      <c r="BC395" s="83"/>
      <c r="BD395" s="11"/>
    </row>
    <row r="396" spans="1:56" ht="18.75">
      <c r="A396" s="66"/>
      <c r="B396" s="70"/>
      <c r="C396" s="71"/>
      <c r="D396" s="71"/>
      <c r="E396" s="71"/>
      <c r="F396" s="81"/>
      <c r="G396" s="72"/>
      <c r="H396" s="72"/>
      <c r="I396" s="72"/>
      <c r="J396" s="70"/>
      <c r="K396" s="73"/>
      <c r="L396" s="73"/>
      <c r="M396" s="73"/>
      <c r="N396" s="73"/>
      <c r="P396" s="72"/>
      <c r="Q396" s="82"/>
      <c r="R396" s="38"/>
      <c r="S396" s="38"/>
      <c r="T396" s="72"/>
      <c r="U396" s="72"/>
      <c r="V396" s="72"/>
      <c r="W396" s="72"/>
      <c r="X396" s="72"/>
      <c r="Y396" s="72"/>
      <c r="Z396" s="72"/>
      <c r="AA396" s="72"/>
      <c r="AB396" s="72"/>
      <c r="AC396" s="72"/>
      <c r="AD396" s="72"/>
      <c r="AE396" s="72"/>
      <c r="AF396" s="72"/>
      <c r="AG396" s="72"/>
      <c r="AH396" s="72"/>
      <c r="AI396" s="72"/>
      <c r="AJ396" s="72"/>
      <c r="AK396" s="72"/>
      <c r="AL396" s="72"/>
      <c r="AM396" s="83"/>
      <c r="AN396" s="83"/>
      <c r="AO396" s="83"/>
      <c r="AP396" s="83"/>
      <c r="AQ396" s="83"/>
      <c r="AR396" s="83"/>
      <c r="AS396" s="83"/>
      <c r="AT396" s="83"/>
      <c r="AU396" s="83"/>
      <c r="AV396" s="83"/>
      <c r="AW396" s="83"/>
      <c r="AX396" s="83"/>
      <c r="AY396" s="87"/>
      <c r="AZ396" s="83"/>
      <c r="BA396" s="83"/>
      <c r="BB396" s="83"/>
      <c r="BC396" s="83"/>
      <c r="BD396" s="11"/>
    </row>
    <row r="397" spans="1:56" ht="18.75">
      <c r="A397" s="66"/>
      <c r="B397" s="70"/>
      <c r="C397" s="71"/>
      <c r="D397" s="71"/>
      <c r="E397" s="71"/>
      <c r="F397" s="81"/>
      <c r="G397" s="72"/>
      <c r="H397" s="72"/>
      <c r="I397" s="72"/>
      <c r="J397" s="70"/>
      <c r="K397" s="73"/>
      <c r="L397" s="73"/>
      <c r="M397" s="73"/>
      <c r="N397" s="73"/>
      <c r="P397" s="72"/>
      <c r="Q397" s="82"/>
      <c r="R397" s="38"/>
      <c r="S397" s="38"/>
      <c r="T397" s="72"/>
      <c r="U397" s="72"/>
      <c r="V397" s="72"/>
      <c r="W397" s="72"/>
      <c r="X397" s="72"/>
      <c r="Y397" s="72"/>
      <c r="Z397" s="72"/>
      <c r="AA397" s="72"/>
      <c r="AB397" s="72"/>
      <c r="AC397" s="72"/>
      <c r="AD397" s="72"/>
      <c r="AE397" s="72"/>
      <c r="AF397" s="72"/>
      <c r="AG397" s="72"/>
      <c r="AH397" s="72"/>
      <c r="AI397" s="72"/>
      <c r="AJ397" s="72"/>
      <c r="AK397" s="72"/>
      <c r="AL397" s="72"/>
      <c r="AM397" s="83"/>
      <c r="AN397" s="83"/>
      <c r="AO397" s="83"/>
      <c r="AP397" s="83"/>
      <c r="AQ397" s="83"/>
      <c r="AR397" s="83"/>
      <c r="AS397" s="83"/>
      <c r="AT397" s="83"/>
      <c r="AU397" s="83"/>
      <c r="AV397" s="83"/>
      <c r="AW397" s="83"/>
      <c r="AX397" s="83"/>
      <c r="AY397" s="87"/>
      <c r="AZ397" s="83"/>
      <c r="BA397" s="83"/>
      <c r="BB397" s="83"/>
      <c r="BC397" s="83"/>
      <c r="BD397" s="11"/>
    </row>
    <row r="398" spans="1:56" ht="18.75">
      <c r="A398" s="66"/>
      <c r="B398" s="70"/>
      <c r="C398" s="71"/>
      <c r="D398" s="71"/>
      <c r="E398" s="71"/>
      <c r="F398" s="81"/>
      <c r="G398" s="72"/>
      <c r="H398" s="72"/>
      <c r="I398" s="72"/>
      <c r="J398" s="70"/>
      <c r="K398" s="73"/>
      <c r="L398" s="73"/>
      <c r="M398" s="73"/>
      <c r="N398" s="73"/>
      <c r="P398" s="72"/>
      <c r="Q398" s="82"/>
      <c r="R398" s="38"/>
      <c r="S398" s="38"/>
      <c r="T398" s="72"/>
      <c r="U398" s="72"/>
      <c r="V398" s="72"/>
      <c r="W398" s="72"/>
      <c r="X398" s="72"/>
      <c r="Y398" s="72"/>
      <c r="Z398" s="72"/>
      <c r="AA398" s="72"/>
      <c r="AB398" s="72"/>
      <c r="AC398" s="72"/>
      <c r="AD398" s="72"/>
      <c r="AE398" s="72"/>
      <c r="AF398" s="72"/>
      <c r="AG398" s="72"/>
      <c r="AH398" s="72"/>
      <c r="AI398" s="72"/>
      <c r="AJ398" s="72"/>
      <c r="AK398" s="72"/>
      <c r="AL398" s="72"/>
      <c r="AM398" s="83"/>
      <c r="AN398" s="83"/>
      <c r="AO398" s="83"/>
      <c r="AP398" s="83"/>
      <c r="AQ398" s="83"/>
      <c r="AR398" s="83"/>
      <c r="AS398" s="83"/>
      <c r="AT398" s="83"/>
      <c r="AU398" s="83"/>
      <c r="AV398" s="83"/>
      <c r="AW398" s="83"/>
      <c r="AX398" s="83"/>
      <c r="AY398" s="87"/>
      <c r="AZ398" s="83"/>
      <c r="BA398" s="83"/>
      <c r="BB398" s="83"/>
      <c r="BC398" s="83"/>
      <c r="BD398" s="11"/>
    </row>
    <row r="399" spans="1:56" ht="18.75">
      <c r="A399" s="66"/>
      <c r="B399" s="70"/>
      <c r="C399" s="71"/>
      <c r="D399" s="71"/>
      <c r="E399" s="71"/>
      <c r="F399" s="81"/>
      <c r="G399" s="72"/>
      <c r="H399" s="72"/>
      <c r="I399" s="72"/>
      <c r="J399" s="70"/>
      <c r="K399" s="73"/>
      <c r="L399" s="73"/>
      <c r="M399" s="73"/>
      <c r="N399" s="73"/>
      <c r="P399" s="72"/>
      <c r="Q399" s="82"/>
      <c r="R399" s="38"/>
      <c r="S399" s="38"/>
      <c r="T399" s="72"/>
      <c r="U399" s="72"/>
      <c r="V399" s="72"/>
      <c r="W399" s="72"/>
      <c r="X399" s="72"/>
      <c r="Y399" s="72"/>
      <c r="Z399" s="72"/>
      <c r="AA399" s="72"/>
      <c r="AB399" s="72"/>
      <c r="AC399" s="72"/>
      <c r="AD399" s="72"/>
      <c r="AE399" s="72"/>
      <c r="AF399" s="72"/>
      <c r="AG399" s="72"/>
      <c r="AH399" s="72"/>
      <c r="AI399" s="72"/>
      <c r="AJ399" s="72"/>
      <c r="AK399" s="72"/>
      <c r="AL399" s="72"/>
      <c r="AM399" s="83"/>
      <c r="AN399" s="83"/>
      <c r="AO399" s="83"/>
      <c r="AP399" s="83"/>
      <c r="AQ399" s="83"/>
      <c r="AR399" s="83"/>
      <c r="AS399" s="83"/>
      <c r="AT399" s="83"/>
      <c r="AU399" s="83"/>
      <c r="AV399" s="83"/>
      <c r="AW399" s="83"/>
      <c r="AX399" s="83"/>
      <c r="AY399" s="87"/>
      <c r="AZ399" s="83"/>
      <c r="BA399" s="83"/>
      <c r="BB399" s="83"/>
      <c r="BC399" s="83"/>
      <c r="BD399" s="11"/>
    </row>
    <row r="400" spans="1:56" ht="18.75">
      <c r="A400" s="66"/>
      <c r="B400" s="70"/>
      <c r="C400" s="71"/>
      <c r="D400" s="71"/>
      <c r="E400" s="71"/>
      <c r="F400" s="81"/>
      <c r="G400" s="72"/>
      <c r="H400" s="72"/>
      <c r="I400" s="72"/>
      <c r="J400" s="70"/>
      <c r="K400" s="73"/>
      <c r="L400" s="73"/>
      <c r="M400" s="73"/>
      <c r="N400" s="73"/>
      <c r="P400" s="72"/>
      <c r="Q400" s="82"/>
      <c r="R400" s="38"/>
      <c r="S400" s="38"/>
      <c r="T400" s="72"/>
      <c r="U400" s="72"/>
      <c r="V400" s="72"/>
      <c r="W400" s="72"/>
      <c r="X400" s="72"/>
      <c r="Y400" s="72"/>
      <c r="Z400" s="72"/>
      <c r="AA400" s="72"/>
      <c r="AB400" s="72"/>
      <c r="AC400" s="72"/>
      <c r="AD400" s="72"/>
      <c r="AE400" s="72"/>
      <c r="AF400" s="72"/>
      <c r="AG400" s="72"/>
      <c r="AH400" s="72"/>
      <c r="AI400" s="72"/>
      <c r="AJ400" s="72"/>
      <c r="AK400" s="72"/>
      <c r="AL400" s="72"/>
      <c r="AM400" s="83"/>
      <c r="AN400" s="83"/>
      <c r="AO400" s="83"/>
      <c r="AP400" s="83"/>
      <c r="AQ400" s="83"/>
      <c r="AR400" s="83"/>
      <c r="AS400" s="83"/>
      <c r="AT400" s="83"/>
      <c r="AU400" s="83"/>
      <c r="AV400" s="83"/>
      <c r="AW400" s="83"/>
      <c r="AX400" s="83"/>
      <c r="AY400" s="87"/>
      <c r="AZ400" s="83"/>
      <c r="BA400" s="83"/>
      <c r="BB400" s="83"/>
      <c r="BC400" s="83"/>
      <c r="BD400" s="11"/>
    </row>
    <row r="401" spans="1:56" ht="18.75">
      <c r="A401" s="66"/>
      <c r="B401" s="70"/>
      <c r="C401" s="71"/>
      <c r="D401" s="71"/>
      <c r="E401" s="71"/>
      <c r="F401" s="81"/>
      <c r="G401" s="72"/>
      <c r="H401" s="72"/>
      <c r="I401" s="72"/>
      <c r="J401" s="70"/>
      <c r="K401" s="73"/>
      <c r="L401" s="73"/>
      <c r="M401" s="73"/>
      <c r="N401" s="73"/>
      <c r="P401" s="72"/>
      <c r="Q401" s="82"/>
      <c r="R401" s="38"/>
      <c r="S401" s="38"/>
      <c r="T401" s="72"/>
      <c r="U401" s="72"/>
      <c r="V401" s="72"/>
      <c r="W401" s="72"/>
      <c r="X401" s="72"/>
      <c r="Y401" s="72"/>
      <c r="Z401" s="72"/>
      <c r="AA401" s="72"/>
      <c r="AB401" s="72"/>
      <c r="AC401" s="72"/>
      <c r="AD401" s="72"/>
      <c r="AE401" s="72"/>
      <c r="AF401" s="72"/>
      <c r="AG401" s="72"/>
      <c r="AH401" s="72"/>
      <c r="AI401" s="72"/>
      <c r="AJ401" s="72"/>
      <c r="AK401" s="72"/>
      <c r="AL401" s="72"/>
      <c r="AM401" s="83"/>
      <c r="AN401" s="83"/>
      <c r="AO401" s="83"/>
      <c r="AP401" s="83"/>
      <c r="AQ401" s="83"/>
      <c r="AR401" s="83"/>
      <c r="AS401" s="83"/>
      <c r="AT401" s="83"/>
      <c r="AU401" s="83"/>
      <c r="AV401" s="83"/>
      <c r="AW401" s="83"/>
      <c r="AX401" s="83"/>
      <c r="AY401" s="87"/>
      <c r="AZ401" s="83"/>
      <c r="BA401" s="83"/>
      <c r="BB401" s="83"/>
      <c r="BC401" s="83"/>
      <c r="BD401" s="11"/>
    </row>
    <row r="402" spans="1:56" ht="18.75">
      <c r="A402" s="66"/>
      <c r="B402" s="70"/>
      <c r="C402" s="71"/>
      <c r="D402" s="71"/>
      <c r="E402" s="71"/>
      <c r="F402" s="81"/>
      <c r="G402" s="72"/>
      <c r="H402" s="72"/>
      <c r="I402" s="72"/>
      <c r="J402" s="70"/>
      <c r="K402" s="73"/>
      <c r="L402" s="73"/>
      <c r="M402" s="73"/>
      <c r="N402" s="73"/>
      <c r="P402" s="72"/>
      <c r="Q402" s="82"/>
      <c r="R402" s="38"/>
      <c r="S402" s="38"/>
      <c r="T402" s="72"/>
      <c r="U402" s="72"/>
      <c r="V402" s="72"/>
      <c r="W402" s="72"/>
      <c r="X402" s="72"/>
      <c r="Y402" s="72"/>
      <c r="Z402" s="72"/>
      <c r="AA402" s="72"/>
      <c r="AB402" s="72"/>
      <c r="AC402" s="72"/>
      <c r="AD402" s="72"/>
      <c r="AE402" s="72"/>
      <c r="AF402" s="72"/>
      <c r="AG402" s="72"/>
      <c r="AH402" s="72"/>
      <c r="AI402" s="72"/>
      <c r="AJ402" s="72"/>
      <c r="AK402" s="72"/>
      <c r="AL402" s="72"/>
      <c r="AM402" s="83"/>
      <c r="AN402" s="83"/>
      <c r="AO402" s="83"/>
      <c r="AP402" s="83"/>
      <c r="AQ402" s="83"/>
      <c r="AR402" s="83"/>
      <c r="AS402" s="83"/>
      <c r="AT402" s="83"/>
      <c r="AU402" s="83"/>
      <c r="AV402" s="83"/>
      <c r="AW402" s="83"/>
      <c r="AX402" s="83"/>
      <c r="AY402" s="87"/>
      <c r="AZ402" s="83"/>
      <c r="BA402" s="83"/>
      <c r="BB402" s="83"/>
      <c r="BC402" s="83"/>
      <c r="BD402" s="11"/>
    </row>
    <row r="403" spans="1:56" ht="18.75">
      <c r="A403" s="66"/>
      <c r="B403" s="70"/>
      <c r="C403" s="71"/>
      <c r="D403" s="71"/>
      <c r="E403" s="71"/>
      <c r="F403" s="81"/>
      <c r="G403" s="72"/>
      <c r="H403" s="72"/>
      <c r="I403" s="72"/>
      <c r="J403" s="70"/>
      <c r="K403" s="73"/>
      <c r="L403" s="73"/>
      <c r="M403" s="73"/>
      <c r="N403" s="73"/>
      <c r="P403" s="72"/>
      <c r="Q403" s="82"/>
      <c r="R403" s="38"/>
      <c r="S403" s="38"/>
      <c r="T403" s="72"/>
      <c r="U403" s="72"/>
      <c r="V403" s="72"/>
      <c r="W403" s="72"/>
      <c r="X403" s="72"/>
      <c r="Y403" s="72"/>
      <c r="Z403" s="72"/>
      <c r="AA403" s="72"/>
      <c r="AB403" s="72"/>
      <c r="AC403" s="72"/>
      <c r="AD403" s="72"/>
      <c r="AE403" s="72"/>
      <c r="AF403" s="72"/>
      <c r="AG403" s="72"/>
      <c r="AH403" s="72"/>
      <c r="AI403" s="72"/>
      <c r="AJ403" s="72"/>
      <c r="AK403" s="72"/>
      <c r="AL403" s="72"/>
      <c r="AM403" s="83"/>
      <c r="AN403" s="83"/>
      <c r="AO403" s="83"/>
      <c r="AP403" s="83"/>
      <c r="AQ403" s="83"/>
      <c r="AR403" s="83"/>
      <c r="AS403" s="83"/>
      <c r="AT403" s="83"/>
      <c r="AU403" s="83"/>
      <c r="AV403" s="83"/>
      <c r="AW403" s="83"/>
      <c r="AX403" s="83"/>
      <c r="AY403" s="87"/>
      <c r="AZ403" s="83"/>
      <c r="BA403" s="83"/>
      <c r="BB403" s="83"/>
      <c r="BC403" s="83"/>
      <c r="BD403" s="11"/>
    </row>
    <row r="404" spans="1:56" ht="18.75">
      <c r="A404" s="66"/>
      <c r="B404" s="70"/>
      <c r="C404" s="71"/>
      <c r="D404" s="71"/>
      <c r="E404" s="71"/>
      <c r="F404" s="81"/>
      <c r="G404" s="72"/>
      <c r="H404" s="72"/>
      <c r="I404" s="72"/>
      <c r="J404" s="70"/>
      <c r="K404" s="73"/>
      <c r="L404" s="73"/>
      <c r="M404" s="73"/>
      <c r="N404" s="73"/>
      <c r="P404" s="72"/>
      <c r="Q404" s="82"/>
      <c r="R404" s="38"/>
      <c r="S404" s="38"/>
      <c r="T404" s="72"/>
      <c r="U404" s="72"/>
      <c r="V404" s="72"/>
      <c r="W404" s="72"/>
      <c r="X404" s="72"/>
      <c r="Y404" s="72"/>
      <c r="Z404" s="72"/>
      <c r="AA404" s="72"/>
      <c r="AB404" s="72"/>
      <c r="AC404" s="72"/>
      <c r="AD404" s="72"/>
      <c r="AE404" s="72"/>
      <c r="AF404" s="72"/>
      <c r="AG404" s="72"/>
      <c r="AH404" s="72"/>
      <c r="AI404" s="72"/>
      <c r="AJ404" s="72"/>
      <c r="AK404" s="72"/>
      <c r="AL404" s="72"/>
      <c r="AM404" s="83"/>
      <c r="AN404" s="83"/>
      <c r="AO404" s="83"/>
      <c r="AP404" s="83"/>
      <c r="AQ404" s="83"/>
      <c r="AR404" s="83"/>
      <c r="AS404" s="83"/>
      <c r="AT404" s="83"/>
      <c r="AU404" s="83"/>
      <c r="AV404" s="83"/>
      <c r="AW404" s="83"/>
      <c r="AX404" s="83"/>
      <c r="AY404" s="87"/>
      <c r="AZ404" s="83"/>
      <c r="BA404" s="83"/>
      <c r="BB404" s="83"/>
      <c r="BC404" s="83"/>
      <c r="BD404" s="11"/>
    </row>
    <row r="405" spans="1:56" ht="18.75">
      <c r="A405" s="66"/>
      <c r="B405" s="70"/>
      <c r="C405" s="71"/>
      <c r="D405" s="71"/>
      <c r="E405" s="71"/>
      <c r="F405" s="81"/>
      <c r="G405" s="72"/>
      <c r="H405" s="72"/>
      <c r="I405" s="72"/>
      <c r="J405" s="70"/>
      <c r="K405" s="73"/>
      <c r="L405" s="73"/>
      <c r="M405" s="73"/>
      <c r="N405" s="73"/>
      <c r="P405" s="72"/>
      <c r="Q405" s="82"/>
      <c r="R405" s="38"/>
      <c r="S405" s="38"/>
      <c r="T405" s="72"/>
      <c r="U405" s="72"/>
      <c r="V405" s="72"/>
      <c r="W405" s="72"/>
      <c r="X405" s="72"/>
      <c r="Y405" s="72"/>
      <c r="Z405" s="72"/>
      <c r="AA405" s="72"/>
      <c r="AB405" s="72"/>
      <c r="AC405" s="72"/>
      <c r="AD405" s="72"/>
      <c r="AE405" s="72"/>
      <c r="AF405" s="72"/>
      <c r="AG405" s="72"/>
      <c r="AH405" s="72"/>
      <c r="AI405" s="72"/>
      <c r="AJ405" s="72"/>
      <c r="AK405" s="72"/>
      <c r="AL405" s="72"/>
      <c r="AM405" s="83"/>
      <c r="AN405" s="83"/>
      <c r="AO405" s="83"/>
      <c r="AP405" s="83"/>
      <c r="AQ405" s="83"/>
      <c r="AR405" s="83"/>
      <c r="AS405" s="83"/>
      <c r="AT405" s="83"/>
      <c r="AU405" s="83"/>
      <c r="AV405" s="83"/>
      <c r="AW405" s="83"/>
      <c r="AX405" s="83"/>
      <c r="AY405" s="87"/>
      <c r="AZ405" s="83"/>
      <c r="BA405" s="83"/>
      <c r="BB405" s="83"/>
      <c r="BC405" s="83"/>
      <c r="BD405" s="11"/>
    </row>
    <row r="406" spans="1:56" ht="18.75">
      <c r="A406" s="66"/>
      <c r="B406" s="70"/>
      <c r="C406" s="71"/>
      <c r="D406" s="71"/>
      <c r="E406" s="71"/>
      <c r="F406" s="81"/>
      <c r="G406" s="72"/>
      <c r="H406" s="72"/>
      <c r="I406" s="72"/>
      <c r="J406" s="70"/>
      <c r="K406" s="73"/>
      <c r="L406" s="73"/>
      <c r="M406" s="73"/>
      <c r="N406" s="73"/>
      <c r="P406" s="72"/>
      <c r="Q406" s="82"/>
      <c r="R406" s="38"/>
      <c r="S406" s="38"/>
      <c r="T406" s="72"/>
      <c r="U406" s="72"/>
      <c r="V406" s="72"/>
      <c r="W406" s="72"/>
      <c r="X406" s="72"/>
      <c r="Y406" s="72"/>
      <c r="Z406" s="72"/>
      <c r="AA406" s="72"/>
      <c r="AB406" s="72"/>
      <c r="AC406" s="72"/>
      <c r="AD406" s="72"/>
      <c r="AE406" s="72"/>
      <c r="AF406" s="72"/>
      <c r="AG406" s="72"/>
      <c r="AH406" s="72"/>
      <c r="AI406" s="72"/>
      <c r="AJ406" s="72"/>
      <c r="AK406" s="72"/>
      <c r="AL406" s="72"/>
      <c r="AM406" s="83"/>
      <c r="AN406" s="83"/>
      <c r="AO406" s="83"/>
      <c r="AP406" s="83"/>
      <c r="AQ406" s="83"/>
      <c r="AR406" s="83"/>
      <c r="AS406" s="83"/>
      <c r="AT406" s="83"/>
      <c r="AU406" s="83"/>
      <c r="AV406" s="83"/>
      <c r="AW406" s="83"/>
      <c r="AX406" s="83"/>
      <c r="AY406" s="87"/>
      <c r="AZ406" s="83"/>
      <c r="BA406" s="83"/>
      <c r="BB406" s="83"/>
      <c r="BC406" s="83"/>
      <c r="BD406" s="11"/>
    </row>
    <row r="407" spans="1:56" ht="18.75">
      <c r="A407" s="66"/>
      <c r="B407" s="70"/>
      <c r="C407" s="71"/>
      <c r="D407" s="71"/>
      <c r="E407" s="71"/>
      <c r="F407" s="81"/>
      <c r="G407" s="72"/>
      <c r="H407" s="72"/>
      <c r="I407" s="72"/>
      <c r="J407" s="70"/>
      <c r="K407" s="73"/>
      <c r="L407" s="73"/>
      <c r="M407" s="73"/>
      <c r="N407" s="73"/>
      <c r="P407" s="72"/>
      <c r="Q407" s="82"/>
      <c r="R407" s="38"/>
      <c r="S407" s="38"/>
      <c r="T407" s="72"/>
      <c r="U407" s="72"/>
      <c r="V407" s="72"/>
      <c r="W407" s="72"/>
      <c r="X407" s="72"/>
      <c r="Y407" s="72"/>
      <c r="Z407" s="72"/>
      <c r="AA407" s="72"/>
      <c r="AB407" s="72"/>
      <c r="AC407" s="72"/>
      <c r="AD407" s="72"/>
      <c r="AE407" s="72"/>
      <c r="AF407" s="72"/>
      <c r="AG407" s="72"/>
      <c r="AH407" s="72"/>
      <c r="AI407" s="72"/>
      <c r="AJ407" s="72"/>
      <c r="AK407" s="72"/>
      <c r="AL407" s="72"/>
      <c r="AM407" s="83"/>
      <c r="AN407" s="83"/>
      <c r="AO407" s="83"/>
      <c r="AP407" s="83"/>
      <c r="AQ407" s="83"/>
      <c r="AR407" s="83"/>
      <c r="AS407" s="83"/>
      <c r="AT407" s="83"/>
      <c r="AU407" s="83"/>
      <c r="AV407" s="83"/>
      <c r="AW407" s="83"/>
      <c r="AX407" s="83"/>
      <c r="AY407" s="87"/>
      <c r="AZ407" s="83"/>
      <c r="BA407" s="83"/>
      <c r="BB407" s="83"/>
      <c r="BC407" s="83"/>
      <c r="BD407" s="11"/>
    </row>
    <row r="408" spans="1:56" ht="18.75">
      <c r="A408" s="66"/>
      <c r="B408" s="70"/>
      <c r="C408" s="71"/>
      <c r="D408" s="71"/>
      <c r="E408" s="71"/>
      <c r="F408" s="81"/>
      <c r="G408" s="72"/>
      <c r="H408" s="72"/>
      <c r="I408" s="72"/>
      <c r="J408" s="70"/>
      <c r="K408" s="73"/>
      <c r="L408" s="73"/>
      <c r="M408" s="73"/>
      <c r="N408" s="73"/>
      <c r="P408" s="72"/>
      <c r="Q408" s="82"/>
      <c r="R408" s="38"/>
      <c r="S408" s="38"/>
      <c r="T408" s="72"/>
      <c r="U408" s="72"/>
      <c r="V408" s="72"/>
      <c r="W408" s="72"/>
      <c r="X408" s="72"/>
      <c r="Y408" s="72"/>
      <c r="Z408" s="72"/>
      <c r="AA408" s="72"/>
      <c r="AB408" s="72"/>
      <c r="AC408" s="72"/>
      <c r="AD408" s="72"/>
      <c r="AE408" s="72"/>
      <c r="AF408" s="72"/>
      <c r="AG408" s="72"/>
      <c r="AH408" s="72"/>
      <c r="AI408" s="72"/>
      <c r="AJ408" s="72"/>
      <c r="AK408" s="72"/>
      <c r="AL408" s="72"/>
      <c r="AM408" s="83"/>
      <c r="AN408" s="83"/>
      <c r="AO408" s="83"/>
      <c r="AP408" s="83"/>
      <c r="AQ408" s="83"/>
      <c r="AR408" s="83"/>
      <c r="AS408" s="83"/>
      <c r="AT408" s="83"/>
      <c r="AU408" s="83"/>
      <c r="AV408" s="83"/>
      <c r="AW408" s="83"/>
      <c r="AX408" s="83"/>
      <c r="AY408" s="87"/>
      <c r="AZ408" s="83"/>
      <c r="BA408" s="83"/>
      <c r="BB408" s="83"/>
      <c r="BC408" s="83"/>
      <c r="BD408" s="11"/>
    </row>
    <row r="409" spans="1:56" ht="18.75">
      <c r="A409" s="66"/>
      <c r="B409" s="70"/>
      <c r="C409" s="71"/>
      <c r="D409" s="71"/>
      <c r="E409" s="71"/>
      <c r="F409" s="81"/>
      <c r="G409" s="72"/>
      <c r="H409" s="72"/>
      <c r="I409" s="72"/>
      <c r="J409" s="70"/>
      <c r="K409" s="73"/>
      <c r="L409" s="73"/>
      <c r="M409" s="73"/>
      <c r="N409" s="73"/>
      <c r="P409" s="72"/>
      <c r="Q409" s="82"/>
      <c r="R409" s="38"/>
      <c r="S409" s="38"/>
      <c r="T409" s="72"/>
      <c r="U409" s="72"/>
      <c r="V409" s="72"/>
      <c r="W409" s="72"/>
      <c r="X409" s="72"/>
      <c r="Y409" s="72"/>
      <c r="Z409" s="72"/>
      <c r="AA409" s="72"/>
      <c r="AB409" s="72"/>
      <c r="AC409" s="72"/>
      <c r="AD409" s="72"/>
      <c r="AE409" s="72"/>
      <c r="AF409" s="72"/>
      <c r="AG409" s="72"/>
      <c r="AH409" s="72"/>
      <c r="AI409" s="72"/>
      <c r="AJ409" s="72"/>
      <c r="AK409" s="72"/>
      <c r="AL409" s="72"/>
      <c r="AM409" s="83"/>
      <c r="AN409" s="83"/>
      <c r="AO409" s="83"/>
      <c r="AP409" s="83"/>
      <c r="AQ409" s="83"/>
      <c r="AR409" s="83"/>
      <c r="AS409" s="83"/>
      <c r="AT409" s="83"/>
      <c r="AU409" s="83"/>
      <c r="AV409" s="83"/>
      <c r="AW409" s="83"/>
      <c r="AX409" s="83"/>
      <c r="AY409" s="87"/>
      <c r="AZ409" s="83"/>
      <c r="BA409" s="83"/>
      <c r="BB409" s="83"/>
      <c r="BC409" s="83"/>
      <c r="BD409" s="11"/>
    </row>
    <row r="410" spans="1:56" ht="18.75">
      <c r="A410" s="66"/>
      <c r="B410" s="70"/>
      <c r="C410" s="71"/>
      <c r="D410" s="71"/>
      <c r="E410" s="71"/>
      <c r="F410" s="81"/>
      <c r="G410" s="72"/>
      <c r="H410" s="72"/>
      <c r="I410" s="72"/>
      <c r="J410" s="70"/>
      <c r="K410" s="73"/>
      <c r="L410" s="73"/>
      <c r="M410" s="73"/>
      <c r="N410" s="73"/>
      <c r="P410" s="72"/>
      <c r="Q410" s="82"/>
      <c r="R410" s="38"/>
      <c r="S410" s="38"/>
      <c r="T410" s="88"/>
      <c r="U410" s="88"/>
      <c r="V410" s="88"/>
      <c r="W410" s="88"/>
      <c r="X410" s="88"/>
      <c r="Y410" s="88"/>
      <c r="Z410" s="88"/>
      <c r="AA410" s="88"/>
      <c r="AB410" s="88"/>
      <c r="AC410" s="88"/>
      <c r="AD410" s="88"/>
      <c r="AE410" s="88"/>
      <c r="AF410" s="88"/>
      <c r="AG410" s="88"/>
      <c r="AH410" s="88"/>
      <c r="AI410" s="88"/>
      <c r="AJ410" s="88"/>
      <c r="AK410" s="88"/>
      <c r="AL410" s="88"/>
      <c r="AM410" s="88"/>
      <c r="AN410" s="88"/>
      <c r="AO410" s="88"/>
      <c r="AP410" s="88"/>
      <c r="AQ410" s="88"/>
      <c r="AR410" s="88"/>
      <c r="AS410" s="88"/>
      <c r="AT410" s="88"/>
      <c r="AU410" s="88"/>
      <c r="AV410" s="88"/>
      <c r="AW410" s="88"/>
      <c r="AX410" s="88"/>
      <c r="AY410" s="89"/>
      <c r="AZ410" s="88"/>
      <c r="BA410" s="88"/>
      <c r="BB410" s="88"/>
      <c r="BC410" s="88"/>
      <c r="BD410" s="11"/>
    </row>
    <row r="411" spans="1:56" ht="18.75">
      <c r="A411" s="66"/>
      <c r="B411" s="70"/>
      <c r="C411" s="71"/>
      <c r="D411" s="71"/>
      <c r="E411" s="71"/>
      <c r="F411" s="81"/>
      <c r="G411" s="72"/>
      <c r="H411" s="72"/>
      <c r="I411" s="72"/>
      <c r="J411" s="70"/>
      <c r="K411" s="73"/>
      <c r="L411" s="73"/>
      <c r="M411" s="73"/>
      <c r="N411" s="73"/>
      <c r="P411" s="72"/>
      <c r="Q411" s="82"/>
      <c r="R411" s="38"/>
      <c r="S411" s="38"/>
      <c r="T411" s="72"/>
      <c r="U411" s="72"/>
      <c r="V411" s="72"/>
      <c r="W411" s="72"/>
      <c r="X411" s="72"/>
      <c r="Y411" s="72"/>
      <c r="Z411" s="72"/>
      <c r="AA411" s="72"/>
      <c r="AB411" s="72"/>
      <c r="AC411" s="72"/>
      <c r="AD411" s="72"/>
      <c r="AE411" s="72"/>
      <c r="AF411" s="72"/>
      <c r="AG411" s="72"/>
      <c r="AH411" s="72"/>
      <c r="AI411" s="72"/>
      <c r="AJ411" s="72"/>
      <c r="AK411" s="72"/>
      <c r="AL411" s="72"/>
      <c r="AM411" s="83"/>
      <c r="AN411" s="83"/>
      <c r="AO411" s="83"/>
      <c r="AP411" s="83"/>
      <c r="AQ411" s="83"/>
      <c r="AR411" s="83"/>
      <c r="AS411" s="83"/>
      <c r="AT411" s="83"/>
      <c r="AU411" s="83"/>
      <c r="AV411" s="83"/>
      <c r="AW411" s="83"/>
      <c r="AX411" s="83"/>
      <c r="AY411" s="87"/>
      <c r="AZ411" s="83"/>
      <c r="BA411" s="83"/>
      <c r="BB411" s="83"/>
      <c r="BC411" s="83"/>
      <c r="BD411" s="11"/>
    </row>
    <row r="412" spans="1:56" ht="18.75">
      <c r="A412" s="66"/>
      <c r="B412" s="70"/>
      <c r="C412" s="71"/>
      <c r="D412" s="71"/>
      <c r="E412" s="71"/>
      <c r="F412" s="81"/>
      <c r="G412" s="72"/>
      <c r="H412" s="72"/>
      <c r="I412" s="72"/>
      <c r="J412" s="70"/>
      <c r="K412" s="73"/>
      <c r="L412" s="73"/>
      <c r="M412" s="73"/>
      <c r="N412" s="73"/>
      <c r="P412" s="72"/>
      <c r="Q412" s="82"/>
      <c r="R412" s="38"/>
      <c r="S412" s="38"/>
      <c r="T412" s="72"/>
      <c r="U412" s="72"/>
      <c r="V412" s="72"/>
      <c r="W412" s="72"/>
      <c r="X412" s="72"/>
      <c r="Y412" s="72"/>
      <c r="Z412" s="72"/>
      <c r="AA412" s="72"/>
      <c r="AB412" s="72"/>
      <c r="AC412" s="72"/>
      <c r="AD412" s="72"/>
      <c r="AE412" s="72"/>
      <c r="AF412" s="72"/>
      <c r="AG412" s="72"/>
      <c r="AH412" s="72"/>
      <c r="AI412" s="72"/>
      <c r="AJ412" s="72"/>
      <c r="AK412" s="72"/>
      <c r="AL412" s="72"/>
      <c r="AM412" s="83"/>
      <c r="AN412" s="83"/>
      <c r="AO412" s="83"/>
      <c r="AP412" s="83"/>
      <c r="AQ412" s="83"/>
      <c r="AR412" s="83"/>
      <c r="AS412" s="83"/>
      <c r="AT412" s="83"/>
      <c r="AU412" s="83"/>
      <c r="AV412" s="83"/>
      <c r="AW412" s="83"/>
      <c r="AX412" s="83"/>
      <c r="AY412" s="87"/>
      <c r="AZ412" s="83"/>
      <c r="BA412" s="83"/>
      <c r="BB412" s="83"/>
      <c r="BC412" s="83"/>
      <c r="BD412" s="11"/>
    </row>
    <row r="413" spans="1:56" ht="18.75">
      <c r="A413" s="66"/>
      <c r="B413" s="70"/>
      <c r="C413" s="71"/>
      <c r="D413" s="71"/>
      <c r="E413" s="71"/>
      <c r="F413" s="81"/>
      <c r="G413" s="72"/>
      <c r="H413" s="72"/>
      <c r="I413" s="72"/>
      <c r="J413" s="70"/>
      <c r="K413" s="73"/>
      <c r="L413" s="73"/>
      <c r="M413" s="73"/>
      <c r="N413" s="73"/>
      <c r="P413" s="72"/>
      <c r="Q413" s="82"/>
      <c r="R413" s="38"/>
      <c r="S413" s="38"/>
      <c r="T413" s="72"/>
      <c r="U413" s="72"/>
      <c r="V413" s="72"/>
      <c r="W413" s="72"/>
      <c r="X413" s="72"/>
      <c r="Y413" s="72"/>
      <c r="Z413" s="72"/>
      <c r="AA413" s="72"/>
      <c r="AB413" s="72"/>
      <c r="AC413" s="72"/>
      <c r="AD413" s="72"/>
      <c r="AE413" s="72"/>
      <c r="AF413" s="72"/>
      <c r="AG413" s="72"/>
      <c r="AH413" s="72"/>
      <c r="AI413" s="72"/>
      <c r="AJ413" s="72"/>
      <c r="AK413" s="72"/>
      <c r="AL413" s="72"/>
      <c r="AM413" s="83"/>
      <c r="AN413" s="83"/>
      <c r="AO413" s="83"/>
      <c r="AP413" s="83"/>
      <c r="AQ413" s="83"/>
      <c r="AR413" s="83"/>
      <c r="AS413" s="83"/>
      <c r="AT413" s="83"/>
      <c r="AU413" s="83"/>
      <c r="AV413" s="83"/>
      <c r="AW413" s="83"/>
      <c r="AX413" s="83"/>
      <c r="AY413" s="87"/>
      <c r="AZ413" s="83"/>
      <c r="BA413" s="83"/>
      <c r="BB413" s="83"/>
      <c r="BC413" s="83"/>
      <c r="BD413" s="11"/>
    </row>
    <row r="414" spans="1:56" ht="18.75">
      <c r="A414" s="66"/>
      <c r="B414" s="70"/>
      <c r="C414" s="71"/>
      <c r="D414" s="71"/>
      <c r="E414" s="71"/>
      <c r="F414" s="81"/>
      <c r="G414" s="72"/>
      <c r="H414" s="72"/>
      <c r="I414" s="72"/>
      <c r="J414" s="70"/>
      <c r="K414" s="73"/>
      <c r="L414" s="73"/>
      <c r="M414" s="73"/>
      <c r="N414" s="73"/>
      <c r="P414" s="72"/>
      <c r="Q414" s="82"/>
      <c r="R414" s="38"/>
      <c r="S414" s="38"/>
      <c r="T414" s="72"/>
      <c r="U414" s="72"/>
      <c r="V414" s="72"/>
      <c r="W414" s="72"/>
      <c r="X414" s="72"/>
      <c r="Y414" s="72"/>
      <c r="Z414" s="72"/>
      <c r="AA414" s="72"/>
      <c r="AB414" s="72"/>
      <c r="AC414" s="72"/>
      <c r="AD414" s="72"/>
      <c r="AE414" s="72"/>
      <c r="AF414" s="72"/>
      <c r="AG414" s="72"/>
      <c r="AH414" s="72"/>
      <c r="AI414" s="72"/>
      <c r="AJ414" s="72"/>
      <c r="AK414" s="72"/>
      <c r="AL414" s="72"/>
      <c r="AM414" s="83"/>
      <c r="AN414" s="83"/>
      <c r="AO414" s="83"/>
      <c r="AP414" s="83"/>
      <c r="AQ414" s="83"/>
      <c r="AR414" s="83"/>
      <c r="AS414" s="83"/>
      <c r="AT414" s="83"/>
      <c r="AU414" s="83"/>
      <c r="AV414" s="83"/>
      <c r="AW414" s="83"/>
      <c r="AX414" s="83"/>
      <c r="AY414" s="87"/>
      <c r="AZ414" s="83"/>
      <c r="BA414" s="83"/>
      <c r="BB414" s="83"/>
      <c r="BC414" s="83"/>
      <c r="BD414" s="11"/>
    </row>
    <row r="415" spans="1:56" ht="18.75">
      <c r="A415" s="66"/>
      <c r="B415" s="70"/>
      <c r="C415" s="71"/>
      <c r="D415" s="71"/>
      <c r="E415" s="71"/>
      <c r="F415" s="81"/>
      <c r="G415" s="72"/>
      <c r="H415" s="72"/>
      <c r="I415" s="72"/>
      <c r="J415" s="70"/>
      <c r="K415" s="73"/>
      <c r="L415" s="73"/>
      <c r="M415" s="73"/>
      <c r="N415" s="73"/>
      <c r="P415" s="72"/>
      <c r="Q415" s="82"/>
      <c r="R415" s="38"/>
      <c r="S415" s="38"/>
      <c r="T415" s="72"/>
      <c r="U415" s="72"/>
      <c r="V415" s="72"/>
      <c r="W415" s="72"/>
      <c r="X415" s="72"/>
      <c r="Y415" s="72"/>
      <c r="Z415" s="72"/>
      <c r="AA415" s="72"/>
      <c r="AB415" s="72"/>
      <c r="AC415" s="72"/>
      <c r="AD415" s="72"/>
      <c r="AE415" s="72"/>
      <c r="AF415" s="72"/>
      <c r="AG415" s="72"/>
      <c r="AH415" s="72"/>
      <c r="AI415" s="72"/>
      <c r="AJ415" s="72"/>
      <c r="AK415" s="72"/>
      <c r="AL415" s="72"/>
      <c r="AM415" s="83"/>
      <c r="AN415" s="83"/>
      <c r="AO415" s="83"/>
      <c r="AP415" s="83"/>
      <c r="AQ415" s="83"/>
      <c r="AR415" s="83"/>
      <c r="AS415" s="83"/>
      <c r="AT415" s="83"/>
      <c r="AU415" s="83"/>
      <c r="AV415" s="83"/>
      <c r="AW415" s="83"/>
      <c r="AX415" s="83"/>
      <c r="AY415" s="87"/>
      <c r="AZ415" s="83"/>
      <c r="BA415" s="83"/>
      <c r="BB415" s="83"/>
      <c r="BC415" s="83"/>
      <c r="BD415" s="11"/>
    </row>
    <row r="416" spans="1:56" ht="18.75">
      <c r="A416" s="66"/>
      <c r="B416" s="70"/>
      <c r="C416" s="71"/>
      <c r="D416" s="71"/>
      <c r="E416" s="71"/>
      <c r="F416" s="81"/>
      <c r="G416" s="72"/>
      <c r="H416" s="72"/>
      <c r="I416" s="72"/>
      <c r="J416" s="70"/>
      <c r="K416" s="73"/>
      <c r="L416" s="73"/>
      <c r="M416" s="73"/>
      <c r="N416" s="73"/>
      <c r="P416" s="72"/>
      <c r="Q416" s="82"/>
      <c r="R416" s="38"/>
      <c r="S416" s="38"/>
      <c r="T416" s="72"/>
      <c r="U416" s="72"/>
      <c r="V416" s="72"/>
      <c r="W416" s="72"/>
      <c r="X416" s="72"/>
      <c r="Y416" s="72"/>
      <c r="Z416" s="72"/>
      <c r="AA416" s="72"/>
      <c r="AB416" s="72"/>
      <c r="AC416" s="72"/>
      <c r="AD416" s="72"/>
      <c r="AE416" s="72"/>
      <c r="AF416" s="72"/>
      <c r="AG416" s="72"/>
      <c r="AH416" s="72"/>
      <c r="AI416" s="72"/>
      <c r="AJ416" s="72"/>
      <c r="AK416" s="72"/>
      <c r="AL416" s="72"/>
      <c r="AM416" s="83"/>
      <c r="AN416" s="83"/>
      <c r="AO416" s="83"/>
      <c r="AP416" s="83"/>
      <c r="AQ416" s="83"/>
      <c r="AR416" s="83"/>
      <c r="AS416" s="83"/>
      <c r="AT416" s="83"/>
      <c r="AU416" s="83"/>
      <c r="AV416" s="83"/>
      <c r="AW416" s="83"/>
      <c r="AX416" s="83"/>
      <c r="AY416" s="87"/>
      <c r="AZ416" s="83"/>
      <c r="BA416" s="83"/>
      <c r="BB416" s="83"/>
      <c r="BC416" s="83"/>
      <c r="BD416" s="11"/>
    </row>
    <row r="417" spans="1:56" ht="18.75">
      <c r="A417" s="66"/>
      <c r="B417" s="70"/>
      <c r="C417" s="71"/>
      <c r="D417" s="71"/>
      <c r="E417" s="71"/>
      <c r="F417" s="81"/>
      <c r="G417" s="72"/>
      <c r="H417" s="72"/>
      <c r="I417" s="72"/>
      <c r="J417" s="70"/>
      <c r="K417" s="73"/>
      <c r="L417" s="73"/>
      <c r="M417" s="73"/>
      <c r="N417" s="73"/>
      <c r="P417" s="72"/>
      <c r="Q417" s="82"/>
      <c r="R417" s="38"/>
      <c r="S417" s="38"/>
      <c r="T417" s="72"/>
      <c r="U417" s="72"/>
      <c r="V417" s="72"/>
      <c r="W417" s="72"/>
      <c r="X417" s="72"/>
      <c r="Y417" s="72"/>
      <c r="Z417" s="72"/>
      <c r="AA417" s="72"/>
      <c r="AB417" s="72"/>
      <c r="AC417" s="72"/>
      <c r="AD417" s="72"/>
      <c r="AE417" s="72"/>
      <c r="AF417" s="72"/>
      <c r="AG417" s="72"/>
      <c r="AH417" s="72"/>
      <c r="AI417" s="72"/>
      <c r="AJ417" s="72"/>
      <c r="AK417" s="72"/>
      <c r="AL417" s="72"/>
      <c r="AM417" s="83"/>
      <c r="AN417" s="83"/>
      <c r="AO417" s="83"/>
      <c r="AP417" s="83"/>
      <c r="AQ417" s="83"/>
      <c r="AR417" s="83"/>
      <c r="AS417" s="83"/>
      <c r="AT417" s="83"/>
      <c r="AU417" s="83"/>
      <c r="AV417" s="83"/>
      <c r="AW417" s="83"/>
      <c r="AX417" s="83"/>
      <c r="AY417" s="87"/>
      <c r="AZ417" s="83"/>
      <c r="BA417" s="83"/>
      <c r="BB417" s="83"/>
      <c r="BC417" s="83"/>
      <c r="BD417" s="11"/>
    </row>
    <row r="418" spans="1:56" ht="18.75">
      <c r="A418" s="66"/>
      <c r="B418" s="70"/>
      <c r="C418" s="71"/>
      <c r="D418" s="71"/>
      <c r="E418" s="71"/>
      <c r="F418" s="81"/>
      <c r="G418" s="72"/>
      <c r="H418" s="72"/>
      <c r="I418" s="72"/>
      <c r="J418" s="70"/>
      <c r="K418" s="73"/>
      <c r="L418" s="73"/>
      <c r="M418" s="73"/>
      <c r="N418" s="73"/>
      <c r="P418" s="72"/>
      <c r="Q418" s="82"/>
      <c r="R418" s="38"/>
      <c r="S418" s="38"/>
      <c r="T418" s="72"/>
      <c r="U418" s="72"/>
      <c r="V418" s="72"/>
      <c r="W418" s="72"/>
      <c r="X418" s="72"/>
      <c r="Y418" s="72"/>
      <c r="Z418" s="72"/>
      <c r="AA418" s="72"/>
      <c r="AB418" s="72"/>
      <c r="AC418" s="72"/>
      <c r="AD418" s="72"/>
      <c r="AE418" s="72"/>
      <c r="AF418" s="72"/>
      <c r="AG418" s="72"/>
      <c r="AH418" s="72"/>
      <c r="AI418" s="72"/>
      <c r="AJ418" s="72"/>
      <c r="AK418" s="72"/>
      <c r="AL418" s="72"/>
      <c r="AM418" s="83"/>
      <c r="AN418" s="83"/>
      <c r="AO418" s="83"/>
      <c r="AP418" s="83"/>
      <c r="AQ418" s="83"/>
      <c r="AR418" s="83"/>
      <c r="AS418" s="83"/>
      <c r="AT418" s="83"/>
      <c r="AU418" s="83"/>
      <c r="AV418" s="83"/>
      <c r="AW418" s="83"/>
      <c r="AX418" s="83"/>
      <c r="AY418" s="87"/>
      <c r="AZ418" s="83"/>
      <c r="BA418" s="83"/>
      <c r="BB418" s="83"/>
      <c r="BC418" s="83"/>
      <c r="BD418" s="11"/>
    </row>
    <row r="419" spans="1:56" ht="18.75">
      <c r="A419" s="66"/>
      <c r="B419" s="70"/>
      <c r="C419" s="71"/>
      <c r="D419" s="71"/>
      <c r="E419" s="71"/>
      <c r="F419" s="81"/>
      <c r="G419" s="72"/>
      <c r="H419" s="72"/>
      <c r="I419" s="72"/>
      <c r="J419" s="70"/>
      <c r="K419" s="73"/>
      <c r="L419" s="73"/>
      <c r="M419" s="73"/>
      <c r="N419" s="73"/>
      <c r="P419" s="72"/>
      <c r="Q419" s="82"/>
      <c r="R419" s="38"/>
      <c r="S419" s="38"/>
      <c r="T419" s="88"/>
      <c r="U419" s="88"/>
      <c r="V419" s="88"/>
      <c r="W419" s="88"/>
      <c r="X419" s="88"/>
      <c r="Y419" s="88"/>
      <c r="Z419" s="88"/>
      <c r="AA419" s="88"/>
      <c r="AB419" s="88"/>
      <c r="AC419" s="88"/>
      <c r="AD419" s="88"/>
      <c r="AE419" s="88"/>
      <c r="AF419" s="88"/>
      <c r="AG419" s="88"/>
      <c r="AH419" s="88"/>
      <c r="AI419" s="88"/>
      <c r="AJ419" s="88"/>
      <c r="AK419" s="88"/>
      <c r="AL419" s="88"/>
      <c r="AM419" s="88"/>
      <c r="AN419" s="88"/>
      <c r="AO419" s="88"/>
      <c r="AP419" s="88"/>
      <c r="AQ419" s="88"/>
      <c r="AR419" s="88"/>
      <c r="AS419" s="88"/>
      <c r="AT419" s="88"/>
      <c r="AU419" s="88"/>
      <c r="AV419" s="88"/>
      <c r="AW419" s="88"/>
      <c r="AX419" s="88"/>
      <c r="AY419" s="89"/>
      <c r="AZ419" s="88"/>
      <c r="BA419" s="88"/>
      <c r="BB419" s="88"/>
      <c r="BC419" s="88"/>
      <c r="BD419" s="11"/>
    </row>
    <row r="420" spans="1:56" ht="18.75">
      <c r="A420" s="66"/>
      <c r="B420" s="70"/>
      <c r="C420" s="71"/>
      <c r="D420" s="71"/>
      <c r="E420" s="71"/>
      <c r="F420" s="81"/>
      <c r="G420" s="72"/>
      <c r="H420" s="72"/>
      <c r="I420" s="72"/>
      <c r="J420" s="70"/>
      <c r="K420" s="73"/>
      <c r="L420" s="73"/>
      <c r="M420" s="73"/>
      <c r="N420" s="73"/>
      <c r="P420" s="72"/>
      <c r="Q420" s="82"/>
      <c r="R420" s="38"/>
      <c r="S420" s="38"/>
      <c r="T420" s="72"/>
      <c r="U420" s="72"/>
      <c r="V420" s="72"/>
      <c r="W420" s="72"/>
      <c r="X420" s="72"/>
      <c r="Y420" s="72"/>
      <c r="Z420" s="72"/>
      <c r="AA420" s="72"/>
      <c r="AB420" s="72"/>
      <c r="AC420" s="72"/>
      <c r="AD420" s="72"/>
      <c r="AE420" s="72"/>
      <c r="AF420" s="72"/>
      <c r="AG420" s="72"/>
      <c r="AH420" s="72"/>
      <c r="AI420" s="72"/>
      <c r="AJ420" s="72"/>
      <c r="AK420" s="72"/>
      <c r="AL420" s="72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7"/>
      <c r="AZ420" s="83"/>
      <c r="BA420" s="83"/>
      <c r="BB420" s="83"/>
      <c r="BC420" s="83"/>
      <c r="BD420" s="11"/>
    </row>
    <row r="421" spans="1:56" ht="18.75">
      <c r="A421" s="66"/>
      <c r="B421" s="70"/>
      <c r="C421" s="71"/>
      <c r="D421" s="71"/>
      <c r="E421" s="71"/>
      <c r="F421" s="81"/>
      <c r="G421" s="72"/>
      <c r="H421" s="72"/>
      <c r="I421" s="72"/>
      <c r="J421" s="70"/>
      <c r="K421" s="73"/>
      <c r="L421" s="73"/>
      <c r="M421" s="73"/>
      <c r="N421" s="73"/>
      <c r="P421" s="72"/>
      <c r="Q421" s="82"/>
      <c r="R421" s="38"/>
      <c r="S421" s="38"/>
      <c r="T421" s="72"/>
      <c r="U421" s="72"/>
      <c r="V421" s="72"/>
      <c r="W421" s="72"/>
      <c r="X421" s="72"/>
      <c r="Y421" s="72"/>
      <c r="Z421" s="72"/>
      <c r="AA421" s="72"/>
      <c r="AB421" s="72"/>
      <c r="AC421" s="72"/>
      <c r="AD421" s="72"/>
      <c r="AE421" s="72"/>
      <c r="AF421" s="72"/>
      <c r="AG421" s="72"/>
      <c r="AH421" s="72"/>
      <c r="AI421" s="72"/>
      <c r="AJ421" s="72"/>
      <c r="AK421" s="72"/>
      <c r="AL421" s="72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7"/>
      <c r="AZ421" s="83"/>
      <c r="BA421" s="83"/>
      <c r="BB421" s="83"/>
      <c r="BC421" s="83"/>
      <c r="BD421" s="11"/>
    </row>
    <row r="422" spans="1:56" ht="18.75">
      <c r="A422" s="66"/>
      <c r="B422" s="70"/>
      <c r="C422" s="71"/>
      <c r="D422" s="71"/>
      <c r="E422" s="71"/>
      <c r="F422" s="81"/>
      <c r="G422" s="72"/>
      <c r="H422" s="72"/>
      <c r="I422" s="72"/>
      <c r="J422" s="70"/>
      <c r="K422" s="73"/>
      <c r="L422" s="73"/>
      <c r="M422" s="73"/>
      <c r="N422" s="73"/>
      <c r="P422" s="72"/>
      <c r="Q422" s="82"/>
      <c r="R422" s="38"/>
      <c r="S422" s="38"/>
      <c r="T422" s="72"/>
      <c r="U422" s="72"/>
      <c r="V422" s="72"/>
      <c r="W422" s="72"/>
      <c r="X422" s="72"/>
      <c r="Y422" s="72"/>
      <c r="Z422" s="72"/>
      <c r="AA422" s="72"/>
      <c r="AB422" s="72"/>
      <c r="AC422" s="72"/>
      <c r="AD422" s="72"/>
      <c r="AE422" s="72"/>
      <c r="AF422" s="72"/>
      <c r="AG422" s="72"/>
      <c r="AH422" s="72"/>
      <c r="AI422" s="72"/>
      <c r="AJ422" s="72"/>
      <c r="AK422" s="72"/>
      <c r="AL422" s="72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7"/>
      <c r="AZ422" s="83"/>
      <c r="BA422" s="83"/>
      <c r="BB422" s="83"/>
      <c r="BC422" s="83"/>
      <c r="BD422" s="11"/>
    </row>
    <row r="423" spans="1:56" ht="18.75">
      <c r="A423" s="66"/>
      <c r="B423" s="70"/>
      <c r="C423" s="71"/>
      <c r="D423" s="71"/>
      <c r="E423" s="71"/>
      <c r="F423" s="81"/>
      <c r="G423" s="72"/>
      <c r="H423" s="72"/>
      <c r="I423" s="72"/>
      <c r="J423" s="70"/>
      <c r="K423" s="73"/>
      <c r="L423" s="73"/>
      <c r="M423" s="73"/>
      <c r="N423" s="73"/>
      <c r="P423" s="72"/>
      <c r="Q423" s="82"/>
      <c r="R423" s="38"/>
      <c r="S423" s="38"/>
      <c r="T423" s="72"/>
      <c r="U423" s="72"/>
      <c r="V423" s="72"/>
      <c r="W423" s="72"/>
      <c r="X423" s="72"/>
      <c r="Y423" s="72"/>
      <c r="Z423" s="72"/>
      <c r="AA423" s="72"/>
      <c r="AB423" s="72"/>
      <c r="AC423" s="72"/>
      <c r="AD423" s="72"/>
      <c r="AE423" s="72"/>
      <c r="AF423" s="72"/>
      <c r="AG423" s="72"/>
      <c r="AH423" s="72"/>
      <c r="AI423" s="72"/>
      <c r="AJ423" s="72"/>
      <c r="AK423" s="72"/>
      <c r="AL423" s="72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7"/>
      <c r="AZ423" s="83"/>
      <c r="BA423" s="83"/>
      <c r="BB423" s="83"/>
      <c r="BC423" s="83"/>
      <c r="BD423" s="11"/>
    </row>
    <row r="424" spans="1:56" ht="18.75">
      <c r="A424" s="66"/>
      <c r="B424" s="70"/>
      <c r="C424" s="71"/>
      <c r="D424" s="71"/>
      <c r="E424" s="71"/>
      <c r="F424" s="81"/>
      <c r="G424" s="72"/>
      <c r="H424" s="72"/>
      <c r="I424" s="72"/>
      <c r="J424" s="70"/>
      <c r="K424" s="73"/>
      <c r="L424" s="73"/>
      <c r="M424" s="73"/>
      <c r="N424" s="73"/>
      <c r="P424" s="72"/>
      <c r="Q424" s="82"/>
      <c r="R424" s="38"/>
      <c r="S424" s="38"/>
      <c r="T424" s="72"/>
      <c r="U424" s="72"/>
      <c r="V424" s="72"/>
      <c r="W424" s="72"/>
      <c r="X424" s="72"/>
      <c r="Y424" s="72"/>
      <c r="Z424" s="72"/>
      <c r="AA424" s="72"/>
      <c r="AB424" s="72"/>
      <c r="AC424" s="72"/>
      <c r="AD424" s="72"/>
      <c r="AE424" s="72"/>
      <c r="AF424" s="72"/>
      <c r="AG424" s="72"/>
      <c r="AH424" s="72"/>
      <c r="AI424" s="72"/>
      <c r="AJ424" s="72"/>
      <c r="AK424" s="72"/>
      <c r="AL424" s="72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7"/>
      <c r="AZ424" s="83"/>
      <c r="BA424" s="83"/>
      <c r="BB424" s="83"/>
      <c r="BC424" s="83"/>
      <c r="BD424" s="11"/>
    </row>
    <row r="425" spans="1:56" ht="18.75">
      <c r="A425" s="66"/>
      <c r="B425" s="70"/>
      <c r="C425" s="71"/>
      <c r="D425" s="71"/>
      <c r="E425" s="71"/>
      <c r="F425" s="81"/>
      <c r="G425" s="72"/>
      <c r="H425" s="72"/>
      <c r="I425" s="72"/>
      <c r="J425" s="70"/>
      <c r="K425" s="73"/>
      <c r="L425" s="73"/>
      <c r="M425" s="73"/>
      <c r="N425" s="73"/>
      <c r="P425" s="72"/>
      <c r="Q425" s="82"/>
      <c r="R425" s="38"/>
      <c r="S425" s="38"/>
      <c r="T425" s="72"/>
      <c r="U425" s="72"/>
      <c r="V425" s="72"/>
      <c r="W425" s="72"/>
      <c r="X425" s="72"/>
      <c r="Y425" s="72"/>
      <c r="Z425" s="72"/>
      <c r="AA425" s="72"/>
      <c r="AB425" s="72"/>
      <c r="AC425" s="72"/>
      <c r="AD425" s="72"/>
      <c r="AE425" s="72"/>
      <c r="AF425" s="72"/>
      <c r="AG425" s="72"/>
      <c r="AH425" s="72"/>
      <c r="AI425" s="72"/>
      <c r="AJ425" s="72"/>
      <c r="AK425" s="72"/>
      <c r="AL425" s="72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7"/>
      <c r="AZ425" s="83"/>
      <c r="BA425" s="83"/>
      <c r="BB425" s="83"/>
      <c r="BC425" s="83"/>
      <c r="BD425" s="11"/>
    </row>
    <row r="426" spans="1:56" ht="18.75">
      <c r="A426" s="66"/>
      <c r="B426" s="70"/>
      <c r="C426" s="71"/>
      <c r="D426" s="71"/>
      <c r="E426" s="71"/>
      <c r="F426" s="81"/>
      <c r="G426" s="72"/>
      <c r="H426" s="72"/>
      <c r="I426" s="72"/>
      <c r="J426" s="70"/>
      <c r="K426" s="73"/>
      <c r="L426" s="73"/>
      <c r="M426" s="73"/>
      <c r="N426" s="73"/>
      <c r="P426" s="72"/>
      <c r="Q426" s="82"/>
      <c r="R426" s="38"/>
      <c r="S426" s="38"/>
      <c r="T426" s="72"/>
      <c r="U426" s="72"/>
      <c r="V426" s="72"/>
      <c r="W426" s="72"/>
      <c r="X426" s="72"/>
      <c r="Y426" s="72"/>
      <c r="Z426" s="72"/>
      <c r="AA426" s="72"/>
      <c r="AB426" s="72"/>
      <c r="AC426" s="72"/>
      <c r="AD426" s="72"/>
      <c r="AE426" s="72"/>
      <c r="AF426" s="72"/>
      <c r="AG426" s="72"/>
      <c r="AH426" s="72"/>
      <c r="AI426" s="72"/>
      <c r="AJ426" s="72"/>
      <c r="AK426" s="72"/>
      <c r="AL426" s="72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7"/>
      <c r="AZ426" s="83"/>
      <c r="BA426" s="83"/>
      <c r="BB426" s="83"/>
      <c r="BC426" s="83"/>
      <c r="BD426" s="11"/>
    </row>
    <row r="427" spans="1:56" ht="18.75">
      <c r="A427" s="66"/>
      <c r="B427" s="70"/>
      <c r="C427" s="71"/>
      <c r="D427" s="71"/>
      <c r="E427" s="71"/>
      <c r="F427" s="81"/>
      <c r="G427" s="72"/>
      <c r="H427" s="72"/>
      <c r="I427" s="72"/>
      <c r="J427" s="70"/>
      <c r="K427" s="73"/>
      <c r="L427" s="73"/>
      <c r="M427" s="73"/>
      <c r="N427" s="73"/>
      <c r="P427" s="72"/>
      <c r="Q427" s="82"/>
      <c r="R427" s="38"/>
      <c r="S427" s="38"/>
      <c r="T427" s="72"/>
      <c r="U427" s="72"/>
      <c r="V427" s="72"/>
      <c r="W427" s="72"/>
      <c r="X427" s="72"/>
      <c r="Y427" s="72"/>
      <c r="Z427" s="72"/>
      <c r="AA427" s="72"/>
      <c r="AB427" s="72"/>
      <c r="AC427" s="72"/>
      <c r="AD427" s="72"/>
      <c r="AE427" s="72"/>
      <c r="AF427" s="72"/>
      <c r="AG427" s="72"/>
      <c r="AH427" s="72"/>
      <c r="AI427" s="72"/>
      <c r="AJ427" s="72"/>
      <c r="AK427" s="72"/>
      <c r="AL427" s="72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7"/>
      <c r="AZ427" s="83"/>
      <c r="BA427" s="83"/>
      <c r="BB427" s="83"/>
      <c r="BC427" s="83"/>
      <c r="BD427" s="11"/>
    </row>
    <row r="428" spans="1:56" ht="18.75">
      <c r="A428" s="66"/>
      <c r="B428" s="70"/>
      <c r="C428" s="71"/>
      <c r="D428" s="71"/>
      <c r="E428" s="71"/>
      <c r="F428" s="81"/>
      <c r="G428" s="72"/>
      <c r="H428" s="72"/>
      <c r="I428" s="72"/>
      <c r="J428" s="70"/>
      <c r="K428" s="73"/>
      <c r="L428" s="73"/>
      <c r="M428" s="73"/>
      <c r="N428" s="73"/>
      <c r="P428" s="72"/>
      <c r="Q428" s="82"/>
      <c r="R428" s="38"/>
      <c r="S428" s="38"/>
      <c r="T428" s="72"/>
      <c r="U428" s="72"/>
      <c r="V428" s="72"/>
      <c r="W428" s="72"/>
      <c r="X428" s="72"/>
      <c r="Y428" s="72"/>
      <c r="Z428" s="72"/>
      <c r="AA428" s="72"/>
      <c r="AB428" s="72"/>
      <c r="AC428" s="72"/>
      <c r="AD428" s="72"/>
      <c r="AE428" s="72"/>
      <c r="AF428" s="72"/>
      <c r="AG428" s="72"/>
      <c r="AH428" s="72"/>
      <c r="AI428" s="72"/>
      <c r="AJ428" s="72"/>
      <c r="AK428" s="72"/>
      <c r="AL428" s="72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7"/>
      <c r="AZ428" s="83"/>
      <c r="BA428" s="83"/>
      <c r="BB428" s="83"/>
      <c r="BC428" s="83"/>
      <c r="BD428" s="11"/>
    </row>
    <row r="429" spans="1:56" ht="18.75">
      <c r="A429" s="66"/>
      <c r="B429" s="70"/>
      <c r="C429" s="71"/>
      <c r="D429" s="71"/>
      <c r="E429" s="71"/>
      <c r="F429" s="81"/>
      <c r="G429" s="72"/>
      <c r="H429" s="72"/>
      <c r="I429" s="72"/>
      <c r="J429" s="70"/>
      <c r="K429" s="73"/>
      <c r="L429" s="73"/>
      <c r="M429" s="73"/>
      <c r="N429" s="73"/>
      <c r="P429" s="72"/>
      <c r="Q429" s="82"/>
      <c r="R429" s="38"/>
      <c r="S429" s="38"/>
      <c r="T429" s="72"/>
      <c r="U429" s="72"/>
      <c r="V429" s="72"/>
      <c r="W429" s="72"/>
      <c r="X429" s="72"/>
      <c r="Y429" s="72"/>
      <c r="Z429" s="72"/>
      <c r="AA429" s="72"/>
      <c r="AB429" s="72"/>
      <c r="AC429" s="72"/>
      <c r="AD429" s="72"/>
      <c r="AE429" s="72"/>
      <c r="AF429" s="72"/>
      <c r="AG429" s="72"/>
      <c r="AH429" s="72"/>
      <c r="AI429" s="72"/>
      <c r="AJ429" s="72"/>
      <c r="AK429" s="72"/>
      <c r="AL429" s="72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7"/>
      <c r="AZ429" s="83"/>
      <c r="BA429" s="83"/>
      <c r="BB429" s="83"/>
      <c r="BC429" s="83"/>
      <c r="BD429" s="11"/>
    </row>
    <row r="430" spans="1:56" ht="18.75">
      <c r="A430" s="66"/>
      <c r="B430" s="70"/>
      <c r="C430" s="71"/>
      <c r="D430" s="71"/>
      <c r="E430" s="71"/>
      <c r="F430" s="81"/>
      <c r="G430" s="72"/>
      <c r="H430" s="72"/>
      <c r="I430" s="72"/>
      <c r="J430" s="70"/>
      <c r="K430" s="73"/>
      <c r="L430" s="73"/>
      <c r="M430" s="73"/>
      <c r="N430" s="73"/>
      <c r="P430" s="72"/>
      <c r="Q430" s="82"/>
      <c r="R430" s="38"/>
      <c r="S430" s="38"/>
      <c r="T430" s="72"/>
      <c r="U430" s="72"/>
      <c r="V430" s="72"/>
      <c r="W430" s="72"/>
      <c r="X430" s="72"/>
      <c r="Y430" s="72"/>
      <c r="Z430" s="72"/>
      <c r="AA430" s="72"/>
      <c r="AB430" s="72"/>
      <c r="AC430" s="72"/>
      <c r="AD430" s="72"/>
      <c r="AE430" s="72"/>
      <c r="AF430" s="72"/>
      <c r="AG430" s="72"/>
      <c r="AH430" s="72"/>
      <c r="AI430" s="72"/>
      <c r="AJ430" s="72"/>
      <c r="AK430" s="72"/>
      <c r="AL430" s="72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7"/>
      <c r="AZ430" s="83"/>
      <c r="BA430" s="83"/>
      <c r="BB430" s="83"/>
      <c r="BC430" s="83"/>
      <c r="BD430" s="11"/>
    </row>
    <row r="431" spans="1:56" ht="18.75">
      <c r="A431" s="66"/>
      <c r="B431" s="70"/>
      <c r="C431" s="71"/>
      <c r="D431" s="71"/>
      <c r="E431" s="71"/>
      <c r="F431" s="81"/>
      <c r="G431" s="72"/>
      <c r="H431" s="72"/>
      <c r="I431" s="72"/>
      <c r="J431" s="70"/>
      <c r="K431" s="73"/>
      <c r="L431" s="73"/>
      <c r="M431" s="73"/>
      <c r="N431" s="73"/>
      <c r="P431" s="72"/>
      <c r="Q431" s="82"/>
      <c r="R431" s="38"/>
      <c r="S431" s="38"/>
      <c r="T431" s="72"/>
      <c r="U431" s="72"/>
      <c r="V431" s="72"/>
      <c r="W431" s="72"/>
      <c r="X431" s="72"/>
      <c r="Y431" s="72"/>
      <c r="Z431" s="72"/>
      <c r="AA431" s="72"/>
      <c r="AB431" s="72"/>
      <c r="AC431" s="72"/>
      <c r="AD431" s="72"/>
      <c r="AE431" s="72"/>
      <c r="AF431" s="72"/>
      <c r="AG431" s="72"/>
      <c r="AH431" s="72"/>
      <c r="AI431" s="72"/>
      <c r="AJ431" s="72"/>
      <c r="AK431" s="72"/>
      <c r="AL431" s="72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7"/>
      <c r="AZ431" s="83"/>
      <c r="BA431" s="83"/>
      <c r="BB431" s="83"/>
      <c r="BC431" s="83"/>
      <c r="BD431" s="11"/>
    </row>
    <row r="432" spans="1:56" ht="18.75">
      <c r="A432" s="66"/>
      <c r="B432" s="70"/>
      <c r="C432" s="71"/>
      <c r="D432" s="71"/>
      <c r="E432" s="71"/>
      <c r="F432" s="81"/>
      <c r="G432" s="72"/>
      <c r="H432" s="72"/>
      <c r="I432" s="72"/>
      <c r="J432" s="70"/>
      <c r="K432" s="73"/>
      <c r="L432" s="73"/>
      <c r="M432" s="73"/>
      <c r="N432" s="73"/>
      <c r="P432" s="72"/>
      <c r="Q432" s="82"/>
      <c r="R432" s="38"/>
      <c r="S432" s="38"/>
      <c r="T432" s="72"/>
      <c r="U432" s="72"/>
      <c r="V432" s="72"/>
      <c r="W432" s="72"/>
      <c r="X432" s="72"/>
      <c r="Y432" s="72"/>
      <c r="Z432" s="72"/>
      <c r="AA432" s="72"/>
      <c r="AB432" s="72"/>
      <c r="AC432" s="72"/>
      <c r="AD432" s="72"/>
      <c r="AE432" s="72"/>
      <c r="AF432" s="72"/>
      <c r="AG432" s="72"/>
      <c r="AH432" s="72"/>
      <c r="AI432" s="72"/>
      <c r="AJ432" s="72"/>
      <c r="AK432" s="72"/>
      <c r="AL432" s="72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7"/>
      <c r="AZ432" s="83"/>
      <c r="BA432" s="83"/>
      <c r="BB432" s="83"/>
      <c r="BC432" s="83"/>
      <c r="BD432" s="11"/>
    </row>
    <row r="433" spans="1:56" ht="18.75">
      <c r="A433" s="66"/>
      <c r="B433" s="70"/>
      <c r="C433" s="71"/>
      <c r="D433" s="71"/>
      <c r="E433" s="71"/>
      <c r="F433" s="81"/>
      <c r="G433" s="72"/>
      <c r="H433" s="72"/>
      <c r="I433" s="72"/>
      <c r="J433" s="70"/>
      <c r="K433" s="73"/>
      <c r="L433" s="73"/>
      <c r="M433" s="73"/>
      <c r="N433" s="73"/>
      <c r="P433" s="72"/>
      <c r="Q433" s="82"/>
      <c r="R433" s="38"/>
      <c r="S433" s="38"/>
      <c r="T433" s="72"/>
      <c r="U433" s="72"/>
      <c r="V433" s="72"/>
      <c r="W433" s="72"/>
      <c r="X433" s="72"/>
      <c r="Y433" s="72"/>
      <c r="Z433" s="72"/>
      <c r="AA433" s="72"/>
      <c r="AB433" s="72"/>
      <c r="AC433" s="72"/>
      <c r="AD433" s="72"/>
      <c r="AE433" s="72"/>
      <c r="AF433" s="72"/>
      <c r="AG433" s="72"/>
      <c r="AH433" s="72"/>
      <c r="AI433" s="72"/>
      <c r="AJ433" s="72"/>
      <c r="AK433" s="72"/>
      <c r="AL433" s="72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7"/>
      <c r="AZ433" s="83"/>
      <c r="BA433" s="83"/>
      <c r="BB433" s="83"/>
      <c r="BC433" s="83"/>
      <c r="BD433" s="11"/>
    </row>
    <row r="434" spans="1:56" ht="18.75">
      <c r="A434" s="66"/>
      <c r="B434" s="70"/>
      <c r="C434" s="71"/>
      <c r="D434" s="71"/>
      <c r="E434" s="71"/>
      <c r="F434" s="81"/>
      <c r="G434" s="72"/>
      <c r="H434" s="72"/>
      <c r="I434" s="72"/>
      <c r="J434" s="70"/>
      <c r="K434" s="73"/>
      <c r="L434" s="73"/>
      <c r="M434" s="73"/>
      <c r="N434" s="73"/>
      <c r="P434" s="72"/>
      <c r="Q434" s="82"/>
      <c r="R434" s="38"/>
      <c r="S434" s="38"/>
      <c r="T434" s="72"/>
      <c r="U434" s="72"/>
      <c r="V434" s="72"/>
      <c r="W434" s="72"/>
      <c r="X434" s="72"/>
      <c r="Y434" s="72"/>
      <c r="Z434" s="72"/>
      <c r="AA434" s="72"/>
      <c r="AB434" s="72"/>
      <c r="AC434" s="72"/>
      <c r="AD434" s="72"/>
      <c r="AE434" s="72"/>
      <c r="AF434" s="72"/>
      <c r="AG434" s="72"/>
      <c r="AH434" s="72"/>
      <c r="AI434" s="72"/>
      <c r="AJ434" s="72"/>
      <c r="AK434" s="72"/>
      <c r="AL434" s="72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7"/>
      <c r="AZ434" s="83"/>
      <c r="BA434" s="83"/>
      <c r="BB434" s="83"/>
      <c r="BC434" s="83"/>
      <c r="BD434" s="11"/>
    </row>
    <row r="435" spans="1:56" ht="18.75">
      <c r="A435" s="66"/>
      <c r="B435" s="70"/>
      <c r="C435" s="71"/>
      <c r="D435" s="71"/>
      <c r="E435" s="71"/>
      <c r="F435" s="81"/>
      <c r="G435" s="72"/>
      <c r="H435" s="72"/>
      <c r="I435" s="72"/>
      <c r="J435" s="70"/>
      <c r="K435" s="73"/>
      <c r="L435" s="73"/>
      <c r="M435" s="73"/>
      <c r="N435" s="73"/>
      <c r="P435" s="72"/>
      <c r="Q435" s="82"/>
      <c r="R435" s="38"/>
      <c r="S435" s="38"/>
      <c r="T435" s="72"/>
      <c r="U435" s="72"/>
      <c r="V435" s="72"/>
      <c r="W435" s="72"/>
      <c r="X435" s="72"/>
      <c r="Y435" s="72"/>
      <c r="Z435" s="72"/>
      <c r="AA435" s="72"/>
      <c r="AB435" s="72"/>
      <c r="AC435" s="72"/>
      <c r="AD435" s="72"/>
      <c r="AE435" s="72"/>
      <c r="AF435" s="72"/>
      <c r="AG435" s="72"/>
      <c r="AH435" s="72"/>
      <c r="AI435" s="72"/>
      <c r="AJ435" s="72"/>
      <c r="AK435" s="72"/>
      <c r="AL435" s="72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7"/>
      <c r="AZ435" s="83"/>
      <c r="BA435" s="83"/>
      <c r="BB435" s="83"/>
      <c r="BC435" s="83"/>
      <c r="BD435" s="11"/>
    </row>
    <row r="436" spans="1:56" ht="18.75">
      <c r="A436" s="66"/>
      <c r="B436" s="70"/>
      <c r="C436" s="71"/>
      <c r="D436" s="71"/>
      <c r="E436" s="71"/>
      <c r="F436" s="81"/>
      <c r="G436" s="72"/>
      <c r="H436" s="72"/>
      <c r="I436" s="72"/>
      <c r="J436" s="70"/>
      <c r="K436" s="73"/>
      <c r="L436" s="73"/>
      <c r="M436" s="73"/>
      <c r="N436" s="73"/>
      <c r="P436" s="72"/>
      <c r="Q436" s="82"/>
      <c r="R436" s="38"/>
      <c r="S436" s="38"/>
      <c r="T436" s="72"/>
      <c r="U436" s="72"/>
      <c r="V436" s="72"/>
      <c r="W436" s="72"/>
      <c r="X436" s="72"/>
      <c r="Y436" s="72"/>
      <c r="Z436" s="72"/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  <c r="AK436" s="72"/>
      <c r="AL436" s="72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7"/>
      <c r="AZ436" s="83"/>
      <c r="BA436" s="83"/>
      <c r="BB436" s="83"/>
      <c r="BC436" s="83"/>
      <c r="BD436" s="11"/>
    </row>
    <row r="437" spans="1:56" ht="18.75">
      <c r="A437" s="66"/>
      <c r="B437" s="70"/>
      <c r="C437" s="71"/>
      <c r="D437" s="71"/>
      <c r="E437" s="71"/>
      <c r="F437" s="81"/>
      <c r="G437" s="72"/>
      <c r="H437" s="72"/>
      <c r="I437" s="72"/>
      <c r="J437" s="70"/>
      <c r="K437" s="73"/>
      <c r="L437" s="73"/>
      <c r="M437" s="73"/>
      <c r="N437" s="73"/>
      <c r="P437" s="72"/>
      <c r="Q437" s="82"/>
      <c r="R437" s="38"/>
      <c r="S437" s="38"/>
      <c r="T437" s="72"/>
      <c r="U437" s="72"/>
      <c r="V437" s="72"/>
      <c r="W437" s="72"/>
      <c r="X437" s="72"/>
      <c r="Y437" s="72"/>
      <c r="Z437" s="72"/>
      <c r="AA437" s="72"/>
      <c r="AB437" s="72"/>
      <c r="AC437" s="72"/>
      <c r="AD437" s="72"/>
      <c r="AE437" s="72"/>
      <c r="AF437" s="72"/>
      <c r="AG437" s="72"/>
      <c r="AH437" s="72"/>
      <c r="AI437" s="72"/>
      <c r="AJ437" s="72"/>
      <c r="AK437" s="72"/>
      <c r="AL437" s="72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7"/>
      <c r="AZ437" s="83"/>
      <c r="BA437" s="83"/>
      <c r="BB437" s="83"/>
      <c r="BC437" s="83"/>
      <c r="BD437" s="11"/>
    </row>
    <row r="438" spans="1:56" ht="18.75">
      <c r="A438" s="66"/>
      <c r="B438" s="70"/>
      <c r="C438" s="71"/>
      <c r="D438" s="71"/>
      <c r="E438" s="71"/>
      <c r="F438" s="81"/>
      <c r="G438" s="72"/>
      <c r="H438" s="72"/>
      <c r="I438" s="72"/>
      <c r="J438" s="70"/>
      <c r="K438" s="73"/>
      <c r="L438" s="73"/>
      <c r="M438" s="73"/>
      <c r="N438" s="73"/>
      <c r="P438" s="72"/>
      <c r="Q438" s="82"/>
      <c r="R438" s="38"/>
      <c r="S438" s="38"/>
      <c r="T438" s="72"/>
      <c r="U438" s="72"/>
      <c r="V438" s="72"/>
      <c r="W438" s="72"/>
      <c r="X438" s="72"/>
      <c r="Y438" s="72"/>
      <c r="Z438" s="72"/>
      <c r="AA438" s="72"/>
      <c r="AB438" s="72"/>
      <c r="AC438" s="72"/>
      <c r="AD438" s="72"/>
      <c r="AE438" s="72"/>
      <c r="AF438" s="72"/>
      <c r="AG438" s="72"/>
      <c r="AH438" s="72"/>
      <c r="AI438" s="72"/>
      <c r="AJ438" s="72"/>
      <c r="AK438" s="72"/>
      <c r="AL438" s="72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7"/>
      <c r="AZ438" s="83"/>
      <c r="BA438" s="83"/>
      <c r="BB438" s="83"/>
      <c r="BC438" s="83"/>
      <c r="BD438" s="11"/>
    </row>
    <row r="439" spans="1:56" ht="18.75">
      <c r="A439" s="66"/>
      <c r="B439" s="70"/>
      <c r="C439" s="71"/>
      <c r="D439" s="71"/>
      <c r="E439" s="71"/>
      <c r="F439" s="81"/>
      <c r="G439" s="72"/>
      <c r="H439" s="72"/>
      <c r="I439" s="72"/>
      <c r="J439" s="70"/>
      <c r="K439" s="73"/>
      <c r="L439" s="73"/>
      <c r="M439" s="73"/>
      <c r="N439" s="73"/>
      <c r="P439" s="72"/>
      <c r="Q439" s="82"/>
      <c r="R439" s="38"/>
      <c r="S439" s="38"/>
      <c r="T439" s="72"/>
      <c r="U439" s="72"/>
      <c r="V439" s="72"/>
      <c r="W439" s="72"/>
      <c r="X439" s="72"/>
      <c r="Y439" s="72"/>
      <c r="Z439" s="72"/>
      <c r="AA439" s="72"/>
      <c r="AB439" s="72"/>
      <c r="AC439" s="72"/>
      <c r="AD439" s="72"/>
      <c r="AE439" s="72"/>
      <c r="AF439" s="72"/>
      <c r="AG439" s="72"/>
      <c r="AH439" s="72"/>
      <c r="AI439" s="72"/>
      <c r="AJ439" s="72"/>
      <c r="AK439" s="72"/>
      <c r="AL439" s="72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7"/>
      <c r="AZ439" s="83"/>
      <c r="BA439" s="83"/>
      <c r="BB439" s="83"/>
      <c r="BC439" s="83"/>
      <c r="BD439" s="11"/>
    </row>
    <row r="440" spans="1:56" ht="18.75">
      <c r="A440" s="66"/>
      <c r="B440" s="70"/>
      <c r="C440" s="71"/>
      <c r="D440" s="71"/>
      <c r="E440" s="71"/>
      <c r="F440" s="81"/>
      <c r="G440" s="72"/>
      <c r="H440" s="72"/>
      <c r="I440" s="72"/>
      <c r="J440" s="70"/>
      <c r="K440" s="73"/>
      <c r="L440" s="73"/>
      <c r="M440" s="73"/>
      <c r="N440" s="73"/>
      <c r="P440" s="72"/>
      <c r="Q440" s="82"/>
      <c r="R440" s="38"/>
      <c r="S440" s="38"/>
      <c r="T440" s="72"/>
      <c r="U440" s="72"/>
      <c r="V440" s="72"/>
      <c r="W440" s="72"/>
      <c r="X440" s="72"/>
      <c r="Y440" s="72"/>
      <c r="Z440" s="72"/>
      <c r="AA440" s="72"/>
      <c r="AB440" s="72"/>
      <c r="AC440" s="72"/>
      <c r="AD440" s="72"/>
      <c r="AE440" s="72"/>
      <c r="AF440" s="72"/>
      <c r="AG440" s="72"/>
      <c r="AH440" s="72"/>
      <c r="AI440" s="72"/>
      <c r="AJ440" s="72"/>
      <c r="AK440" s="72"/>
      <c r="AL440" s="72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7"/>
      <c r="AZ440" s="83"/>
      <c r="BA440" s="83"/>
      <c r="BB440" s="83"/>
      <c r="BC440" s="83"/>
      <c r="BD440" s="11"/>
    </row>
    <row r="441" spans="1:56" ht="18.75">
      <c r="A441" s="66"/>
      <c r="B441" s="70"/>
      <c r="C441" s="71"/>
      <c r="D441" s="71"/>
      <c r="E441" s="71"/>
      <c r="F441" s="81"/>
      <c r="G441" s="72"/>
      <c r="H441" s="72"/>
      <c r="I441" s="72"/>
      <c r="J441" s="70"/>
      <c r="K441" s="73"/>
      <c r="L441" s="73"/>
      <c r="M441" s="73"/>
      <c r="N441" s="73"/>
      <c r="P441" s="72"/>
      <c r="Q441" s="82"/>
      <c r="R441" s="38"/>
      <c r="S441" s="38"/>
      <c r="T441" s="72"/>
      <c r="U441" s="72"/>
      <c r="V441" s="72"/>
      <c r="W441" s="72"/>
      <c r="X441" s="72"/>
      <c r="Y441" s="72"/>
      <c r="Z441" s="72"/>
      <c r="AA441" s="72"/>
      <c r="AB441" s="72"/>
      <c r="AC441" s="72"/>
      <c r="AD441" s="72"/>
      <c r="AE441" s="72"/>
      <c r="AF441" s="72"/>
      <c r="AG441" s="72"/>
      <c r="AH441" s="72"/>
      <c r="AI441" s="72"/>
      <c r="AJ441" s="72"/>
      <c r="AK441" s="72"/>
      <c r="AL441" s="72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7"/>
      <c r="AZ441" s="83"/>
      <c r="BA441" s="83"/>
      <c r="BB441" s="83"/>
      <c r="BC441" s="83"/>
      <c r="BD441" s="11"/>
    </row>
    <row r="442" spans="1:56" ht="18.75">
      <c r="A442" s="66"/>
      <c r="B442" s="70"/>
      <c r="C442" s="71"/>
      <c r="D442" s="71"/>
      <c r="E442" s="71"/>
      <c r="F442" s="81"/>
      <c r="G442" s="72"/>
      <c r="H442" s="72"/>
      <c r="I442" s="72"/>
      <c r="J442" s="70"/>
      <c r="K442" s="73"/>
      <c r="L442" s="73"/>
      <c r="M442" s="73"/>
      <c r="N442" s="73"/>
      <c r="P442" s="72"/>
      <c r="Q442" s="82"/>
      <c r="R442" s="38"/>
      <c r="S442" s="38"/>
      <c r="T442" s="72"/>
      <c r="U442" s="72"/>
      <c r="V442" s="72"/>
      <c r="W442" s="72"/>
      <c r="X442" s="72"/>
      <c r="Y442" s="72"/>
      <c r="Z442" s="72"/>
      <c r="AA442" s="72"/>
      <c r="AB442" s="72"/>
      <c r="AC442" s="72"/>
      <c r="AD442" s="72"/>
      <c r="AE442" s="72"/>
      <c r="AF442" s="72"/>
      <c r="AG442" s="72"/>
      <c r="AH442" s="72"/>
      <c r="AI442" s="72"/>
      <c r="AJ442" s="72"/>
      <c r="AK442" s="72"/>
      <c r="AL442" s="72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7"/>
      <c r="AZ442" s="83"/>
      <c r="BA442" s="83"/>
      <c r="BB442" s="83"/>
      <c r="BC442" s="83"/>
      <c r="BD442" s="11"/>
    </row>
    <row r="443" spans="1:56" ht="18.75">
      <c r="A443" s="66"/>
      <c r="B443" s="70"/>
      <c r="C443" s="71"/>
      <c r="D443" s="71"/>
      <c r="E443" s="71"/>
      <c r="F443" s="81"/>
      <c r="G443" s="72"/>
      <c r="H443" s="72"/>
      <c r="I443" s="72"/>
      <c r="J443" s="70"/>
      <c r="K443" s="73"/>
      <c r="L443" s="73"/>
      <c r="M443" s="73"/>
      <c r="N443" s="73"/>
      <c r="P443" s="72"/>
      <c r="Q443" s="82"/>
      <c r="R443" s="38"/>
      <c r="S443" s="38"/>
      <c r="T443" s="72"/>
      <c r="U443" s="72"/>
      <c r="V443" s="72"/>
      <c r="W443" s="72"/>
      <c r="X443" s="72"/>
      <c r="Y443" s="72"/>
      <c r="Z443" s="72"/>
      <c r="AA443" s="72"/>
      <c r="AB443" s="72"/>
      <c r="AC443" s="72"/>
      <c r="AD443" s="72"/>
      <c r="AE443" s="72"/>
      <c r="AF443" s="72"/>
      <c r="AG443" s="72"/>
      <c r="AH443" s="72"/>
      <c r="AI443" s="72"/>
      <c r="AJ443" s="72"/>
      <c r="AK443" s="72"/>
      <c r="AL443" s="72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7"/>
      <c r="AZ443" s="83"/>
      <c r="BA443" s="83"/>
      <c r="BB443" s="83"/>
      <c r="BC443" s="83"/>
      <c r="BD443" s="11"/>
    </row>
    <row r="444" spans="1:56" ht="18.75">
      <c r="A444" s="66"/>
      <c r="B444" s="70"/>
      <c r="C444" s="71"/>
      <c r="D444" s="71"/>
      <c r="E444" s="71"/>
      <c r="F444" s="81"/>
      <c r="G444" s="72"/>
      <c r="H444" s="72"/>
      <c r="I444" s="72"/>
      <c r="J444" s="70"/>
      <c r="K444" s="73"/>
      <c r="L444" s="73"/>
      <c r="M444" s="73"/>
      <c r="N444" s="73"/>
      <c r="P444" s="72"/>
      <c r="Q444" s="82"/>
      <c r="R444" s="38"/>
      <c r="S444" s="38"/>
      <c r="T444" s="72"/>
      <c r="U444" s="72"/>
      <c r="V444" s="72"/>
      <c r="W444" s="72"/>
      <c r="X444" s="72"/>
      <c r="Y444" s="72"/>
      <c r="Z444" s="72"/>
      <c r="AA444" s="72"/>
      <c r="AB444" s="72"/>
      <c r="AC444" s="72"/>
      <c r="AD444" s="72"/>
      <c r="AE444" s="72"/>
      <c r="AF444" s="72"/>
      <c r="AG444" s="72"/>
      <c r="AH444" s="72"/>
      <c r="AI444" s="72"/>
      <c r="AJ444" s="72"/>
      <c r="AK444" s="72"/>
      <c r="AL444" s="72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7"/>
      <c r="AZ444" s="83"/>
      <c r="BA444" s="83"/>
      <c r="BB444" s="83"/>
      <c r="BC444" s="83"/>
      <c r="BD444" s="11"/>
    </row>
    <row r="445" spans="1:56" ht="18.75">
      <c r="A445" s="66"/>
      <c r="B445" s="70"/>
      <c r="C445" s="71"/>
      <c r="D445" s="71"/>
      <c r="E445" s="71"/>
      <c r="F445" s="81"/>
      <c r="G445" s="72"/>
      <c r="H445" s="72"/>
      <c r="I445" s="72"/>
      <c r="J445" s="70"/>
      <c r="K445" s="73"/>
      <c r="L445" s="73"/>
      <c r="M445" s="73"/>
      <c r="N445" s="73"/>
      <c r="P445" s="72"/>
      <c r="Q445" s="82"/>
      <c r="R445" s="38"/>
      <c r="S445" s="38"/>
      <c r="T445" s="72"/>
      <c r="U445" s="72"/>
      <c r="V445" s="72"/>
      <c r="W445" s="72"/>
      <c r="X445" s="72"/>
      <c r="Y445" s="72"/>
      <c r="Z445" s="72"/>
      <c r="AA445" s="72"/>
      <c r="AB445" s="72"/>
      <c r="AC445" s="72"/>
      <c r="AD445" s="72"/>
      <c r="AE445" s="72"/>
      <c r="AF445" s="72"/>
      <c r="AG445" s="72"/>
      <c r="AH445" s="72"/>
      <c r="AI445" s="72"/>
      <c r="AJ445" s="72"/>
      <c r="AK445" s="72"/>
      <c r="AL445" s="72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7"/>
      <c r="AZ445" s="83"/>
      <c r="BA445" s="83"/>
      <c r="BB445" s="83"/>
      <c r="BC445" s="83"/>
      <c r="BD445" s="11"/>
    </row>
    <row r="446" spans="1:56" ht="18.75">
      <c r="A446" s="66"/>
      <c r="B446" s="70"/>
      <c r="C446" s="71"/>
      <c r="D446" s="71"/>
      <c r="E446" s="71"/>
      <c r="F446" s="81"/>
      <c r="G446" s="72"/>
      <c r="H446" s="72"/>
      <c r="I446" s="72"/>
      <c r="J446" s="70"/>
      <c r="K446" s="73"/>
      <c r="L446" s="73"/>
      <c r="M446" s="73"/>
      <c r="N446" s="73"/>
      <c r="P446" s="72"/>
      <c r="Q446" s="82"/>
      <c r="R446" s="38"/>
      <c r="S446" s="38"/>
      <c r="T446" s="72"/>
      <c r="U446" s="72"/>
      <c r="V446" s="72"/>
      <c r="W446" s="72"/>
      <c r="X446" s="72"/>
      <c r="Y446" s="72"/>
      <c r="Z446" s="72"/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  <c r="AK446" s="72"/>
      <c r="AL446" s="72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7"/>
      <c r="AZ446" s="83"/>
      <c r="BA446" s="83"/>
      <c r="BB446" s="83"/>
      <c r="BC446" s="83"/>
      <c r="BD446" s="11"/>
    </row>
    <row r="447" spans="1:56" ht="18.75">
      <c r="A447" s="66"/>
      <c r="B447" s="70"/>
      <c r="C447" s="71"/>
      <c r="D447" s="71"/>
      <c r="E447" s="71"/>
      <c r="F447" s="81"/>
      <c r="G447" s="72"/>
      <c r="H447" s="72"/>
      <c r="I447" s="72"/>
      <c r="J447" s="70"/>
      <c r="K447" s="73"/>
      <c r="L447" s="73"/>
      <c r="M447" s="73"/>
      <c r="N447" s="73"/>
      <c r="P447" s="72"/>
      <c r="Q447" s="82"/>
      <c r="R447" s="38"/>
      <c r="S447" s="38"/>
      <c r="T447" s="72"/>
      <c r="U447" s="72"/>
      <c r="V447" s="72"/>
      <c r="W447" s="72"/>
      <c r="X447" s="72"/>
      <c r="Y447" s="72"/>
      <c r="Z447" s="72"/>
      <c r="AA447" s="72"/>
      <c r="AB447" s="72"/>
      <c r="AC447" s="72"/>
      <c r="AD447" s="72"/>
      <c r="AE447" s="72"/>
      <c r="AF447" s="72"/>
      <c r="AG447" s="72"/>
      <c r="AH447" s="72"/>
      <c r="AI447" s="72"/>
      <c r="AJ447" s="72"/>
      <c r="AK447" s="72"/>
      <c r="AL447" s="72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7"/>
      <c r="AZ447" s="83"/>
      <c r="BA447" s="83"/>
      <c r="BB447" s="83"/>
      <c r="BC447" s="83"/>
      <c r="BD447" s="11"/>
    </row>
    <row r="448" spans="1:56" ht="18.75">
      <c r="A448" s="66"/>
      <c r="B448" s="70"/>
      <c r="C448" s="71"/>
      <c r="D448" s="71"/>
      <c r="E448" s="71"/>
      <c r="F448" s="81"/>
      <c r="G448" s="72"/>
      <c r="H448" s="72"/>
      <c r="I448" s="72"/>
      <c r="J448" s="70"/>
      <c r="K448" s="73"/>
      <c r="L448" s="73"/>
      <c r="M448" s="73"/>
      <c r="N448" s="73"/>
      <c r="P448" s="72"/>
      <c r="Q448" s="82"/>
      <c r="R448" s="38"/>
      <c r="S448" s="38"/>
      <c r="T448" s="72"/>
      <c r="U448" s="72"/>
      <c r="V448" s="72"/>
      <c r="W448" s="72"/>
      <c r="X448" s="72"/>
      <c r="Y448" s="72"/>
      <c r="Z448" s="72"/>
      <c r="AA448" s="72"/>
      <c r="AB448" s="72"/>
      <c r="AC448" s="72"/>
      <c r="AD448" s="72"/>
      <c r="AE448" s="72"/>
      <c r="AF448" s="72"/>
      <c r="AG448" s="72"/>
      <c r="AH448" s="72"/>
      <c r="AI448" s="72"/>
      <c r="AJ448" s="72"/>
      <c r="AK448" s="72"/>
      <c r="AL448" s="72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7"/>
      <c r="AZ448" s="83"/>
      <c r="BA448" s="83"/>
      <c r="BB448" s="83"/>
      <c r="BC448" s="83"/>
      <c r="BD448" s="11"/>
    </row>
    <row r="449" spans="1:56" ht="18.75">
      <c r="A449" s="66"/>
      <c r="B449" s="70"/>
      <c r="C449" s="71"/>
      <c r="D449" s="71"/>
      <c r="E449" s="71"/>
      <c r="F449" s="81"/>
      <c r="G449" s="72"/>
      <c r="H449" s="72"/>
      <c r="I449" s="72"/>
      <c r="J449" s="70"/>
      <c r="K449" s="73"/>
      <c r="L449" s="73"/>
      <c r="M449" s="73"/>
      <c r="N449" s="73"/>
      <c r="P449" s="72"/>
      <c r="Q449" s="82"/>
      <c r="R449" s="38"/>
      <c r="S449" s="38"/>
      <c r="T449" s="72"/>
      <c r="U449" s="72"/>
      <c r="V449" s="72"/>
      <c r="W449" s="72"/>
      <c r="X449" s="72"/>
      <c r="Y449" s="72"/>
      <c r="Z449" s="72"/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  <c r="AK449" s="72"/>
      <c r="AL449" s="72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7"/>
      <c r="AZ449" s="83"/>
      <c r="BA449" s="83"/>
      <c r="BB449" s="83"/>
      <c r="BC449" s="83"/>
      <c r="BD449" s="11"/>
    </row>
    <row r="450" spans="1:56" ht="18.75">
      <c r="A450" s="66"/>
      <c r="B450" s="70"/>
      <c r="C450" s="71"/>
      <c r="D450" s="71"/>
      <c r="E450" s="71"/>
      <c r="F450" s="81"/>
      <c r="G450" s="72"/>
      <c r="H450" s="72"/>
      <c r="I450" s="72"/>
      <c r="J450" s="70"/>
      <c r="K450" s="73"/>
      <c r="L450" s="73"/>
      <c r="M450" s="73"/>
      <c r="N450" s="73"/>
      <c r="P450" s="72"/>
      <c r="Q450" s="82"/>
      <c r="R450" s="38"/>
      <c r="S450" s="38"/>
      <c r="T450" s="72"/>
      <c r="U450" s="72"/>
      <c r="V450" s="72"/>
      <c r="W450" s="72"/>
      <c r="X450" s="72"/>
      <c r="Y450" s="72"/>
      <c r="Z450" s="72"/>
      <c r="AA450" s="72"/>
      <c r="AB450" s="72"/>
      <c r="AC450" s="72"/>
      <c r="AD450" s="72"/>
      <c r="AE450" s="72"/>
      <c r="AF450" s="72"/>
      <c r="AG450" s="72"/>
      <c r="AH450" s="72"/>
      <c r="AI450" s="72"/>
      <c r="AJ450" s="72"/>
      <c r="AK450" s="72"/>
      <c r="AL450" s="72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7"/>
      <c r="AZ450" s="83"/>
      <c r="BA450" s="83"/>
      <c r="BB450" s="83"/>
      <c r="BC450" s="83"/>
      <c r="BD450" s="11"/>
    </row>
    <row r="451" spans="1:56" ht="18.75">
      <c r="A451" s="66"/>
      <c r="B451" s="70"/>
      <c r="C451" s="71"/>
      <c r="D451" s="71"/>
      <c r="E451" s="71"/>
      <c r="F451" s="81"/>
      <c r="G451" s="72"/>
      <c r="H451" s="72"/>
      <c r="I451" s="72"/>
      <c r="J451" s="70"/>
      <c r="K451" s="73"/>
      <c r="L451" s="73"/>
      <c r="M451" s="73"/>
      <c r="N451" s="73"/>
      <c r="P451" s="72"/>
      <c r="Q451" s="82"/>
      <c r="R451" s="38"/>
      <c r="S451" s="38"/>
      <c r="T451" s="72"/>
      <c r="U451" s="72"/>
      <c r="V451" s="72"/>
      <c r="W451" s="72"/>
      <c r="X451" s="72"/>
      <c r="Y451" s="72"/>
      <c r="Z451" s="72"/>
      <c r="AA451" s="72"/>
      <c r="AB451" s="72"/>
      <c r="AC451" s="72"/>
      <c r="AD451" s="72"/>
      <c r="AE451" s="72"/>
      <c r="AF451" s="72"/>
      <c r="AG451" s="72"/>
      <c r="AH451" s="72"/>
      <c r="AI451" s="72"/>
      <c r="AJ451" s="72"/>
      <c r="AK451" s="72"/>
      <c r="AL451" s="72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7"/>
      <c r="AZ451" s="83"/>
      <c r="BA451" s="83"/>
      <c r="BB451" s="83"/>
      <c r="BC451" s="83"/>
      <c r="BD451" s="11"/>
    </row>
    <row r="452" spans="1:56" ht="18.75">
      <c r="A452" s="66"/>
      <c r="B452" s="70"/>
      <c r="C452" s="71"/>
      <c r="D452" s="71"/>
      <c r="E452" s="71"/>
      <c r="F452" s="81"/>
      <c r="G452" s="72"/>
      <c r="H452" s="72"/>
      <c r="I452" s="72"/>
      <c r="J452" s="70"/>
      <c r="K452" s="73"/>
      <c r="L452" s="73"/>
      <c r="M452" s="73"/>
      <c r="N452" s="73"/>
      <c r="P452" s="72"/>
      <c r="Q452" s="82"/>
      <c r="R452" s="38"/>
      <c r="S452" s="38"/>
      <c r="T452" s="72"/>
      <c r="U452" s="72"/>
      <c r="V452" s="72"/>
      <c r="W452" s="72"/>
      <c r="X452" s="72"/>
      <c r="Y452" s="72"/>
      <c r="Z452" s="72"/>
      <c r="AA452" s="72"/>
      <c r="AB452" s="72"/>
      <c r="AC452" s="72"/>
      <c r="AD452" s="72"/>
      <c r="AE452" s="72"/>
      <c r="AF452" s="72"/>
      <c r="AG452" s="72"/>
      <c r="AH452" s="72"/>
      <c r="AI452" s="72"/>
      <c r="AJ452" s="72"/>
      <c r="AK452" s="72"/>
      <c r="AL452" s="72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7"/>
      <c r="AZ452" s="83"/>
      <c r="BA452" s="83"/>
      <c r="BB452" s="83"/>
      <c r="BC452" s="83"/>
      <c r="BD452" s="11"/>
    </row>
    <row r="453" spans="1:56" ht="18.75">
      <c r="A453" s="66"/>
      <c r="B453" s="70"/>
      <c r="C453" s="71"/>
      <c r="D453" s="71"/>
      <c r="E453" s="71"/>
      <c r="F453" s="81"/>
      <c r="G453" s="72"/>
      <c r="H453" s="72"/>
      <c r="I453" s="72"/>
      <c r="J453" s="70"/>
      <c r="K453" s="73"/>
      <c r="L453" s="73"/>
      <c r="M453" s="73"/>
      <c r="N453" s="73"/>
      <c r="P453" s="72"/>
      <c r="Q453" s="82"/>
      <c r="R453" s="38"/>
      <c r="S453" s="38"/>
      <c r="T453" s="72"/>
      <c r="U453" s="72"/>
      <c r="V453" s="72"/>
      <c r="W453" s="72"/>
      <c r="X453" s="72"/>
      <c r="Y453" s="72"/>
      <c r="Z453" s="72"/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  <c r="AL453" s="72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7"/>
      <c r="AZ453" s="83"/>
      <c r="BA453" s="83"/>
      <c r="BB453" s="83"/>
      <c r="BC453" s="83"/>
      <c r="BD453" s="11"/>
    </row>
    <row r="454" spans="1:56" ht="18.75">
      <c r="A454" s="66"/>
      <c r="B454" s="70"/>
      <c r="C454" s="71"/>
      <c r="D454" s="71"/>
      <c r="E454" s="71"/>
      <c r="F454" s="81"/>
      <c r="G454" s="72"/>
      <c r="H454" s="72"/>
      <c r="I454" s="72"/>
      <c r="J454" s="70"/>
      <c r="K454" s="73"/>
      <c r="L454" s="73"/>
      <c r="M454" s="73"/>
      <c r="N454" s="73"/>
      <c r="P454" s="72"/>
      <c r="Q454" s="82"/>
      <c r="R454" s="38"/>
      <c r="S454" s="38"/>
      <c r="T454" s="72"/>
      <c r="U454" s="72"/>
      <c r="V454" s="72"/>
      <c r="W454" s="72"/>
      <c r="X454" s="72"/>
      <c r="Y454" s="72"/>
      <c r="Z454" s="72"/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  <c r="AL454" s="72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7"/>
      <c r="AZ454" s="83"/>
      <c r="BA454" s="83"/>
      <c r="BB454" s="83"/>
      <c r="BC454" s="83"/>
      <c r="BD454" s="11"/>
    </row>
    <row r="455" spans="1:56" ht="18.75">
      <c r="A455" s="66"/>
      <c r="B455" s="70"/>
      <c r="C455" s="71"/>
      <c r="D455" s="71"/>
      <c r="E455" s="71"/>
      <c r="F455" s="81"/>
      <c r="G455" s="72"/>
      <c r="H455" s="72"/>
      <c r="I455" s="72"/>
      <c r="J455" s="70"/>
      <c r="K455" s="73"/>
      <c r="L455" s="73"/>
      <c r="M455" s="73"/>
      <c r="N455" s="73"/>
      <c r="P455" s="72"/>
      <c r="Q455" s="82"/>
      <c r="R455" s="38"/>
      <c r="S455" s="38"/>
      <c r="T455" s="72"/>
      <c r="U455" s="72"/>
      <c r="V455" s="72"/>
      <c r="W455" s="72"/>
      <c r="X455" s="72"/>
      <c r="Y455" s="72"/>
      <c r="Z455" s="72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  <c r="AL455" s="72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7"/>
      <c r="AZ455" s="83"/>
      <c r="BA455" s="83"/>
      <c r="BB455" s="83"/>
      <c r="BC455" s="83"/>
      <c r="BD455" s="11"/>
    </row>
    <row r="456" spans="1:56" ht="18.75">
      <c r="A456" s="66"/>
      <c r="B456" s="70"/>
      <c r="C456" s="71"/>
      <c r="D456" s="71"/>
      <c r="E456" s="71"/>
      <c r="F456" s="81"/>
      <c r="G456" s="72"/>
      <c r="H456" s="72"/>
      <c r="I456" s="72"/>
      <c r="J456" s="70"/>
      <c r="K456" s="73"/>
      <c r="L456" s="73"/>
      <c r="M456" s="73"/>
      <c r="N456" s="73"/>
      <c r="P456" s="72"/>
      <c r="Q456" s="82"/>
      <c r="R456" s="38"/>
      <c r="S456" s="38"/>
      <c r="T456" s="72"/>
      <c r="U456" s="72"/>
      <c r="V456" s="72"/>
      <c r="W456" s="72"/>
      <c r="X456" s="72"/>
      <c r="Y456" s="72"/>
      <c r="Z456" s="72"/>
      <c r="AA456" s="72"/>
      <c r="AB456" s="72"/>
      <c r="AC456" s="72"/>
      <c r="AD456" s="72"/>
      <c r="AE456" s="72"/>
      <c r="AF456" s="72"/>
      <c r="AG456" s="72"/>
      <c r="AH456" s="72"/>
      <c r="AI456" s="72"/>
      <c r="AJ456" s="72"/>
      <c r="AK456" s="72"/>
      <c r="AL456" s="72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7"/>
      <c r="AZ456" s="83"/>
      <c r="BA456" s="83"/>
      <c r="BB456" s="83"/>
      <c r="BC456" s="83"/>
      <c r="BD456" s="11"/>
    </row>
    <row r="457" spans="1:56" ht="18.75">
      <c r="A457" s="66"/>
      <c r="B457" s="70"/>
      <c r="C457" s="71"/>
      <c r="D457" s="71"/>
      <c r="E457" s="71"/>
      <c r="F457" s="81"/>
      <c r="G457" s="72"/>
      <c r="H457" s="72"/>
      <c r="I457" s="72"/>
      <c r="J457" s="70"/>
      <c r="K457" s="73"/>
      <c r="L457" s="73"/>
      <c r="M457" s="73"/>
      <c r="N457" s="73"/>
      <c r="P457" s="72"/>
      <c r="Q457" s="82"/>
      <c r="R457" s="38"/>
      <c r="S457" s="38"/>
      <c r="T457" s="72"/>
      <c r="U457" s="72"/>
      <c r="V457" s="72"/>
      <c r="W457" s="72"/>
      <c r="X457" s="72"/>
      <c r="Y457" s="72"/>
      <c r="Z457" s="72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  <c r="AL457" s="72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7"/>
      <c r="AZ457" s="83"/>
      <c r="BA457" s="83"/>
      <c r="BB457" s="83"/>
      <c r="BC457" s="83"/>
      <c r="BD457" s="11"/>
    </row>
    <row r="458" spans="1:56" ht="18.75">
      <c r="A458" s="66"/>
      <c r="B458" s="70"/>
      <c r="C458" s="71"/>
      <c r="D458" s="71"/>
      <c r="E458" s="71"/>
      <c r="F458" s="81"/>
      <c r="G458" s="72"/>
      <c r="H458" s="72"/>
      <c r="I458" s="72"/>
      <c r="J458" s="70"/>
      <c r="K458" s="73"/>
      <c r="L458" s="73"/>
      <c r="M458" s="73"/>
      <c r="N458" s="73"/>
      <c r="P458" s="72"/>
      <c r="Q458" s="82"/>
      <c r="R458" s="38"/>
      <c r="S458" s="38"/>
      <c r="T458" s="72"/>
      <c r="U458" s="72"/>
      <c r="V458" s="72"/>
      <c r="W458" s="72"/>
      <c r="X458" s="72"/>
      <c r="Y458" s="72"/>
      <c r="Z458" s="72"/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  <c r="AL458" s="72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7"/>
      <c r="AZ458" s="83"/>
      <c r="BA458" s="83"/>
      <c r="BB458" s="83"/>
      <c r="BC458" s="83"/>
      <c r="BD458" s="11"/>
    </row>
    <row r="459" spans="1:56" ht="18.75">
      <c r="A459" s="66"/>
      <c r="B459" s="70"/>
      <c r="C459" s="71"/>
      <c r="D459" s="71"/>
      <c r="E459" s="71"/>
      <c r="F459" s="81"/>
      <c r="G459" s="72"/>
      <c r="H459" s="72"/>
      <c r="I459" s="72"/>
      <c r="J459" s="70"/>
      <c r="K459" s="73"/>
      <c r="L459" s="73"/>
      <c r="M459" s="73"/>
      <c r="N459" s="73"/>
      <c r="P459" s="72"/>
      <c r="Q459" s="82"/>
      <c r="R459" s="38"/>
      <c r="S459" s="38"/>
      <c r="T459" s="72"/>
      <c r="U459" s="72"/>
      <c r="V459" s="72"/>
      <c r="W459" s="72"/>
      <c r="X459" s="72"/>
      <c r="Y459" s="72"/>
      <c r="Z459" s="72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  <c r="AL459" s="72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7"/>
      <c r="AZ459" s="83"/>
      <c r="BA459" s="83"/>
      <c r="BB459" s="83"/>
      <c r="BC459" s="83"/>
      <c r="BD459" s="11"/>
    </row>
    <row r="460" spans="1:56" ht="18.75">
      <c r="A460" s="66"/>
      <c r="B460" s="70"/>
      <c r="C460" s="71"/>
      <c r="D460" s="71"/>
      <c r="E460" s="71"/>
      <c r="F460" s="81"/>
      <c r="G460" s="72"/>
      <c r="H460" s="72"/>
      <c r="I460" s="72"/>
      <c r="J460" s="70"/>
      <c r="K460" s="73"/>
      <c r="L460" s="73"/>
      <c r="M460" s="73"/>
      <c r="N460" s="73"/>
      <c r="P460" s="72"/>
      <c r="Q460" s="82"/>
      <c r="R460" s="38"/>
      <c r="S460" s="38"/>
      <c r="T460" s="72"/>
      <c r="U460" s="72"/>
      <c r="V460" s="72"/>
      <c r="W460" s="72"/>
      <c r="X460" s="72"/>
      <c r="Y460" s="72"/>
      <c r="Z460" s="72"/>
      <c r="AA460" s="72"/>
      <c r="AB460" s="72"/>
      <c r="AC460" s="72"/>
      <c r="AD460" s="72"/>
      <c r="AE460" s="72"/>
      <c r="AF460" s="72"/>
      <c r="AG460" s="72"/>
      <c r="AH460" s="72"/>
      <c r="AI460" s="72"/>
      <c r="AJ460" s="72"/>
      <c r="AK460" s="72"/>
      <c r="AL460" s="72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7"/>
      <c r="AZ460" s="83"/>
      <c r="BA460" s="83"/>
      <c r="BB460" s="83"/>
      <c r="BC460" s="83"/>
      <c r="BD460" s="11"/>
    </row>
    <row r="461" spans="1:56" ht="18.75">
      <c r="A461" s="66"/>
      <c r="B461" s="70"/>
      <c r="C461" s="71"/>
      <c r="D461" s="71"/>
      <c r="E461" s="71"/>
      <c r="F461" s="81"/>
      <c r="G461" s="72"/>
      <c r="H461" s="72"/>
      <c r="I461" s="72"/>
      <c r="J461" s="70"/>
      <c r="K461" s="73"/>
      <c r="L461" s="73"/>
      <c r="M461" s="73"/>
      <c r="N461" s="73"/>
      <c r="P461" s="72"/>
      <c r="Q461" s="82"/>
      <c r="R461" s="38"/>
      <c r="S461" s="38"/>
      <c r="T461" s="72"/>
      <c r="U461" s="72"/>
      <c r="V461" s="72"/>
      <c r="W461" s="72"/>
      <c r="X461" s="72"/>
      <c r="Y461" s="72"/>
      <c r="Z461" s="72"/>
      <c r="AA461" s="72"/>
      <c r="AB461" s="72"/>
      <c r="AC461" s="72"/>
      <c r="AD461" s="72"/>
      <c r="AE461" s="72"/>
      <c r="AF461" s="72"/>
      <c r="AG461" s="72"/>
      <c r="AH461" s="72"/>
      <c r="AI461" s="72"/>
      <c r="AJ461" s="72"/>
      <c r="AK461" s="72"/>
      <c r="AL461" s="72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7"/>
      <c r="AZ461" s="83"/>
      <c r="BA461" s="83"/>
      <c r="BB461" s="83"/>
      <c r="BC461" s="83"/>
      <c r="BD461" s="11"/>
    </row>
    <row r="462" spans="1:56" ht="18.75">
      <c r="A462" s="66"/>
      <c r="B462" s="70"/>
      <c r="C462" s="71"/>
      <c r="D462" s="71"/>
      <c r="E462" s="71"/>
      <c r="F462" s="81"/>
      <c r="G462" s="72"/>
      <c r="H462" s="72"/>
      <c r="I462" s="72"/>
      <c r="J462" s="70"/>
      <c r="K462" s="73"/>
      <c r="L462" s="73"/>
      <c r="M462" s="73"/>
      <c r="N462" s="73"/>
      <c r="P462" s="72"/>
      <c r="Q462" s="82"/>
      <c r="R462" s="38"/>
      <c r="S462" s="38"/>
      <c r="T462" s="72"/>
      <c r="U462" s="72"/>
      <c r="V462" s="72"/>
      <c r="W462" s="72"/>
      <c r="X462" s="72"/>
      <c r="Y462" s="72"/>
      <c r="Z462" s="72"/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  <c r="AK462" s="72"/>
      <c r="AL462" s="72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7"/>
      <c r="AZ462" s="83"/>
      <c r="BA462" s="83"/>
      <c r="BB462" s="83"/>
      <c r="BC462" s="83"/>
      <c r="BD462" s="11"/>
    </row>
    <row r="463" spans="1:56" ht="18.75">
      <c r="A463" s="66"/>
      <c r="B463" s="70"/>
      <c r="C463" s="71"/>
      <c r="D463" s="71"/>
      <c r="E463" s="71"/>
      <c r="F463" s="81"/>
      <c r="G463" s="72"/>
      <c r="H463" s="72"/>
      <c r="I463" s="72"/>
      <c r="J463" s="70"/>
      <c r="K463" s="73"/>
      <c r="L463" s="73"/>
      <c r="M463" s="73"/>
      <c r="N463" s="73"/>
      <c r="P463" s="72"/>
      <c r="Q463" s="82"/>
      <c r="R463" s="38"/>
      <c r="S463" s="38"/>
      <c r="T463" s="72"/>
      <c r="U463" s="72"/>
      <c r="V463" s="72"/>
      <c r="W463" s="72"/>
      <c r="X463" s="72"/>
      <c r="Y463" s="72"/>
      <c r="Z463" s="72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  <c r="AL463" s="72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7"/>
      <c r="AZ463" s="83"/>
      <c r="BA463" s="83"/>
      <c r="BB463" s="83"/>
      <c r="BC463" s="83"/>
      <c r="BD463" s="11"/>
    </row>
    <row r="464" spans="1:56" ht="18.75">
      <c r="A464" s="66"/>
      <c r="B464" s="70"/>
      <c r="C464" s="71"/>
      <c r="D464" s="71"/>
      <c r="E464" s="71"/>
      <c r="F464" s="81"/>
      <c r="G464" s="72"/>
      <c r="H464" s="72"/>
      <c r="I464" s="72"/>
      <c r="J464" s="70"/>
      <c r="K464" s="73"/>
      <c r="L464" s="73"/>
      <c r="M464" s="73"/>
      <c r="N464" s="73"/>
      <c r="P464" s="72"/>
      <c r="Q464" s="82"/>
      <c r="R464" s="38"/>
      <c r="S464" s="38"/>
      <c r="T464" s="72"/>
      <c r="U464" s="72"/>
      <c r="V464" s="72"/>
      <c r="W464" s="72"/>
      <c r="X464" s="72"/>
      <c r="Y464" s="72"/>
      <c r="Z464" s="72"/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72"/>
      <c r="AL464" s="72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7"/>
      <c r="AZ464" s="83"/>
      <c r="BA464" s="83"/>
      <c r="BB464" s="83"/>
      <c r="BC464" s="83"/>
      <c r="BD464" s="11"/>
    </row>
    <row r="465" spans="1:56" ht="18.75">
      <c r="A465" s="66"/>
      <c r="B465" s="70"/>
      <c r="C465" s="71"/>
      <c r="D465" s="71"/>
      <c r="E465" s="71"/>
      <c r="F465" s="81"/>
      <c r="G465" s="72"/>
      <c r="H465" s="72"/>
      <c r="I465" s="72"/>
      <c r="J465" s="70"/>
      <c r="K465" s="73"/>
      <c r="L465" s="73"/>
      <c r="M465" s="73"/>
      <c r="N465" s="73"/>
      <c r="P465" s="72"/>
      <c r="Q465" s="82"/>
      <c r="R465" s="38"/>
      <c r="S465" s="38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  <c r="AL465" s="72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7"/>
      <c r="AZ465" s="83"/>
      <c r="BA465" s="83"/>
      <c r="BB465" s="83"/>
      <c r="BC465" s="83"/>
      <c r="BD465" s="11"/>
    </row>
    <row r="466" spans="1:56" ht="18.75">
      <c r="A466" s="66"/>
      <c r="B466" s="70"/>
      <c r="C466" s="71"/>
      <c r="D466" s="71"/>
      <c r="E466" s="71"/>
      <c r="F466" s="81"/>
      <c r="G466" s="72"/>
      <c r="H466" s="72"/>
      <c r="I466" s="72"/>
      <c r="J466" s="70"/>
      <c r="K466" s="73"/>
      <c r="L466" s="73"/>
      <c r="M466" s="73"/>
      <c r="N466" s="73"/>
      <c r="P466" s="72"/>
      <c r="Q466" s="82"/>
      <c r="R466" s="38"/>
      <c r="S466" s="38"/>
      <c r="T466" s="72"/>
      <c r="U466" s="72"/>
      <c r="V466" s="72"/>
      <c r="W466" s="72"/>
      <c r="X466" s="72"/>
      <c r="Y466" s="72"/>
      <c r="Z466" s="72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  <c r="AL466" s="72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7"/>
      <c r="AZ466" s="83"/>
      <c r="BA466" s="83"/>
      <c r="BB466" s="83"/>
      <c r="BC466" s="83"/>
      <c r="BD466" s="11"/>
    </row>
    <row r="467" spans="1:56" ht="18.75">
      <c r="A467" s="66"/>
      <c r="B467" s="70"/>
      <c r="C467" s="71"/>
      <c r="D467" s="71"/>
      <c r="E467" s="71"/>
      <c r="F467" s="81"/>
      <c r="G467" s="72"/>
      <c r="H467" s="72"/>
      <c r="I467" s="72"/>
      <c r="J467" s="70"/>
      <c r="K467" s="73"/>
      <c r="L467" s="73"/>
      <c r="M467" s="73"/>
      <c r="N467" s="73"/>
      <c r="P467" s="72"/>
      <c r="Q467" s="82"/>
      <c r="R467" s="38"/>
      <c r="S467" s="38"/>
      <c r="T467" s="72"/>
      <c r="U467" s="72"/>
      <c r="V467" s="72"/>
      <c r="W467" s="72"/>
      <c r="X467" s="72"/>
      <c r="Y467" s="72"/>
      <c r="Z467" s="72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  <c r="AL467" s="72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7"/>
      <c r="AZ467" s="83"/>
      <c r="BA467" s="83"/>
      <c r="BB467" s="83"/>
      <c r="BC467" s="83"/>
      <c r="BD467" s="11"/>
    </row>
    <row r="468" spans="1:56" ht="18.75">
      <c r="A468" s="66"/>
      <c r="B468" s="70"/>
      <c r="C468" s="71"/>
      <c r="D468" s="71"/>
      <c r="E468" s="71"/>
      <c r="F468" s="81"/>
      <c r="G468" s="72"/>
      <c r="H468" s="72"/>
      <c r="I468" s="72"/>
      <c r="J468" s="70"/>
      <c r="K468" s="73"/>
      <c r="L468" s="73"/>
      <c r="M468" s="73"/>
      <c r="N468" s="73"/>
      <c r="P468" s="72"/>
      <c r="Q468" s="82"/>
      <c r="R468" s="38"/>
      <c r="S468" s="38"/>
      <c r="T468" s="72"/>
      <c r="U468" s="72"/>
      <c r="V468" s="72"/>
      <c r="W468" s="72"/>
      <c r="X468" s="72"/>
      <c r="Y468" s="72"/>
      <c r="Z468" s="72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  <c r="AL468" s="72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7"/>
      <c r="AZ468" s="83"/>
      <c r="BA468" s="83"/>
      <c r="BB468" s="83"/>
      <c r="BC468" s="83"/>
      <c r="BD468" s="11"/>
    </row>
    <row r="469" spans="1:56" ht="18.75">
      <c r="A469" s="66"/>
      <c r="B469" s="70"/>
      <c r="C469" s="71"/>
      <c r="D469" s="71"/>
      <c r="E469" s="71"/>
      <c r="F469" s="81"/>
      <c r="G469" s="72"/>
      <c r="H469" s="72"/>
      <c r="I469" s="72"/>
      <c r="J469" s="70"/>
      <c r="K469" s="73"/>
      <c r="L469" s="73"/>
      <c r="M469" s="73"/>
      <c r="N469" s="73"/>
      <c r="P469" s="72"/>
      <c r="Q469" s="82"/>
      <c r="R469" s="38"/>
      <c r="S469" s="38"/>
      <c r="T469" s="72"/>
      <c r="U469" s="72"/>
      <c r="V469" s="72"/>
      <c r="W469" s="72"/>
      <c r="X469" s="72"/>
      <c r="Y469" s="72"/>
      <c r="Z469" s="72"/>
      <c r="AA469" s="72"/>
      <c r="AB469" s="72"/>
      <c r="AC469" s="72"/>
      <c r="AD469" s="72"/>
      <c r="AE469" s="72"/>
      <c r="AF469" s="72"/>
      <c r="AG469" s="72"/>
      <c r="AH469" s="72"/>
      <c r="AI469" s="72"/>
      <c r="AJ469" s="72"/>
      <c r="AK469" s="72"/>
      <c r="AL469" s="72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7"/>
      <c r="AZ469" s="83"/>
      <c r="BA469" s="83"/>
      <c r="BB469" s="83"/>
      <c r="BC469" s="83"/>
      <c r="BD469" s="11"/>
    </row>
    <row r="470" spans="1:56" ht="18.75">
      <c r="A470" s="66"/>
      <c r="B470" s="70"/>
      <c r="C470" s="71"/>
      <c r="D470" s="71"/>
      <c r="E470" s="71"/>
      <c r="F470" s="81"/>
      <c r="G470" s="72"/>
      <c r="H470" s="72"/>
      <c r="I470" s="72"/>
      <c r="J470" s="70"/>
      <c r="K470" s="73"/>
      <c r="L470" s="73"/>
      <c r="M470" s="73"/>
      <c r="N470" s="73"/>
      <c r="P470" s="72"/>
      <c r="Q470" s="82"/>
      <c r="R470" s="38"/>
      <c r="S470" s="38"/>
      <c r="T470" s="72"/>
      <c r="U470" s="72"/>
      <c r="V470" s="72"/>
      <c r="W470" s="72"/>
      <c r="X470" s="72"/>
      <c r="Y470" s="72"/>
      <c r="Z470" s="72"/>
      <c r="AA470" s="72"/>
      <c r="AB470" s="72"/>
      <c r="AC470" s="72"/>
      <c r="AD470" s="72"/>
      <c r="AE470" s="72"/>
      <c r="AF470" s="72"/>
      <c r="AG470" s="72"/>
      <c r="AH470" s="72"/>
      <c r="AI470" s="72"/>
      <c r="AJ470" s="72"/>
      <c r="AK470" s="72"/>
      <c r="AL470" s="72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7"/>
      <c r="AZ470" s="83"/>
      <c r="BA470" s="83"/>
      <c r="BB470" s="83"/>
      <c r="BC470" s="83"/>
      <c r="BD470" s="11"/>
    </row>
    <row r="471" spans="1:56" ht="18.75">
      <c r="A471" s="66"/>
      <c r="B471" s="70"/>
      <c r="C471" s="71"/>
      <c r="D471" s="71"/>
      <c r="E471" s="71"/>
      <c r="F471" s="81"/>
      <c r="G471" s="72"/>
      <c r="H471" s="72"/>
      <c r="I471" s="72"/>
      <c r="J471" s="70"/>
      <c r="K471" s="73"/>
      <c r="L471" s="73"/>
      <c r="M471" s="73"/>
      <c r="N471" s="73"/>
      <c r="P471" s="72"/>
      <c r="Q471" s="82"/>
      <c r="R471" s="38"/>
      <c r="S471" s="38"/>
      <c r="T471" s="72"/>
      <c r="U471" s="72"/>
      <c r="V471" s="72"/>
      <c r="W471" s="72"/>
      <c r="X471" s="72"/>
      <c r="Y471" s="72"/>
      <c r="Z471" s="72"/>
      <c r="AA471" s="72"/>
      <c r="AB471" s="72"/>
      <c r="AC471" s="72"/>
      <c r="AD471" s="72"/>
      <c r="AE471" s="72"/>
      <c r="AF471" s="72"/>
      <c r="AG471" s="72"/>
      <c r="AH471" s="72"/>
      <c r="AI471" s="72"/>
      <c r="AJ471" s="72"/>
      <c r="AK471" s="72"/>
      <c r="AL471" s="72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7"/>
      <c r="AZ471" s="83"/>
      <c r="BA471" s="83"/>
      <c r="BB471" s="83"/>
      <c r="BC471" s="83"/>
      <c r="BD471" s="11"/>
    </row>
    <row r="472" spans="1:56" ht="18.75">
      <c r="A472" s="66"/>
      <c r="B472" s="70"/>
      <c r="C472" s="71"/>
      <c r="D472" s="71"/>
      <c r="E472" s="71"/>
      <c r="F472" s="81"/>
      <c r="G472" s="72"/>
      <c r="H472" s="72"/>
      <c r="I472" s="72"/>
      <c r="J472" s="70"/>
      <c r="K472" s="73"/>
      <c r="L472" s="73"/>
      <c r="M472" s="73"/>
      <c r="N472" s="73"/>
      <c r="P472" s="72"/>
      <c r="Q472" s="82"/>
      <c r="R472" s="38"/>
      <c r="S472" s="38"/>
      <c r="T472" s="72"/>
      <c r="U472" s="72"/>
      <c r="V472" s="72"/>
      <c r="W472" s="72"/>
      <c r="X472" s="72"/>
      <c r="Y472" s="72"/>
      <c r="Z472" s="72"/>
      <c r="AA472" s="72"/>
      <c r="AB472" s="72"/>
      <c r="AC472" s="72"/>
      <c r="AD472" s="72"/>
      <c r="AE472" s="72"/>
      <c r="AF472" s="72"/>
      <c r="AG472" s="72"/>
      <c r="AH472" s="72"/>
      <c r="AI472" s="72"/>
      <c r="AJ472" s="72"/>
      <c r="AK472" s="72"/>
      <c r="AL472" s="72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7"/>
      <c r="AZ472" s="83"/>
      <c r="BA472" s="83"/>
      <c r="BB472" s="83"/>
      <c r="BC472" s="83"/>
      <c r="BD472" s="11"/>
    </row>
    <row r="473" spans="1:56" ht="18.75">
      <c r="A473" s="66"/>
      <c r="B473" s="70"/>
      <c r="C473" s="71"/>
      <c r="D473" s="71"/>
      <c r="E473" s="71"/>
      <c r="F473" s="81"/>
      <c r="G473" s="72"/>
      <c r="H473" s="72"/>
      <c r="I473" s="72"/>
      <c r="J473" s="70"/>
      <c r="K473" s="73"/>
      <c r="L473" s="73"/>
      <c r="M473" s="73"/>
      <c r="N473" s="73"/>
      <c r="P473" s="72"/>
      <c r="Q473" s="82"/>
      <c r="R473" s="38"/>
      <c r="S473" s="38"/>
      <c r="T473" s="72"/>
      <c r="U473" s="72"/>
      <c r="V473" s="72"/>
      <c r="W473" s="72"/>
      <c r="X473" s="72"/>
      <c r="Y473" s="72"/>
      <c r="Z473" s="72"/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  <c r="AK473" s="72"/>
      <c r="AL473" s="72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7"/>
      <c r="AZ473" s="83"/>
      <c r="BA473" s="83"/>
      <c r="BB473" s="83"/>
      <c r="BC473" s="83"/>
      <c r="BD473" s="11"/>
    </row>
    <row r="474" spans="1:56" ht="18.75">
      <c r="A474" s="66"/>
      <c r="B474" s="70"/>
      <c r="C474" s="71"/>
      <c r="D474" s="71"/>
      <c r="E474" s="71"/>
      <c r="F474" s="81"/>
      <c r="G474" s="72"/>
      <c r="H474" s="72"/>
      <c r="I474" s="72"/>
      <c r="J474" s="70"/>
      <c r="K474" s="73"/>
      <c r="L474" s="73"/>
      <c r="M474" s="73"/>
      <c r="N474" s="73"/>
      <c r="P474" s="72"/>
      <c r="Q474" s="82"/>
      <c r="R474" s="38"/>
      <c r="S474" s="38"/>
      <c r="T474" s="72"/>
      <c r="U474" s="72"/>
      <c r="V474" s="72"/>
      <c r="W474" s="72"/>
      <c r="X474" s="72"/>
      <c r="Y474" s="72"/>
      <c r="Z474" s="72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  <c r="AL474" s="72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7"/>
      <c r="AZ474" s="83"/>
      <c r="BA474" s="83"/>
      <c r="BB474" s="83"/>
      <c r="BC474" s="83"/>
      <c r="BD474" s="11"/>
    </row>
    <row r="475" spans="1:56" ht="18.75">
      <c r="A475" s="66"/>
      <c r="B475" s="70"/>
      <c r="C475" s="71"/>
      <c r="D475" s="71"/>
      <c r="E475" s="71"/>
      <c r="F475" s="81"/>
      <c r="G475" s="72"/>
      <c r="H475" s="72"/>
      <c r="I475" s="72"/>
      <c r="J475" s="70"/>
      <c r="K475" s="73"/>
      <c r="L475" s="73"/>
      <c r="M475" s="73"/>
      <c r="N475" s="73"/>
      <c r="P475" s="72"/>
      <c r="Q475" s="82"/>
      <c r="R475" s="38"/>
      <c r="S475" s="38"/>
      <c r="T475" s="72"/>
      <c r="U475" s="72"/>
      <c r="V475" s="72"/>
      <c r="W475" s="72"/>
      <c r="X475" s="72"/>
      <c r="Y475" s="72"/>
      <c r="Z475" s="72"/>
      <c r="AA475" s="72"/>
      <c r="AB475" s="72"/>
      <c r="AC475" s="72"/>
      <c r="AD475" s="72"/>
      <c r="AE475" s="72"/>
      <c r="AF475" s="72"/>
      <c r="AG475" s="72"/>
      <c r="AH475" s="72"/>
      <c r="AI475" s="72"/>
      <c r="AJ475" s="72"/>
      <c r="AK475" s="72"/>
      <c r="AL475" s="72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7"/>
      <c r="AZ475" s="83"/>
      <c r="BA475" s="83"/>
      <c r="BB475" s="83"/>
      <c r="BC475" s="83"/>
      <c r="BD475" s="11"/>
    </row>
    <row r="476" spans="1:56" ht="18.75">
      <c r="A476" s="66"/>
      <c r="B476" s="70"/>
      <c r="C476" s="71"/>
      <c r="D476" s="71"/>
      <c r="E476" s="71"/>
      <c r="F476" s="81"/>
      <c r="G476" s="72"/>
      <c r="H476" s="72"/>
      <c r="I476" s="72"/>
      <c r="J476" s="70"/>
      <c r="K476" s="73"/>
      <c r="L476" s="73"/>
      <c r="M476" s="73"/>
      <c r="N476" s="73"/>
      <c r="P476" s="72"/>
      <c r="Q476" s="82"/>
      <c r="R476" s="38"/>
      <c r="S476" s="38"/>
      <c r="T476" s="72"/>
      <c r="U476" s="72"/>
      <c r="V476" s="72"/>
      <c r="W476" s="72"/>
      <c r="X476" s="72"/>
      <c r="Y476" s="72"/>
      <c r="Z476" s="72"/>
      <c r="AA476" s="72"/>
      <c r="AB476" s="72"/>
      <c r="AC476" s="72"/>
      <c r="AD476" s="72"/>
      <c r="AE476" s="72"/>
      <c r="AF476" s="72"/>
      <c r="AG476" s="72"/>
      <c r="AH476" s="72"/>
      <c r="AI476" s="72"/>
      <c r="AJ476" s="72"/>
      <c r="AK476" s="72"/>
      <c r="AL476" s="72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7"/>
      <c r="AZ476" s="83"/>
      <c r="BA476" s="83"/>
      <c r="BB476" s="83"/>
      <c r="BC476" s="83"/>
      <c r="BD476" s="11"/>
    </row>
    <row r="477" spans="1:56" ht="18.75">
      <c r="A477" s="66"/>
      <c r="B477" s="70"/>
      <c r="C477" s="71"/>
      <c r="D477" s="71"/>
      <c r="E477" s="71"/>
      <c r="F477" s="81"/>
      <c r="G477" s="72"/>
      <c r="H477" s="72"/>
      <c r="I477" s="72"/>
      <c r="J477" s="70"/>
      <c r="K477" s="73"/>
      <c r="L477" s="73"/>
      <c r="M477" s="73"/>
      <c r="N477" s="73"/>
      <c r="P477" s="72"/>
      <c r="Q477" s="82"/>
      <c r="R477" s="38"/>
      <c r="S477" s="38"/>
      <c r="T477" s="72"/>
      <c r="U477" s="72"/>
      <c r="V477" s="72"/>
      <c r="W477" s="72"/>
      <c r="X477" s="72"/>
      <c r="Y477" s="72"/>
      <c r="Z477" s="72"/>
      <c r="AA477" s="72"/>
      <c r="AB477" s="72"/>
      <c r="AC477" s="72"/>
      <c r="AD477" s="72"/>
      <c r="AE477" s="72"/>
      <c r="AF477" s="72"/>
      <c r="AG477" s="72"/>
      <c r="AH477" s="72"/>
      <c r="AI477" s="72"/>
      <c r="AJ477" s="72"/>
      <c r="AK477" s="72"/>
      <c r="AL477" s="72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7"/>
      <c r="AZ477" s="83"/>
      <c r="BA477" s="83"/>
      <c r="BB477" s="83"/>
      <c r="BC477" s="83"/>
      <c r="BD477" s="11"/>
    </row>
    <row r="478" spans="1:56">
      <c r="B478" s="8"/>
      <c r="C478" s="8"/>
      <c r="G478" s="5"/>
      <c r="H478" s="5"/>
      <c r="I478" s="5"/>
      <c r="J478" s="5"/>
      <c r="K478" s="10"/>
      <c r="L478" s="8"/>
      <c r="M478" s="8"/>
      <c r="N478" s="8"/>
    </row>
  </sheetData>
  <sheetProtection selectLockedCells="1"/>
  <mergeCells count="44">
    <mergeCell ref="A9:F9"/>
    <mergeCell ref="T7:W7"/>
    <mergeCell ref="X7:AA7"/>
    <mergeCell ref="K6:N6"/>
    <mergeCell ref="O6:O8"/>
    <mergeCell ref="P6:P8"/>
    <mergeCell ref="Q6:Q8"/>
    <mergeCell ref="R6:R8"/>
    <mergeCell ref="S6:S8"/>
    <mergeCell ref="A6:A8"/>
    <mergeCell ref="B6:B8"/>
    <mergeCell ref="C6:C8"/>
    <mergeCell ref="D6:D8"/>
    <mergeCell ref="E6:E8"/>
    <mergeCell ref="F6:F8"/>
    <mergeCell ref="J6:J8"/>
    <mergeCell ref="BD6:BD8"/>
    <mergeCell ref="G7:G8"/>
    <mergeCell ref="H7:I7"/>
    <mergeCell ref="K7:K8"/>
    <mergeCell ref="L7:L8"/>
    <mergeCell ref="M7:M8"/>
    <mergeCell ref="N7:N8"/>
    <mergeCell ref="AZ6:BC7"/>
    <mergeCell ref="AB7:AE7"/>
    <mergeCell ref="AF7:AI7"/>
    <mergeCell ref="AJ7:AM7"/>
    <mergeCell ref="AN7:AQ7"/>
    <mergeCell ref="AR7:AU7"/>
    <mergeCell ref="AV7:AY7"/>
    <mergeCell ref="T6:AY6"/>
    <mergeCell ref="G6:I6"/>
    <mergeCell ref="B1:AY1"/>
    <mergeCell ref="B2:E4"/>
    <mergeCell ref="AU5:AY5"/>
    <mergeCell ref="F2:J4"/>
    <mergeCell ref="AP2:AU2"/>
    <mergeCell ref="AV2:AX2"/>
    <mergeCell ref="AK3:AU3"/>
    <mergeCell ref="AV3:AX3"/>
    <mergeCell ref="AY3:AZ3"/>
    <mergeCell ref="AI4:AU4"/>
    <mergeCell ref="AV4:AX4"/>
    <mergeCell ref="AY4:AZ4"/>
  </mergeCells>
  <conditionalFormatting sqref="T10:AY477">
    <cfRule type="cellIs" dxfId="0" priority="1" operator="greaterThan">
      <formula>0</formula>
    </cfRule>
  </conditionalFormatting>
  <dataValidations count="8">
    <dataValidation type="whole" allowBlank="1" showInputMessage="1" showErrorMessage="1" error="กรอกเฉพาะ 0 1 2" sqref="S2:S4 R10:R1048576">
      <formula1>0</formula1>
      <formula2>2</formula2>
    </dataValidation>
    <dataValidation type="whole" allowBlank="1" showInputMessage="1" showErrorMessage="1" error="กรอกเฉพาะ 0 1 2 3" sqref="T2:T4 S10:S1048576">
      <formula1>0</formula1>
      <formula2>3</formula2>
    </dataValidation>
    <dataValidation type="whole" allowBlank="1" showInputMessage="1" showErrorMessage="1" error="กรอกจำนวนเต็ม" sqref="P2:P4 O10:O243">
      <formula1>0</formula1>
      <formula2>100</formula2>
    </dataValidation>
    <dataValidation type="whole" allowBlank="1" showInputMessage="1" showErrorMessage="1" error="กรอกเฉพาะจำนวนเต็ม" sqref="O5:O9 O244:O1048576">
      <formula1>0</formula1>
      <formula2>100</formula2>
    </dataValidation>
    <dataValidation type="whole" allowBlank="1" showInputMessage="1" showErrorMessage="1" error="กรอกเฉพาะ 0 1 2 3 9" sqref="J478:J1048576">
      <formula1>0</formula1>
      <formula2>9</formula2>
    </dataValidation>
    <dataValidation type="textLength" operator="equal" allowBlank="1" showInputMessage="1" showErrorMessage="1" error="กรอกรหัสผิดพลาด" sqref="C478:C1048576">
      <formula1>9</formula1>
    </dataValidation>
    <dataValidation type="whole" allowBlank="1" showInputMessage="1" showErrorMessage="1" errorTitle="ผิดพลาด" error="กรอกเฉพาะ 0 1 2 3 9" sqref="K2:K4 J10:J477">
      <formula1>0</formula1>
      <formula2>9</formula2>
    </dataValidation>
    <dataValidation type="textLength" operator="equal" allowBlank="1" showInputMessage="1" showErrorMessage="1" error="กรอกรหัสเกิน 9 หลัก" sqref="C10:C477">
      <formula1>9</formula1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scale="120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78"/>
  <sheetViews>
    <sheetView zoomScaleNormal="100" workbookViewId="0">
      <selection activeCell="AA4" sqref="AA4"/>
    </sheetView>
  </sheetViews>
  <sheetFormatPr defaultColWidth="8.85546875" defaultRowHeight="15"/>
  <cols>
    <col min="1" max="1" width="12.5703125" style="41" bestFit="1" customWidth="1"/>
    <col min="2" max="2" width="7.85546875" style="10" bestFit="1" customWidth="1"/>
    <col min="3" max="3" width="11.42578125" style="10" customWidth="1"/>
    <col min="4" max="4" width="6.42578125" style="8" customWidth="1"/>
    <col min="5" max="5" width="7.7109375" style="8" customWidth="1"/>
    <col min="6" max="6" width="4.5703125" style="8" customWidth="1"/>
    <col min="7" max="7" width="9.5703125" style="8" bestFit="1" customWidth="1"/>
    <col min="8" max="8" width="9.5703125" style="8" customWidth="1"/>
    <col min="9" max="9" width="9.7109375" style="8" customWidth="1"/>
    <col min="10" max="10" width="5" style="8" customWidth="1"/>
    <col min="11" max="11" width="8.5703125" style="5" customWidth="1"/>
    <col min="12" max="12" width="8" style="5" customWidth="1"/>
    <col min="13" max="13" width="7.85546875" style="5" customWidth="1"/>
    <col min="14" max="14" width="7.7109375" style="5" customWidth="1"/>
    <col min="15" max="15" width="6.28515625" style="10" customWidth="1"/>
    <col min="16" max="16" width="8.42578125" style="8" customWidth="1"/>
    <col min="17" max="17" width="7.140625" style="8" customWidth="1"/>
    <col min="18" max="18" width="8" style="8" customWidth="1"/>
    <col min="19" max="19" width="10.28515625" style="8" customWidth="1"/>
    <col min="20" max="20" width="4.140625" style="8" bestFit="1" customWidth="1"/>
    <col min="21" max="21" width="3.5703125" style="8" customWidth="1"/>
    <col min="22" max="22" width="3.7109375" style="8" customWidth="1"/>
    <col min="23" max="23" width="3.5703125" style="8" customWidth="1"/>
    <col min="24" max="24" width="4" style="8" customWidth="1"/>
    <col min="25" max="25" width="3.5703125" style="8" bestFit="1" customWidth="1"/>
    <col min="26" max="27" width="4.7109375" style="8" customWidth="1"/>
    <col min="28" max="30" width="3.5703125" style="8" bestFit="1" customWidth="1"/>
    <col min="31" max="31" width="5" style="8" bestFit="1" customWidth="1"/>
    <col min="32" max="32" width="3.85546875" style="8" bestFit="1" customWidth="1"/>
    <col min="33" max="38" width="5" style="8" bestFit="1" customWidth="1"/>
    <col min="39" max="39" width="3.85546875" style="8" bestFit="1" customWidth="1"/>
    <col min="40" max="43" width="5" style="8" bestFit="1" customWidth="1"/>
    <col min="44" max="44" width="3.85546875" style="8" bestFit="1" customWidth="1"/>
    <col min="45" max="45" width="5" style="8" bestFit="1" customWidth="1"/>
    <col min="46" max="46" width="5.7109375" style="8" bestFit="1" customWidth="1"/>
    <col min="47" max="47" width="5" style="8" bestFit="1" customWidth="1"/>
    <col min="48" max="48" width="3.85546875" style="8" bestFit="1" customWidth="1"/>
    <col min="49" max="49" width="3.5703125" style="8" bestFit="1" customWidth="1"/>
    <col min="50" max="50" width="7" style="8" customWidth="1"/>
    <col min="51" max="51" width="3.5703125" style="8" bestFit="1" customWidth="1"/>
    <col min="52" max="52" width="6.7109375" style="8" bestFit="1" customWidth="1"/>
    <col min="53" max="16384" width="8.85546875" style="8"/>
  </cols>
  <sheetData>
    <row r="1" spans="1:52" s="1" customFormat="1" ht="28.5">
      <c r="B1" s="144" t="s">
        <v>31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</row>
    <row r="2" spans="1:52" customFormat="1" ht="23.25">
      <c r="B2" s="148" t="s">
        <v>1</v>
      </c>
      <c r="C2" s="148"/>
      <c r="D2" s="148"/>
      <c r="E2" s="148"/>
      <c r="F2" s="148" t="s">
        <v>133</v>
      </c>
      <c r="G2" s="148"/>
      <c r="H2" s="148"/>
      <c r="I2" s="148"/>
      <c r="J2" s="148"/>
      <c r="K2" s="95"/>
      <c r="L2" s="96"/>
      <c r="M2" s="96"/>
      <c r="N2" s="97"/>
      <c r="O2" s="97"/>
      <c r="P2" s="98"/>
      <c r="Q2" s="97"/>
      <c r="R2" s="97"/>
      <c r="S2" s="80"/>
      <c r="T2" s="80"/>
      <c r="U2" s="2"/>
      <c r="V2" s="2"/>
      <c r="W2" s="2"/>
      <c r="X2" s="2"/>
      <c r="Y2" s="2"/>
      <c r="Z2" s="99"/>
      <c r="AA2" s="2"/>
      <c r="AB2" s="2"/>
      <c r="AC2" s="2"/>
      <c r="AD2" s="2"/>
      <c r="AE2" s="100"/>
      <c r="AF2" s="100"/>
      <c r="AG2" s="100"/>
      <c r="AH2" s="100"/>
      <c r="AI2" s="2"/>
      <c r="AJ2" s="2"/>
      <c r="AK2" s="2"/>
      <c r="AL2" s="2"/>
      <c r="AM2" s="2"/>
      <c r="AN2" s="99"/>
      <c r="AO2" s="99"/>
      <c r="AP2" s="146" t="s">
        <v>2</v>
      </c>
      <c r="AQ2" s="146"/>
      <c r="AR2" s="146"/>
      <c r="AS2" s="146"/>
      <c r="AT2" s="146"/>
      <c r="AU2" s="146"/>
      <c r="AV2" s="149">
        <v>2004</v>
      </c>
      <c r="AW2" s="149"/>
      <c r="AX2" s="149"/>
      <c r="AY2" s="2"/>
      <c r="AZ2" s="2"/>
    </row>
    <row r="3" spans="1:52" customFormat="1" ht="23.25">
      <c r="B3" s="148"/>
      <c r="C3" s="148"/>
      <c r="D3" s="148"/>
      <c r="E3" s="148"/>
      <c r="F3" s="148"/>
      <c r="G3" s="148"/>
      <c r="H3" s="148"/>
      <c r="I3" s="148"/>
      <c r="J3" s="148"/>
      <c r="K3" s="95"/>
      <c r="L3" s="96"/>
      <c r="M3" s="96"/>
      <c r="N3" s="101"/>
      <c r="O3" s="101"/>
      <c r="P3" s="69"/>
      <c r="Q3" s="80"/>
      <c r="R3" s="80"/>
      <c r="S3" s="97"/>
      <c r="T3" s="97"/>
      <c r="U3" s="100"/>
      <c r="V3" s="102"/>
      <c r="W3" s="102"/>
      <c r="X3" s="102"/>
      <c r="Y3" s="102"/>
      <c r="Z3" s="102"/>
      <c r="AA3" s="102"/>
      <c r="AB3" s="102"/>
      <c r="AC3" s="102"/>
      <c r="AD3" s="102"/>
      <c r="AE3" s="100"/>
      <c r="AF3" s="100"/>
      <c r="AG3" s="100"/>
      <c r="AH3" s="100"/>
      <c r="AI3" s="99"/>
      <c r="AJ3" s="2"/>
      <c r="AK3" s="146" t="s">
        <v>118</v>
      </c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50">
        <v>20331.727706997674</v>
      </c>
      <c r="AW3" s="150"/>
      <c r="AX3" s="150"/>
      <c r="AY3" s="145" t="s">
        <v>4</v>
      </c>
      <c r="AZ3" s="145"/>
    </row>
    <row r="4" spans="1:52" customFormat="1" ht="23.25">
      <c r="B4" s="148"/>
      <c r="C4" s="148"/>
      <c r="D4" s="148"/>
      <c r="E4" s="148"/>
      <c r="F4" s="148"/>
      <c r="G4" s="148"/>
      <c r="H4" s="148"/>
      <c r="I4" s="148"/>
      <c r="J4" s="148"/>
      <c r="K4" s="95"/>
      <c r="L4" s="96"/>
      <c r="M4" s="96"/>
      <c r="N4" s="101"/>
      <c r="O4" s="101"/>
      <c r="P4" s="69"/>
      <c r="Q4" s="80"/>
      <c r="R4" s="80"/>
      <c r="S4" s="97"/>
      <c r="T4" s="97"/>
      <c r="U4" s="100"/>
      <c r="V4" s="102"/>
      <c r="W4" s="102"/>
      <c r="X4" s="103"/>
      <c r="Y4" s="103"/>
      <c r="Z4" s="102"/>
      <c r="AA4" s="102"/>
      <c r="AB4" s="102"/>
      <c r="AC4" s="102"/>
      <c r="AD4" s="102"/>
      <c r="AE4" s="100"/>
      <c r="AF4" s="100"/>
      <c r="AG4" s="100"/>
      <c r="AH4" s="100"/>
      <c r="AI4" s="146" t="s">
        <v>119</v>
      </c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7">
        <v>4637.5584240291701</v>
      </c>
      <c r="AW4" s="147"/>
      <c r="AX4" s="147"/>
      <c r="AY4" s="145" t="s">
        <v>4</v>
      </c>
      <c r="AZ4" s="145"/>
    </row>
    <row r="5" spans="1:52" customFormat="1" ht="18.75" customHeight="1">
      <c r="A5" s="40"/>
      <c r="B5" s="3"/>
      <c r="C5" s="3"/>
      <c r="G5" s="4"/>
      <c r="K5" s="5"/>
      <c r="L5" s="6"/>
      <c r="M5" s="6"/>
      <c r="N5" s="6"/>
      <c r="O5" s="3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7"/>
      <c r="AI5" s="7"/>
      <c r="AJ5" s="7"/>
      <c r="AK5" s="8"/>
      <c r="AL5" s="7"/>
      <c r="AM5" s="7"/>
      <c r="AN5" s="7"/>
      <c r="AO5" s="7"/>
      <c r="AP5" s="7"/>
      <c r="AQ5" s="7"/>
      <c r="AR5" s="7"/>
      <c r="AS5" s="7"/>
      <c r="AT5" s="7"/>
      <c r="AU5" s="7"/>
      <c r="AV5" s="177" t="s">
        <v>6</v>
      </c>
      <c r="AW5" s="177"/>
      <c r="AX5" s="177"/>
      <c r="AY5" s="177"/>
      <c r="AZ5" s="177"/>
    </row>
    <row r="6" spans="1:52" ht="21" customHeight="1">
      <c r="A6" s="155" t="s">
        <v>45</v>
      </c>
      <c r="B6" s="178" t="s">
        <v>7</v>
      </c>
      <c r="C6" s="178" t="s">
        <v>8</v>
      </c>
      <c r="D6" s="178" t="s">
        <v>9</v>
      </c>
      <c r="E6" s="178" t="s">
        <v>10</v>
      </c>
      <c r="F6" s="178" t="s">
        <v>11</v>
      </c>
      <c r="G6" s="158" t="s">
        <v>47</v>
      </c>
      <c r="H6" s="159"/>
      <c r="I6" s="160"/>
      <c r="J6" s="165" t="s">
        <v>12</v>
      </c>
      <c r="K6" s="162" t="s">
        <v>38</v>
      </c>
      <c r="L6" s="162"/>
      <c r="M6" s="162"/>
      <c r="N6" s="162"/>
      <c r="O6" s="165" t="s">
        <v>13</v>
      </c>
      <c r="P6" s="168" t="s">
        <v>5</v>
      </c>
      <c r="Q6" s="165" t="s">
        <v>32</v>
      </c>
      <c r="R6" s="171" t="s">
        <v>39</v>
      </c>
      <c r="S6" s="174" t="s">
        <v>40</v>
      </c>
      <c r="T6" s="156" t="s">
        <v>14</v>
      </c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64" t="s">
        <v>48</v>
      </c>
    </row>
    <row r="7" spans="1:52" ht="18.75" customHeight="1">
      <c r="A7" s="155"/>
      <c r="B7" s="178"/>
      <c r="C7" s="178"/>
      <c r="D7" s="178"/>
      <c r="E7" s="178"/>
      <c r="F7" s="178"/>
      <c r="G7" s="161" t="s">
        <v>3</v>
      </c>
      <c r="H7" s="157" t="s">
        <v>46</v>
      </c>
      <c r="I7" s="157"/>
      <c r="J7" s="166"/>
      <c r="K7" s="163" t="s">
        <v>41</v>
      </c>
      <c r="L7" s="151" t="s">
        <v>42</v>
      </c>
      <c r="M7" s="153" t="s">
        <v>43</v>
      </c>
      <c r="N7" s="154" t="s">
        <v>44</v>
      </c>
      <c r="O7" s="166"/>
      <c r="P7" s="169"/>
      <c r="Q7" s="166"/>
      <c r="R7" s="172"/>
      <c r="S7" s="175"/>
      <c r="T7" s="180" t="s">
        <v>15</v>
      </c>
      <c r="U7" s="180"/>
      <c r="V7" s="180"/>
      <c r="W7" s="180"/>
      <c r="X7" s="182" t="s">
        <v>16</v>
      </c>
      <c r="Y7" s="182"/>
      <c r="Z7" s="182"/>
      <c r="AA7" s="182"/>
      <c r="AB7" s="183" t="s">
        <v>17</v>
      </c>
      <c r="AC7" s="183"/>
      <c r="AD7" s="183"/>
      <c r="AE7" s="183"/>
      <c r="AF7" s="184" t="s">
        <v>18</v>
      </c>
      <c r="AG7" s="184"/>
      <c r="AH7" s="184"/>
      <c r="AI7" s="184"/>
      <c r="AJ7" s="185" t="s">
        <v>19</v>
      </c>
      <c r="AK7" s="185"/>
      <c r="AL7" s="185"/>
      <c r="AM7" s="185"/>
      <c r="AN7" s="179" t="s">
        <v>20</v>
      </c>
      <c r="AO7" s="179"/>
      <c r="AP7" s="179"/>
      <c r="AQ7" s="179"/>
      <c r="AR7" s="180" t="s">
        <v>21</v>
      </c>
      <c r="AS7" s="180"/>
      <c r="AT7" s="180"/>
      <c r="AU7" s="180"/>
      <c r="AV7" s="181" t="s">
        <v>22</v>
      </c>
      <c r="AW7" s="181"/>
      <c r="AX7" s="181"/>
      <c r="AY7" s="181"/>
      <c r="AZ7" s="164"/>
    </row>
    <row r="8" spans="1:52" ht="21.75" customHeight="1">
      <c r="A8" s="155"/>
      <c r="B8" s="178"/>
      <c r="C8" s="178"/>
      <c r="D8" s="178"/>
      <c r="E8" s="178"/>
      <c r="F8" s="178"/>
      <c r="G8" s="161"/>
      <c r="H8" s="12" t="s">
        <v>23</v>
      </c>
      <c r="I8" s="13" t="s">
        <v>24</v>
      </c>
      <c r="J8" s="167"/>
      <c r="K8" s="163"/>
      <c r="L8" s="152"/>
      <c r="M8" s="153"/>
      <c r="N8" s="154"/>
      <c r="O8" s="167"/>
      <c r="P8" s="170"/>
      <c r="Q8" s="167"/>
      <c r="R8" s="173"/>
      <c r="S8" s="176"/>
      <c r="T8" s="29" t="s">
        <v>25</v>
      </c>
      <c r="U8" s="29" t="s">
        <v>26</v>
      </c>
      <c r="V8" s="29" t="s">
        <v>27</v>
      </c>
      <c r="W8" s="29" t="s">
        <v>28</v>
      </c>
      <c r="X8" s="31" t="s">
        <v>25</v>
      </c>
      <c r="Y8" s="31" t="s">
        <v>26</v>
      </c>
      <c r="Z8" s="31" t="s">
        <v>27</v>
      </c>
      <c r="AA8" s="31" t="s">
        <v>28</v>
      </c>
      <c r="AB8" s="32" t="s">
        <v>25</v>
      </c>
      <c r="AC8" s="32" t="s">
        <v>26</v>
      </c>
      <c r="AD8" s="32" t="s">
        <v>27</v>
      </c>
      <c r="AE8" s="32" t="s">
        <v>28</v>
      </c>
      <c r="AF8" s="33" t="s">
        <v>25</v>
      </c>
      <c r="AG8" s="33" t="s">
        <v>26</v>
      </c>
      <c r="AH8" s="33" t="s">
        <v>27</v>
      </c>
      <c r="AI8" s="33" t="s">
        <v>28</v>
      </c>
      <c r="AJ8" s="34" t="s">
        <v>25</v>
      </c>
      <c r="AK8" s="34" t="s">
        <v>26</v>
      </c>
      <c r="AL8" s="34" t="s">
        <v>27</v>
      </c>
      <c r="AM8" s="34" t="s">
        <v>28</v>
      </c>
      <c r="AN8" s="28" t="s">
        <v>25</v>
      </c>
      <c r="AO8" s="28" t="s">
        <v>26</v>
      </c>
      <c r="AP8" s="28" t="s">
        <v>27</v>
      </c>
      <c r="AQ8" s="28" t="s">
        <v>28</v>
      </c>
      <c r="AR8" s="29" t="s">
        <v>25</v>
      </c>
      <c r="AS8" s="29" t="s">
        <v>26</v>
      </c>
      <c r="AT8" s="29" t="s">
        <v>27</v>
      </c>
      <c r="AU8" s="29" t="s">
        <v>28</v>
      </c>
      <c r="AV8" s="30" t="s">
        <v>25</v>
      </c>
      <c r="AW8" s="30" t="s">
        <v>26</v>
      </c>
      <c r="AX8" s="30" t="s">
        <v>27</v>
      </c>
      <c r="AY8" s="30" t="s">
        <v>28</v>
      </c>
      <c r="AZ8" s="164"/>
    </row>
    <row r="9" spans="1:52">
      <c r="A9" s="156" t="s">
        <v>29</v>
      </c>
      <c r="B9" s="156"/>
      <c r="C9" s="156"/>
      <c r="D9" s="156"/>
      <c r="E9" s="156"/>
      <c r="F9" s="156"/>
      <c r="G9" s="42">
        <f>I9+H9</f>
        <v>20331.727706997692</v>
      </c>
      <c r="H9" s="43">
        <f>SUM(H10:H478)</f>
        <v>9275.1168480583401</v>
      </c>
      <c r="I9" s="43">
        <f>SUM(I10:I478)</f>
        <v>11056.610858939352</v>
      </c>
      <c r="J9" s="43"/>
      <c r="K9" s="43">
        <f>SUM(K10:K478)</f>
        <v>2351.4400000000005</v>
      </c>
      <c r="L9" s="118">
        <f>SUM(L10:L478)</f>
        <v>22309.207000000002</v>
      </c>
      <c r="M9" s="43"/>
      <c r="N9" s="43">
        <f>SUM(N10:N478)</f>
        <v>23.61</v>
      </c>
      <c r="O9" s="22"/>
      <c r="P9" s="68">
        <v>64.930000000000007</v>
      </c>
      <c r="Q9" s="68"/>
      <c r="R9" s="68"/>
      <c r="S9" s="68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23"/>
    </row>
    <row r="10" spans="1:52" s="39" customFormat="1" ht="18.75">
      <c r="A10" s="66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</f>
        <v xml:space="preserve">   </v>
      </c>
      <c r="B10" s="70">
        <v>1</v>
      </c>
      <c r="C10" s="71" t="s">
        <v>134</v>
      </c>
      <c r="D10" s="76" t="s">
        <v>121</v>
      </c>
      <c r="E10" s="71" t="s">
        <v>128</v>
      </c>
      <c r="F10" s="71" t="s">
        <v>129</v>
      </c>
      <c r="G10" s="72">
        <v>28.3343202346</v>
      </c>
      <c r="H10" s="73">
        <v>28.3343202346</v>
      </c>
      <c r="I10" s="73">
        <v>0</v>
      </c>
      <c r="J10" s="81">
        <v>2</v>
      </c>
      <c r="K10" s="72">
        <v>0</v>
      </c>
      <c r="L10" s="72">
        <v>28.33</v>
      </c>
      <c r="M10" s="72">
        <v>0</v>
      </c>
      <c r="N10" s="72">
        <v>0</v>
      </c>
      <c r="O10" s="75">
        <v>0</v>
      </c>
      <c r="P10" s="74">
        <v>0</v>
      </c>
      <c r="Q10" s="74">
        <v>0</v>
      </c>
      <c r="R10" s="74">
        <v>2</v>
      </c>
      <c r="S10" s="74">
        <v>0</v>
      </c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9"/>
    </row>
    <row r="11" spans="1:52" s="39" customFormat="1" ht="18.75">
      <c r="A11" s="66" t="str">
        <f t="shared" ref="A11:A74" si="0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"&amp;IF(J11=1,IF(K11&gt;0,IF(P11&gt;0,IF(O11&lt;=7,IF(Q11=100,"","33"),IF(O11&lt;=25,IF(Q11&gt;0,IF(Q11&lt;100,"",33),IF(Q11=0,"","33")),IF(Q11=0,"",33))),IF(O11&gt;25,"",33)),""),IF(J11&gt;1,IF(P11&gt;0,"55",""),IF(J11=0,IF(P11&gt;0,"55","00"))))&amp;" "&amp;IF(P11&gt;0,IF(R11&gt;0,IF(S11&gt;0,"",88),77),"")</f>
        <v xml:space="preserve">   </v>
      </c>
      <c r="B11" s="70">
        <v>2</v>
      </c>
      <c r="C11" s="71" t="s">
        <v>135</v>
      </c>
      <c r="D11" s="76" t="s">
        <v>121</v>
      </c>
      <c r="E11" s="71" t="s">
        <v>128</v>
      </c>
      <c r="F11" s="71" t="s">
        <v>129</v>
      </c>
      <c r="G11" s="72">
        <v>7.3884245990600004</v>
      </c>
      <c r="H11" s="73">
        <v>7.3884245990600004</v>
      </c>
      <c r="I11" s="73">
        <v>0</v>
      </c>
      <c r="J11" s="81">
        <v>3</v>
      </c>
      <c r="K11" s="72">
        <v>51</v>
      </c>
      <c r="L11" s="72">
        <v>0</v>
      </c>
      <c r="M11" s="72">
        <v>0</v>
      </c>
      <c r="N11" s="72">
        <v>0</v>
      </c>
      <c r="O11" s="75">
        <v>0</v>
      </c>
      <c r="P11" s="74">
        <v>0</v>
      </c>
      <c r="Q11" s="74">
        <v>0</v>
      </c>
      <c r="R11" s="74">
        <v>0</v>
      </c>
      <c r="S11" s="74">
        <v>0</v>
      </c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9"/>
    </row>
    <row r="12" spans="1:52" s="39" customFormat="1" ht="18.75">
      <c r="A12" s="66" t="str">
        <f t="shared" si="0"/>
        <v xml:space="preserve">   </v>
      </c>
      <c r="B12" s="70">
        <v>3</v>
      </c>
      <c r="C12" s="71" t="s">
        <v>136</v>
      </c>
      <c r="D12" s="76" t="s">
        <v>121</v>
      </c>
      <c r="E12" s="71" t="s">
        <v>128</v>
      </c>
      <c r="F12" s="71" t="s">
        <v>129</v>
      </c>
      <c r="G12" s="72">
        <v>31.862434283700001</v>
      </c>
      <c r="H12" s="73">
        <v>31.862434283700001</v>
      </c>
      <c r="I12" s="73">
        <v>0</v>
      </c>
      <c r="J12" s="81">
        <v>1</v>
      </c>
      <c r="K12" s="72">
        <v>0</v>
      </c>
      <c r="L12" s="72">
        <v>31.86</v>
      </c>
      <c r="M12" s="72">
        <v>0</v>
      </c>
      <c r="N12" s="72">
        <v>0</v>
      </c>
      <c r="O12" s="75">
        <v>7</v>
      </c>
      <c r="P12" s="74">
        <v>0</v>
      </c>
      <c r="Q12" s="74">
        <v>0</v>
      </c>
      <c r="R12" s="74">
        <v>2</v>
      </c>
      <c r="S12" s="74">
        <v>0</v>
      </c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9"/>
    </row>
    <row r="13" spans="1:52" s="39" customFormat="1" ht="18.75">
      <c r="A13" s="66" t="str">
        <f t="shared" si="0"/>
        <v xml:space="preserve">   </v>
      </c>
      <c r="B13" s="70">
        <v>4</v>
      </c>
      <c r="C13" s="71" t="s">
        <v>137</v>
      </c>
      <c r="D13" s="76" t="s">
        <v>121</v>
      </c>
      <c r="E13" s="71" t="s">
        <v>128</v>
      </c>
      <c r="F13" s="71" t="s">
        <v>129</v>
      </c>
      <c r="G13" s="72">
        <v>7.0559140470599999</v>
      </c>
      <c r="H13" s="73">
        <v>7.0559140470599999</v>
      </c>
      <c r="I13" s="73">
        <v>0</v>
      </c>
      <c r="J13" s="81">
        <v>1</v>
      </c>
      <c r="K13" s="72">
        <v>0</v>
      </c>
      <c r="L13" s="72">
        <v>7.06</v>
      </c>
      <c r="M13" s="72">
        <v>0</v>
      </c>
      <c r="N13" s="72">
        <v>0</v>
      </c>
      <c r="O13" s="75">
        <v>7</v>
      </c>
      <c r="P13" s="74">
        <v>0</v>
      </c>
      <c r="Q13" s="74">
        <v>0</v>
      </c>
      <c r="R13" s="74">
        <v>2</v>
      </c>
      <c r="S13" s="74">
        <v>0</v>
      </c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9"/>
    </row>
    <row r="14" spans="1:52" s="39" customFormat="1" ht="18.75">
      <c r="A14" s="66" t="str">
        <f t="shared" si="0"/>
        <v xml:space="preserve">   </v>
      </c>
      <c r="B14" s="70">
        <v>5</v>
      </c>
      <c r="C14" s="122" t="s">
        <v>138</v>
      </c>
      <c r="D14" s="76" t="s">
        <v>121</v>
      </c>
      <c r="E14" s="71" t="s">
        <v>128</v>
      </c>
      <c r="F14" s="71" t="s">
        <v>129</v>
      </c>
      <c r="G14" s="72">
        <v>35.227334744899998</v>
      </c>
      <c r="H14" s="73">
        <v>35.227334744899998</v>
      </c>
      <c r="I14" s="73">
        <v>0</v>
      </c>
      <c r="J14" s="81">
        <v>1</v>
      </c>
      <c r="K14" s="72">
        <v>35.229999999999997</v>
      </c>
      <c r="L14" s="72">
        <v>0</v>
      </c>
      <c r="M14" s="72">
        <v>0</v>
      </c>
      <c r="N14" s="72">
        <v>0</v>
      </c>
      <c r="O14" s="75">
        <v>45</v>
      </c>
      <c r="P14" s="120">
        <v>0</v>
      </c>
      <c r="Q14" s="74">
        <v>0</v>
      </c>
      <c r="R14" s="74">
        <v>2</v>
      </c>
      <c r="S14" s="74">
        <v>2</v>
      </c>
      <c r="T14" s="77"/>
      <c r="U14" s="77"/>
      <c r="V14" s="77"/>
      <c r="W14" s="77"/>
      <c r="X14" s="77"/>
      <c r="Y14" s="77"/>
      <c r="Z14" s="126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9"/>
    </row>
    <row r="15" spans="1:52" s="39" customFormat="1" ht="18.75">
      <c r="A15" s="66" t="str">
        <f t="shared" si="0"/>
        <v xml:space="preserve">   </v>
      </c>
      <c r="B15" s="70">
        <v>6</v>
      </c>
      <c r="C15" s="71" t="s">
        <v>139</v>
      </c>
      <c r="D15" s="76" t="s">
        <v>121</v>
      </c>
      <c r="E15" s="71" t="s">
        <v>128</v>
      </c>
      <c r="F15" s="71" t="s">
        <v>129</v>
      </c>
      <c r="G15" s="72">
        <v>85.146204557499999</v>
      </c>
      <c r="H15" s="73">
        <v>85.146204557499999</v>
      </c>
      <c r="I15" s="73">
        <v>0</v>
      </c>
      <c r="J15" s="81">
        <v>1</v>
      </c>
      <c r="K15" s="72">
        <v>85.15</v>
      </c>
      <c r="L15" s="72">
        <v>0</v>
      </c>
      <c r="M15" s="72">
        <v>0</v>
      </c>
      <c r="N15" s="72">
        <v>0</v>
      </c>
      <c r="O15" s="75">
        <v>13</v>
      </c>
      <c r="P15" s="74">
        <v>15</v>
      </c>
      <c r="Q15" s="74">
        <v>60</v>
      </c>
      <c r="R15" s="74">
        <v>2</v>
      </c>
      <c r="S15" s="74">
        <v>2</v>
      </c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9"/>
    </row>
    <row r="16" spans="1:52" s="39" customFormat="1" ht="18.75">
      <c r="A16" s="66" t="str">
        <f t="shared" si="0"/>
        <v xml:space="preserve">   </v>
      </c>
      <c r="B16" s="70">
        <v>7</v>
      </c>
      <c r="C16" s="71" t="s">
        <v>140</v>
      </c>
      <c r="D16" s="76" t="s">
        <v>121</v>
      </c>
      <c r="E16" s="71" t="s">
        <v>128</v>
      </c>
      <c r="F16" s="71" t="s">
        <v>129</v>
      </c>
      <c r="G16" s="72">
        <v>66.035850872500006</v>
      </c>
      <c r="H16" s="73">
        <v>66.035850872500006</v>
      </c>
      <c r="I16" s="73">
        <v>0</v>
      </c>
      <c r="J16" s="81">
        <v>3</v>
      </c>
      <c r="K16" s="72">
        <v>618</v>
      </c>
      <c r="L16" s="72">
        <v>0</v>
      </c>
      <c r="M16" s="72">
        <v>0</v>
      </c>
      <c r="N16" s="72">
        <v>0</v>
      </c>
      <c r="O16" s="75">
        <v>0</v>
      </c>
      <c r="P16" s="74">
        <v>0</v>
      </c>
      <c r="Q16" s="74">
        <v>0</v>
      </c>
      <c r="R16" s="74">
        <v>0</v>
      </c>
      <c r="S16" s="74">
        <v>0</v>
      </c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9"/>
    </row>
    <row r="17" spans="1:52" s="39" customFormat="1" ht="18.75">
      <c r="A17" s="66" t="str">
        <f t="shared" si="0"/>
        <v xml:space="preserve">   </v>
      </c>
      <c r="B17" s="70">
        <v>8</v>
      </c>
      <c r="C17" s="71" t="s">
        <v>141</v>
      </c>
      <c r="D17" s="76" t="s">
        <v>121</v>
      </c>
      <c r="E17" s="71" t="s">
        <v>128</v>
      </c>
      <c r="F17" s="71" t="s">
        <v>129</v>
      </c>
      <c r="G17" s="72">
        <v>45.2268202562</v>
      </c>
      <c r="H17" s="73">
        <v>45.2268202562</v>
      </c>
      <c r="I17" s="73">
        <v>0</v>
      </c>
      <c r="J17" s="81">
        <v>1</v>
      </c>
      <c r="K17" s="72">
        <v>0</v>
      </c>
      <c r="L17" s="72">
        <v>60</v>
      </c>
      <c r="M17" s="72">
        <v>0</v>
      </c>
      <c r="N17" s="72">
        <v>0</v>
      </c>
      <c r="O17" s="75">
        <v>8</v>
      </c>
      <c r="P17" s="74">
        <v>0</v>
      </c>
      <c r="Q17" s="74">
        <v>0</v>
      </c>
      <c r="R17" s="74">
        <v>2</v>
      </c>
      <c r="S17" s="74">
        <v>0</v>
      </c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9"/>
    </row>
    <row r="18" spans="1:52" s="39" customFormat="1" ht="18.75">
      <c r="A18" s="66" t="str">
        <f t="shared" si="0"/>
        <v xml:space="preserve">   </v>
      </c>
      <c r="B18" s="70">
        <v>9</v>
      </c>
      <c r="C18" s="71" t="s">
        <v>142</v>
      </c>
      <c r="D18" s="76" t="s">
        <v>121</v>
      </c>
      <c r="E18" s="71" t="s">
        <v>128</v>
      </c>
      <c r="F18" s="71" t="s">
        <v>129</v>
      </c>
      <c r="G18" s="72">
        <v>185.46075913199999</v>
      </c>
      <c r="H18" s="73">
        <v>185.46075913199999</v>
      </c>
      <c r="I18" s="73">
        <v>0</v>
      </c>
      <c r="J18" s="81">
        <v>1</v>
      </c>
      <c r="K18" s="72">
        <v>0</v>
      </c>
      <c r="L18" s="72">
        <v>185.46</v>
      </c>
      <c r="M18" s="72">
        <v>0</v>
      </c>
      <c r="N18" s="72">
        <v>0</v>
      </c>
      <c r="O18" s="75">
        <v>8</v>
      </c>
      <c r="P18" s="74">
        <v>0</v>
      </c>
      <c r="Q18" s="74">
        <v>0</v>
      </c>
      <c r="R18" s="74">
        <v>2</v>
      </c>
      <c r="S18" s="74">
        <v>0</v>
      </c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9"/>
    </row>
    <row r="19" spans="1:52" s="39" customFormat="1" ht="18.75">
      <c r="A19" s="66" t="str">
        <f t="shared" si="0"/>
        <v xml:space="preserve">   </v>
      </c>
      <c r="B19" s="70">
        <v>10</v>
      </c>
      <c r="C19" s="71" t="s">
        <v>143</v>
      </c>
      <c r="D19" s="76" t="s">
        <v>121</v>
      </c>
      <c r="E19" s="71" t="s">
        <v>128</v>
      </c>
      <c r="F19" s="71" t="s">
        <v>129</v>
      </c>
      <c r="G19" s="72">
        <v>11.2963543097</v>
      </c>
      <c r="H19" s="73">
        <v>11.2963543097</v>
      </c>
      <c r="I19" s="73">
        <v>0</v>
      </c>
      <c r="J19" s="81">
        <v>2</v>
      </c>
      <c r="K19" s="72">
        <v>0</v>
      </c>
      <c r="L19" s="72">
        <v>17</v>
      </c>
      <c r="M19" s="72">
        <v>0</v>
      </c>
      <c r="N19" s="72">
        <v>0</v>
      </c>
      <c r="O19" s="75">
        <v>0</v>
      </c>
      <c r="P19" s="74">
        <v>0</v>
      </c>
      <c r="Q19" s="74">
        <v>0</v>
      </c>
      <c r="R19" s="74">
        <v>2</v>
      </c>
      <c r="S19" s="74">
        <v>0</v>
      </c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9"/>
    </row>
    <row r="20" spans="1:52" s="39" customFormat="1" ht="18.75">
      <c r="A20" s="66" t="str">
        <f t="shared" si="0"/>
        <v xml:space="preserve">   </v>
      </c>
      <c r="B20" s="70">
        <v>11</v>
      </c>
      <c r="C20" s="71" t="s">
        <v>144</v>
      </c>
      <c r="D20" s="76" t="s">
        <v>121</v>
      </c>
      <c r="E20" s="71" t="s">
        <v>128</v>
      </c>
      <c r="F20" s="71" t="s">
        <v>129</v>
      </c>
      <c r="G20" s="72">
        <v>106.97449797900001</v>
      </c>
      <c r="H20" s="73">
        <v>106.97449797900001</v>
      </c>
      <c r="I20" s="73">
        <v>0</v>
      </c>
      <c r="J20" s="81">
        <v>1</v>
      </c>
      <c r="K20" s="72">
        <v>0</v>
      </c>
      <c r="L20" s="72">
        <v>106.97</v>
      </c>
      <c r="M20" s="72">
        <v>0</v>
      </c>
      <c r="N20" s="72">
        <v>0</v>
      </c>
      <c r="O20" s="75">
        <v>6</v>
      </c>
      <c r="P20" s="74">
        <v>0</v>
      </c>
      <c r="Q20" s="74">
        <v>0</v>
      </c>
      <c r="R20" s="74">
        <v>2</v>
      </c>
      <c r="S20" s="74">
        <v>0</v>
      </c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9"/>
    </row>
    <row r="21" spans="1:52" s="39" customFormat="1" ht="18.75">
      <c r="A21" s="66" t="str">
        <f t="shared" si="0"/>
        <v xml:space="preserve">   </v>
      </c>
      <c r="B21" s="70">
        <v>12</v>
      </c>
      <c r="C21" s="71" t="s">
        <v>145</v>
      </c>
      <c r="D21" s="76" t="s">
        <v>121</v>
      </c>
      <c r="E21" s="71" t="s">
        <v>128</v>
      </c>
      <c r="F21" s="71" t="s">
        <v>129</v>
      </c>
      <c r="G21" s="72">
        <v>13.4835589609</v>
      </c>
      <c r="H21" s="73">
        <v>13.4835589609</v>
      </c>
      <c r="I21" s="73">
        <v>0</v>
      </c>
      <c r="J21" s="81">
        <v>1</v>
      </c>
      <c r="K21" s="72">
        <v>0</v>
      </c>
      <c r="L21" s="72">
        <v>13.48</v>
      </c>
      <c r="M21" s="72">
        <v>0</v>
      </c>
      <c r="N21" s="72">
        <v>0</v>
      </c>
      <c r="O21" s="75">
        <v>7</v>
      </c>
      <c r="P21" s="74">
        <v>0</v>
      </c>
      <c r="Q21" s="74">
        <v>0</v>
      </c>
      <c r="R21" s="74">
        <v>2</v>
      </c>
      <c r="S21" s="74">
        <v>0</v>
      </c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9"/>
    </row>
    <row r="22" spans="1:52" s="39" customFormat="1" ht="18.75">
      <c r="A22" s="66" t="str">
        <f t="shared" si="0"/>
        <v xml:space="preserve">   </v>
      </c>
      <c r="B22" s="70">
        <v>13</v>
      </c>
      <c r="C22" s="71" t="s">
        <v>146</v>
      </c>
      <c r="D22" s="76" t="s">
        <v>121</v>
      </c>
      <c r="E22" s="71" t="s">
        <v>128</v>
      </c>
      <c r="F22" s="71" t="s">
        <v>129</v>
      </c>
      <c r="G22" s="72">
        <v>12.996405877899999</v>
      </c>
      <c r="H22" s="73">
        <v>12.996405877899999</v>
      </c>
      <c r="I22" s="73">
        <v>0</v>
      </c>
      <c r="J22" s="81">
        <v>1</v>
      </c>
      <c r="K22" s="72">
        <v>0</v>
      </c>
      <c r="L22" s="72">
        <v>14</v>
      </c>
      <c r="M22" s="72">
        <v>0</v>
      </c>
      <c r="N22" s="72">
        <v>0</v>
      </c>
      <c r="O22" s="75">
        <v>15</v>
      </c>
      <c r="P22" s="74">
        <v>0</v>
      </c>
      <c r="Q22" s="74">
        <v>0</v>
      </c>
      <c r="R22" s="74">
        <v>2</v>
      </c>
      <c r="S22" s="74">
        <v>0</v>
      </c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9"/>
    </row>
    <row r="23" spans="1:52" s="39" customFormat="1" ht="18.75">
      <c r="A23" s="66" t="str">
        <f t="shared" si="0"/>
        <v xml:space="preserve">   </v>
      </c>
      <c r="B23" s="70">
        <v>14</v>
      </c>
      <c r="C23" s="71" t="s">
        <v>147</v>
      </c>
      <c r="D23" s="76" t="s">
        <v>121</v>
      </c>
      <c r="E23" s="71" t="s">
        <v>128</v>
      </c>
      <c r="F23" s="71" t="s">
        <v>129</v>
      </c>
      <c r="G23" s="72">
        <v>19.731695879299998</v>
      </c>
      <c r="H23" s="73">
        <v>19.731695879299998</v>
      </c>
      <c r="I23" s="73">
        <v>0</v>
      </c>
      <c r="J23" s="81">
        <v>1</v>
      </c>
      <c r="K23" s="72">
        <v>0</v>
      </c>
      <c r="L23" s="72">
        <v>22</v>
      </c>
      <c r="M23" s="72">
        <v>0</v>
      </c>
      <c r="N23" s="72">
        <v>0</v>
      </c>
      <c r="O23" s="75">
        <v>13</v>
      </c>
      <c r="P23" s="74">
        <v>0</v>
      </c>
      <c r="Q23" s="74">
        <v>0</v>
      </c>
      <c r="R23" s="74">
        <v>2</v>
      </c>
      <c r="S23" s="74">
        <v>0</v>
      </c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9"/>
    </row>
    <row r="24" spans="1:52" s="39" customFormat="1" ht="18.75">
      <c r="A24" s="66" t="str">
        <f t="shared" si="0"/>
        <v xml:space="preserve">   </v>
      </c>
      <c r="B24" s="70">
        <v>15</v>
      </c>
      <c r="C24" s="71" t="s">
        <v>148</v>
      </c>
      <c r="D24" s="76" t="s">
        <v>121</v>
      </c>
      <c r="E24" s="71" t="s">
        <v>128</v>
      </c>
      <c r="F24" s="71" t="s">
        <v>129</v>
      </c>
      <c r="G24" s="72">
        <v>271.58361315399998</v>
      </c>
      <c r="H24" s="73">
        <v>271.58361315399998</v>
      </c>
      <c r="I24" s="73">
        <v>0</v>
      </c>
      <c r="J24" s="81">
        <v>1</v>
      </c>
      <c r="K24" s="72">
        <v>0</v>
      </c>
      <c r="L24" s="72">
        <v>271.58</v>
      </c>
      <c r="M24" s="72">
        <v>0</v>
      </c>
      <c r="N24" s="72">
        <v>0</v>
      </c>
      <c r="O24" s="75">
        <v>18</v>
      </c>
      <c r="P24" s="74">
        <v>0</v>
      </c>
      <c r="Q24" s="74">
        <v>0</v>
      </c>
      <c r="R24" s="74">
        <v>2</v>
      </c>
      <c r="S24" s="74">
        <v>0</v>
      </c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9"/>
    </row>
    <row r="25" spans="1:52" s="39" customFormat="1" ht="18.75">
      <c r="A25" s="66" t="str">
        <f t="shared" si="0"/>
        <v xml:space="preserve">   </v>
      </c>
      <c r="B25" s="70">
        <v>16</v>
      </c>
      <c r="C25" s="71" t="s">
        <v>149</v>
      </c>
      <c r="D25" s="76" t="s">
        <v>121</v>
      </c>
      <c r="E25" s="71" t="s">
        <v>128</v>
      </c>
      <c r="F25" s="71" t="s">
        <v>129</v>
      </c>
      <c r="G25" s="72">
        <v>405.32301907900001</v>
      </c>
      <c r="H25" s="73">
        <v>405.32301907900001</v>
      </c>
      <c r="I25" s="73">
        <v>0</v>
      </c>
      <c r="J25" s="81">
        <v>2</v>
      </c>
      <c r="K25" s="72">
        <v>0</v>
      </c>
      <c r="L25" s="72">
        <v>405.32</v>
      </c>
      <c r="M25" s="72">
        <v>0</v>
      </c>
      <c r="N25" s="72">
        <v>0</v>
      </c>
      <c r="O25" s="75">
        <v>0</v>
      </c>
      <c r="P25" s="74">
        <v>0</v>
      </c>
      <c r="Q25" s="74">
        <v>0</v>
      </c>
      <c r="R25" s="74">
        <v>2</v>
      </c>
      <c r="S25" s="74">
        <v>0</v>
      </c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9"/>
    </row>
    <row r="26" spans="1:52" s="39" customFormat="1" ht="18.75">
      <c r="A26" s="66" t="str">
        <f t="shared" si="0"/>
        <v xml:space="preserve">   </v>
      </c>
      <c r="B26" s="70">
        <v>17</v>
      </c>
      <c r="C26" s="71" t="s">
        <v>150</v>
      </c>
      <c r="D26" s="76" t="s">
        <v>121</v>
      </c>
      <c r="E26" s="71" t="s">
        <v>128</v>
      </c>
      <c r="F26" s="71" t="s">
        <v>129</v>
      </c>
      <c r="G26" s="72">
        <v>27.185309559099998</v>
      </c>
      <c r="H26" s="73">
        <v>27.185309559099998</v>
      </c>
      <c r="I26" s="73">
        <v>0</v>
      </c>
      <c r="J26" s="81">
        <v>2</v>
      </c>
      <c r="K26" s="72">
        <v>0</v>
      </c>
      <c r="L26" s="72">
        <v>63</v>
      </c>
      <c r="M26" s="72">
        <v>0</v>
      </c>
      <c r="N26" s="72">
        <v>0</v>
      </c>
      <c r="O26" s="75">
        <v>10</v>
      </c>
      <c r="P26" s="74">
        <v>0</v>
      </c>
      <c r="Q26" s="74">
        <v>0</v>
      </c>
      <c r="R26" s="74">
        <v>2</v>
      </c>
      <c r="S26" s="74">
        <v>0</v>
      </c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9"/>
    </row>
    <row r="27" spans="1:52" s="39" customFormat="1" ht="18.75">
      <c r="A27" s="66" t="str">
        <f t="shared" si="0"/>
        <v xml:space="preserve">   </v>
      </c>
      <c r="B27" s="70">
        <v>18</v>
      </c>
      <c r="C27" s="71" t="s">
        <v>151</v>
      </c>
      <c r="D27" s="76" t="s">
        <v>121</v>
      </c>
      <c r="E27" s="71" t="s">
        <v>128</v>
      </c>
      <c r="F27" s="71" t="s">
        <v>129</v>
      </c>
      <c r="G27" s="72">
        <v>13.704836282300001</v>
      </c>
      <c r="H27" s="73">
        <v>13.704836282300001</v>
      </c>
      <c r="I27" s="73">
        <v>0</v>
      </c>
      <c r="J27" s="81">
        <v>3</v>
      </c>
      <c r="K27" s="72">
        <v>308</v>
      </c>
      <c r="L27" s="72">
        <v>0</v>
      </c>
      <c r="M27" s="72">
        <v>0</v>
      </c>
      <c r="N27" s="72">
        <v>0</v>
      </c>
      <c r="O27" s="75">
        <v>0</v>
      </c>
      <c r="P27" s="74">
        <v>0</v>
      </c>
      <c r="Q27" s="74">
        <v>0</v>
      </c>
      <c r="R27" s="74">
        <v>0</v>
      </c>
      <c r="S27" s="74">
        <v>0</v>
      </c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9"/>
    </row>
    <row r="28" spans="1:52" s="39" customFormat="1" ht="18.75">
      <c r="A28" s="66" t="str">
        <f t="shared" si="0"/>
        <v xml:space="preserve">   </v>
      </c>
      <c r="B28" s="70">
        <v>19</v>
      </c>
      <c r="C28" s="71" t="s">
        <v>152</v>
      </c>
      <c r="D28" s="76" t="s">
        <v>121</v>
      </c>
      <c r="E28" s="71" t="s">
        <v>128</v>
      </c>
      <c r="F28" s="71" t="s">
        <v>129</v>
      </c>
      <c r="G28" s="72">
        <v>51.965781757199998</v>
      </c>
      <c r="H28" s="73">
        <v>51.965781757199998</v>
      </c>
      <c r="I28" s="73">
        <v>0</v>
      </c>
      <c r="J28" s="81">
        <v>1</v>
      </c>
      <c r="K28" s="72">
        <v>0</v>
      </c>
      <c r="L28" s="72">
        <v>51.97</v>
      </c>
      <c r="M28" s="72">
        <v>0</v>
      </c>
      <c r="N28" s="72">
        <v>0</v>
      </c>
      <c r="O28" s="75">
        <v>20</v>
      </c>
      <c r="P28" s="74">
        <v>0</v>
      </c>
      <c r="Q28" s="74">
        <v>0</v>
      </c>
      <c r="R28" s="74">
        <v>2</v>
      </c>
      <c r="S28" s="74">
        <v>0</v>
      </c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9"/>
    </row>
    <row r="29" spans="1:52" s="39" customFormat="1" ht="18.75">
      <c r="A29" s="66" t="str">
        <f t="shared" si="0"/>
        <v xml:space="preserve">   </v>
      </c>
      <c r="B29" s="70">
        <v>20</v>
      </c>
      <c r="C29" s="71" t="s">
        <v>153</v>
      </c>
      <c r="D29" s="76" t="s">
        <v>121</v>
      </c>
      <c r="E29" s="71" t="s">
        <v>128</v>
      </c>
      <c r="F29" s="71" t="s">
        <v>129</v>
      </c>
      <c r="G29" s="72">
        <v>332.33799346900003</v>
      </c>
      <c r="H29" s="73">
        <v>332.33799346900003</v>
      </c>
      <c r="I29" s="73">
        <v>0</v>
      </c>
      <c r="J29" s="81">
        <v>2</v>
      </c>
      <c r="K29" s="72">
        <v>0</v>
      </c>
      <c r="L29" s="72">
        <v>332.34</v>
      </c>
      <c r="M29" s="72">
        <v>0</v>
      </c>
      <c r="N29" s="72">
        <v>0</v>
      </c>
      <c r="O29" s="75">
        <v>0</v>
      </c>
      <c r="P29" s="74">
        <v>0</v>
      </c>
      <c r="Q29" s="74">
        <v>0</v>
      </c>
      <c r="R29" s="74">
        <v>2</v>
      </c>
      <c r="S29" s="74">
        <v>0</v>
      </c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9"/>
    </row>
    <row r="30" spans="1:52" s="39" customFormat="1" ht="18.75">
      <c r="A30" s="66" t="str">
        <f t="shared" si="0"/>
        <v xml:space="preserve">   </v>
      </c>
      <c r="B30" s="70">
        <v>21</v>
      </c>
      <c r="C30" s="71" t="s">
        <v>154</v>
      </c>
      <c r="D30" s="76" t="s">
        <v>121</v>
      </c>
      <c r="E30" s="71" t="s">
        <v>128</v>
      </c>
      <c r="F30" s="71" t="s">
        <v>129</v>
      </c>
      <c r="G30" s="72">
        <v>233.907312456</v>
      </c>
      <c r="H30" s="73">
        <v>233.907312456</v>
      </c>
      <c r="I30" s="73">
        <v>0</v>
      </c>
      <c r="J30" s="81">
        <v>1</v>
      </c>
      <c r="K30" s="72">
        <v>0</v>
      </c>
      <c r="L30" s="72">
        <v>233.91</v>
      </c>
      <c r="M30" s="72">
        <v>0</v>
      </c>
      <c r="N30" s="72">
        <v>0</v>
      </c>
      <c r="O30" s="75">
        <v>8</v>
      </c>
      <c r="P30" s="74">
        <v>0</v>
      </c>
      <c r="Q30" s="74">
        <v>0</v>
      </c>
      <c r="R30" s="74">
        <v>2</v>
      </c>
      <c r="S30" s="74">
        <v>0</v>
      </c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</row>
    <row r="31" spans="1:52" s="39" customFormat="1" ht="18.75">
      <c r="A31" s="66" t="str">
        <f t="shared" si="0"/>
        <v xml:space="preserve">   </v>
      </c>
      <c r="B31" s="70">
        <v>22</v>
      </c>
      <c r="C31" s="71" t="s">
        <v>155</v>
      </c>
      <c r="D31" s="76" t="s">
        <v>121</v>
      </c>
      <c r="E31" s="71" t="s">
        <v>128</v>
      </c>
      <c r="F31" s="71" t="s">
        <v>129</v>
      </c>
      <c r="G31" s="72">
        <v>39.039411449399999</v>
      </c>
      <c r="H31" s="73">
        <v>39.039411449399999</v>
      </c>
      <c r="I31" s="73">
        <v>0</v>
      </c>
      <c r="J31" s="81">
        <v>2</v>
      </c>
      <c r="K31" s="72">
        <v>0</v>
      </c>
      <c r="L31" s="72">
        <v>39.04</v>
      </c>
      <c r="M31" s="72">
        <v>0</v>
      </c>
      <c r="N31" s="72">
        <v>0</v>
      </c>
      <c r="O31" s="75">
        <v>5</v>
      </c>
      <c r="P31" s="74">
        <v>0</v>
      </c>
      <c r="Q31" s="74">
        <v>0</v>
      </c>
      <c r="R31" s="74">
        <v>2</v>
      </c>
      <c r="S31" s="74">
        <v>0</v>
      </c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9"/>
    </row>
    <row r="32" spans="1:52" s="39" customFormat="1" ht="18.75">
      <c r="A32" s="66" t="str">
        <f t="shared" si="0"/>
        <v xml:space="preserve">   </v>
      </c>
      <c r="B32" s="70">
        <v>23</v>
      </c>
      <c r="C32" s="71" t="s">
        <v>156</v>
      </c>
      <c r="D32" s="76" t="s">
        <v>121</v>
      </c>
      <c r="E32" s="71" t="s">
        <v>128</v>
      </c>
      <c r="F32" s="71" t="s">
        <v>129</v>
      </c>
      <c r="G32" s="72">
        <v>84.804969261300002</v>
      </c>
      <c r="H32" s="73">
        <v>84.804969261300002</v>
      </c>
      <c r="I32" s="73">
        <v>0</v>
      </c>
      <c r="J32" s="81">
        <v>3</v>
      </c>
      <c r="K32" s="72">
        <v>260</v>
      </c>
      <c r="L32" s="72">
        <v>0</v>
      </c>
      <c r="M32" s="72">
        <v>0</v>
      </c>
      <c r="N32" s="72">
        <v>0</v>
      </c>
      <c r="O32" s="75">
        <v>0</v>
      </c>
      <c r="P32" s="74">
        <v>0</v>
      </c>
      <c r="Q32" s="74">
        <v>0</v>
      </c>
      <c r="R32" s="74">
        <v>0</v>
      </c>
      <c r="S32" s="74">
        <v>0</v>
      </c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9"/>
    </row>
    <row r="33" spans="1:52" s="39" customFormat="1" ht="18.75">
      <c r="A33" s="66" t="str">
        <f t="shared" si="0"/>
        <v xml:space="preserve">   </v>
      </c>
      <c r="B33" s="70">
        <v>24</v>
      </c>
      <c r="C33" s="71" t="s">
        <v>157</v>
      </c>
      <c r="D33" s="76" t="s">
        <v>121</v>
      </c>
      <c r="E33" s="71" t="s">
        <v>128</v>
      </c>
      <c r="F33" s="71" t="s">
        <v>129</v>
      </c>
      <c r="G33" s="72">
        <v>28.166643945800001</v>
      </c>
      <c r="H33" s="73">
        <v>28.166643945800001</v>
      </c>
      <c r="I33" s="73">
        <v>0</v>
      </c>
      <c r="J33" s="81">
        <v>3</v>
      </c>
      <c r="K33" s="72">
        <v>209</v>
      </c>
      <c r="L33" s="72">
        <v>0</v>
      </c>
      <c r="M33" s="72">
        <v>0</v>
      </c>
      <c r="N33" s="72">
        <v>0</v>
      </c>
      <c r="O33" s="75">
        <v>0</v>
      </c>
      <c r="P33" s="74">
        <v>0</v>
      </c>
      <c r="Q33" s="74">
        <v>0</v>
      </c>
      <c r="R33" s="74">
        <v>0</v>
      </c>
      <c r="S33" s="74">
        <v>0</v>
      </c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9"/>
    </row>
    <row r="34" spans="1:52" s="39" customFormat="1" ht="18.75">
      <c r="A34" s="66" t="str">
        <f t="shared" si="0"/>
        <v xml:space="preserve">   </v>
      </c>
      <c r="B34" s="70">
        <v>25</v>
      </c>
      <c r="C34" s="71" t="s">
        <v>158</v>
      </c>
      <c r="D34" s="76" t="s">
        <v>121</v>
      </c>
      <c r="E34" s="71" t="s">
        <v>128</v>
      </c>
      <c r="F34" s="71" t="s">
        <v>129</v>
      </c>
      <c r="G34" s="72">
        <v>37.7565470969</v>
      </c>
      <c r="H34" s="73">
        <v>37.7565470969</v>
      </c>
      <c r="I34" s="73">
        <v>0</v>
      </c>
      <c r="J34" s="81">
        <v>1</v>
      </c>
      <c r="K34" s="72">
        <v>0</v>
      </c>
      <c r="L34" s="72">
        <v>71</v>
      </c>
      <c r="M34" s="72">
        <v>0</v>
      </c>
      <c r="N34" s="72">
        <v>0</v>
      </c>
      <c r="O34" s="75">
        <v>9</v>
      </c>
      <c r="P34" s="74">
        <v>0</v>
      </c>
      <c r="Q34" s="74">
        <v>0</v>
      </c>
      <c r="R34" s="74">
        <v>2</v>
      </c>
      <c r="S34" s="74">
        <v>0</v>
      </c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9"/>
    </row>
    <row r="35" spans="1:52" s="39" customFormat="1" ht="18.75">
      <c r="A35" s="66" t="str">
        <f t="shared" si="0"/>
        <v xml:space="preserve">   </v>
      </c>
      <c r="B35" s="70">
        <v>26</v>
      </c>
      <c r="C35" s="71" t="s">
        <v>159</v>
      </c>
      <c r="D35" s="76" t="s">
        <v>121</v>
      </c>
      <c r="E35" s="71" t="s">
        <v>128</v>
      </c>
      <c r="F35" s="71" t="s">
        <v>129</v>
      </c>
      <c r="G35" s="72">
        <v>19.143685327699998</v>
      </c>
      <c r="H35" s="73">
        <v>19.143685327699998</v>
      </c>
      <c r="I35" s="73">
        <v>0</v>
      </c>
      <c r="J35" s="81">
        <v>2</v>
      </c>
      <c r="K35" s="72">
        <v>0</v>
      </c>
      <c r="L35" s="72">
        <v>13</v>
      </c>
      <c r="M35" s="72">
        <v>0</v>
      </c>
      <c r="N35" s="72">
        <v>0</v>
      </c>
      <c r="O35" s="75">
        <v>0</v>
      </c>
      <c r="P35" s="74">
        <v>0</v>
      </c>
      <c r="Q35" s="74">
        <v>0</v>
      </c>
      <c r="R35" s="74">
        <v>2</v>
      </c>
      <c r="S35" s="74">
        <v>0</v>
      </c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9"/>
    </row>
    <row r="36" spans="1:52" s="39" customFormat="1" ht="18.75">
      <c r="A36" s="66" t="str">
        <f t="shared" si="0"/>
        <v xml:space="preserve">   </v>
      </c>
      <c r="B36" s="70">
        <v>27</v>
      </c>
      <c r="C36" s="71" t="s">
        <v>160</v>
      </c>
      <c r="D36" s="76" t="s">
        <v>121</v>
      </c>
      <c r="E36" s="71" t="s">
        <v>128</v>
      </c>
      <c r="F36" s="71" t="s">
        <v>129</v>
      </c>
      <c r="G36" s="72">
        <v>46.420581912400003</v>
      </c>
      <c r="H36" s="73">
        <v>46.420581912400003</v>
      </c>
      <c r="I36" s="73">
        <v>0</v>
      </c>
      <c r="J36" s="81">
        <v>1</v>
      </c>
      <c r="K36" s="72">
        <v>0</v>
      </c>
      <c r="L36" s="72">
        <v>9</v>
      </c>
      <c r="M36" s="72">
        <v>0</v>
      </c>
      <c r="N36" s="72">
        <v>0</v>
      </c>
      <c r="O36" s="75">
        <v>10</v>
      </c>
      <c r="P36" s="74">
        <v>0</v>
      </c>
      <c r="Q36" s="74">
        <v>0</v>
      </c>
      <c r="R36" s="74">
        <v>2</v>
      </c>
      <c r="S36" s="74">
        <v>0</v>
      </c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9"/>
    </row>
    <row r="37" spans="1:52" s="39" customFormat="1" ht="18.75">
      <c r="A37" s="66" t="str">
        <f t="shared" si="0"/>
        <v xml:space="preserve">   </v>
      </c>
      <c r="B37" s="70">
        <v>28</v>
      </c>
      <c r="C37" s="71" t="s">
        <v>161</v>
      </c>
      <c r="D37" s="76" t="s">
        <v>121</v>
      </c>
      <c r="E37" s="71" t="s">
        <v>128</v>
      </c>
      <c r="F37" s="71" t="s">
        <v>129</v>
      </c>
      <c r="G37" s="72">
        <v>8.3595405399399993</v>
      </c>
      <c r="H37" s="73">
        <v>8.3595405399399993</v>
      </c>
      <c r="I37" s="73">
        <v>0</v>
      </c>
      <c r="J37" s="81">
        <v>1</v>
      </c>
      <c r="K37" s="72">
        <v>0</v>
      </c>
      <c r="L37" s="72">
        <v>8.36</v>
      </c>
      <c r="M37" s="72">
        <v>0</v>
      </c>
      <c r="N37" s="72">
        <v>0</v>
      </c>
      <c r="O37" s="75">
        <v>8</v>
      </c>
      <c r="P37" s="74">
        <v>0</v>
      </c>
      <c r="Q37" s="74">
        <v>0</v>
      </c>
      <c r="R37" s="74">
        <v>2</v>
      </c>
      <c r="S37" s="74">
        <v>0</v>
      </c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9"/>
    </row>
    <row r="38" spans="1:52" s="39" customFormat="1" ht="18.75">
      <c r="A38" s="66" t="str">
        <f t="shared" si="0"/>
        <v xml:space="preserve">   </v>
      </c>
      <c r="B38" s="70">
        <v>29</v>
      </c>
      <c r="C38" s="71" t="s">
        <v>162</v>
      </c>
      <c r="D38" s="76" t="s">
        <v>121</v>
      </c>
      <c r="E38" s="71" t="s">
        <v>128</v>
      </c>
      <c r="F38" s="71" t="s">
        <v>129</v>
      </c>
      <c r="G38" s="72">
        <v>164.368978599</v>
      </c>
      <c r="H38" s="73">
        <v>164.368978599</v>
      </c>
      <c r="I38" s="73">
        <v>0</v>
      </c>
      <c r="J38" s="81">
        <v>1</v>
      </c>
      <c r="K38" s="72">
        <v>0</v>
      </c>
      <c r="L38" s="72">
        <v>164.37</v>
      </c>
      <c r="M38" s="72">
        <v>0</v>
      </c>
      <c r="N38" s="72">
        <v>0</v>
      </c>
      <c r="O38" s="75">
        <v>9</v>
      </c>
      <c r="P38" s="74">
        <v>0</v>
      </c>
      <c r="Q38" s="74">
        <v>0</v>
      </c>
      <c r="R38" s="74">
        <v>2</v>
      </c>
      <c r="S38" s="74">
        <v>0</v>
      </c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9"/>
    </row>
    <row r="39" spans="1:52" s="39" customFormat="1" ht="18.75">
      <c r="A39" s="66" t="str">
        <f t="shared" si="0"/>
        <v xml:space="preserve">   </v>
      </c>
      <c r="B39" s="70">
        <v>30</v>
      </c>
      <c r="C39" s="71" t="s">
        <v>163</v>
      </c>
      <c r="D39" s="76" t="s">
        <v>121</v>
      </c>
      <c r="E39" s="71" t="s">
        <v>128</v>
      </c>
      <c r="F39" s="71" t="s">
        <v>129</v>
      </c>
      <c r="G39" s="72">
        <v>26.168709418500001</v>
      </c>
      <c r="H39" s="73">
        <v>26.168709418500001</v>
      </c>
      <c r="I39" s="73">
        <v>0</v>
      </c>
      <c r="J39" s="81">
        <v>1</v>
      </c>
      <c r="K39" s="72">
        <v>0</v>
      </c>
      <c r="L39" s="72">
        <v>26.17</v>
      </c>
      <c r="M39" s="72">
        <v>0</v>
      </c>
      <c r="N39" s="72">
        <v>0</v>
      </c>
      <c r="O39" s="75">
        <v>7</v>
      </c>
      <c r="P39" s="74">
        <v>0</v>
      </c>
      <c r="Q39" s="74">
        <v>0</v>
      </c>
      <c r="R39" s="74">
        <v>2</v>
      </c>
      <c r="S39" s="74">
        <v>0</v>
      </c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9"/>
    </row>
    <row r="40" spans="1:52" s="39" customFormat="1" ht="18.75">
      <c r="A40" s="66" t="str">
        <f t="shared" si="0"/>
        <v xml:space="preserve">   </v>
      </c>
      <c r="B40" s="70">
        <v>31</v>
      </c>
      <c r="C40" s="71" t="s">
        <v>164</v>
      </c>
      <c r="D40" s="76" t="s">
        <v>121</v>
      </c>
      <c r="E40" s="71" t="s">
        <v>128</v>
      </c>
      <c r="F40" s="71" t="s">
        <v>129</v>
      </c>
      <c r="G40" s="72">
        <v>231.61685399300001</v>
      </c>
      <c r="H40" s="73">
        <v>231.61685399300001</v>
      </c>
      <c r="I40" s="73">
        <v>0</v>
      </c>
      <c r="J40" s="81">
        <v>1</v>
      </c>
      <c r="K40" s="72">
        <v>0</v>
      </c>
      <c r="L40" s="72">
        <v>231.62</v>
      </c>
      <c r="M40" s="72">
        <v>0</v>
      </c>
      <c r="N40" s="72">
        <v>0</v>
      </c>
      <c r="O40" s="75">
        <v>8</v>
      </c>
      <c r="P40" s="74">
        <v>0</v>
      </c>
      <c r="Q40" s="74">
        <v>0</v>
      </c>
      <c r="R40" s="74">
        <v>2</v>
      </c>
      <c r="S40" s="74">
        <v>0</v>
      </c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9"/>
    </row>
    <row r="41" spans="1:52" s="39" customFormat="1" ht="18.75">
      <c r="A41" s="66" t="str">
        <f t="shared" si="0"/>
        <v xml:space="preserve">   </v>
      </c>
      <c r="B41" s="70">
        <v>32</v>
      </c>
      <c r="C41" s="71" t="s">
        <v>165</v>
      </c>
      <c r="D41" s="76" t="s">
        <v>121</v>
      </c>
      <c r="E41" s="71" t="s">
        <v>128</v>
      </c>
      <c r="F41" s="71" t="s">
        <v>129</v>
      </c>
      <c r="G41" s="72">
        <v>24.379974728299999</v>
      </c>
      <c r="H41" s="73">
        <v>24.379974728299999</v>
      </c>
      <c r="I41" s="73">
        <v>0</v>
      </c>
      <c r="J41" s="81">
        <v>2</v>
      </c>
      <c r="K41" s="72">
        <v>0</v>
      </c>
      <c r="L41" s="72">
        <v>24.38</v>
      </c>
      <c r="M41" s="72">
        <v>0</v>
      </c>
      <c r="N41" s="72">
        <v>0</v>
      </c>
      <c r="O41" s="75">
        <v>0</v>
      </c>
      <c r="P41" s="74">
        <v>0</v>
      </c>
      <c r="Q41" s="74">
        <v>0</v>
      </c>
      <c r="R41" s="74">
        <v>2</v>
      </c>
      <c r="S41" s="74">
        <v>0</v>
      </c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9"/>
    </row>
    <row r="42" spans="1:52" s="39" customFormat="1" ht="18.75">
      <c r="A42" s="66" t="str">
        <f t="shared" si="0"/>
        <v xml:space="preserve">   </v>
      </c>
      <c r="B42" s="70">
        <v>33</v>
      </c>
      <c r="C42" s="71" t="s">
        <v>166</v>
      </c>
      <c r="D42" s="76" t="s">
        <v>121</v>
      </c>
      <c r="E42" s="71" t="s">
        <v>128</v>
      </c>
      <c r="F42" s="71" t="s">
        <v>129</v>
      </c>
      <c r="G42" s="72">
        <v>220.40561496999999</v>
      </c>
      <c r="H42" s="73">
        <v>220.40561496999999</v>
      </c>
      <c r="I42" s="73">
        <v>0</v>
      </c>
      <c r="J42" s="81">
        <v>1</v>
      </c>
      <c r="K42" s="72">
        <v>0</v>
      </c>
      <c r="L42" s="72">
        <v>220.41</v>
      </c>
      <c r="M42" s="72">
        <v>0</v>
      </c>
      <c r="N42" s="72">
        <v>0</v>
      </c>
      <c r="O42" s="75">
        <v>10</v>
      </c>
      <c r="P42" s="74">
        <v>0</v>
      </c>
      <c r="Q42" s="74">
        <v>0</v>
      </c>
      <c r="R42" s="74">
        <v>2</v>
      </c>
      <c r="S42" s="74">
        <v>0</v>
      </c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9"/>
    </row>
    <row r="43" spans="1:52" s="39" customFormat="1" ht="18.75">
      <c r="A43" s="66" t="str">
        <f t="shared" si="0"/>
        <v xml:space="preserve">   </v>
      </c>
      <c r="B43" s="70">
        <v>34</v>
      </c>
      <c r="C43" s="71" t="s">
        <v>167</v>
      </c>
      <c r="D43" s="76" t="s">
        <v>121</v>
      </c>
      <c r="E43" s="71" t="s">
        <v>128</v>
      </c>
      <c r="F43" s="71" t="s">
        <v>129</v>
      </c>
      <c r="G43" s="72">
        <v>18.5101149035</v>
      </c>
      <c r="H43" s="73">
        <v>18.5101149035</v>
      </c>
      <c r="I43" s="73">
        <v>0</v>
      </c>
      <c r="J43" s="81">
        <v>1</v>
      </c>
      <c r="K43" s="72">
        <v>0</v>
      </c>
      <c r="L43" s="72">
        <v>18.510000000000002</v>
      </c>
      <c r="M43" s="72">
        <v>0</v>
      </c>
      <c r="N43" s="72">
        <v>0</v>
      </c>
      <c r="O43" s="75">
        <v>0</v>
      </c>
      <c r="P43" s="74">
        <v>0</v>
      </c>
      <c r="Q43" s="74">
        <v>0</v>
      </c>
      <c r="R43" s="74">
        <v>2</v>
      </c>
      <c r="S43" s="74">
        <v>0</v>
      </c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9"/>
    </row>
    <row r="44" spans="1:52" s="39" customFormat="1" ht="18.75">
      <c r="A44" s="66" t="str">
        <f t="shared" si="0"/>
        <v xml:space="preserve">   </v>
      </c>
      <c r="B44" s="70">
        <v>35</v>
      </c>
      <c r="C44" s="71" t="s">
        <v>168</v>
      </c>
      <c r="D44" s="76" t="s">
        <v>121</v>
      </c>
      <c r="E44" s="71" t="s">
        <v>128</v>
      </c>
      <c r="F44" s="71" t="s">
        <v>129</v>
      </c>
      <c r="G44" s="72">
        <v>23.418391695</v>
      </c>
      <c r="H44" s="73">
        <v>23.418391695</v>
      </c>
      <c r="I44" s="73">
        <v>0</v>
      </c>
      <c r="J44" s="81">
        <v>1</v>
      </c>
      <c r="K44" s="72">
        <v>0</v>
      </c>
      <c r="L44" s="72">
        <v>23.42</v>
      </c>
      <c r="M44" s="72">
        <v>0</v>
      </c>
      <c r="N44" s="72">
        <v>0</v>
      </c>
      <c r="O44" s="75">
        <v>7</v>
      </c>
      <c r="P44" s="74">
        <v>0</v>
      </c>
      <c r="Q44" s="74">
        <v>0</v>
      </c>
      <c r="R44" s="74">
        <v>2</v>
      </c>
      <c r="S44" s="74">
        <v>0</v>
      </c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9"/>
    </row>
    <row r="45" spans="1:52" s="39" customFormat="1" ht="18.75">
      <c r="A45" s="66" t="str">
        <f t="shared" si="0"/>
        <v xml:space="preserve">   </v>
      </c>
      <c r="B45" s="70">
        <v>36</v>
      </c>
      <c r="C45" s="71" t="s">
        <v>169</v>
      </c>
      <c r="D45" s="76" t="s">
        <v>121</v>
      </c>
      <c r="E45" s="71" t="s">
        <v>128</v>
      </c>
      <c r="F45" s="71" t="s">
        <v>129</v>
      </c>
      <c r="G45" s="72">
        <v>70.210943996899999</v>
      </c>
      <c r="H45" s="73">
        <v>70.210943996899999</v>
      </c>
      <c r="I45" s="73">
        <v>0</v>
      </c>
      <c r="J45" s="81">
        <v>2</v>
      </c>
      <c r="K45" s="72">
        <v>0</v>
      </c>
      <c r="L45" s="72">
        <v>70.209999999999994</v>
      </c>
      <c r="M45" s="72">
        <v>0</v>
      </c>
      <c r="N45" s="72">
        <v>0</v>
      </c>
      <c r="O45" s="75">
        <v>20</v>
      </c>
      <c r="P45" s="74">
        <v>0</v>
      </c>
      <c r="Q45" s="74">
        <v>0</v>
      </c>
      <c r="R45" s="74">
        <v>2</v>
      </c>
      <c r="S45" s="74">
        <v>0</v>
      </c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9"/>
    </row>
    <row r="46" spans="1:52" ht="18.75">
      <c r="A46" s="66" t="str">
        <f t="shared" si="0"/>
        <v xml:space="preserve">   </v>
      </c>
      <c r="B46" s="70">
        <v>37</v>
      </c>
      <c r="C46" s="71" t="s">
        <v>170</v>
      </c>
      <c r="D46" s="76" t="s">
        <v>121</v>
      </c>
      <c r="E46" s="71" t="s">
        <v>128</v>
      </c>
      <c r="F46" s="71" t="s">
        <v>129</v>
      </c>
      <c r="G46" s="72">
        <v>34.819374368600002</v>
      </c>
      <c r="H46" s="73">
        <v>34.819374368600002</v>
      </c>
      <c r="I46" s="73">
        <v>0</v>
      </c>
      <c r="J46" s="81">
        <v>2</v>
      </c>
      <c r="K46" s="72">
        <v>0</v>
      </c>
      <c r="L46" s="72">
        <v>34.82</v>
      </c>
      <c r="M46" s="72">
        <v>0</v>
      </c>
      <c r="N46" s="72">
        <v>0</v>
      </c>
      <c r="O46" s="75">
        <v>15</v>
      </c>
      <c r="P46" s="74">
        <v>0</v>
      </c>
      <c r="Q46" s="74">
        <v>0</v>
      </c>
      <c r="R46" s="74">
        <v>2</v>
      </c>
      <c r="S46" s="74">
        <v>0</v>
      </c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9"/>
    </row>
    <row r="47" spans="1:52" ht="18.75">
      <c r="A47" s="66" t="str">
        <f t="shared" si="0"/>
        <v xml:space="preserve">   </v>
      </c>
      <c r="B47" s="70">
        <v>38</v>
      </c>
      <c r="C47" s="71" t="s">
        <v>171</v>
      </c>
      <c r="D47" s="76" t="s">
        <v>121</v>
      </c>
      <c r="E47" s="71" t="s">
        <v>128</v>
      </c>
      <c r="F47" s="71" t="s">
        <v>129</v>
      </c>
      <c r="G47" s="72">
        <v>41.364856436300002</v>
      </c>
      <c r="H47" s="73">
        <v>41.364856436300002</v>
      </c>
      <c r="I47" s="73">
        <v>0</v>
      </c>
      <c r="J47" s="81">
        <v>2</v>
      </c>
      <c r="K47" s="72">
        <v>0</v>
      </c>
      <c r="L47" s="72">
        <v>41.36</v>
      </c>
      <c r="M47" s="72">
        <v>0</v>
      </c>
      <c r="N47" s="72">
        <v>0</v>
      </c>
      <c r="O47" s="75">
        <v>3</v>
      </c>
      <c r="P47" s="74">
        <v>0</v>
      </c>
      <c r="Q47" s="74">
        <v>0</v>
      </c>
      <c r="R47" s="74">
        <v>2</v>
      </c>
      <c r="S47" s="74">
        <v>0</v>
      </c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9"/>
    </row>
    <row r="48" spans="1:52" ht="18.75">
      <c r="A48" s="66" t="str">
        <f t="shared" si="0"/>
        <v xml:space="preserve">   </v>
      </c>
      <c r="B48" s="70">
        <v>39</v>
      </c>
      <c r="C48" s="71" t="s">
        <v>172</v>
      </c>
      <c r="D48" s="76" t="s">
        <v>121</v>
      </c>
      <c r="E48" s="71" t="s">
        <v>128</v>
      </c>
      <c r="F48" s="71" t="s">
        <v>129</v>
      </c>
      <c r="G48" s="72">
        <v>1343.89883448</v>
      </c>
      <c r="H48" s="73">
        <v>1343.89883448</v>
      </c>
      <c r="I48" s="73">
        <v>0</v>
      </c>
      <c r="J48" s="81">
        <v>1</v>
      </c>
      <c r="K48" s="72">
        <v>0</v>
      </c>
      <c r="L48" s="72">
        <v>1343.9</v>
      </c>
      <c r="M48" s="72">
        <v>0</v>
      </c>
      <c r="N48" s="72">
        <v>0</v>
      </c>
      <c r="O48" s="75">
        <v>2</v>
      </c>
      <c r="P48" s="74">
        <v>0</v>
      </c>
      <c r="Q48" s="74">
        <v>0</v>
      </c>
      <c r="R48" s="74">
        <v>2</v>
      </c>
      <c r="S48" s="74">
        <v>0</v>
      </c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9"/>
    </row>
    <row r="49" spans="1:52" ht="18.75">
      <c r="A49" s="66" t="str">
        <f t="shared" si="0"/>
        <v xml:space="preserve">   </v>
      </c>
      <c r="B49" s="70">
        <v>40</v>
      </c>
      <c r="C49" s="71" t="s">
        <v>173</v>
      </c>
      <c r="D49" s="76" t="s">
        <v>121</v>
      </c>
      <c r="E49" s="71" t="s">
        <v>128</v>
      </c>
      <c r="F49" s="71" t="s">
        <v>129</v>
      </c>
      <c r="G49" s="72">
        <v>28.032338181899998</v>
      </c>
      <c r="H49" s="73">
        <v>28.032338181899998</v>
      </c>
      <c r="I49" s="73">
        <v>0</v>
      </c>
      <c r="J49" s="81">
        <v>1</v>
      </c>
      <c r="K49" s="72">
        <v>0</v>
      </c>
      <c r="L49" s="72">
        <v>28.03</v>
      </c>
      <c r="M49" s="72">
        <v>0</v>
      </c>
      <c r="N49" s="72">
        <v>0</v>
      </c>
      <c r="O49" s="75">
        <v>8</v>
      </c>
      <c r="P49" s="74">
        <v>0</v>
      </c>
      <c r="Q49" s="74">
        <v>0</v>
      </c>
      <c r="R49" s="74">
        <v>2</v>
      </c>
      <c r="S49" s="74">
        <v>0</v>
      </c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9"/>
    </row>
    <row r="50" spans="1:52" ht="18.75">
      <c r="A50" s="66" t="str">
        <f t="shared" si="0"/>
        <v xml:space="preserve">   </v>
      </c>
      <c r="B50" s="70">
        <v>41</v>
      </c>
      <c r="C50" s="71" t="s">
        <v>174</v>
      </c>
      <c r="D50" s="76" t="s">
        <v>121</v>
      </c>
      <c r="E50" s="71" t="s">
        <v>128</v>
      </c>
      <c r="F50" s="71" t="s">
        <v>129</v>
      </c>
      <c r="G50" s="72">
        <v>312.89257022100003</v>
      </c>
      <c r="H50" s="73">
        <v>312.89257022100003</v>
      </c>
      <c r="I50" s="73">
        <v>0</v>
      </c>
      <c r="J50" s="81">
        <v>1</v>
      </c>
      <c r="K50" s="72">
        <v>0</v>
      </c>
      <c r="L50" s="72">
        <v>312.89</v>
      </c>
      <c r="M50" s="72">
        <v>0</v>
      </c>
      <c r="N50" s="72">
        <v>0</v>
      </c>
      <c r="O50" s="75">
        <v>23</v>
      </c>
      <c r="P50" s="74">
        <v>0</v>
      </c>
      <c r="Q50" s="74">
        <v>0</v>
      </c>
      <c r="R50" s="74">
        <v>2</v>
      </c>
      <c r="S50" s="74">
        <v>0</v>
      </c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9"/>
    </row>
    <row r="51" spans="1:52" ht="18.75">
      <c r="A51" s="66" t="str">
        <f t="shared" si="0"/>
        <v xml:space="preserve">   </v>
      </c>
      <c r="B51" s="70">
        <v>42</v>
      </c>
      <c r="C51" s="71" t="s">
        <v>175</v>
      </c>
      <c r="D51" s="76" t="s">
        <v>121</v>
      </c>
      <c r="E51" s="71" t="s">
        <v>128</v>
      </c>
      <c r="F51" s="71" t="s">
        <v>129</v>
      </c>
      <c r="G51" s="72">
        <v>50.5756759605</v>
      </c>
      <c r="H51" s="73">
        <v>50.5756759605</v>
      </c>
      <c r="I51" s="73">
        <v>0</v>
      </c>
      <c r="J51" s="81">
        <v>1</v>
      </c>
      <c r="K51" s="72">
        <v>0</v>
      </c>
      <c r="L51" s="72">
        <v>50.58</v>
      </c>
      <c r="M51" s="72">
        <v>0</v>
      </c>
      <c r="N51" s="72">
        <v>0</v>
      </c>
      <c r="O51" s="75">
        <v>7</v>
      </c>
      <c r="P51" s="74">
        <v>0</v>
      </c>
      <c r="Q51" s="74">
        <v>0</v>
      </c>
      <c r="R51" s="74">
        <v>2</v>
      </c>
      <c r="S51" s="74">
        <v>0</v>
      </c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9"/>
    </row>
    <row r="52" spans="1:52" ht="18.75">
      <c r="A52" s="66" t="str">
        <f t="shared" si="0"/>
        <v xml:space="preserve">   </v>
      </c>
      <c r="B52" s="70">
        <v>43</v>
      </c>
      <c r="C52" s="71" t="s">
        <v>176</v>
      </c>
      <c r="D52" s="76" t="s">
        <v>121</v>
      </c>
      <c r="E52" s="71" t="s">
        <v>128</v>
      </c>
      <c r="F52" s="71" t="s">
        <v>129</v>
      </c>
      <c r="G52" s="72">
        <v>34.966232854099999</v>
      </c>
      <c r="H52" s="73">
        <v>34.966232854099999</v>
      </c>
      <c r="I52" s="73">
        <v>0</v>
      </c>
      <c r="J52" s="81">
        <v>2</v>
      </c>
      <c r="K52" s="72">
        <v>0</v>
      </c>
      <c r="L52" s="72">
        <v>34.97</v>
      </c>
      <c r="M52" s="72">
        <v>0</v>
      </c>
      <c r="N52" s="72">
        <v>0</v>
      </c>
      <c r="O52" s="75">
        <v>0</v>
      </c>
      <c r="P52" s="74">
        <v>0</v>
      </c>
      <c r="Q52" s="74">
        <v>0</v>
      </c>
      <c r="R52" s="74">
        <v>2</v>
      </c>
      <c r="S52" s="74">
        <v>0</v>
      </c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9"/>
    </row>
    <row r="53" spans="1:52" ht="18.75">
      <c r="A53" s="66" t="str">
        <f t="shared" si="0"/>
        <v xml:space="preserve">   </v>
      </c>
      <c r="B53" s="70">
        <v>44</v>
      </c>
      <c r="C53" s="71" t="s">
        <v>177</v>
      </c>
      <c r="D53" s="76" t="s">
        <v>121</v>
      </c>
      <c r="E53" s="71" t="s">
        <v>128</v>
      </c>
      <c r="F53" s="71" t="s">
        <v>129</v>
      </c>
      <c r="G53" s="72">
        <v>72.331021347499998</v>
      </c>
      <c r="H53" s="73">
        <v>72.331021347499998</v>
      </c>
      <c r="I53" s="73">
        <v>0</v>
      </c>
      <c r="J53" s="81">
        <v>1</v>
      </c>
      <c r="K53" s="72">
        <v>0</v>
      </c>
      <c r="L53" s="72">
        <v>72.33</v>
      </c>
      <c r="M53" s="72">
        <v>0</v>
      </c>
      <c r="N53" s="72">
        <v>0</v>
      </c>
      <c r="O53" s="75">
        <v>10</v>
      </c>
      <c r="P53" s="74">
        <v>0</v>
      </c>
      <c r="Q53" s="74">
        <v>0</v>
      </c>
      <c r="R53" s="74">
        <v>2</v>
      </c>
      <c r="S53" s="74">
        <v>0</v>
      </c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9"/>
    </row>
    <row r="54" spans="1:52" ht="18.75">
      <c r="A54" s="66" t="str">
        <f t="shared" si="0"/>
        <v xml:space="preserve">   </v>
      </c>
      <c r="B54" s="70">
        <v>45</v>
      </c>
      <c r="C54" s="71" t="s">
        <v>178</v>
      </c>
      <c r="D54" s="76" t="s">
        <v>121</v>
      </c>
      <c r="E54" s="71" t="s">
        <v>128</v>
      </c>
      <c r="F54" s="71" t="s">
        <v>129</v>
      </c>
      <c r="G54" s="72">
        <v>26.443538390800001</v>
      </c>
      <c r="H54" s="73">
        <v>26.443538390800001</v>
      </c>
      <c r="I54" s="73">
        <v>0</v>
      </c>
      <c r="J54" s="81">
        <v>1</v>
      </c>
      <c r="K54" s="72">
        <v>0</v>
      </c>
      <c r="L54" s="72">
        <v>26.44</v>
      </c>
      <c r="M54" s="72">
        <v>0</v>
      </c>
      <c r="N54" s="72">
        <v>0</v>
      </c>
      <c r="O54" s="75">
        <v>11</v>
      </c>
      <c r="P54" s="74">
        <v>0</v>
      </c>
      <c r="Q54" s="74">
        <v>0</v>
      </c>
      <c r="R54" s="74">
        <v>2</v>
      </c>
      <c r="S54" s="74">
        <v>0</v>
      </c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9"/>
    </row>
    <row r="55" spans="1:52" ht="18.75">
      <c r="A55" s="66" t="str">
        <f t="shared" si="0"/>
        <v xml:space="preserve">   </v>
      </c>
      <c r="B55" s="70">
        <v>46</v>
      </c>
      <c r="C55" s="71" t="s">
        <v>179</v>
      </c>
      <c r="D55" s="76" t="s">
        <v>121</v>
      </c>
      <c r="E55" s="71" t="s">
        <v>128</v>
      </c>
      <c r="F55" s="71" t="s">
        <v>129</v>
      </c>
      <c r="G55" s="72">
        <v>54.4109661233</v>
      </c>
      <c r="H55" s="73">
        <v>54.4109661233</v>
      </c>
      <c r="I55" s="73">
        <v>0</v>
      </c>
      <c r="J55" s="81">
        <v>1</v>
      </c>
      <c r="K55" s="72">
        <v>0</v>
      </c>
      <c r="L55" s="72">
        <v>54.41</v>
      </c>
      <c r="M55" s="72">
        <v>0</v>
      </c>
      <c r="N55" s="72">
        <v>0</v>
      </c>
      <c r="O55" s="75">
        <v>5</v>
      </c>
      <c r="P55" s="74">
        <v>0</v>
      </c>
      <c r="Q55" s="74">
        <v>0</v>
      </c>
      <c r="R55" s="74">
        <v>2</v>
      </c>
      <c r="S55" s="74">
        <v>0</v>
      </c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9"/>
    </row>
    <row r="56" spans="1:52" ht="18.75">
      <c r="A56" s="66" t="str">
        <f t="shared" si="0"/>
        <v xml:space="preserve">   </v>
      </c>
      <c r="B56" s="70">
        <v>47</v>
      </c>
      <c r="C56" s="71" t="s">
        <v>180</v>
      </c>
      <c r="D56" s="76" t="s">
        <v>121</v>
      </c>
      <c r="E56" s="71" t="s">
        <v>128</v>
      </c>
      <c r="F56" s="71" t="s">
        <v>129</v>
      </c>
      <c r="G56" s="72">
        <v>34.753209311500001</v>
      </c>
      <c r="H56" s="73">
        <v>34.753209311500001</v>
      </c>
      <c r="I56" s="73">
        <v>0</v>
      </c>
      <c r="J56" s="81">
        <v>1</v>
      </c>
      <c r="K56" s="72">
        <v>0</v>
      </c>
      <c r="L56" s="72">
        <v>34.75</v>
      </c>
      <c r="M56" s="72">
        <v>0</v>
      </c>
      <c r="N56" s="72">
        <v>0</v>
      </c>
      <c r="O56" s="75">
        <v>7</v>
      </c>
      <c r="P56" s="74">
        <v>0</v>
      </c>
      <c r="Q56" s="74">
        <v>0</v>
      </c>
      <c r="R56" s="74">
        <v>2</v>
      </c>
      <c r="S56" s="74">
        <v>0</v>
      </c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9"/>
    </row>
    <row r="57" spans="1:52" ht="18.75">
      <c r="A57" s="66" t="str">
        <f t="shared" si="0"/>
        <v xml:space="preserve">   </v>
      </c>
      <c r="B57" s="70">
        <v>48</v>
      </c>
      <c r="C57" s="71" t="s">
        <v>181</v>
      </c>
      <c r="D57" s="76" t="s">
        <v>121</v>
      </c>
      <c r="E57" s="71" t="s">
        <v>128</v>
      </c>
      <c r="F57" s="71" t="s">
        <v>129</v>
      </c>
      <c r="G57" s="72">
        <v>68.065438418799999</v>
      </c>
      <c r="H57" s="73">
        <v>68.065438418799999</v>
      </c>
      <c r="I57" s="73">
        <v>0</v>
      </c>
      <c r="J57" s="81">
        <v>1</v>
      </c>
      <c r="K57" s="72">
        <v>0</v>
      </c>
      <c r="L57" s="72">
        <v>68.069999999999993</v>
      </c>
      <c r="M57" s="72">
        <v>0</v>
      </c>
      <c r="N57" s="72">
        <v>0</v>
      </c>
      <c r="O57" s="75">
        <v>9</v>
      </c>
      <c r="P57" s="74">
        <v>0</v>
      </c>
      <c r="Q57" s="74">
        <v>0</v>
      </c>
      <c r="R57" s="74">
        <v>2</v>
      </c>
      <c r="S57" s="74">
        <v>0</v>
      </c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9"/>
    </row>
    <row r="58" spans="1:52" ht="18.75">
      <c r="A58" s="66" t="str">
        <f t="shared" si="0"/>
        <v xml:space="preserve">   </v>
      </c>
      <c r="B58" s="70">
        <v>49</v>
      </c>
      <c r="C58" s="71" t="s">
        <v>182</v>
      </c>
      <c r="D58" s="76" t="s">
        <v>121</v>
      </c>
      <c r="E58" s="71" t="s">
        <v>128</v>
      </c>
      <c r="F58" s="71" t="s">
        <v>129</v>
      </c>
      <c r="G58" s="72">
        <v>31.842163103400001</v>
      </c>
      <c r="H58" s="73">
        <v>31.842163103400001</v>
      </c>
      <c r="I58" s="73">
        <v>0</v>
      </c>
      <c r="J58" s="81">
        <v>1</v>
      </c>
      <c r="K58" s="72">
        <v>0</v>
      </c>
      <c r="L58" s="72">
        <v>31.84</v>
      </c>
      <c r="M58" s="72">
        <v>0</v>
      </c>
      <c r="N58" s="72">
        <v>0</v>
      </c>
      <c r="O58" s="75">
        <v>13</v>
      </c>
      <c r="P58" s="74">
        <v>0</v>
      </c>
      <c r="Q58" s="74">
        <v>0</v>
      </c>
      <c r="R58" s="74">
        <v>2</v>
      </c>
      <c r="S58" s="74">
        <v>0</v>
      </c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9"/>
    </row>
    <row r="59" spans="1:52" ht="18.75">
      <c r="A59" s="66" t="str">
        <f t="shared" si="0"/>
        <v xml:space="preserve">   </v>
      </c>
      <c r="B59" s="70">
        <v>50</v>
      </c>
      <c r="C59" s="71" t="s">
        <v>183</v>
      </c>
      <c r="D59" s="76" t="s">
        <v>121</v>
      </c>
      <c r="E59" s="71" t="s">
        <v>128</v>
      </c>
      <c r="F59" s="71" t="s">
        <v>129</v>
      </c>
      <c r="G59" s="72">
        <v>59.166732543599998</v>
      </c>
      <c r="H59" s="73">
        <v>59.166732543599998</v>
      </c>
      <c r="I59" s="73">
        <v>0</v>
      </c>
      <c r="J59" s="81">
        <v>2</v>
      </c>
      <c r="K59" s="72">
        <v>59.17</v>
      </c>
      <c r="L59" s="72">
        <v>0</v>
      </c>
      <c r="M59" s="72">
        <v>0</v>
      </c>
      <c r="N59" s="72">
        <v>0</v>
      </c>
      <c r="O59" s="75">
        <v>0</v>
      </c>
      <c r="P59" s="74">
        <v>0</v>
      </c>
      <c r="Q59" s="74">
        <v>0</v>
      </c>
      <c r="R59" s="74">
        <v>0</v>
      </c>
      <c r="S59" s="74">
        <v>0</v>
      </c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9"/>
    </row>
    <row r="60" spans="1:52" ht="18.75">
      <c r="A60" s="66" t="str">
        <f t="shared" si="0"/>
        <v xml:space="preserve">   </v>
      </c>
      <c r="B60" s="70">
        <v>51</v>
      </c>
      <c r="C60" s="71" t="s">
        <v>184</v>
      </c>
      <c r="D60" s="76" t="s">
        <v>121</v>
      </c>
      <c r="E60" s="71" t="s">
        <v>128</v>
      </c>
      <c r="F60" s="71" t="s">
        <v>129</v>
      </c>
      <c r="G60" s="72">
        <v>9.8688733711900003</v>
      </c>
      <c r="H60" s="73">
        <v>9.8688733711900003</v>
      </c>
      <c r="I60" s="73">
        <v>0</v>
      </c>
      <c r="J60" s="81">
        <v>2</v>
      </c>
      <c r="K60" s="72">
        <v>0</v>
      </c>
      <c r="L60" s="72">
        <v>12.007</v>
      </c>
      <c r="M60" s="72">
        <v>0</v>
      </c>
      <c r="N60" s="72">
        <v>0</v>
      </c>
      <c r="O60" s="75">
        <v>1</v>
      </c>
      <c r="P60" s="74">
        <v>0</v>
      </c>
      <c r="Q60" s="74">
        <v>0</v>
      </c>
      <c r="R60" s="74">
        <v>2</v>
      </c>
      <c r="S60" s="74">
        <v>0</v>
      </c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9"/>
    </row>
    <row r="61" spans="1:52" ht="18.75">
      <c r="A61" s="66" t="str">
        <f t="shared" si="0"/>
        <v xml:space="preserve">   </v>
      </c>
      <c r="B61" s="70">
        <v>52</v>
      </c>
      <c r="C61" s="71" t="s">
        <v>185</v>
      </c>
      <c r="D61" s="76" t="s">
        <v>121</v>
      </c>
      <c r="E61" s="71" t="s">
        <v>128</v>
      </c>
      <c r="F61" s="71" t="s">
        <v>129</v>
      </c>
      <c r="G61" s="72">
        <v>12.0064337961</v>
      </c>
      <c r="H61" s="73">
        <v>12.0064337961</v>
      </c>
      <c r="I61" s="73">
        <v>0</v>
      </c>
      <c r="J61" s="81">
        <v>2</v>
      </c>
      <c r="K61" s="72">
        <v>0</v>
      </c>
      <c r="L61" s="72">
        <v>27.78</v>
      </c>
      <c r="M61" s="72">
        <v>0</v>
      </c>
      <c r="N61" s="72">
        <v>0</v>
      </c>
      <c r="O61" s="75">
        <v>12</v>
      </c>
      <c r="P61" s="74">
        <v>0</v>
      </c>
      <c r="Q61" s="74">
        <v>0</v>
      </c>
      <c r="R61" s="74">
        <v>2</v>
      </c>
      <c r="S61" s="74">
        <v>0</v>
      </c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9"/>
    </row>
    <row r="62" spans="1:52" ht="18.75">
      <c r="A62" s="66" t="str">
        <f t="shared" si="0"/>
        <v xml:space="preserve">   </v>
      </c>
      <c r="B62" s="70">
        <v>53</v>
      </c>
      <c r="C62" s="71" t="s">
        <v>186</v>
      </c>
      <c r="D62" s="76" t="s">
        <v>121</v>
      </c>
      <c r="E62" s="71" t="s">
        <v>128</v>
      </c>
      <c r="F62" s="71" t="s">
        <v>129</v>
      </c>
      <c r="G62" s="72">
        <v>339.28580727600001</v>
      </c>
      <c r="H62" s="73">
        <v>339.28580727600001</v>
      </c>
      <c r="I62" s="73">
        <v>0</v>
      </c>
      <c r="J62" s="81">
        <v>2</v>
      </c>
      <c r="K62" s="72">
        <v>339.29</v>
      </c>
      <c r="L62" s="72">
        <v>0</v>
      </c>
      <c r="M62" s="72">
        <v>0</v>
      </c>
      <c r="N62" s="72">
        <v>0</v>
      </c>
      <c r="O62" s="75">
        <v>0</v>
      </c>
      <c r="P62" s="74">
        <v>0</v>
      </c>
      <c r="Q62" s="74">
        <v>0</v>
      </c>
      <c r="R62" s="74">
        <v>2</v>
      </c>
      <c r="S62" s="74">
        <v>0</v>
      </c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9"/>
    </row>
    <row r="63" spans="1:52" ht="18.75">
      <c r="A63" s="66" t="str">
        <f t="shared" si="0"/>
        <v xml:space="preserve">   </v>
      </c>
      <c r="B63" s="70">
        <v>54</v>
      </c>
      <c r="C63" s="71" t="s">
        <v>187</v>
      </c>
      <c r="D63" s="76" t="s">
        <v>121</v>
      </c>
      <c r="E63" s="71" t="s">
        <v>128</v>
      </c>
      <c r="F63" s="71" t="s">
        <v>129</v>
      </c>
      <c r="G63" s="72">
        <v>0</v>
      </c>
      <c r="H63" s="73">
        <v>0</v>
      </c>
      <c r="I63" s="73">
        <v>0</v>
      </c>
      <c r="J63" s="81">
        <v>1</v>
      </c>
      <c r="K63" s="72">
        <v>0</v>
      </c>
      <c r="L63" s="72">
        <v>43.19</v>
      </c>
      <c r="M63" s="72">
        <v>0</v>
      </c>
      <c r="N63" s="72">
        <v>0</v>
      </c>
      <c r="O63" s="75">
        <v>3</v>
      </c>
      <c r="P63" s="74">
        <v>0</v>
      </c>
      <c r="Q63" s="74">
        <v>0</v>
      </c>
      <c r="R63" s="74">
        <v>2</v>
      </c>
      <c r="S63" s="74">
        <v>0</v>
      </c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9"/>
    </row>
    <row r="64" spans="1:52" ht="18.75">
      <c r="A64" s="66" t="str">
        <f t="shared" si="0"/>
        <v xml:space="preserve">   </v>
      </c>
      <c r="B64" s="70">
        <v>55</v>
      </c>
      <c r="C64" s="71" t="s">
        <v>188</v>
      </c>
      <c r="D64" s="76" t="s">
        <v>121</v>
      </c>
      <c r="E64" s="71" t="s">
        <v>128</v>
      </c>
      <c r="F64" s="71" t="s">
        <v>129</v>
      </c>
      <c r="G64" s="72">
        <v>963.74445825600003</v>
      </c>
      <c r="H64" s="73">
        <v>963.74445825600003</v>
      </c>
      <c r="I64" s="73">
        <v>0</v>
      </c>
      <c r="J64" s="81">
        <v>1</v>
      </c>
      <c r="K64" s="72">
        <v>0</v>
      </c>
      <c r="L64" s="72">
        <v>2513</v>
      </c>
      <c r="M64" s="72">
        <v>0</v>
      </c>
      <c r="N64" s="72">
        <v>0</v>
      </c>
      <c r="O64" s="75">
        <v>13</v>
      </c>
      <c r="P64" s="74">
        <v>0</v>
      </c>
      <c r="Q64" s="74">
        <v>0</v>
      </c>
      <c r="R64" s="74">
        <v>2</v>
      </c>
      <c r="S64" s="74">
        <v>0</v>
      </c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9"/>
    </row>
    <row r="65" spans="1:52" ht="18.75">
      <c r="A65" s="66" t="str">
        <f t="shared" si="0"/>
        <v xml:space="preserve">   </v>
      </c>
      <c r="B65" s="70">
        <v>56</v>
      </c>
      <c r="C65" s="71" t="s">
        <v>189</v>
      </c>
      <c r="D65" s="76" t="s">
        <v>121</v>
      </c>
      <c r="E65" s="71" t="s">
        <v>128</v>
      </c>
      <c r="F65" s="71" t="s">
        <v>129</v>
      </c>
      <c r="G65" s="72">
        <v>385.28182996800001</v>
      </c>
      <c r="H65" s="73">
        <v>385.28182996800001</v>
      </c>
      <c r="I65" s="73">
        <v>0</v>
      </c>
      <c r="J65" s="81">
        <v>1</v>
      </c>
      <c r="K65" s="72">
        <v>0</v>
      </c>
      <c r="L65" s="72">
        <v>385.28</v>
      </c>
      <c r="M65" s="72">
        <v>0</v>
      </c>
      <c r="N65" s="72">
        <v>0</v>
      </c>
      <c r="O65" s="75">
        <v>5</v>
      </c>
      <c r="P65" s="74">
        <v>0</v>
      </c>
      <c r="Q65" s="74">
        <v>0</v>
      </c>
      <c r="R65" s="74">
        <v>2</v>
      </c>
      <c r="S65" s="74">
        <v>0</v>
      </c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9"/>
    </row>
    <row r="66" spans="1:52" ht="18.75">
      <c r="A66" s="66" t="str">
        <f t="shared" si="0"/>
        <v xml:space="preserve">   </v>
      </c>
      <c r="B66" s="70">
        <v>57</v>
      </c>
      <c r="C66" s="122" t="s">
        <v>190</v>
      </c>
      <c r="D66" s="76" t="s">
        <v>121</v>
      </c>
      <c r="E66" s="71" t="s">
        <v>128</v>
      </c>
      <c r="F66" s="71" t="s">
        <v>129</v>
      </c>
      <c r="G66" s="72">
        <v>0</v>
      </c>
      <c r="H66" s="73">
        <v>0</v>
      </c>
      <c r="I66" s="73">
        <v>0</v>
      </c>
      <c r="J66" s="123">
        <v>1</v>
      </c>
      <c r="K66" s="72">
        <v>0</v>
      </c>
      <c r="L66" s="72">
        <v>38.590000000000003</v>
      </c>
      <c r="M66" s="72">
        <v>0</v>
      </c>
      <c r="N66" s="72">
        <v>0</v>
      </c>
      <c r="O66" s="124">
        <v>2</v>
      </c>
      <c r="P66" s="74">
        <v>0</v>
      </c>
      <c r="Q66" s="74">
        <v>0</v>
      </c>
      <c r="R66" s="74">
        <v>2</v>
      </c>
      <c r="S66" s="74">
        <v>0</v>
      </c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9"/>
    </row>
    <row r="67" spans="1:52" ht="18.75">
      <c r="A67" s="66" t="str">
        <f t="shared" si="0"/>
        <v xml:space="preserve">   </v>
      </c>
      <c r="B67" s="70">
        <v>58</v>
      </c>
      <c r="C67" s="71" t="s">
        <v>191</v>
      </c>
      <c r="D67" s="76" t="s">
        <v>121</v>
      </c>
      <c r="E67" s="71" t="s">
        <v>128</v>
      </c>
      <c r="F67" s="71" t="s">
        <v>129</v>
      </c>
      <c r="G67" s="72">
        <v>0</v>
      </c>
      <c r="H67" s="73">
        <v>0</v>
      </c>
      <c r="I67" s="73">
        <v>0</v>
      </c>
      <c r="J67" s="81">
        <v>2</v>
      </c>
      <c r="K67" s="72">
        <v>0</v>
      </c>
      <c r="L67" s="72">
        <v>23</v>
      </c>
      <c r="M67" s="72">
        <v>0</v>
      </c>
      <c r="N67" s="72">
        <v>0</v>
      </c>
      <c r="O67" s="75">
        <v>15</v>
      </c>
      <c r="P67" s="74">
        <v>0</v>
      </c>
      <c r="Q67" s="74">
        <v>0</v>
      </c>
      <c r="R67" s="74">
        <v>2</v>
      </c>
      <c r="S67" s="74">
        <v>0</v>
      </c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9"/>
    </row>
    <row r="68" spans="1:52" ht="18.75">
      <c r="A68" s="66" t="str">
        <f t="shared" si="0"/>
        <v xml:space="preserve">   </v>
      </c>
      <c r="B68" s="70">
        <v>59</v>
      </c>
      <c r="C68" s="122" t="s">
        <v>192</v>
      </c>
      <c r="D68" s="76" t="s">
        <v>121</v>
      </c>
      <c r="E68" s="71" t="s">
        <v>128</v>
      </c>
      <c r="F68" s="71" t="s">
        <v>129</v>
      </c>
      <c r="G68" s="72">
        <v>33.0764626307</v>
      </c>
      <c r="H68" s="73">
        <v>33.0764626307</v>
      </c>
      <c r="I68" s="73">
        <v>0</v>
      </c>
      <c r="J68" s="123">
        <v>1</v>
      </c>
      <c r="K68" s="72">
        <v>0</v>
      </c>
      <c r="L68" s="72">
        <v>33.08</v>
      </c>
      <c r="M68" s="72">
        <v>0</v>
      </c>
      <c r="N68" s="72">
        <v>0</v>
      </c>
      <c r="O68" s="124">
        <v>8</v>
      </c>
      <c r="P68" s="74">
        <v>0</v>
      </c>
      <c r="Q68" s="74">
        <v>0</v>
      </c>
      <c r="R68" s="74">
        <v>2</v>
      </c>
      <c r="S68" s="74">
        <v>0</v>
      </c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9"/>
    </row>
    <row r="69" spans="1:52" ht="18.75">
      <c r="A69" s="66" t="str">
        <f t="shared" si="0"/>
        <v xml:space="preserve">   </v>
      </c>
      <c r="B69" s="70">
        <v>60</v>
      </c>
      <c r="C69" s="128" t="s">
        <v>193</v>
      </c>
      <c r="D69" s="76" t="s">
        <v>121</v>
      </c>
      <c r="E69" s="71" t="s">
        <v>128</v>
      </c>
      <c r="F69" s="71" t="s">
        <v>129</v>
      </c>
      <c r="G69" s="72">
        <v>143.81716484200001</v>
      </c>
      <c r="H69" s="73">
        <v>143.81716484200001</v>
      </c>
      <c r="I69" s="73">
        <v>0</v>
      </c>
      <c r="J69" s="123">
        <v>1</v>
      </c>
      <c r="K69" s="72">
        <v>143.82</v>
      </c>
      <c r="L69" s="72">
        <v>0</v>
      </c>
      <c r="M69" s="72">
        <v>0</v>
      </c>
      <c r="N69" s="72">
        <v>0</v>
      </c>
      <c r="O69" s="124">
        <v>15</v>
      </c>
      <c r="P69" s="116">
        <v>11.58</v>
      </c>
      <c r="Q69" s="116">
        <v>60</v>
      </c>
      <c r="R69" s="74">
        <v>2</v>
      </c>
      <c r="S69" s="74">
        <v>2</v>
      </c>
      <c r="T69" s="77"/>
      <c r="U69" s="77"/>
      <c r="V69" s="77"/>
      <c r="W69" s="77"/>
      <c r="X69" s="77"/>
      <c r="Y69" s="77"/>
      <c r="Z69" s="77"/>
      <c r="AA69" s="77">
        <v>11.58</v>
      </c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119" t="s">
        <v>130</v>
      </c>
    </row>
    <row r="70" spans="1:52" ht="18.75">
      <c r="A70" s="66" t="str">
        <f t="shared" si="0"/>
        <v xml:space="preserve">   </v>
      </c>
      <c r="B70" s="70">
        <v>61</v>
      </c>
      <c r="C70" s="71" t="s">
        <v>194</v>
      </c>
      <c r="D70" s="76" t="s">
        <v>121</v>
      </c>
      <c r="E70" s="71" t="s">
        <v>128</v>
      </c>
      <c r="F70" s="71" t="s">
        <v>129</v>
      </c>
      <c r="G70" s="72">
        <v>28.859206804900001</v>
      </c>
      <c r="H70" s="73">
        <v>28.859206804900001</v>
      </c>
      <c r="I70" s="73">
        <v>0</v>
      </c>
      <c r="J70" s="81">
        <v>1</v>
      </c>
      <c r="K70" s="72">
        <v>0</v>
      </c>
      <c r="L70" s="72">
        <v>28.86</v>
      </c>
      <c r="M70" s="72">
        <v>0</v>
      </c>
      <c r="N70" s="72">
        <v>0</v>
      </c>
      <c r="O70" s="75">
        <v>10</v>
      </c>
      <c r="P70" s="74">
        <v>0</v>
      </c>
      <c r="Q70" s="74">
        <v>0</v>
      </c>
      <c r="R70" s="74">
        <v>2</v>
      </c>
      <c r="S70" s="74">
        <v>0</v>
      </c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9"/>
    </row>
    <row r="71" spans="1:52" ht="18.75">
      <c r="A71" s="66" t="str">
        <f t="shared" si="0"/>
        <v xml:space="preserve">   </v>
      </c>
      <c r="B71" s="70">
        <v>62</v>
      </c>
      <c r="C71" s="71" t="s">
        <v>195</v>
      </c>
      <c r="D71" s="76" t="s">
        <v>121</v>
      </c>
      <c r="E71" s="71" t="s">
        <v>128</v>
      </c>
      <c r="F71" s="71" t="s">
        <v>129</v>
      </c>
      <c r="G71" s="72">
        <v>34.270390513300001</v>
      </c>
      <c r="H71" s="73">
        <v>34.270390513300001</v>
      </c>
      <c r="I71" s="73">
        <v>0</v>
      </c>
      <c r="J71" s="81">
        <v>1</v>
      </c>
      <c r="K71" s="72">
        <v>0</v>
      </c>
      <c r="L71" s="72">
        <v>37.25</v>
      </c>
      <c r="M71" s="72">
        <v>0</v>
      </c>
      <c r="N71" s="72">
        <v>0</v>
      </c>
      <c r="O71" s="75">
        <v>16</v>
      </c>
      <c r="P71" s="74">
        <v>0</v>
      </c>
      <c r="Q71" s="74">
        <v>0</v>
      </c>
      <c r="R71" s="74">
        <v>2</v>
      </c>
      <c r="S71" s="74">
        <v>0</v>
      </c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9"/>
    </row>
    <row r="72" spans="1:52" ht="18.75">
      <c r="A72" s="66" t="str">
        <f t="shared" si="0"/>
        <v xml:space="preserve">   </v>
      </c>
      <c r="B72" s="70">
        <v>63</v>
      </c>
      <c r="C72" s="71" t="s">
        <v>196</v>
      </c>
      <c r="D72" s="76" t="s">
        <v>121</v>
      </c>
      <c r="E72" s="71" t="s">
        <v>128</v>
      </c>
      <c r="F72" s="71" t="s">
        <v>129</v>
      </c>
      <c r="G72" s="72">
        <v>25.404172369600001</v>
      </c>
      <c r="H72" s="73">
        <v>25.404172369600001</v>
      </c>
      <c r="I72" s="73">
        <v>0</v>
      </c>
      <c r="J72" s="81">
        <v>1</v>
      </c>
      <c r="K72" s="72">
        <v>0</v>
      </c>
      <c r="L72" s="72">
        <v>25.4</v>
      </c>
      <c r="M72" s="72">
        <v>0</v>
      </c>
      <c r="N72" s="72">
        <v>0</v>
      </c>
      <c r="O72" s="75">
        <v>30</v>
      </c>
      <c r="P72" s="74">
        <v>0</v>
      </c>
      <c r="Q72" s="74">
        <v>0</v>
      </c>
      <c r="R72" s="74">
        <v>2</v>
      </c>
      <c r="S72" s="74">
        <v>0</v>
      </c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9"/>
    </row>
    <row r="73" spans="1:52" ht="18.75">
      <c r="A73" s="66" t="str">
        <f t="shared" si="0"/>
        <v xml:space="preserve">   </v>
      </c>
      <c r="B73" s="70">
        <v>64</v>
      </c>
      <c r="C73" s="71" t="s">
        <v>197</v>
      </c>
      <c r="D73" s="76" t="s">
        <v>121</v>
      </c>
      <c r="E73" s="71" t="s">
        <v>128</v>
      </c>
      <c r="F73" s="71" t="s">
        <v>129</v>
      </c>
      <c r="G73" s="72">
        <v>26.417075508834699</v>
      </c>
      <c r="H73" s="73">
        <v>0.68244230312499998</v>
      </c>
      <c r="I73" s="73">
        <v>25.734633205709699</v>
      </c>
      <c r="J73" s="81">
        <v>2</v>
      </c>
      <c r="K73" s="72">
        <v>0</v>
      </c>
      <c r="L73" s="72">
        <v>26.42</v>
      </c>
      <c r="M73" s="72">
        <v>0</v>
      </c>
      <c r="N73" s="72">
        <v>0</v>
      </c>
      <c r="O73" s="75">
        <v>0</v>
      </c>
      <c r="P73" s="74">
        <v>0</v>
      </c>
      <c r="Q73" s="74">
        <v>0</v>
      </c>
      <c r="R73" s="74">
        <v>2</v>
      </c>
      <c r="S73" s="74">
        <v>0</v>
      </c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9"/>
    </row>
    <row r="74" spans="1:52" ht="18.75">
      <c r="A74" s="66" t="str">
        <f t="shared" si="0"/>
        <v xml:space="preserve">   </v>
      </c>
      <c r="B74" s="70">
        <v>65</v>
      </c>
      <c r="C74" s="71" t="s">
        <v>198</v>
      </c>
      <c r="D74" s="76" t="s">
        <v>121</v>
      </c>
      <c r="E74" s="71" t="s">
        <v>128</v>
      </c>
      <c r="F74" s="71" t="s">
        <v>129</v>
      </c>
      <c r="G74" s="72">
        <v>12.436247204461601</v>
      </c>
      <c r="H74" s="73">
        <v>0.43103799092299999</v>
      </c>
      <c r="I74" s="73">
        <v>12.005209213538601</v>
      </c>
      <c r="J74" s="81">
        <v>1</v>
      </c>
      <c r="K74" s="72">
        <v>0</v>
      </c>
      <c r="L74" s="72">
        <v>50</v>
      </c>
      <c r="M74" s="72">
        <v>0</v>
      </c>
      <c r="N74" s="72">
        <v>0</v>
      </c>
      <c r="O74" s="75">
        <v>14</v>
      </c>
      <c r="P74" s="74">
        <v>0</v>
      </c>
      <c r="Q74" s="74">
        <v>0</v>
      </c>
      <c r="R74" s="74">
        <v>2</v>
      </c>
      <c r="S74" s="74">
        <v>0</v>
      </c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9"/>
    </row>
    <row r="75" spans="1:52" ht="18.75">
      <c r="A75" s="66" t="str">
        <f t="shared" ref="A75:A138" si="1">IF(J75=1,IF(K75&gt;0,IF(L75&gt;0,IF(N75&gt;0,11,11),IF(N75&gt;0,11,"")),IF(L75&gt;0,IF(N75&gt;0,11,""),IF(N75=0,22,""))),IF(L75&gt;0,IF(N75&gt;0,IF(P75&gt;0,66,""),IF(P75&gt;0,66,"")),IF(P75&gt;0,66,"")))&amp;" "&amp;IF(J75=1,IF(K75=0,IF(L75&gt;0,IF(N75&gt;0,IF(P75&gt;0,66,""),IF(P75&gt;0,66,"")),IF(P75&gt;0,66,"")),""),IF(P75&gt;0,66,""))&amp;" "&amp;IF(J75=1,IF(K75&gt;0,IF(P75&gt;0,IF(O75&lt;=7,IF(Q75=100,"","33"),IF(O75&lt;=25,IF(Q75&gt;0,IF(Q75&lt;100,"",33),IF(Q75=0,"","33")),IF(Q75=0,"",33))),IF(O75&gt;25,"",33)),""),IF(J75&gt;1,IF(P75&gt;0,"55",""),IF(J75=0,IF(P75&gt;0,"55","00"))))&amp;" "&amp;IF(P75&gt;0,IF(R75&gt;0,IF(S75&gt;0,"",88),77),"")</f>
        <v xml:space="preserve">   </v>
      </c>
      <c r="B75" s="70">
        <v>66</v>
      </c>
      <c r="C75" s="71" t="s">
        <v>199</v>
      </c>
      <c r="D75" s="76" t="s">
        <v>121</v>
      </c>
      <c r="E75" s="71" t="s">
        <v>128</v>
      </c>
      <c r="F75" s="71" t="s">
        <v>129</v>
      </c>
      <c r="G75" s="72">
        <v>26.829811399955599</v>
      </c>
      <c r="H75" s="73">
        <v>1.95673241728</v>
      </c>
      <c r="I75" s="73">
        <v>24.873078982675597</v>
      </c>
      <c r="J75" s="81">
        <v>2</v>
      </c>
      <c r="K75" s="72">
        <v>0</v>
      </c>
      <c r="L75" s="72">
        <v>29</v>
      </c>
      <c r="M75" s="72">
        <v>0</v>
      </c>
      <c r="N75" s="72">
        <v>0</v>
      </c>
      <c r="O75" s="75">
        <v>0</v>
      </c>
      <c r="P75" s="74">
        <v>0</v>
      </c>
      <c r="Q75" s="74">
        <v>0</v>
      </c>
      <c r="R75" s="74">
        <v>2</v>
      </c>
      <c r="S75" s="74">
        <v>0</v>
      </c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9"/>
    </row>
    <row r="76" spans="1:52" ht="18.75">
      <c r="A76" s="66" t="str">
        <f t="shared" si="1"/>
        <v xml:space="preserve">   </v>
      </c>
      <c r="B76" s="70">
        <v>67</v>
      </c>
      <c r="C76" s="71" t="s">
        <v>200</v>
      </c>
      <c r="D76" s="76" t="s">
        <v>121</v>
      </c>
      <c r="E76" s="71" t="s">
        <v>128</v>
      </c>
      <c r="F76" s="71" t="s">
        <v>129</v>
      </c>
      <c r="G76" s="72">
        <v>109.58886673428833</v>
      </c>
      <c r="H76" s="73">
        <v>28.0465939234</v>
      </c>
      <c r="I76" s="73">
        <v>81.542272810888335</v>
      </c>
      <c r="J76" s="81">
        <v>1</v>
      </c>
      <c r="K76" s="72">
        <v>0</v>
      </c>
      <c r="L76" s="72">
        <v>109.59</v>
      </c>
      <c r="M76" s="72">
        <v>0</v>
      </c>
      <c r="N76" s="72">
        <v>0</v>
      </c>
      <c r="O76" s="75">
        <v>10</v>
      </c>
      <c r="P76" s="74">
        <v>0</v>
      </c>
      <c r="Q76" s="74">
        <v>0</v>
      </c>
      <c r="R76" s="74">
        <v>2</v>
      </c>
      <c r="S76" s="74">
        <v>0</v>
      </c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9"/>
    </row>
    <row r="77" spans="1:52" ht="18.75">
      <c r="A77" s="66" t="str">
        <f t="shared" si="1"/>
        <v xml:space="preserve">   </v>
      </c>
      <c r="B77" s="70">
        <v>68</v>
      </c>
      <c r="C77" s="71" t="s">
        <v>201</v>
      </c>
      <c r="D77" s="76" t="s">
        <v>121</v>
      </c>
      <c r="E77" s="71" t="s">
        <v>128</v>
      </c>
      <c r="F77" s="71" t="s">
        <v>129</v>
      </c>
      <c r="G77" s="72">
        <v>407.75209777178861</v>
      </c>
      <c r="H77" s="73">
        <v>14.5177784271</v>
      </c>
      <c r="I77" s="73">
        <v>393.23431934468863</v>
      </c>
      <c r="J77" s="81">
        <v>1</v>
      </c>
      <c r="K77" s="72">
        <v>0</v>
      </c>
      <c r="L77" s="72">
        <v>407.75</v>
      </c>
      <c r="M77" s="72">
        <v>0</v>
      </c>
      <c r="N77" s="72">
        <v>0</v>
      </c>
      <c r="O77" s="75">
        <v>15</v>
      </c>
      <c r="P77" s="74">
        <v>0</v>
      </c>
      <c r="Q77" s="74">
        <v>0</v>
      </c>
      <c r="R77" s="74">
        <v>2</v>
      </c>
      <c r="S77" s="74">
        <v>0</v>
      </c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9"/>
    </row>
    <row r="78" spans="1:52" ht="18.75">
      <c r="A78" s="66" t="str">
        <f t="shared" si="1"/>
        <v xml:space="preserve">   </v>
      </c>
      <c r="B78" s="70">
        <v>69</v>
      </c>
      <c r="C78" s="71" t="s">
        <v>202</v>
      </c>
      <c r="D78" s="76" t="s">
        <v>121</v>
      </c>
      <c r="E78" s="71" t="s">
        <v>128</v>
      </c>
      <c r="F78" s="71" t="s">
        <v>129</v>
      </c>
      <c r="G78" s="72">
        <v>60.904608591603804</v>
      </c>
      <c r="H78" s="73">
        <v>26.136064019799999</v>
      </c>
      <c r="I78" s="73">
        <v>34.768544571803801</v>
      </c>
      <c r="J78" s="81">
        <v>2</v>
      </c>
      <c r="K78" s="72">
        <v>0</v>
      </c>
      <c r="L78" s="72">
        <v>60.9</v>
      </c>
      <c r="M78" s="72">
        <v>0</v>
      </c>
      <c r="N78" s="72">
        <v>0</v>
      </c>
      <c r="O78" s="75">
        <v>0</v>
      </c>
      <c r="P78" s="74">
        <v>0</v>
      </c>
      <c r="Q78" s="74">
        <v>0</v>
      </c>
      <c r="R78" s="74">
        <v>0</v>
      </c>
      <c r="S78" s="74">
        <v>0</v>
      </c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9"/>
    </row>
    <row r="79" spans="1:52" ht="18.75">
      <c r="A79" s="66" t="str">
        <f t="shared" si="1"/>
        <v xml:space="preserve">   </v>
      </c>
      <c r="B79" s="70">
        <v>70</v>
      </c>
      <c r="C79" s="71" t="s">
        <v>203</v>
      </c>
      <c r="D79" s="76" t="s">
        <v>121</v>
      </c>
      <c r="E79" s="71" t="s">
        <v>128</v>
      </c>
      <c r="F79" s="71" t="s">
        <v>129</v>
      </c>
      <c r="G79" s="72">
        <v>20.653785027164396</v>
      </c>
      <c r="H79" s="73">
        <v>10.1469957504</v>
      </c>
      <c r="I79" s="73">
        <v>10.506789276764398</v>
      </c>
      <c r="J79" s="81">
        <v>2</v>
      </c>
      <c r="K79" s="72">
        <v>20.65</v>
      </c>
      <c r="L79" s="72">
        <v>0</v>
      </c>
      <c r="M79" s="72">
        <v>0</v>
      </c>
      <c r="N79" s="72">
        <v>0</v>
      </c>
      <c r="O79" s="75">
        <v>0</v>
      </c>
      <c r="P79" s="74">
        <v>0</v>
      </c>
      <c r="Q79" s="74">
        <v>0</v>
      </c>
      <c r="R79" s="74">
        <v>2</v>
      </c>
      <c r="S79" s="74">
        <v>0</v>
      </c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9"/>
    </row>
    <row r="80" spans="1:52" ht="18.75">
      <c r="A80" s="66" t="str">
        <f t="shared" si="1"/>
        <v xml:space="preserve">   </v>
      </c>
      <c r="B80" s="70">
        <v>71</v>
      </c>
      <c r="C80" s="71" t="s">
        <v>204</v>
      </c>
      <c r="D80" s="76" t="s">
        <v>121</v>
      </c>
      <c r="E80" s="71" t="s">
        <v>128</v>
      </c>
      <c r="F80" s="71" t="s">
        <v>129</v>
      </c>
      <c r="G80" s="72">
        <v>233.04860211022864</v>
      </c>
      <c r="H80" s="73">
        <v>115.459344648</v>
      </c>
      <c r="I80" s="73">
        <v>117.58925746222864</v>
      </c>
      <c r="J80" s="81">
        <v>2</v>
      </c>
      <c r="K80" s="72">
        <v>0</v>
      </c>
      <c r="L80" s="72">
        <v>233.05</v>
      </c>
      <c r="M80" s="72">
        <v>0</v>
      </c>
      <c r="N80" s="72">
        <v>0</v>
      </c>
      <c r="O80" s="75">
        <v>0</v>
      </c>
      <c r="P80" s="74">
        <v>0</v>
      </c>
      <c r="Q80" s="74">
        <v>0</v>
      </c>
      <c r="R80" s="74">
        <v>2</v>
      </c>
      <c r="S80" s="74">
        <v>0</v>
      </c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9"/>
    </row>
    <row r="81" spans="1:52" ht="18.75">
      <c r="A81" s="66" t="str">
        <f t="shared" si="1"/>
        <v xml:space="preserve">   </v>
      </c>
      <c r="B81" s="70">
        <v>72</v>
      </c>
      <c r="C81" s="71" t="s">
        <v>205</v>
      </c>
      <c r="D81" s="76" t="s">
        <v>121</v>
      </c>
      <c r="E81" s="71" t="s">
        <v>128</v>
      </c>
      <c r="F81" s="71" t="s">
        <v>129</v>
      </c>
      <c r="G81" s="72">
        <v>14.075828814299999</v>
      </c>
      <c r="H81" s="73">
        <v>14.075828814299999</v>
      </c>
      <c r="I81" s="73">
        <v>0</v>
      </c>
      <c r="J81" s="81">
        <v>2</v>
      </c>
      <c r="K81" s="72">
        <v>0</v>
      </c>
      <c r="L81" s="72">
        <v>14.08</v>
      </c>
      <c r="M81" s="72">
        <v>0</v>
      </c>
      <c r="N81" s="72">
        <v>0</v>
      </c>
      <c r="O81" s="75">
        <v>0</v>
      </c>
      <c r="P81" s="74">
        <v>0</v>
      </c>
      <c r="Q81" s="74">
        <v>0</v>
      </c>
      <c r="R81" s="74">
        <v>2</v>
      </c>
      <c r="S81" s="74">
        <v>0</v>
      </c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9"/>
    </row>
    <row r="82" spans="1:52" ht="18.75">
      <c r="A82" s="66" t="str">
        <f t="shared" si="1"/>
        <v xml:space="preserve">   </v>
      </c>
      <c r="B82" s="70">
        <v>73</v>
      </c>
      <c r="C82" s="71" t="s">
        <v>206</v>
      </c>
      <c r="D82" s="76" t="s">
        <v>121</v>
      </c>
      <c r="E82" s="71" t="s">
        <v>128</v>
      </c>
      <c r="F82" s="71" t="s">
        <v>129</v>
      </c>
      <c r="G82" s="72">
        <v>9.1242628400240005</v>
      </c>
      <c r="H82" s="73">
        <v>0.50573547734099999</v>
      </c>
      <c r="I82" s="73">
        <v>8.6185273626830003</v>
      </c>
      <c r="J82" s="81">
        <v>2</v>
      </c>
      <c r="K82" s="72">
        <v>0</v>
      </c>
      <c r="L82" s="72">
        <v>9.1199999999999992</v>
      </c>
      <c r="M82" s="72">
        <v>0</v>
      </c>
      <c r="N82" s="72">
        <v>0</v>
      </c>
      <c r="O82" s="75">
        <v>0</v>
      </c>
      <c r="P82" s="74">
        <v>0</v>
      </c>
      <c r="Q82" s="74">
        <v>0</v>
      </c>
      <c r="R82" s="74">
        <v>0</v>
      </c>
      <c r="S82" s="74">
        <v>0</v>
      </c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9"/>
    </row>
    <row r="83" spans="1:52" ht="18.75">
      <c r="A83" s="66" t="str">
        <f t="shared" si="1"/>
        <v xml:space="preserve">   </v>
      </c>
      <c r="B83" s="70">
        <v>74</v>
      </c>
      <c r="C83" s="71" t="s">
        <v>207</v>
      </c>
      <c r="D83" s="76" t="s">
        <v>121</v>
      </c>
      <c r="E83" s="71" t="s">
        <v>128</v>
      </c>
      <c r="F83" s="71" t="s">
        <v>129</v>
      </c>
      <c r="G83" s="72">
        <v>207.51906929419388</v>
      </c>
      <c r="H83" s="73">
        <v>206.562618345</v>
      </c>
      <c r="I83" s="73">
        <v>0.95645094919387996</v>
      </c>
      <c r="J83" s="81">
        <v>2</v>
      </c>
      <c r="K83" s="72">
        <v>0</v>
      </c>
      <c r="L83" s="72">
        <v>207.52</v>
      </c>
      <c r="M83" s="72">
        <v>0</v>
      </c>
      <c r="N83" s="72">
        <v>0</v>
      </c>
      <c r="O83" s="75">
        <v>0</v>
      </c>
      <c r="P83" s="74">
        <v>0</v>
      </c>
      <c r="Q83" s="74">
        <v>0</v>
      </c>
      <c r="R83" s="74">
        <v>2</v>
      </c>
      <c r="S83" s="74">
        <v>0</v>
      </c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9"/>
    </row>
    <row r="84" spans="1:52" ht="18.75">
      <c r="A84" s="66" t="str">
        <f t="shared" si="1"/>
        <v xml:space="preserve">   </v>
      </c>
      <c r="B84" s="70">
        <v>75</v>
      </c>
      <c r="C84" s="71" t="s">
        <v>208</v>
      </c>
      <c r="D84" s="76" t="s">
        <v>121</v>
      </c>
      <c r="E84" s="71" t="s">
        <v>128</v>
      </c>
      <c r="F84" s="71" t="s">
        <v>129</v>
      </c>
      <c r="G84" s="72">
        <v>34.445484420900002</v>
      </c>
      <c r="H84" s="73">
        <v>34.445484420900002</v>
      </c>
      <c r="I84" s="73">
        <v>0</v>
      </c>
      <c r="J84" s="81">
        <v>2</v>
      </c>
      <c r="K84" s="72">
        <v>0</v>
      </c>
      <c r="L84" s="72">
        <v>34.450000000000003</v>
      </c>
      <c r="M84" s="72">
        <v>0</v>
      </c>
      <c r="N84" s="72">
        <v>0</v>
      </c>
      <c r="O84" s="75">
        <v>0</v>
      </c>
      <c r="P84" s="74">
        <v>0</v>
      </c>
      <c r="Q84" s="74">
        <v>0</v>
      </c>
      <c r="R84" s="74">
        <v>2</v>
      </c>
      <c r="S84" s="74">
        <v>0</v>
      </c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9"/>
    </row>
    <row r="85" spans="1:52" ht="18.75">
      <c r="A85" s="66" t="str">
        <f t="shared" si="1"/>
        <v xml:space="preserve">   </v>
      </c>
      <c r="B85" s="70">
        <v>76</v>
      </c>
      <c r="C85" s="71" t="s">
        <v>209</v>
      </c>
      <c r="D85" s="76" t="s">
        <v>121</v>
      </c>
      <c r="E85" s="71" t="s">
        <v>128</v>
      </c>
      <c r="F85" s="71" t="s">
        <v>129</v>
      </c>
      <c r="G85" s="72">
        <v>50.823577019435596</v>
      </c>
      <c r="H85" s="73">
        <v>6.6258525710000002</v>
      </c>
      <c r="I85" s="73">
        <v>44.197724448435594</v>
      </c>
      <c r="J85" s="81">
        <v>2</v>
      </c>
      <c r="K85" s="72">
        <v>0</v>
      </c>
      <c r="L85" s="72">
        <v>50.82</v>
      </c>
      <c r="M85" s="72">
        <v>0</v>
      </c>
      <c r="N85" s="72">
        <v>0</v>
      </c>
      <c r="O85" s="75">
        <v>0</v>
      </c>
      <c r="P85" s="74">
        <v>0</v>
      </c>
      <c r="Q85" s="74">
        <v>0</v>
      </c>
      <c r="R85" s="74">
        <v>2</v>
      </c>
      <c r="S85" s="74">
        <v>0</v>
      </c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9"/>
    </row>
    <row r="86" spans="1:52" ht="18.75">
      <c r="A86" s="66" t="str">
        <f t="shared" si="1"/>
        <v xml:space="preserve">   </v>
      </c>
      <c r="B86" s="70">
        <v>77</v>
      </c>
      <c r="C86" s="71" t="s">
        <v>210</v>
      </c>
      <c r="D86" s="76" t="s">
        <v>121</v>
      </c>
      <c r="E86" s="71" t="s">
        <v>128</v>
      </c>
      <c r="F86" s="71" t="s">
        <v>129</v>
      </c>
      <c r="G86" s="72">
        <v>174.83047954510215</v>
      </c>
      <c r="H86" s="73">
        <v>1.7195315097399999</v>
      </c>
      <c r="I86" s="73">
        <v>173.11094803536216</v>
      </c>
      <c r="J86" s="81">
        <v>2</v>
      </c>
      <c r="K86" s="72">
        <v>0</v>
      </c>
      <c r="L86" s="72">
        <v>174.83</v>
      </c>
      <c r="M86" s="72">
        <v>0</v>
      </c>
      <c r="N86" s="72">
        <v>0</v>
      </c>
      <c r="O86" s="75">
        <v>0</v>
      </c>
      <c r="P86" s="74">
        <v>0</v>
      </c>
      <c r="Q86" s="74">
        <v>0</v>
      </c>
      <c r="R86" s="74">
        <v>2</v>
      </c>
      <c r="S86" s="74">
        <v>0</v>
      </c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9"/>
    </row>
    <row r="87" spans="1:52" ht="18.75">
      <c r="A87" s="66" t="str">
        <f t="shared" si="1"/>
        <v xml:space="preserve">   </v>
      </c>
      <c r="B87" s="70">
        <v>78</v>
      </c>
      <c r="C87" s="71" t="s">
        <v>211</v>
      </c>
      <c r="D87" s="76" t="s">
        <v>121</v>
      </c>
      <c r="E87" s="71" t="s">
        <v>128</v>
      </c>
      <c r="F87" s="71" t="s">
        <v>129</v>
      </c>
      <c r="G87" s="72">
        <v>26.465891950645897</v>
      </c>
      <c r="H87" s="73">
        <v>0</v>
      </c>
      <c r="I87" s="73">
        <v>26.465891950645897</v>
      </c>
      <c r="J87" s="81">
        <v>2</v>
      </c>
      <c r="K87" s="72">
        <v>0</v>
      </c>
      <c r="L87" s="72">
        <v>26.47</v>
      </c>
      <c r="M87" s="72">
        <v>0</v>
      </c>
      <c r="N87" s="72">
        <v>0</v>
      </c>
      <c r="O87" s="75">
        <v>0</v>
      </c>
      <c r="P87" s="74">
        <v>0</v>
      </c>
      <c r="Q87" s="74">
        <v>0</v>
      </c>
      <c r="R87" s="74">
        <v>2</v>
      </c>
      <c r="S87" s="74">
        <v>0</v>
      </c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9"/>
    </row>
    <row r="88" spans="1:52" ht="18.75">
      <c r="A88" s="66" t="str">
        <f t="shared" si="1"/>
        <v xml:space="preserve">   </v>
      </c>
      <c r="B88" s="70">
        <v>79</v>
      </c>
      <c r="C88" s="71" t="s">
        <v>212</v>
      </c>
      <c r="D88" s="76" t="s">
        <v>121</v>
      </c>
      <c r="E88" s="71" t="s">
        <v>128</v>
      </c>
      <c r="F88" s="71" t="s">
        <v>129</v>
      </c>
      <c r="G88" s="72">
        <v>151.96967112434302</v>
      </c>
      <c r="H88" s="73">
        <v>0.594321498</v>
      </c>
      <c r="I88" s="73">
        <v>151.37534962634302</v>
      </c>
      <c r="J88" s="81">
        <v>2</v>
      </c>
      <c r="K88" s="72">
        <v>0</v>
      </c>
      <c r="L88" s="72">
        <v>151.97</v>
      </c>
      <c r="M88" s="72">
        <v>0</v>
      </c>
      <c r="N88" s="72">
        <v>0</v>
      </c>
      <c r="O88" s="75">
        <v>0</v>
      </c>
      <c r="P88" s="74">
        <v>0</v>
      </c>
      <c r="Q88" s="74">
        <v>0</v>
      </c>
      <c r="R88" s="74">
        <v>2</v>
      </c>
      <c r="S88" s="74">
        <v>0</v>
      </c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9"/>
    </row>
    <row r="89" spans="1:52" ht="18.75">
      <c r="A89" s="66" t="str">
        <f t="shared" si="1"/>
        <v xml:space="preserve">   </v>
      </c>
      <c r="B89" s="70">
        <v>80</v>
      </c>
      <c r="C89" s="71" t="s">
        <v>213</v>
      </c>
      <c r="D89" s="76" t="s">
        <v>121</v>
      </c>
      <c r="E89" s="71" t="s">
        <v>128</v>
      </c>
      <c r="F89" s="71" t="s">
        <v>129</v>
      </c>
      <c r="G89" s="72">
        <v>30.571694774932507</v>
      </c>
      <c r="H89" s="73">
        <v>0</v>
      </c>
      <c r="I89" s="73">
        <v>30.571694774932507</v>
      </c>
      <c r="J89" s="81">
        <v>2</v>
      </c>
      <c r="K89" s="72">
        <v>0</v>
      </c>
      <c r="L89" s="72">
        <v>30.57</v>
      </c>
      <c r="M89" s="72">
        <v>0</v>
      </c>
      <c r="N89" s="72">
        <v>0</v>
      </c>
      <c r="O89" s="75">
        <v>0</v>
      </c>
      <c r="P89" s="74">
        <v>0</v>
      </c>
      <c r="Q89" s="74">
        <v>0</v>
      </c>
      <c r="R89" s="74">
        <v>2</v>
      </c>
      <c r="S89" s="74">
        <v>0</v>
      </c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9"/>
    </row>
    <row r="90" spans="1:52" ht="18.75">
      <c r="A90" s="66" t="str">
        <f t="shared" si="1"/>
        <v xml:space="preserve">   </v>
      </c>
      <c r="B90" s="70">
        <v>81</v>
      </c>
      <c r="C90" s="71" t="s">
        <v>214</v>
      </c>
      <c r="D90" s="76" t="s">
        <v>121</v>
      </c>
      <c r="E90" s="71" t="s">
        <v>128</v>
      </c>
      <c r="F90" s="71" t="s">
        <v>129</v>
      </c>
      <c r="G90" s="72">
        <v>13.126642595896719</v>
      </c>
      <c r="H90" s="73">
        <v>0</v>
      </c>
      <c r="I90" s="73">
        <v>13.126642595896719</v>
      </c>
      <c r="J90" s="81">
        <v>2</v>
      </c>
      <c r="K90" s="72">
        <v>14</v>
      </c>
      <c r="L90" s="72">
        <v>0</v>
      </c>
      <c r="M90" s="72">
        <v>0</v>
      </c>
      <c r="N90" s="72">
        <v>0</v>
      </c>
      <c r="O90" s="75">
        <v>0</v>
      </c>
      <c r="P90" s="74">
        <v>0</v>
      </c>
      <c r="Q90" s="74">
        <v>0</v>
      </c>
      <c r="R90" s="74">
        <v>2</v>
      </c>
      <c r="S90" s="74">
        <v>0</v>
      </c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9"/>
    </row>
    <row r="91" spans="1:52" ht="18.75">
      <c r="A91" s="66" t="str">
        <f t="shared" si="1"/>
        <v xml:space="preserve">   </v>
      </c>
      <c r="B91" s="70">
        <v>82</v>
      </c>
      <c r="C91" s="71" t="s">
        <v>215</v>
      </c>
      <c r="D91" s="76" t="s">
        <v>121</v>
      </c>
      <c r="E91" s="71" t="s">
        <v>128</v>
      </c>
      <c r="F91" s="71" t="s">
        <v>129</v>
      </c>
      <c r="G91" s="72">
        <v>18.7863170637869</v>
      </c>
      <c r="H91" s="73">
        <v>0</v>
      </c>
      <c r="I91" s="73">
        <v>18.7863170637869</v>
      </c>
      <c r="J91" s="81">
        <v>2</v>
      </c>
      <c r="K91" s="72">
        <v>0</v>
      </c>
      <c r="L91" s="72">
        <v>18.79</v>
      </c>
      <c r="M91" s="72">
        <v>0</v>
      </c>
      <c r="N91" s="72">
        <v>0</v>
      </c>
      <c r="O91" s="75">
        <v>0</v>
      </c>
      <c r="P91" s="74">
        <v>0</v>
      </c>
      <c r="Q91" s="74">
        <v>0</v>
      </c>
      <c r="R91" s="74">
        <v>2</v>
      </c>
      <c r="S91" s="74">
        <v>0</v>
      </c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9"/>
    </row>
    <row r="92" spans="1:52" ht="18.75">
      <c r="A92" s="66" t="str">
        <f t="shared" si="1"/>
        <v xml:space="preserve">   </v>
      </c>
      <c r="B92" s="70">
        <v>83</v>
      </c>
      <c r="C92" s="71" t="s">
        <v>216</v>
      </c>
      <c r="D92" s="76" t="s">
        <v>121</v>
      </c>
      <c r="E92" s="71" t="s">
        <v>128</v>
      </c>
      <c r="F92" s="71" t="s">
        <v>129</v>
      </c>
      <c r="G92" s="72">
        <v>36.520532552485292</v>
      </c>
      <c r="H92" s="73">
        <v>1.6631674399900001</v>
      </c>
      <c r="I92" s="73">
        <v>34.857365112495295</v>
      </c>
      <c r="J92" s="81">
        <v>2</v>
      </c>
      <c r="K92" s="72">
        <v>0</v>
      </c>
      <c r="L92" s="72">
        <v>36.520000000000003</v>
      </c>
      <c r="M92" s="72">
        <v>0</v>
      </c>
      <c r="N92" s="72">
        <v>0</v>
      </c>
      <c r="O92" s="75">
        <v>0</v>
      </c>
      <c r="P92" s="74">
        <v>0</v>
      </c>
      <c r="Q92" s="74">
        <v>0</v>
      </c>
      <c r="R92" s="74">
        <v>2</v>
      </c>
      <c r="S92" s="74">
        <v>0</v>
      </c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9"/>
    </row>
    <row r="93" spans="1:52" ht="18.75">
      <c r="A93" s="66" t="str">
        <f t="shared" si="1"/>
        <v xml:space="preserve">   </v>
      </c>
      <c r="B93" s="70">
        <v>84</v>
      </c>
      <c r="C93" s="71" t="s">
        <v>217</v>
      </c>
      <c r="D93" s="76" t="s">
        <v>121</v>
      </c>
      <c r="E93" s="71" t="s">
        <v>128</v>
      </c>
      <c r="F93" s="71" t="s">
        <v>129</v>
      </c>
      <c r="G93" s="72">
        <v>65.49697927997039</v>
      </c>
      <c r="H93" s="73">
        <v>0.25637826478600001</v>
      </c>
      <c r="I93" s="73">
        <v>65.240601015184396</v>
      </c>
      <c r="J93" s="81">
        <v>2</v>
      </c>
      <c r="K93" s="72">
        <v>0</v>
      </c>
      <c r="L93" s="72">
        <v>65.5</v>
      </c>
      <c r="M93" s="72">
        <v>0</v>
      </c>
      <c r="N93" s="72">
        <v>0</v>
      </c>
      <c r="O93" s="75">
        <v>0</v>
      </c>
      <c r="P93" s="74">
        <v>0</v>
      </c>
      <c r="Q93" s="74">
        <v>0</v>
      </c>
      <c r="R93" s="74">
        <v>0</v>
      </c>
      <c r="S93" s="74">
        <v>0</v>
      </c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9"/>
    </row>
    <row r="94" spans="1:52" ht="18.75">
      <c r="A94" s="66" t="str">
        <f t="shared" si="1"/>
        <v xml:space="preserve">   </v>
      </c>
      <c r="B94" s="70">
        <v>85</v>
      </c>
      <c r="C94" s="71" t="s">
        <v>218</v>
      </c>
      <c r="D94" s="76" t="s">
        <v>121</v>
      </c>
      <c r="E94" s="71" t="s">
        <v>128</v>
      </c>
      <c r="F94" s="71" t="s">
        <v>129</v>
      </c>
      <c r="G94" s="72">
        <v>17.711519238175999</v>
      </c>
      <c r="H94" s="73">
        <v>0</v>
      </c>
      <c r="I94" s="73">
        <v>17.711519238175999</v>
      </c>
      <c r="J94" s="81">
        <v>2</v>
      </c>
      <c r="K94" s="72">
        <v>0</v>
      </c>
      <c r="L94" s="72">
        <v>17.71</v>
      </c>
      <c r="M94" s="72">
        <v>0</v>
      </c>
      <c r="N94" s="72">
        <v>0</v>
      </c>
      <c r="O94" s="75">
        <v>0</v>
      </c>
      <c r="P94" s="74">
        <v>0</v>
      </c>
      <c r="Q94" s="74">
        <v>0</v>
      </c>
      <c r="R94" s="74">
        <v>2</v>
      </c>
      <c r="S94" s="74">
        <v>0</v>
      </c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9"/>
    </row>
    <row r="95" spans="1:52" ht="18.75">
      <c r="A95" s="66" t="str">
        <f t="shared" si="1"/>
        <v xml:space="preserve">   </v>
      </c>
      <c r="B95" s="70">
        <v>86</v>
      </c>
      <c r="C95" s="71" t="s">
        <v>219</v>
      </c>
      <c r="D95" s="76" t="s">
        <v>121</v>
      </c>
      <c r="E95" s="71" t="s">
        <v>128</v>
      </c>
      <c r="F95" s="71" t="s">
        <v>129</v>
      </c>
      <c r="G95" s="72">
        <v>344.74776634692597</v>
      </c>
      <c r="H95" s="73">
        <v>63.775607264999998</v>
      </c>
      <c r="I95" s="73">
        <v>280.97215908192595</v>
      </c>
      <c r="J95" s="81">
        <v>2</v>
      </c>
      <c r="K95" s="72">
        <v>0</v>
      </c>
      <c r="L95" s="72">
        <v>344.75</v>
      </c>
      <c r="M95" s="72">
        <v>0</v>
      </c>
      <c r="N95" s="72">
        <v>0</v>
      </c>
      <c r="O95" s="75">
        <v>0</v>
      </c>
      <c r="P95" s="74">
        <v>0</v>
      </c>
      <c r="Q95" s="74">
        <v>0</v>
      </c>
      <c r="R95" s="74">
        <v>2</v>
      </c>
      <c r="S95" s="74">
        <v>0</v>
      </c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9"/>
    </row>
    <row r="96" spans="1:52" ht="18.75">
      <c r="A96" s="66" t="str">
        <f t="shared" si="1"/>
        <v xml:space="preserve">   </v>
      </c>
      <c r="B96" s="70">
        <v>87</v>
      </c>
      <c r="C96" s="71" t="s">
        <v>220</v>
      </c>
      <c r="D96" s="76" t="s">
        <v>121</v>
      </c>
      <c r="E96" s="71" t="s">
        <v>128</v>
      </c>
      <c r="F96" s="71" t="s">
        <v>129</v>
      </c>
      <c r="G96" s="72">
        <v>59.517396515668999</v>
      </c>
      <c r="H96" s="73">
        <v>0.63376715777500003</v>
      </c>
      <c r="I96" s="73">
        <v>58.883629357894002</v>
      </c>
      <c r="J96" s="81">
        <v>2</v>
      </c>
      <c r="K96" s="72">
        <v>0</v>
      </c>
      <c r="L96" s="72">
        <v>59.52</v>
      </c>
      <c r="M96" s="72">
        <v>0</v>
      </c>
      <c r="N96" s="72">
        <v>0</v>
      </c>
      <c r="O96" s="75">
        <v>0</v>
      </c>
      <c r="P96" s="74">
        <v>0</v>
      </c>
      <c r="Q96" s="74">
        <v>0</v>
      </c>
      <c r="R96" s="74">
        <v>2</v>
      </c>
      <c r="S96" s="74">
        <v>0</v>
      </c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9"/>
    </row>
    <row r="97" spans="1:52" ht="18.75">
      <c r="A97" s="66" t="str">
        <f t="shared" si="1"/>
        <v xml:space="preserve">   </v>
      </c>
      <c r="B97" s="70">
        <v>88</v>
      </c>
      <c r="C97" s="71" t="s">
        <v>221</v>
      </c>
      <c r="D97" s="76" t="s">
        <v>121</v>
      </c>
      <c r="E97" s="71" t="s">
        <v>128</v>
      </c>
      <c r="F97" s="71" t="s">
        <v>129</v>
      </c>
      <c r="G97" s="72">
        <v>54.732509238959999</v>
      </c>
      <c r="H97" s="73">
        <v>6.0214207419100001</v>
      </c>
      <c r="I97" s="73">
        <v>48.71108849705</v>
      </c>
      <c r="J97" s="81">
        <v>2</v>
      </c>
      <c r="K97" s="72">
        <v>0</v>
      </c>
      <c r="L97" s="72">
        <v>54.73</v>
      </c>
      <c r="M97" s="72">
        <v>0</v>
      </c>
      <c r="N97" s="72">
        <v>0</v>
      </c>
      <c r="O97" s="75">
        <v>0</v>
      </c>
      <c r="P97" s="74">
        <v>0</v>
      </c>
      <c r="Q97" s="74">
        <v>0</v>
      </c>
      <c r="R97" s="74">
        <v>2</v>
      </c>
      <c r="S97" s="74">
        <v>0</v>
      </c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9"/>
    </row>
    <row r="98" spans="1:52" ht="18.75">
      <c r="A98" s="66" t="str">
        <f t="shared" si="1"/>
        <v xml:space="preserve">   </v>
      </c>
      <c r="B98" s="70">
        <v>89</v>
      </c>
      <c r="C98" s="71" t="s">
        <v>222</v>
      </c>
      <c r="D98" s="76" t="s">
        <v>121</v>
      </c>
      <c r="E98" s="71" t="s">
        <v>128</v>
      </c>
      <c r="F98" s="71" t="s">
        <v>129</v>
      </c>
      <c r="G98" s="72">
        <v>14.1665744023</v>
      </c>
      <c r="H98" s="73">
        <v>14.1665744023</v>
      </c>
      <c r="I98" s="73">
        <v>0</v>
      </c>
      <c r="J98" s="81">
        <v>2</v>
      </c>
      <c r="K98" s="72">
        <v>0</v>
      </c>
      <c r="L98" s="72">
        <v>66</v>
      </c>
      <c r="M98" s="72">
        <v>0</v>
      </c>
      <c r="N98" s="72">
        <v>0</v>
      </c>
      <c r="O98" s="75">
        <v>0</v>
      </c>
      <c r="P98" s="74">
        <v>0</v>
      </c>
      <c r="Q98" s="74">
        <v>0</v>
      </c>
      <c r="R98" s="74">
        <v>2</v>
      </c>
      <c r="S98" s="74">
        <v>0</v>
      </c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9"/>
    </row>
    <row r="99" spans="1:52" ht="18.75">
      <c r="A99" s="66" t="str">
        <f t="shared" si="1"/>
        <v xml:space="preserve">   </v>
      </c>
      <c r="B99" s="70">
        <v>90</v>
      </c>
      <c r="C99" s="71" t="s">
        <v>223</v>
      </c>
      <c r="D99" s="76" t="s">
        <v>121</v>
      </c>
      <c r="E99" s="71" t="s">
        <v>128</v>
      </c>
      <c r="F99" s="71" t="s">
        <v>129</v>
      </c>
      <c r="G99" s="72">
        <v>75.788430496900006</v>
      </c>
      <c r="H99" s="73">
        <v>75.788430496900006</v>
      </c>
      <c r="I99" s="73">
        <v>0</v>
      </c>
      <c r="J99" s="81">
        <v>2</v>
      </c>
      <c r="K99" s="72">
        <v>0</v>
      </c>
      <c r="L99" s="72">
        <v>75.790000000000006</v>
      </c>
      <c r="M99" s="72">
        <v>0</v>
      </c>
      <c r="N99" s="72">
        <v>0</v>
      </c>
      <c r="O99" s="75">
        <v>0</v>
      </c>
      <c r="P99" s="74">
        <v>0</v>
      </c>
      <c r="Q99" s="74">
        <v>0</v>
      </c>
      <c r="R99" s="74">
        <v>2</v>
      </c>
      <c r="S99" s="74">
        <v>0</v>
      </c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9"/>
    </row>
    <row r="100" spans="1:52" ht="18.75">
      <c r="A100" s="66" t="str">
        <f t="shared" si="1"/>
        <v xml:space="preserve">   </v>
      </c>
      <c r="B100" s="70">
        <v>91</v>
      </c>
      <c r="C100" s="71" t="s">
        <v>224</v>
      </c>
      <c r="D100" s="76" t="s">
        <v>121</v>
      </c>
      <c r="E100" s="71" t="s">
        <v>128</v>
      </c>
      <c r="F100" s="71" t="s">
        <v>129</v>
      </c>
      <c r="G100" s="72">
        <v>336.57174431428894</v>
      </c>
      <c r="H100" s="73">
        <v>226.56535797000001</v>
      </c>
      <c r="I100" s="73">
        <v>110.00638634428893</v>
      </c>
      <c r="J100" s="81">
        <v>2</v>
      </c>
      <c r="K100" s="72">
        <v>0</v>
      </c>
      <c r="L100" s="72">
        <v>336.57</v>
      </c>
      <c r="M100" s="72">
        <v>0</v>
      </c>
      <c r="N100" s="72">
        <v>0</v>
      </c>
      <c r="O100" s="75">
        <v>0</v>
      </c>
      <c r="P100" s="74">
        <v>0</v>
      </c>
      <c r="Q100" s="74">
        <v>0</v>
      </c>
      <c r="R100" s="74">
        <v>2</v>
      </c>
      <c r="S100" s="74">
        <v>0</v>
      </c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9"/>
    </row>
    <row r="101" spans="1:52" ht="18.75">
      <c r="A101" s="66" t="str">
        <f t="shared" si="1"/>
        <v xml:space="preserve">   </v>
      </c>
      <c r="B101" s="70">
        <v>92</v>
      </c>
      <c r="C101" s="71" t="s">
        <v>225</v>
      </c>
      <c r="D101" s="76" t="s">
        <v>121</v>
      </c>
      <c r="E101" s="71" t="s">
        <v>128</v>
      </c>
      <c r="F101" s="71" t="s">
        <v>129</v>
      </c>
      <c r="G101" s="72">
        <v>11.1540863112</v>
      </c>
      <c r="H101" s="73">
        <v>11.1540863112</v>
      </c>
      <c r="I101" s="73">
        <v>0</v>
      </c>
      <c r="J101" s="81">
        <v>2</v>
      </c>
      <c r="K101" s="72">
        <v>0</v>
      </c>
      <c r="L101" s="72">
        <v>11.15</v>
      </c>
      <c r="M101" s="72">
        <v>0</v>
      </c>
      <c r="N101" s="72">
        <v>0</v>
      </c>
      <c r="O101" s="75">
        <v>0</v>
      </c>
      <c r="P101" s="74">
        <v>0</v>
      </c>
      <c r="Q101" s="74">
        <v>0</v>
      </c>
      <c r="R101" s="74">
        <v>2</v>
      </c>
      <c r="S101" s="74">
        <v>0</v>
      </c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9"/>
    </row>
    <row r="102" spans="1:52" ht="18.75">
      <c r="A102" s="66" t="str">
        <f t="shared" si="1"/>
        <v xml:space="preserve">   </v>
      </c>
      <c r="B102" s="70">
        <v>93</v>
      </c>
      <c r="C102" s="71" t="s">
        <v>226</v>
      </c>
      <c r="D102" s="76" t="s">
        <v>121</v>
      </c>
      <c r="E102" s="71" t="s">
        <v>128</v>
      </c>
      <c r="F102" s="71" t="s">
        <v>129</v>
      </c>
      <c r="G102" s="72">
        <v>176.13279365205378</v>
      </c>
      <c r="H102" s="73">
        <v>13.4304397522</v>
      </c>
      <c r="I102" s="73">
        <v>162.70235389985379</v>
      </c>
      <c r="J102" s="81">
        <v>2</v>
      </c>
      <c r="K102" s="72">
        <v>176.13</v>
      </c>
      <c r="L102" s="72">
        <v>0</v>
      </c>
      <c r="M102" s="72">
        <v>0</v>
      </c>
      <c r="N102" s="72">
        <v>0</v>
      </c>
      <c r="O102" s="75">
        <v>0</v>
      </c>
      <c r="P102" s="74">
        <v>0</v>
      </c>
      <c r="Q102" s="74">
        <v>0</v>
      </c>
      <c r="R102" s="74">
        <v>0</v>
      </c>
      <c r="S102" s="74">
        <v>0</v>
      </c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9"/>
    </row>
    <row r="103" spans="1:52" ht="18.75">
      <c r="A103" s="66" t="str">
        <f t="shared" si="1"/>
        <v xml:space="preserve">   </v>
      </c>
      <c r="B103" s="70">
        <v>94</v>
      </c>
      <c r="C103" s="71" t="s">
        <v>227</v>
      </c>
      <c r="D103" s="76" t="s">
        <v>121</v>
      </c>
      <c r="E103" s="71" t="s">
        <v>128</v>
      </c>
      <c r="F103" s="71" t="s">
        <v>129</v>
      </c>
      <c r="G103" s="72">
        <v>11.298996896798</v>
      </c>
      <c r="H103" s="73">
        <v>0.27276706849499999</v>
      </c>
      <c r="I103" s="73">
        <v>11.026229828303</v>
      </c>
      <c r="J103" s="81">
        <v>2</v>
      </c>
      <c r="K103" s="72">
        <v>0</v>
      </c>
      <c r="L103" s="72">
        <v>11.3</v>
      </c>
      <c r="M103" s="72">
        <v>0</v>
      </c>
      <c r="N103" s="72">
        <v>0</v>
      </c>
      <c r="O103" s="75">
        <v>0</v>
      </c>
      <c r="P103" s="74">
        <v>0</v>
      </c>
      <c r="Q103" s="74">
        <v>0</v>
      </c>
      <c r="R103" s="74">
        <v>2</v>
      </c>
      <c r="S103" s="74">
        <v>0</v>
      </c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9"/>
    </row>
    <row r="104" spans="1:52" ht="18.75">
      <c r="A104" s="66" t="str">
        <f t="shared" si="1"/>
        <v xml:space="preserve">   </v>
      </c>
      <c r="B104" s="70">
        <v>95</v>
      </c>
      <c r="C104" s="71" t="s">
        <v>228</v>
      </c>
      <c r="D104" s="76" t="s">
        <v>121</v>
      </c>
      <c r="E104" s="71" t="s">
        <v>128</v>
      </c>
      <c r="F104" s="71" t="s">
        <v>129</v>
      </c>
      <c r="G104" s="72">
        <v>17.287693033499998</v>
      </c>
      <c r="H104" s="73">
        <v>0</v>
      </c>
      <c r="I104" s="73">
        <v>17.287693033499998</v>
      </c>
      <c r="J104" s="81">
        <v>2</v>
      </c>
      <c r="K104" s="72">
        <v>0</v>
      </c>
      <c r="L104" s="72">
        <v>17.29</v>
      </c>
      <c r="M104" s="72">
        <v>0</v>
      </c>
      <c r="N104" s="72">
        <v>0</v>
      </c>
      <c r="O104" s="75">
        <v>0</v>
      </c>
      <c r="P104" s="74">
        <v>0</v>
      </c>
      <c r="Q104" s="74">
        <v>0</v>
      </c>
      <c r="R104" s="74">
        <v>2</v>
      </c>
      <c r="S104" s="74">
        <v>0</v>
      </c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9"/>
    </row>
    <row r="105" spans="1:52" ht="18.75">
      <c r="A105" s="66" t="str">
        <f t="shared" si="1"/>
        <v xml:space="preserve">   </v>
      </c>
      <c r="B105" s="70">
        <v>96</v>
      </c>
      <c r="C105" s="71" t="s">
        <v>229</v>
      </c>
      <c r="D105" s="76" t="s">
        <v>121</v>
      </c>
      <c r="E105" s="71" t="s">
        <v>128</v>
      </c>
      <c r="F105" s="71" t="s">
        <v>129</v>
      </c>
      <c r="G105" s="72">
        <v>61.44036479188</v>
      </c>
      <c r="H105" s="73">
        <v>13.2002819676</v>
      </c>
      <c r="I105" s="73">
        <v>48.240082824280002</v>
      </c>
      <c r="J105" s="81">
        <v>2</v>
      </c>
      <c r="K105" s="72">
        <v>0</v>
      </c>
      <c r="L105" s="72">
        <v>61.44</v>
      </c>
      <c r="M105" s="72">
        <v>0</v>
      </c>
      <c r="N105" s="72">
        <v>0</v>
      </c>
      <c r="O105" s="75">
        <v>8</v>
      </c>
      <c r="P105" s="74">
        <v>0</v>
      </c>
      <c r="Q105" s="74">
        <v>0</v>
      </c>
      <c r="R105" s="74">
        <v>2</v>
      </c>
      <c r="S105" s="74">
        <v>0</v>
      </c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9"/>
    </row>
    <row r="106" spans="1:52" ht="18.75">
      <c r="A106" s="66" t="str">
        <f t="shared" si="1"/>
        <v xml:space="preserve">   </v>
      </c>
      <c r="B106" s="70">
        <v>97</v>
      </c>
      <c r="C106" s="71" t="s">
        <v>230</v>
      </c>
      <c r="D106" s="76" t="s">
        <v>121</v>
      </c>
      <c r="E106" s="71" t="s">
        <v>128</v>
      </c>
      <c r="F106" s="71" t="s">
        <v>129</v>
      </c>
      <c r="G106" s="72">
        <v>128.46510020220282</v>
      </c>
      <c r="H106" s="73">
        <v>31.312654847400001</v>
      </c>
      <c r="I106" s="73">
        <v>97.152445354802822</v>
      </c>
      <c r="J106" s="81">
        <v>2</v>
      </c>
      <c r="K106" s="72">
        <v>0</v>
      </c>
      <c r="L106" s="72">
        <v>128.47</v>
      </c>
      <c r="M106" s="72">
        <v>0</v>
      </c>
      <c r="N106" s="72">
        <v>0</v>
      </c>
      <c r="O106" s="75">
        <v>8</v>
      </c>
      <c r="P106" s="74">
        <v>0</v>
      </c>
      <c r="Q106" s="74">
        <v>0</v>
      </c>
      <c r="R106" s="74">
        <v>2</v>
      </c>
      <c r="S106" s="74">
        <v>0</v>
      </c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9"/>
    </row>
    <row r="107" spans="1:52" ht="18.75">
      <c r="A107" s="66" t="str">
        <f t="shared" si="1"/>
        <v xml:space="preserve">   </v>
      </c>
      <c r="B107" s="70">
        <v>98</v>
      </c>
      <c r="C107" s="71" t="s">
        <v>231</v>
      </c>
      <c r="D107" s="76" t="s">
        <v>121</v>
      </c>
      <c r="E107" s="71" t="s">
        <v>128</v>
      </c>
      <c r="F107" s="71" t="s">
        <v>129</v>
      </c>
      <c r="G107" s="72">
        <v>11.1869962044</v>
      </c>
      <c r="H107" s="73">
        <v>11.1869962044</v>
      </c>
      <c r="I107" s="73">
        <v>0</v>
      </c>
      <c r="J107" s="81">
        <v>1</v>
      </c>
      <c r="K107" s="72">
        <v>0</v>
      </c>
      <c r="L107" s="72">
        <v>12</v>
      </c>
      <c r="M107" s="72">
        <v>0</v>
      </c>
      <c r="N107" s="72">
        <v>0</v>
      </c>
      <c r="O107" s="75">
        <v>7</v>
      </c>
      <c r="P107" s="74">
        <v>0</v>
      </c>
      <c r="Q107" s="74">
        <v>0</v>
      </c>
      <c r="R107" s="74">
        <v>2</v>
      </c>
      <c r="S107" s="74">
        <v>0</v>
      </c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9"/>
    </row>
    <row r="108" spans="1:52" ht="18.75">
      <c r="A108" s="66" t="str">
        <f t="shared" si="1"/>
        <v xml:space="preserve">   </v>
      </c>
      <c r="B108" s="70">
        <v>99</v>
      </c>
      <c r="C108" s="71" t="s">
        <v>232</v>
      </c>
      <c r="D108" s="76" t="s">
        <v>121</v>
      </c>
      <c r="E108" s="71" t="s">
        <v>128</v>
      </c>
      <c r="F108" s="71" t="s">
        <v>129</v>
      </c>
      <c r="G108" s="72">
        <v>23.331903656830001</v>
      </c>
      <c r="H108" s="73">
        <v>22.810477975000001</v>
      </c>
      <c r="I108" s="73">
        <v>0.52142568183000004</v>
      </c>
      <c r="J108" s="81">
        <v>2</v>
      </c>
      <c r="K108" s="72">
        <v>0</v>
      </c>
      <c r="L108" s="72">
        <v>23.33</v>
      </c>
      <c r="M108" s="72">
        <v>0</v>
      </c>
      <c r="N108" s="72">
        <v>0</v>
      </c>
      <c r="O108" s="75">
        <v>5</v>
      </c>
      <c r="P108" s="74">
        <v>0</v>
      </c>
      <c r="Q108" s="74">
        <v>0</v>
      </c>
      <c r="R108" s="74">
        <v>2</v>
      </c>
      <c r="S108" s="74">
        <v>0</v>
      </c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9"/>
    </row>
    <row r="109" spans="1:52" ht="18.75">
      <c r="A109" s="66" t="str">
        <f t="shared" si="1"/>
        <v xml:space="preserve">   </v>
      </c>
      <c r="B109" s="70">
        <v>100</v>
      </c>
      <c r="C109" s="71" t="s">
        <v>233</v>
      </c>
      <c r="D109" s="76" t="s">
        <v>121</v>
      </c>
      <c r="E109" s="71" t="s">
        <v>128</v>
      </c>
      <c r="F109" s="71" t="s">
        <v>129</v>
      </c>
      <c r="G109" s="72">
        <v>34.824615568699997</v>
      </c>
      <c r="H109" s="73">
        <v>34.824615568699997</v>
      </c>
      <c r="I109" s="73">
        <v>0</v>
      </c>
      <c r="J109" s="81">
        <v>2</v>
      </c>
      <c r="K109" s="72">
        <v>0</v>
      </c>
      <c r="L109" s="72">
        <v>34.82</v>
      </c>
      <c r="M109" s="72">
        <v>0</v>
      </c>
      <c r="N109" s="72">
        <v>0</v>
      </c>
      <c r="O109" s="75">
        <v>0</v>
      </c>
      <c r="P109" s="74">
        <v>0</v>
      </c>
      <c r="Q109" s="74">
        <v>0</v>
      </c>
      <c r="R109" s="74">
        <v>2</v>
      </c>
      <c r="S109" s="74">
        <v>0</v>
      </c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9"/>
    </row>
    <row r="110" spans="1:52" ht="18.75">
      <c r="A110" s="66" t="str">
        <f t="shared" si="1"/>
        <v xml:space="preserve">   </v>
      </c>
      <c r="B110" s="70">
        <v>101</v>
      </c>
      <c r="C110" s="71" t="s">
        <v>234</v>
      </c>
      <c r="D110" s="76" t="s">
        <v>121</v>
      </c>
      <c r="E110" s="71" t="s">
        <v>128</v>
      </c>
      <c r="F110" s="71" t="s">
        <v>129</v>
      </c>
      <c r="G110" s="72">
        <v>154.484027704</v>
      </c>
      <c r="H110" s="73">
        <v>154.484027704</v>
      </c>
      <c r="I110" s="73">
        <v>0</v>
      </c>
      <c r="J110" s="81">
        <v>1</v>
      </c>
      <c r="K110" s="72">
        <v>0</v>
      </c>
      <c r="L110" s="72">
        <v>154.47999999999999</v>
      </c>
      <c r="M110" s="72">
        <v>0</v>
      </c>
      <c r="N110" s="72">
        <v>0</v>
      </c>
      <c r="O110" s="75">
        <v>10</v>
      </c>
      <c r="P110" s="74">
        <v>0</v>
      </c>
      <c r="Q110" s="74">
        <v>0</v>
      </c>
      <c r="R110" s="74">
        <v>2</v>
      </c>
      <c r="S110" s="74">
        <v>0</v>
      </c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9"/>
    </row>
    <row r="111" spans="1:52" ht="18.75">
      <c r="A111" s="66" t="str">
        <f t="shared" si="1"/>
        <v xml:space="preserve">   </v>
      </c>
      <c r="B111" s="70">
        <v>102</v>
      </c>
      <c r="C111" s="71" t="s">
        <v>235</v>
      </c>
      <c r="D111" s="76" t="s">
        <v>121</v>
      </c>
      <c r="E111" s="71" t="s">
        <v>128</v>
      </c>
      <c r="F111" s="71" t="s">
        <v>129</v>
      </c>
      <c r="G111" s="72">
        <v>28.803701322696</v>
      </c>
      <c r="H111" s="73">
        <v>16.2855879978</v>
      </c>
      <c r="I111" s="73">
        <v>12.518113324895999</v>
      </c>
      <c r="J111" s="81">
        <v>2</v>
      </c>
      <c r="K111" s="72">
        <v>0</v>
      </c>
      <c r="L111" s="72">
        <v>28.8</v>
      </c>
      <c r="M111" s="72">
        <v>0</v>
      </c>
      <c r="N111" s="72">
        <v>0</v>
      </c>
      <c r="O111" s="75">
        <v>5</v>
      </c>
      <c r="P111" s="74">
        <v>0</v>
      </c>
      <c r="Q111" s="74">
        <v>0</v>
      </c>
      <c r="R111" s="74">
        <v>2</v>
      </c>
      <c r="S111" s="74">
        <v>0</v>
      </c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9"/>
    </row>
    <row r="112" spans="1:52" ht="18.75">
      <c r="A112" s="66" t="str">
        <f t="shared" si="1"/>
        <v xml:space="preserve">   </v>
      </c>
      <c r="B112" s="70">
        <v>103</v>
      </c>
      <c r="C112" s="71" t="s">
        <v>236</v>
      </c>
      <c r="D112" s="76" t="s">
        <v>121</v>
      </c>
      <c r="E112" s="71" t="s">
        <v>128</v>
      </c>
      <c r="F112" s="71" t="s">
        <v>129</v>
      </c>
      <c r="G112" s="72">
        <v>26.821175799199999</v>
      </c>
      <c r="H112" s="73">
        <v>26.821175799199999</v>
      </c>
      <c r="I112" s="73">
        <v>0</v>
      </c>
      <c r="J112" s="81">
        <v>1</v>
      </c>
      <c r="K112" s="72">
        <v>0</v>
      </c>
      <c r="L112" s="72">
        <v>26.82</v>
      </c>
      <c r="M112" s="72">
        <v>0</v>
      </c>
      <c r="N112" s="72">
        <v>0</v>
      </c>
      <c r="O112" s="75">
        <v>14</v>
      </c>
      <c r="P112" s="74">
        <v>0</v>
      </c>
      <c r="Q112" s="74">
        <v>0</v>
      </c>
      <c r="R112" s="74">
        <v>2</v>
      </c>
      <c r="S112" s="74">
        <v>0</v>
      </c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9"/>
    </row>
    <row r="113" spans="1:52" ht="18.75">
      <c r="A113" s="66" t="str">
        <f t="shared" si="1"/>
        <v xml:space="preserve">   </v>
      </c>
      <c r="B113" s="70">
        <v>104</v>
      </c>
      <c r="C113" s="71" t="s">
        <v>237</v>
      </c>
      <c r="D113" s="76" t="s">
        <v>121</v>
      </c>
      <c r="E113" s="71" t="s">
        <v>128</v>
      </c>
      <c r="F113" s="71" t="s">
        <v>129</v>
      </c>
      <c r="G113" s="72">
        <v>39.024434340399999</v>
      </c>
      <c r="H113" s="73">
        <v>39.024434340399999</v>
      </c>
      <c r="I113" s="73">
        <v>0</v>
      </c>
      <c r="J113" s="81">
        <v>2</v>
      </c>
      <c r="K113" s="72">
        <v>0</v>
      </c>
      <c r="L113" s="72">
        <v>39.020000000000003</v>
      </c>
      <c r="M113" s="72">
        <v>0</v>
      </c>
      <c r="N113" s="72">
        <v>0</v>
      </c>
      <c r="O113" s="75">
        <v>0</v>
      </c>
      <c r="P113" s="74">
        <v>0</v>
      </c>
      <c r="Q113" s="74">
        <v>0</v>
      </c>
      <c r="R113" s="74">
        <v>2</v>
      </c>
      <c r="S113" s="74">
        <v>0</v>
      </c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9"/>
    </row>
    <row r="114" spans="1:52" ht="18.75">
      <c r="A114" s="66" t="str">
        <f t="shared" si="1"/>
        <v xml:space="preserve">   </v>
      </c>
      <c r="B114" s="70">
        <v>105</v>
      </c>
      <c r="C114" s="71" t="s">
        <v>238</v>
      </c>
      <c r="D114" s="76" t="s">
        <v>121</v>
      </c>
      <c r="E114" s="71" t="s">
        <v>128</v>
      </c>
      <c r="F114" s="71" t="s">
        <v>129</v>
      </c>
      <c r="G114" s="72">
        <v>25.924265314500001</v>
      </c>
      <c r="H114" s="73">
        <v>25.924265314500001</v>
      </c>
      <c r="I114" s="73">
        <v>0</v>
      </c>
      <c r="J114" s="81">
        <v>2</v>
      </c>
      <c r="K114" s="72">
        <v>0</v>
      </c>
      <c r="L114" s="72">
        <v>25.92</v>
      </c>
      <c r="M114" s="72">
        <v>0</v>
      </c>
      <c r="N114" s="72">
        <v>0</v>
      </c>
      <c r="O114" s="75">
        <v>8</v>
      </c>
      <c r="P114" s="74">
        <v>0</v>
      </c>
      <c r="Q114" s="74">
        <v>0</v>
      </c>
      <c r="R114" s="74">
        <v>2</v>
      </c>
      <c r="S114" s="74">
        <v>0</v>
      </c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9"/>
    </row>
    <row r="115" spans="1:52" ht="18.75">
      <c r="A115" s="66" t="str">
        <f t="shared" si="1"/>
        <v xml:space="preserve">   </v>
      </c>
      <c r="B115" s="70">
        <v>106</v>
      </c>
      <c r="C115" s="71" t="s">
        <v>239</v>
      </c>
      <c r="D115" s="76" t="s">
        <v>121</v>
      </c>
      <c r="E115" s="71" t="s">
        <v>128</v>
      </c>
      <c r="F115" s="71" t="s">
        <v>129</v>
      </c>
      <c r="G115" s="72">
        <v>9.9800296987500001</v>
      </c>
      <c r="H115" s="73">
        <v>9.9800296987500001</v>
      </c>
      <c r="I115" s="73">
        <v>0</v>
      </c>
      <c r="J115" s="81">
        <v>2</v>
      </c>
      <c r="K115" s="72">
        <v>0</v>
      </c>
      <c r="L115" s="72">
        <v>9.98</v>
      </c>
      <c r="M115" s="72">
        <v>0</v>
      </c>
      <c r="N115" s="72">
        <v>0</v>
      </c>
      <c r="O115" s="75">
        <v>3</v>
      </c>
      <c r="P115" s="74">
        <v>0</v>
      </c>
      <c r="Q115" s="74">
        <v>0</v>
      </c>
      <c r="R115" s="74">
        <v>2</v>
      </c>
      <c r="S115" s="74">
        <v>0</v>
      </c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9"/>
    </row>
    <row r="116" spans="1:52" ht="18.75">
      <c r="A116" s="66" t="str">
        <f t="shared" si="1"/>
        <v xml:space="preserve">   </v>
      </c>
      <c r="B116" s="70">
        <v>107</v>
      </c>
      <c r="C116" s="71" t="s">
        <v>240</v>
      </c>
      <c r="D116" s="76" t="s">
        <v>121</v>
      </c>
      <c r="E116" s="71" t="s">
        <v>128</v>
      </c>
      <c r="F116" s="71" t="s">
        <v>129</v>
      </c>
      <c r="G116" s="72">
        <v>10.323732976000001</v>
      </c>
      <c r="H116" s="73">
        <v>10.323732976000001</v>
      </c>
      <c r="I116" s="73">
        <v>0</v>
      </c>
      <c r="J116" s="81">
        <v>2</v>
      </c>
      <c r="K116" s="72">
        <v>22</v>
      </c>
      <c r="L116" s="72">
        <v>0</v>
      </c>
      <c r="M116" s="72">
        <v>0</v>
      </c>
      <c r="N116" s="72">
        <v>0</v>
      </c>
      <c r="O116" s="75">
        <v>2</v>
      </c>
      <c r="P116" s="74">
        <v>0</v>
      </c>
      <c r="Q116" s="74">
        <v>0</v>
      </c>
      <c r="R116" s="74">
        <v>2</v>
      </c>
      <c r="S116" s="74">
        <v>0</v>
      </c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9"/>
    </row>
    <row r="117" spans="1:52" ht="18.75">
      <c r="A117" s="66" t="str">
        <f t="shared" si="1"/>
        <v xml:space="preserve">   </v>
      </c>
      <c r="B117" s="70">
        <v>108</v>
      </c>
      <c r="C117" s="71" t="s">
        <v>241</v>
      </c>
      <c r="D117" s="76" t="s">
        <v>121</v>
      </c>
      <c r="E117" s="71" t="s">
        <v>128</v>
      </c>
      <c r="F117" s="71" t="s">
        <v>129</v>
      </c>
      <c r="G117" s="72">
        <v>6.4056880110599996</v>
      </c>
      <c r="H117" s="73">
        <v>6.4056880110599996</v>
      </c>
      <c r="I117" s="73">
        <v>0</v>
      </c>
      <c r="J117" s="81">
        <v>2</v>
      </c>
      <c r="K117" s="72">
        <v>0</v>
      </c>
      <c r="L117" s="72">
        <v>15</v>
      </c>
      <c r="M117" s="72">
        <v>0</v>
      </c>
      <c r="N117" s="72">
        <v>0</v>
      </c>
      <c r="O117" s="75">
        <v>10</v>
      </c>
      <c r="P117" s="74">
        <v>0</v>
      </c>
      <c r="Q117" s="74">
        <v>0</v>
      </c>
      <c r="R117" s="74">
        <v>2</v>
      </c>
      <c r="S117" s="74">
        <v>0</v>
      </c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9"/>
    </row>
    <row r="118" spans="1:52" ht="18.75">
      <c r="A118" s="66" t="str">
        <f t="shared" si="1"/>
        <v xml:space="preserve">   </v>
      </c>
      <c r="B118" s="70">
        <v>109</v>
      </c>
      <c r="C118" s="71" t="s">
        <v>242</v>
      </c>
      <c r="D118" s="76" t="s">
        <v>121</v>
      </c>
      <c r="E118" s="71" t="s">
        <v>128</v>
      </c>
      <c r="F118" s="71" t="s">
        <v>129</v>
      </c>
      <c r="G118" s="72">
        <v>73.1249483056</v>
      </c>
      <c r="H118" s="73">
        <v>73.1249483056</v>
      </c>
      <c r="I118" s="73">
        <v>0</v>
      </c>
      <c r="J118" s="81">
        <v>2</v>
      </c>
      <c r="K118" s="72">
        <v>0</v>
      </c>
      <c r="L118" s="72">
        <v>73.12</v>
      </c>
      <c r="M118" s="72">
        <v>0</v>
      </c>
      <c r="N118" s="72">
        <v>0</v>
      </c>
      <c r="O118" s="75">
        <v>0</v>
      </c>
      <c r="P118" s="74">
        <v>0</v>
      </c>
      <c r="Q118" s="74">
        <v>0</v>
      </c>
      <c r="R118" s="74">
        <v>2</v>
      </c>
      <c r="S118" s="74">
        <v>0</v>
      </c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9"/>
    </row>
    <row r="119" spans="1:52" ht="18.75">
      <c r="A119" s="66" t="str">
        <f t="shared" si="1"/>
        <v xml:space="preserve">   </v>
      </c>
      <c r="B119" s="70">
        <v>110</v>
      </c>
      <c r="C119" s="71" t="s">
        <v>243</v>
      </c>
      <c r="D119" s="76" t="s">
        <v>121</v>
      </c>
      <c r="E119" s="71" t="s">
        <v>128</v>
      </c>
      <c r="F119" s="71" t="s">
        <v>129</v>
      </c>
      <c r="G119" s="72">
        <v>22.786136277756622</v>
      </c>
      <c r="H119" s="73">
        <v>1.16840414526</v>
      </c>
      <c r="I119" s="73">
        <v>21.617732132496624</v>
      </c>
      <c r="J119" s="81">
        <v>1</v>
      </c>
      <c r="K119" s="72">
        <v>0</v>
      </c>
      <c r="L119" s="72">
        <v>22.79</v>
      </c>
      <c r="M119" s="72">
        <v>0</v>
      </c>
      <c r="N119" s="72">
        <v>0</v>
      </c>
      <c r="O119" s="75">
        <v>10</v>
      </c>
      <c r="P119" s="74">
        <v>0</v>
      </c>
      <c r="Q119" s="74">
        <v>0</v>
      </c>
      <c r="R119" s="74">
        <v>2</v>
      </c>
      <c r="S119" s="74">
        <v>0</v>
      </c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9"/>
    </row>
    <row r="120" spans="1:52" ht="18.75">
      <c r="A120" s="66" t="str">
        <f t="shared" si="1"/>
        <v xml:space="preserve">   </v>
      </c>
      <c r="B120" s="70">
        <v>111</v>
      </c>
      <c r="C120" s="71" t="s">
        <v>244</v>
      </c>
      <c r="D120" s="76" t="s">
        <v>121</v>
      </c>
      <c r="E120" s="71" t="s">
        <v>128</v>
      </c>
      <c r="F120" s="71" t="s">
        <v>129</v>
      </c>
      <c r="G120" s="72">
        <v>29.3704483970768</v>
      </c>
      <c r="H120" s="73">
        <v>9.5830828486899993</v>
      </c>
      <c r="I120" s="73">
        <v>19.787365548386799</v>
      </c>
      <c r="J120" s="81">
        <v>2</v>
      </c>
      <c r="K120" s="72">
        <v>0</v>
      </c>
      <c r="L120" s="72">
        <v>29.37</v>
      </c>
      <c r="M120" s="72">
        <v>0</v>
      </c>
      <c r="N120" s="72">
        <v>0</v>
      </c>
      <c r="O120" s="75">
        <v>0</v>
      </c>
      <c r="P120" s="74">
        <v>0</v>
      </c>
      <c r="Q120" s="74">
        <v>0</v>
      </c>
      <c r="R120" s="74">
        <v>2</v>
      </c>
      <c r="S120" s="74">
        <v>0</v>
      </c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9"/>
    </row>
    <row r="121" spans="1:52" ht="18.75">
      <c r="A121" s="66" t="str">
        <f t="shared" si="1"/>
        <v xml:space="preserve">   </v>
      </c>
      <c r="B121" s="70">
        <v>112</v>
      </c>
      <c r="C121" s="71" t="s">
        <v>245</v>
      </c>
      <c r="D121" s="76" t="s">
        <v>121</v>
      </c>
      <c r="E121" s="71" t="s">
        <v>128</v>
      </c>
      <c r="F121" s="71" t="s">
        <v>129</v>
      </c>
      <c r="G121" s="72">
        <v>33.157103314350998</v>
      </c>
      <c r="H121" s="73">
        <v>1.5359516506299999</v>
      </c>
      <c r="I121" s="73">
        <v>31.621151663720998</v>
      </c>
      <c r="J121" s="81">
        <v>1</v>
      </c>
      <c r="K121" s="72">
        <v>0</v>
      </c>
      <c r="L121" s="72">
        <v>33.159999999999997</v>
      </c>
      <c r="M121" s="72">
        <v>0</v>
      </c>
      <c r="N121" s="72">
        <v>0</v>
      </c>
      <c r="O121" s="75">
        <v>12</v>
      </c>
      <c r="P121" s="74">
        <v>0</v>
      </c>
      <c r="Q121" s="74">
        <v>0</v>
      </c>
      <c r="R121" s="74">
        <v>2</v>
      </c>
      <c r="S121" s="74">
        <v>0</v>
      </c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9"/>
    </row>
    <row r="122" spans="1:52" ht="18.75">
      <c r="A122" s="66" t="str">
        <f t="shared" si="1"/>
        <v xml:space="preserve">   </v>
      </c>
      <c r="B122" s="70">
        <v>113</v>
      </c>
      <c r="C122" s="71" t="s">
        <v>246</v>
      </c>
      <c r="D122" s="76" t="s">
        <v>121</v>
      </c>
      <c r="E122" s="71" t="s">
        <v>128</v>
      </c>
      <c r="F122" s="71" t="s">
        <v>129</v>
      </c>
      <c r="G122" s="72">
        <v>54.610163255565283</v>
      </c>
      <c r="H122" s="73">
        <v>4.0150726819699996</v>
      </c>
      <c r="I122" s="73">
        <v>50.595090573595286</v>
      </c>
      <c r="J122" s="81">
        <v>1</v>
      </c>
      <c r="K122" s="72">
        <v>0</v>
      </c>
      <c r="L122" s="72">
        <v>54.61</v>
      </c>
      <c r="M122" s="72">
        <v>0</v>
      </c>
      <c r="N122" s="72">
        <v>0</v>
      </c>
      <c r="O122" s="75">
        <v>4</v>
      </c>
      <c r="P122" s="74">
        <v>0</v>
      </c>
      <c r="Q122" s="74">
        <v>0</v>
      </c>
      <c r="R122" s="74">
        <v>2</v>
      </c>
      <c r="S122" s="74">
        <v>0</v>
      </c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9"/>
    </row>
    <row r="123" spans="1:52" ht="18.75">
      <c r="A123" s="66" t="str">
        <f t="shared" si="1"/>
        <v xml:space="preserve">   </v>
      </c>
      <c r="B123" s="70">
        <v>114</v>
      </c>
      <c r="C123" s="71" t="s">
        <v>247</v>
      </c>
      <c r="D123" s="76" t="s">
        <v>121</v>
      </c>
      <c r="E123" s="71" t="s">
        <v>128</v>
      </c>
      <c r="F123" s="71" t="s">
        <v>129</v>
      </c>
      <c r="G123" s="72">
        <v>76.279308747347798</v>
      </c>
      <c r="H123" s="73">
        <v>12.003826205999999</v>
      </c>
      <c r="I123" s="73">
        <v>64.275482541347799</v>
      </c>
      <c r="J123" s="81">
        <v>1</v>
      </c>
      <c r="K123" s="72">
        <v>0</v>
      </c>
      <c r="L123" s="72">
        <v>76.28</v>
      </c>
      <c r="M123" s="72">
        <v>0</v>
      </c>
      <c r="N123" s="72">
        <v>0</v>
      </c>
      <c r="O123" s="75">
        <v>14</v>
      </c>
      <c r="P123" s="74">
        <v>0</v>
      </c>
      <c r="Q123" s="74">
        <v>0</v>
      </c>
      <c r="R123" s="74">
        <v>2</v>
      </c>
      <c r="S123" s="74">
        <v>0</v>
      </c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9"/>
    </row>
    <row r="124" spans="1:52" ht="18.75">
      <c r="A124" s="66" t="str">
        <f t="shared" si="1"/>
        <v xml:space="preserve">   </v>
      </c>
      <c r="B124" s="70">
        <v>115</v>
      </c>
      <c r="C124" s="71" t="s">
        <v>248</v>
      </c>
      <c r="D124" s="76" t="s">
        <v>121</v>
      </c>
      <c r="E124" s="71" t="s">
        <v>128</v>
      </c>
      <c r="F124" s="71" t="s">
        <v>129</v>
      </c>
      <c r="G124" s="72">
        <v>9.4844092127581998</v>
      </c>
      <c r="H124" s="73">
        <v>7.2537328125</v>
      </c>
      <c r="I124" s="73">
        <v>2.2306764002581998</v>
      </c>
      <c r="J124" s="81">
        <v>9</v>
      </c>
      <c r="K124" s="72">
        <v>0</v>
      </c>
      <c r="L124" s="72">
        <v>0</v>
      </c>
      <c r="M124" s="72" t="s">
        <v>131</v>
      </c>
      <c r="N124" s="72">
        <v>9.48</v>
      </c>
      <c r="O124" s="75">
        <v>12</v>
      </c>
      <c r="P124" s="74">
        <v>0</v>
      </c>
      <c r="Q124" s="74">
        <v>0</v>
      </c>
      <c r="R124" s="74">
        <v>2</v>
      </c>
      <c r="S124" s="74">
        <v>0</v>
      </c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9"/>
    </row>
    <row r="125" spans="1:52" ht="18.75">
      <c r="A125" s="66" t="str">
        <f t="shared" si="1"/>
        <v xml:space="preserve">   </v>
      </c>
      <c r="B125" s="70">
        <v>116</v>
      </c>
      <c r="C125" s="71" t="s">
        <v>249</v>
      </c>
      <c r="D125" s="76" t="s">
        <v>121</v>
      </c>
      <c r="E125" s="71" t="s">
        <v>128</v>
      </c>
      <c r="F125" s="71" t="s">
        <v>129</v>
      </c>
      <c r="G125" s="72">
        <v>14.1291829481</v>
      </c>
      <c r="H125" s="73">
        <v>14.1291829481</v>
      </c>
      <c r="I125" s="73">
        <v>0</v>
      </c>
      <c r="J125" s="81">
        <v>9</v>
      </c>
      <c r="K125" s="72">
        <v>0</v>
      </c>
      <c r="L125" s="72">
        <v>0</v>
      </c>
      <c r="M125" s="72" t="s">
        <v>131</v>
      </c>
      <c r="N125" s="72">
        <v>14.13</v>
      </c>
      <c r="O125" s="75">
        <v>15</v>
      </c>
      <c r="P125" s="74">
        <v>0</v>
      </c>
      <c r="Q125" s="74">
        <v>0</v>
      </c>
      <c r="R125" s="74">
        <v>2</v>
      </c>
      <c r="S125" s="74">
        <v>0</v>
      </c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9"/>
    </row>
    <row r="126" spans="1:52" ht="18.75">
      <c r="A126" s="66" t="str">
        <f t="shared" si="1"/>
        <v xml:space="preserve">   </v>
      </c>
      <c r="B126" s="70">
        <v>117</v>
      </c>
      <c r="C126" s="71" t="s">
        <v>250</v>
      </c>
      <c r="D126" s="76" t="s">
        <v>121</v>
      </c>
      <c r="E126" s="71" t="s">
        <v>128</v>
      </c>
      <c r="F126" s="71" t="s">
        <v>129</v>
      </c>
      <c r="G126" s="72">
        <v>5.3640029198399999</v>
      </c>
      <c r="H126" s="73">
        <v>5.3640029198399999</v>
      </c>
      <c r="I126" s="73">
        <v>0</v>
      </c>
      <c r="J126" s="81">
        <v>2</v>
      </c>
      <c r="K126" s="72">
        <v>10</v>
      </c>
      <c r="L126" s="72">
        <v>0</v>
      </c>
      <c r="M126" s="72">
        <v>0</v>
      </c>
      <c r="N126" s="72">
        <v>0</v>
      </c>
      <c r="O126" s="75">
        <v>0</v>
      </c>
      <c r="P126" s="74">
        <v>0</v>
      </c>
      <c r="Q126" s="74">
        <v>0</v>
      </c>
      <c r="R126" s="74">
        <v>2</v>
      </c>
      <c r="S126" s="74">
        <v>0</v>
      </c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9"/>
    </row>
    <row r="127" spans="1:52" ht="18.75">
      <c r="A127" s="66" t="str">
        <f t="shared" si="1"/>
        <v xml:space="preserve">   </v>
      </c>
      <c r="B127" s="70">
        <v>118</v>
      </c>
      <c r="C127" s="71" t="s">
        <v>251</v>
      </c>
      <c r="D127" s="76" t="s">
        <v>121</v>
      </c>
      <c r="E127" s="71" t="s">
        <v>128</v>
      </c>
      <c r="F127" s="71" t="s">
        <v>129</v>
      </c>
      <c r="G127" s="72">
        <v>48.312684071010601</v>
      </c>
      <c r="H127" s="73">
        <v>0</v>
      </c>
      <c r="I127" s="73">
        <v>48.312684071010601</v>
      </c>
      <c r="J127" s="81">
        <v>2</v>
      </c>
      <c r="K127" s="72">
        <v>0</v>
      </c>
      <c r="L127" s="72">
        <v>48.31</v>
      </c>
      <c r="M127" s="72">
        <v>0</v>
      </c>
      <c r="N127" s="72">
        <v>0</v>
      </c>
      <c r="O127" s="75">
        <v>9</v>
      </c>
      <c r="P127" s="74">
        <v>0</v>
      </c>
      <c r="Q127" s="74">
        <v>0</v>
      </c>
      <c r="R127" s="74">
        <v>2</v>
      </c>
      <c r="S127" s="74">
        <v>0</v>
      </c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9"/>
    </row>
    <row r="128" spans="1:52" ht="18.75">
      <c r="A128" s="66" t="str">
        <f t="shared" si="1"/>
        <v xml:space="preserve">   </v>
      </c>
      <c r="B128" s="70">
        <v>119</v>
      </c>
      <c r="C128" s="71" t="s">
        <v>252</v>
      </c>
      <c r="D128" s="76" t="s">
        <v>121</v>
      </c>
      <c r="E128" s="71" t="s">
        <v>128</v>
      </c>
      <c r="F128" s="71" t="s">
        <v>129</v>
      </c>
      <c r="G128" s="72">
        <v>13.46932135176</v>
      </c>
      <c r="H128" s="73">
        <v>0</v>
      </c>
      <c r="I128" s="73">
        <v>13.46932135176</v>
      </c>
      <c r="J128" s="81">
        <v>1</v>
      </c>
      <c r="K128" s="72">
        <v>0</v>
      </c>
      <c r="L128" s="72">
        <v>13.47</v>
      </c>
      <c r="M128" s="72">
        <v>0</v>
      </c>
      <c r="N128" s="72">
        <v>0</v>
      </c>
      <c r="O128" s="75">
        <v>12</v>
      </c>
      <c r="P128" s="74">
        <v>0</v>
      </c>
      <c r="Q128" s="74">
        <v>0</v>
      </c>
      <c r="R128" s="74">
        <v>2</v>
      </c>
      <c r="S128" s="74">
        <v>0</v>
      </c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9"/>
    </row>
    <row r="129" spans="1:52" ht="18.75">
      <c r="A129" s="66" t="str">
        <f t="shared" si="1"/>
        <v xml:space="preserve">   </v>
      </c>
      <c r="B129" s="70">
        <v>120</v>
      </c>
      <c r="C129" s="71" t="s">
        <v>253</v>
      </c>
      <c r="D129" s="76" t="s">
        <v>121</v>
      </c>
      <c r="E129" s="71" t="s">
        <v>128</v>
      </c>
      <c r="F129" s="71" t="s">
        <v>129</v>
      </c>
      <c r="G129" s="72">
        <v>101.46656320448503</v>
      </c>
      <c r="H129" s="73">
        <v>57.295036520099998</v>
      </c>
      <c r="I129" s="73">
        <v>44.171526684385022</v>
      </c>
      <c r="J129" s="81">
        <v>2</v>
      </c>
      <c r="K129" s="72">
        <v>0</v>
      </c>
      <c r="L129" s="72">
        <v>101.47</v>
      </c>
      <c r="M129" s="72">
        <v>0</v>
      </c>
      <c r="N129" s="72">
        <v>0</v>
      </c>
      <c r="O129" s="75">
        <v>0</v>
      </c>
      <c r="P129" s="74">
        <v>0</v>
      </c>
      <c r="Q129" s="74">
        <v>0</v>
      </c>
      <c r="R129" s="74">
        <v>2</v>
      </c>
      <c r="S129" s="74">
        <v>0</v>
      </c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9"/>
    </row>
    <row r="130" spans="1:52" ht="18.75">
      <c r="A130" s="66" t="str">
        <f t="shared" si="1"/>
        <v xml:space="preserve">   </v>
      </c>
      <c r="B130" s="70">
        <v>121</v>
      </c>
      <c r="C130" s="71" t="s">
        <v>254</v>
      </c>
      <c r="D130" s="76" t="s">
        <v>121</v>
      </c>
      <c r="E130" s="71" t="s">
        <v>128</v>
      </c>
      <c r="F130" s="71" t="s">
        <v>129</v>
      </c>
      <c r="G130" s="72">
        <v>65.026172792686879</v>
      </c>
      <c r="H130" s="73">
        <v>53.392636687200003</v>
      </c>
      <c r="I130" s="73">
        <v>11.633536105486881</v>
      </c>
      <c r="J130" s="81">
        <v>1</v>
      </c>
      <c r="K130" s="72">
        <v>0</v>
      </c>
      <c r="L130" s="72">
        <v>65.03</v>
      </c>
      <c r="M130" s="72">
        <v>0</v>
      </c>
      <c r="N130" s="72">
        <v>0</v>
      </c>
      <c r="O130" s="75">
        <v>4</v>
      </c>
      <c r="P130" s="74">
        <v>0</v>
      </c>
      <c r="Q130" s="74">
        <v>0</v>
      </c>
      <c r="R130" s="74">
        <v>2</v>
      </c>
      <c r="S130" s="74">
        <v>0</v>
      </c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9"/>
    </row>
    <row r="131" spans="1:52" ht="18.75">
      <c r="A131" s="66" t="str">
        <f t="shared" si="1"/>
        <v xml:space="preserve">   </v>
      </c>
      <c r="B131" s="70">
        <v>122</v>
      </c>
      <c r="C131" s="71" t="s">
        <v>255</v>
      </c>
      <c r="D131" s="76" t="s">
        <v>121</v>
      </c>
      <c r="E131" s="71" t="s">
        <v>128</v>
      </c>
      <c r="F131" s="71" t="s">
        <v>129</v>
      </c>
      <c r="G131" s="72">
        <v>92.553773046342002</v>
      </c>
      <c r="H131" s="73">
        <v>6.2301969601000001E-4</v>
      </c>
      <c r="I131" s="73">
        <v>92.553150026645994</v>
      </c>
      <c r="J131" s="81">
        <v>1</v>
      </c>
      <c r="K131" s="72">
        <v>0</v>
      </c>
      <c r="L131" s="72">
        <v>92.55</v>
      </c>
      <c r="M131" s="72">
        <v>0</v>
      </c>
      <c r="N131" s="72">
        <v>0</v>
      </c>
      <c r="O131" s="75">
        <v>10</v>
      </c>
      <c r="P131" s="74">
        <v>0</v>
      </c>
      <c r="Q131" s="74">
        <v>0</v>
      </c>
      <c r="R131" s="74">
        <v>2</v>
      </c>
      <c r="S131" s="74">
        <v>0</v>
      </c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9"/>
    </row>
    <row r="132" spans="1:52" ht="18.75">
      <c r="A132" s="66" t="str">
        <f t="shared" si="1"/>
        <v xml:space="preserve">   </v>
      </c>
      <c r="B132" s="70">
        <v>123</v>
      </c>
      <c r="C132" s="122" t="s">
        <v>256</v>
      </c>
      <c r="D132" s="76" t="s">
        <v>121</v>
      </c>
      <c r="E132" s="71" t="s">
        <v>128</v>
      </c>
      <c r="F132" s="71" t="s">
        <v>129</v>
      </c>
      <c r="G132" s="72">
        <v>161.5691648917367</v>
      </c>
      <c r="H132" s="73">
        <v>33.8630966375</v>
      </c>
      <c r="I132" s="73">
        <v>127.7060682542367</v>
      </c>
      <c r="J132" s="81">
        <v>2</v>
      </c>
      <c r="K132" s="72">
        <v>0</v>
      </c>
      <c r="L132" s="72">
        <v>161.57</v>
      </c>
      <c r="M132" s="72">
        <v>0</v>
      </c>
      <c r="N132" s="72">
        <v>0</v>
      </c>
      <c r="O132" s="124">
        <v>6</v>
      </c>
      <c r="P132" s="74">
        <v>0</v>
      </c>
      <c r="Q132" s="74">
        <v>0</v>
      </c>
      <c r="R132" s="74">
        <v>2</v>
      </c>
      <c r="S132" s="74">
        <v>0</v>
      </c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9"/>
    </row>
    <row r="133" spans="1:52" ht="18.75">
      <c r="A133" s="66" t="str">
        <f t="shared" si="1"/>
        <v xml:space="preserve">   </v>
      </c>
      <c r="B133" s="70">
        <v>124</v>
      </c>
      <c r="C133" s="71" t="s">
        <v>257</v>
      </c>
      <c r="D133" s="76" t="s">
        <v>121</v>
      </c>
      <c r="E133" s="71" t="s">
        <v>128</v>
      </c>
      <c r="F133" s="71" t="s">
        <v>129</v>
      </c>
      <c r="G133" s="72">
        <v>18.787676072681339</v>
      </c>
      <c r="H133" s="73">
        <v>0</v>
      </c>
      <c r="I133" s="73">
        <v>18.787676072681339</v>
      </c>
      <c r="J133" s="81">
        <v>1</v>
      </c>
      <c r="K133" s="72">
        <v>0</v>
      </c>
      <c r="L133" s="72">
        <v>18.79</v>
      </c>
      <c r="M133" s="72">
        <v>0</v>
      </c>
      <c r="N133" s="72">
        <v>0</v>
      </c>
      <c r="O133" s="75">
        <v>12</v>
      </c>
      <c r="P133" s="74">
        <v>0</v>
      </c>
      <c r="Q133" s="74">
        <v>0</v>
      </c>
      <c r="R133" s="74">
        <v>2</v>
      </c>
      <c r="S133" s="74">
        <v>0</v>
      </c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9"/>
    </row>
    <row r="134" spans="1:52" ht="18.75">
      <c r="A134" s="66" t="str">
        <f t="shared" si="1"/>
        <v xml:space="preserve">   </v>
      </c>
      <c r="B134" s="70">
        <v>125</v>
      </c>
      <c r="C134" s="71" t="s">
        <v>258</v>
      </c>
      <c r="D134" s="76" t="s">
        <v>121</v>
      </c>
      <c r="E134" s="71" t="s">
        <v>128</v>
      </c>
      <c r="F134" s="71" t="s">
        <v>129</v>
      </c>
      <c r="G134" s="72">
        <v>12.488182469670804</v>
      </c>
      <c r="H134" s="73">
        <v>0</v>
      </c>
      <c r="I134" s="73">
        <v>12.488182469670804</v>
      </c>
      <c r="J134" s="81">
        <v>1</v>
      </c>
      <c r="K134" s="72">
        <v>0</v>
      </c>
      <c r="L134" s="72">
        <v>20</v>
      </c>
      <c r="M134" s="72">
        <v>0</v>
      </c>
      <c r="N134" s="72">
        <v>0</v>
      </c>
      <c r="O134" s="75">
        <v>3</v>
      </c>
      <c r="P134" s="74">
        <v>0</v>
      </c>
      <c r="Q134" s="74">
        <v>0</v>
      </c>
      <c r="R134" s="74">
        <v>2</v>
      </c>
      <c r="S134" s="74">
        <v>0</v>
      </c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9"/>
    </row>
    <row r="135" spans="1:52" ht="18.75">
      <c r="A135" s="66" t="str">
        <f t="shared" si="1"/>
        <v xml:space="preserve">   </v>
      </c>
      <c r="B135" s="70">
        <v>126</v>
      </c>
      <c r="C135" s="71" t="s">
        <v>259</v>
      </c>
      <c r="D135" s="76" t="s">
        <v>121</v>
      </c>
      <c r="E135" s="71" t="s">
        <v>128</v>
      </c>
      <c r="F135" s="71" t="s">
        <v>129</v>
      </c>
      <c r="G135" s="72">
        <v>30.859876029579965</v>
      </c>
      <c r="H135" s="73">
        <v>25.493596157399999</v>
      </c>
      <c r="I135" s="73">
        <v>5.3662798721799652</v>
      </c>
      <c r="J135" s="81">
        <v>1</v>
      </c>
      <c r="K135" s="72">
        <v>0</v>
      </c>
      <c r="L135" s="72">
        <v>30.86</v>
      </c>
      <c r="M135" s="72">
        <v>0</v>
      </c>
      <c r="N135" s="72">
        <v>0</v>
      </c>
      <c r="O135" s="75">
        <v>8</v>
      </c>
      <c r="P135" s="74">
        <v>0</v>
      </c>
      <c r="Q135" s="74">
        <v>0</v>
      </c>
      <c r="R135" s="74">
        <v>2</v>
      </c>
      <c r="S135" s="74">
        <v>0</v>
      </c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9"/>
    </row>
    <row r="136" spans="1:52" ht="18.75">
      <c r="A136" s="66" t="str">
        <f t="shared" si="1"/>
        <v xml:space="preserve">   </v>
      </c>
      <c r="B136" s="70">
        <v>127</v>
      </c>
      <c r="C136" s="71" t="s">
        <v>260</v>
      </c>
      <c r="D136" s="76" t="s">
        <v>121</v>
      </c>
      <c r="E136" s="71" t="s">
        <v>128</v>
      </c>
      <c r="F136" s="71" t="s">
        <v>129</v>
      </c>
      <c r="G136" s="72">
        <v>41.937659614563472</v>
      </c>
      <c r="H136" s="73">
        <v>2.5041660670999999</v>
      </c>
      <c r="I136" s="73">
        <v>39.43349354746347</v>
      </c>
      <c r="J136" s="81">
        <v>2</v>
      </c>
      <c r="K136" s="72">
        <v>0</v>
      </c>
      <c r="L136" s="72">
        <v>41.94</v>
      </c>
      <c r="M136" s="72">
        <v>0</v>
      </c>
      <c r="N136" s="72">
        <v>0</v>
      </c>
      <c r="O136" s="75">
        <v>0</v>
      </c>
      <c r="P136" s="74">
        <v>0</v>
      </c>
      <c r="Q136" s="74">
        <v>0</v>
      </c>
      <c r="R136" s="74">
        <v>2</v>
      </c>
      <c r="S136" s="74">
        <v>0</v>
      </c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9"/>
    </row>
    <row r="137" spans="1:52" ht="18.75">
      <c r="A137" s="66" t="str">
        <f t="shared" si="1"/>
        <v xml:space="preserve">   </v>
      </c>
      <c r="B137" s="70">
        <v>128</v>
      </c>
      <c r="C137" s="71" t="s">
        <v>261</v>
      </c>
      <c r="D137" s="76" t="s">
        <v>121</v>
      </c>
      <c r="E137" s="71" t="s">
        <v>128</v>
      </c>
      <c r="F137" s="71" t="s">
        <v>129</v>
      </c>
      <c r="G137" s="72">
        <v>79.586104773419592</v>
      </c>
      <c r="H137" s="73">
        <v>0.42477998889899998</v>
      </c>
      <c r="I137" s="73">
        <v>79.161324784520588</v>
      </c>
      <c r="J137" s="81">
        <v>1</v>
      </c>
      <c r="K137" s="72">
        <v>0</v>
      </c>
      <c r="L137" s="72">
        <v>80</v>
      </c>
      <c r="M137" s="72">
        <v>0</v>
      </c>
      <c r="N137" s="72">
        <v>0</v>
      </c>
      <c r="O137" s="75">
        <v>12</v>
      </c>
      <c r="P137" s="74">
        <v>0</v>
      </c>
      <c r="Q137" s="74">
        <v>0</v>
      </c>
      <c r="R137" s="74">
        <v>2</v>
      </c>
      <c r="S137" s="74">
        <v>0</v>
      </c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9"/>
    </row>
    <row r="138" spans="1:52" ht="18.75">
      <c r="A138" s="66" t="str">
        <f t="shared" si="1"/>
        <v xml:space="preserve">   </v>
      </c>
      <c r="B138" s="70">
        <v>129</v>
      </c>
      <c r="C138" s="71" t="s">
        <v>262</v>
      </c>
      <c r="D138" s="76" t="s">
        <v>121</v>
      </c>
      <c r="E138" s="71" t="s">
        <v>128</v>
      </c>
      <c r="F138" s="71" t="s">
        <v>129</v>
      </c>
      <c r="G138" s="72">
        <v>8.7330860635648992</v>
      </c>
      <c r="H138" s="73">
        <v>5.6889571108800004E-4</v>
      </c>
      <c r="I138" s="73">
        <v>8.7325171678538105</v>
      </c>
      <c r="J138" s="81">
        <v>2</v>
      </c>
      <c r="K138" s="72">
        <v>0</v>
      </c>
      <c r="L138" s="72">
        <v>10</v>
      </c>
      <c r="M138" s="72">
        <v>0</v>
      </c>
      <c r="N138" s="72">
        <v>0</v>
      </c>
      <c r="O138" s="75">
        <v>0</v>
      </c>
      <c r="P138" s="74">
        <v>0</v>
      </c>
      <c r="Q138" s="74">
        <v>0</v>
      </c>
      <c r="R138" s="74">
        <v>2</v>
      </c>
      <c r="S138" s="74">
        <v>0</v>
      </c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9"/>
    </row>
    <row r="139" spans="1:52" ht="18.75">
      <c r="A139" s="66" t="str">
        <f t="shared" ref="A139:A202" si="2">IF(J139=1,IF(K139&gt;0,IF(L139&gt;0,IF(N139&gt;0,11,11),IF(N139&gt;0,11,"")),IF(L139&gt;0,IF(N139&gt;0,11,""),IF(N139=0,22,""))),IF(L139&gt;0,IF(N139&gt;0,IF(P139&gt;0,66,""),IF(P139&gt;0,66,"")),IF(P139&gt;0,66,"")))&amp;" "&amp;IF(J139=1,IF(K139=0,IF(L139&gt;0,IF(N139&gt;0,IF(P139&gt;0,66,""),IF(P139&gt;0,66,"")),IF(P139&gt;0,66,"")),""),IF(P139&gt;0,66,""))&amp;" "&amp;IF(J139=1,IF(K139&gt;0,IF(P139&gt;0,IF(O139&lt;=7,IF(Q139=100,"","33"),IF(O139&lt;=25,IF(Q139&gt;0,IF(Q139&lt;100,"",33),IF(Q139=0,"","33")),IF(Q139=0,"",33))),IF(O139&gt;25,"",33)),""),IF(J139&gt;1,IF(P139&gt;0,"55",""),IF(J139=0,IF(P139&gt;0,"55","00"))))&amp;" "&amp;IF(P139&gt;0,IF(R139&gt;0,IF(S139&gt;0,"",88),77),"")</f>
        <v xml:space="preserve">   </v>
      </c>
      <c r="B139" s="70">
        <v>130</v>
      </c>
      <c r="C139" s="71" t="s">
        <v>263</v>
      </c>
      <c r="D139" s="76" t="s">
        <v>121</v>
      </c>
      <c r="E139" s="71" t="s">
        <v>128</v>
      </c>
      <c r="F139" s="71" t="s">
        <v>129</v>
      </c>
      <c r="G139" s="72">
        <v>22.015620079366599</v>
      </c>
      <c r="H139" s="73">
        <v>0</v>
      </c>
      <c r="I139" s="73">
        <v>22.015620079366599</v>
      </c>
      <c r="J139" s="81">
        <v>1</v>
      </c>
      <c r="K139" s="72">
        <v>0</v>
      </c>
      <c r="L139" s="72">
        <v>22.02</v>
      </c>
      <c r="M139" s="72">
        <v>0</v>
      </c>
      <c r="N139" s="72">
        <v>0</v>
      </c>
      <c r="O139" s="75">
        <v>15</v>
      </c>
      <c r="P139" s="74">
        <v>0</v>
      </c>
      <c r="Q139" s="74">
        <v>0</v>
      </c>
      <c r="R139" s="74">
        <v>2</v>
      </c>
      <c r="S139" s="74">
        <v>0</v>
      </c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9"/>
    </row>
    <row r="140" spans="1:52" ht="18.75">
      <c r="A140" s="66" t="str">
        <f t="shared" si="2"/>
        <v xml:space="preserve">   </v>
      </c>
      <c r="B140" s="70">
        <v>131</v>
      </c>
      <c r="C140" s="71" t="s">
        <v>264</v>
      </c>
      <c r="D140" s="76" t="s">
        <v>121</v>
      </c>
      <c r="E140" s="71" t="s">
        <v>128</v>
      </c>
      <c r="F140" s="71" t="s">
        <v>129</v>
      </c>
      <c r="G140" s="72">
        <v>19.677732932814802</v>
      </c>
      <c r="H140" s="73">
        <v>1.39548001053</v>
      </c>
      <c r="I140" s="73">
        <v>18.282252922284801</v>
      </c>
      <c r="J140" s="81">
        <v>1</v>
      </c>
      <c r="K140" s="72">
        <v>0</v>
      </c>
      <c r="L140" s="72">
        <v>19.68</v>
      </c>
      <c r="M140" s="72">
        <v>0</v>
      </c>
      <c r="N140" s="72">
        <v>0</v>
      </c>
      <c r="O140" s="75">
        <v>5</v>
      </c>
      <c r="P140" s="74">
        <v>0</v>
      </c>
      <c r="Q140" s="74">
        <v>0</v>
      </c>
      <c r="R140" s="74">
        <v>2</v>
      </c>
      <c r="S140" s="74">
        <v>0</v>
      </c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9"/>
    </row>
    <row r="141" spans="1:52" ht="18.75">
      <c r="A141" s="66" t="str">
        <f t="shared" si="2"/>
        <v xml:space="preserve">   </v>
      </c>
      <c r="B141" s="70">
        <v>132</v>
      </c>
      <c r="C141" s="71" t="s">
        <v>265</v>
      </c>
      <c r="D141" s="76" t="s">
        <v>121</v>
      </c>
      <c r="E141" s="71" t="s">
        <v>128</v>
      </c>
      <c r="F141" s="71" t="s">
        <v>129</v>
      </c>
      <c r="G141" s="72">
        <v>43.8305027206437</v>
      </c>
      <c r="H141" s="73">
        <v>0</v>
      </c>
      <c r="I141" s="73">
        <v>43.8305027206437</v>
      </c>
      <c r="J141" s="81">
        <v>1</v>
      </c>
      <c r="K141" s="72">
        <v>0</v>
      </c>
      <c r="L141" s="72">
        <v>43.83</v>
      </c>
      <c r="M141" s="72">
        <v>0</v>
      </c>
      <c r="N141" s="72">
        <v>0</v>
      </c>
      <c r="O141" s="75">
        <v>12</v>
      </c>
      <c r="P141" s="74">
        <v>0</v>
      </c>
      <c r="Q141" s="74">
        <v>0</v>
      </c>
      <c r="R141" s="74">
        <v>2</v>
      </c>
      <c r="S141" s="74">
        <v>0</v>
      </c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9"/>
    </row>
    <row r="142" spans="1:52" ht="18.75">
      <c r="A142" s="66" t="str">
        <f t="shared" si="2"/>
        <v xml:space="preserve">   </v>
      </c>
      <c r="B142" s="70">
        <v>133</v>
      </c>
      <c r="C142" s="71" t="s">
        <v>266</v>
      </c>
      <c r="D142" s="76" t="s">
        <v>121</v>
      </c>
      <c r="E142" s="71" t="s">
        <v>128</v>
      </c>
      <c r="F142" s="71" t="s">
        <v>129</v>
      </c>
      <c r="G142" s="72">
        <v>1709.1757760503369</v>
      </c>
      <c r="H142" s="73">
        <v>29.638730127100001</v>
      </c>
      <c r="I142" s="73">
        <v>1679.537045923237</v>
      </c>
      <c r="J142" s="81">
        <v>2</v>
      </c>
      <c r="K142" s="72">
        <v>0</v>
      </c>
      <c r="L142" s="72">
        <v>1709.18</v>
      </c>
      <c r="M142" s="72">
        <v>0</v>
      </c>
      <c r="N142" s="72">
        <v>0</v>
      </c>
      <c r="O142" s="75">
        <v>0</v>
      </c>
      <c r="P142" s="74">
        <v>0</v>
      </c>
      <c r="Q142" s="74">
        <v>0</v>
      </c>
      <c r="R142" s="74">
        <v>2</v>
      </c>
      <c r="S142" s="74">
        <v>0</v>
      </c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9"/>
    </row>
    <row r="143" spans="1:52" ht="18.75">
      <c r="A143" s="66" t="str">
        <f t="shared" si="2"/>
        <v xml:space="preserve">   </v>
      </c>
      <c r="B143" s="70">
        <v>134</v>
      </c>
      <c r="C143" s="71" t="s">
        <v>267</v>
      </c>
      <c r="D143" s="76" t="s">
        <v>121</v>
      </c>
      <c r="E143" s="71" t="s">
        <v>128</v>
      </c>
      <c r="F143" s="71" t="s">
        <v>129</v>
      </c>
      <c r="G143" s="72">
        <v>116.15994918382323</v>
      </c>
      <c r="H143" s="73">
        <v>1.54141067176</v>
      </c>
      <c r="I143" s="73">
        <v>114.61853851206322</v>
      </c>
      <c r="J143" s="81">
        <v>1</v>
      </c>
      <c r="K143" s="72">
        <v>0</v>
      </c>
      <c r="L143" s="72">
        <v>116.16</v>
      </c>
      <c r="M143" s="72">
        <v>0</v>
      </c>
      <c r="N143" s="72">
        <v>0</v>
      </c>
      <c r="O143" s="75">
        <v>14</v>
      </c>
      <c r="P143" s="74">
        <v>0</v>
      </c>
      <c r="Q143" s="74">
        <v>0</v>
      </c>
      <c r="R143" s="74">
        <v>2</v>
      </c>
      <c r="S143" s="74">
        <v>0</v>
      </c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9"/>
    </row>
    <row r="144" spans="1:52" ht="18.75">
      <c r="A144" s="66" t="str">
        <f t="shared" si="2"/>
        <v xml:space="preserve">   </v>
      </c>
      <c r="B144" s="70">
        <v>135</v>
      </c>
      <c r="C144" s="122" t="s">
        <v>268</v>
      </c>
      <c r="D144" s="76" t="s">
        <v>121</v>
      </c>
      <c r="E144" s="71" t="s">
        <v>128</v>
      </c>
      <c r="F144" s="71" t="s">
        <v>129</v>
      </c>
      <c r="G144" s="72">
        <v>26.411449755660001</v>
      </c>
      <c r="H144" s="73">
        <v>9.6502476176900007</v>
      </c>
      <c r="I144" s="73">
        <v>16.761202137970002</v>
      </c>
      <c r="J144" s="123">
        <v>1</v>
      </c>
      <c r="K144" s="72">
        <v>0</v>
      </c>
      <c r="L144" s="117">
        <v>26.41</v>
      </c>
      <c r="M144" s="72">
        <v>0</v>
      </c>
      <c r="N144" s="72">
        <v>0</v>
      </c>
      <c r="O144" s="124">
        <v>3</v>
      </c>
      <c r="P144" s="74">
        <v>0</v>
      </c>
      <c r="Q144" s="74">
        <v>0</v>
      </c>
      <c r="R144" s="74">
        <v>2</v>
      </c>
      <c r="S144" s="74">
        <v>0</v>
      </c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9"/>
    </row>
    <row r="145" spans="1:52" ht="18.75">
      <c r="A145" s="66" t="str">
        <f t="shared" si="2"/>
        <v xml:space="preserve">   </v>
      </c>
      <c r="B145" s="70">
        <v>136</v>
      </c>
      <c r="C145" s="71" t="s">
        <v>269</v>
      </c>
      <c r="D145" s="76" t="s">
        <v>121</v>
      </c>
      <c r="E145" s="71" t="s">
        <v>128</v>
      </c>
      <c r="F145" s="71" t="s">
        <v>129</v>
      </c>
      <c r="G145" s="72">
        <v>508.99877725310904</v>
      </c>
      <c r="H145" s="73">
        <v>111.10463504000001</v>
      </c>
      <c r="I145" s="73">
        <v>397.89414221310903</v>
      </c>
      <c r="J145" s="81">
        <v>1</v>
      </c>
      <c r="K145" s="72">
        <v>0</v>
      </c>
      <c r="L145" s="72">
        <v>509</v>
      </c>
      <c r="M145" s="72">
        <v>0</v>
      </c>
      <c r="N145" s="72">
        <v>0</v>
      </c>
      <c r="O145" s="75">
        <v>12</v>
      </c>
      <c r="P145" s="74">
        <v>0</v>
      </c>
      <c r="Q145" s="74">
        <v>0</v>
      </c>
      <c r="R145" s="74">
        <v>2</v>
      </c>
      <c r="S145" s="74">
        <v>0</v>
      </c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9"/>
    </row>
    <row r="146" spans="1:52" ht="18.75">
      <c r="A146" s="66" t="str">
        <f t="shared" si="2"/>
        <v xml:space="preserve">   </v>
      </c>
      <c r="B146" s="70">
        <v>137</v>
      </c>
      <c r="C146" s="71" t="s">
        <v>270</v>
      </c>
      <c r="D146" s="76" t="s">
        <v>121</v>
      </c>
      <c r="E146" s="71" t="s">
        <v>128</v>
      </c>
      <c r="F146" s="71" t="s">
        <v>129</v>
      </c>
      <c r="G146" s="72">
        <v>136.26678092684887</v>
      </c>
      <c r="H146" s="73">
        <v>7.96656613625</v>
      </c>
      <c r="I146" s="73">
        <v>128.30021479059886</v>
      </c>
      <c r="J146" s="81">
        <v>2</v>
      </c>
      <c r="K146" s="72">
        <v>0</v>
      </c>
      <c r="L146" s="72">
        <v>136.27000000000001</v>
      </c>
      <c r="M146" s="72">
        <v>0</v>
      </c>
      <c r="N146" s="72">
        <v>0</v>
      </c>
      <c r="O146" s="75">
        <v>16</v>
      </c>
      <c r="P146" s="74">
        <v>0</v>
      </c>
      <c r="Q146" s="74">
        <v>0</v>
      </c>
      <c r="R146" s="74">
        <v>2</v>
      </c>
      <c r="S146" s="74">
        <v>0</v>
      </c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9"/>
    </row>
    <row r="147" spans="1:52" ht="18.75">
      <c r="A147" s="66" t="str">
        <f t="shared" si="2"/>
        <v xml:space="preserve">   </v>
      </c>
      <c r="B147" s="70">
        <v>138</v>
      </c>
      <c r="C147" s="71" t="s">
        <v>271</v>
      </c>
      <c r="D147" s="76" t="s">
        <v>121</v>
      </c>
      <c r="E147" s="71" t="s">
        <v>128</v>
      </c>
      <c r="F147" s="71" t="s">
        <v>129</v>
      </c>
      <c r="G147" s="72">
        <v>109.86762494381458</v>
      </c>
      <c r="H147" s="73">
        <v>5.6430617508500003</v>
      </c>
      <c r="I147" s="73">
        <v>104.22456319296458</v>
      </c>
      <c r="J147" s="81">
        <v>2</v>
      </c>
      <c r="K147" s="72">
        <v>0</v>
      </c>
      <c r="L147" s="72">
        <v>109.87</v>
      </c>
      <c r="M147" s="72">
        <v>0</v>
      </c>
      <c r="N147" s="72">
        <v>0</v>
      </c>
      <c r="O147" s="75">
        <v>0</v>
      </c>
      <c r="P147" s="74">
        <v>0</v>
      </c>
      <c r="Q147" s="74">
        <v>0</v>
      </c>
      <c r="R147" s="74">
        <v>2</v>
      </c>
      <c r="S147" s="74">
        <v>0</v>
      </c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9"/>
    </row>
    <row r="148" spans="1:52" ht="18.75">
      <c r="A148" s="66" t="str">
        <f t="shared" si="2"/>
        <v xml:space="preserve">   </v>
      </c>
      <c r="B148" s="70">
        <v>139</v>
      </c>
      <c r="C148" s="71" t="s">
        <v>272</v>
      </c>
      <c r="D148" s="76" t="s">
        <v>121</v>
      </c>
      <c r="E148" s="71" t="s">
        <v>128</v>
      </c>
      <c r="F148" s="71" t="s">
        <v>129</v>
      </c>
      <c r="G148" s="72">
        <v>63.972400775080999</v>
      </c>
      <c r="H148" s="73">
        <v>1.4196757983899999</v>
      </c>
      <c r="I148" s="73">
        <v>62.552724976690996</v>
      </c>
      <c r="J148" s="81">
        <v>1</v>
      </c>
      <c r="K148" s="72">
        <v>0</v>
      </c>
      <c r="L148" s="72">
        <v>63.97</v>
      </c>
      <c r="M148" s="72">
        <v>0</v>
      </c>
      <c r="N148" s="72">
        <v>0</v>
      </c>
      <c r="O148" s="75">
        <v>8</v>
      </c>
      <c r="P148" s="74">
        <v>0</v>
      </c>
      <c r="Q148" s="74">
        <v>0</v>
      </c>
      <c r="R148" s="74">
        <v>2</v>
      </c>
      <c r="S148" s="74">
        <v>0</v>
      </c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9"/>
    </row>
    <row r="149" spans="1:52" ht="18.75">
      <c r="A149" s="66" t="str">
        <f t="shared" si="2"/>
        <v xml:space="preserve">   </v>
      </c>
      <c r="B149" s="70">
        <v>140</v>
      </c>
      <c r="C149" s="71" t="s">
        <v>273</v>
      </c>
      <c r="D149" s="76" t="s">
        <v>121</v>
      </c>
      <c r="E149" s="71" t="s">
        <v>128</v>
      </c>
      <c r="F149" s="71" t="s">
        <v>129</v>
      </c>
      <c r="G149" s="72">
        <v>23.623610373479149</v>
      </c>
      <c r="H149" s="73">
        <v>0.59482411438899996</v>
      </c>
      <c r="I149" s="73">
        <v>23.02878625909015</v>
      </c>
      <c r="J149" s="81">
        <v>1</v>
      </c>
      <c r="K149" s="72">
        <v>0</v>
      </c>
      <c r="L149" s="72">
        <v>40</v>
      </c>
      <c r="M149" s="72">
        <v>0</v>
      </c>
      <c r="N149" s="72">
        <v>0</v>
      </c>
      <c r="O149" s="75">
        <v>7</v>
      </c>
      <c r="P149" s="74">
        <v>0</v>
      </c>
      <c r="Q149" s="74">
        <v>0</v>
      </c>
      <c r="R149" s="74">
        <v>2</v>
      </c>
      <c r="S149" s="74">
        <v>0</v>
      </c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9"/>
    </row>
    <row r="150" spans="1:52" ht="18.75">
      <c r="A150" s="66" t="str">
        <f t="shared" si="2"/>
        <v xml:space="preserve">   </v>
      </c>
      <c r="B150" s="70">
        <v>141</v>
      </c>
      <c r="C150" s="71" t="s">
        <v>274</v>
      </c>
      <c r="D150" s="76" t="s">
        <v>121</v>
      </c>
      <c r="E150" s="71" t="s">
        <v>128</v>
      </c>
      <c r="F150" s="71" t="s">
        <v>129</v>
      </c>
      <c r="G150" s="72">
        <v>31.957172604899998</v>
      </c>
      <c r="H150" s="73">
        <v>31.957172604899998</v>
      </c>
      <c r="I150" s="73">
        <v>0</v>
      </c>
      <c r="J150" s="81">
        <v>1</v>
      </c>
      <c r="K150" s="72">
        <v>0</v>
      </c>
      <c r="L150" s="72">
        <v>31.96</v>
      </c>
      <c r="M150" s="72">
        <v>0</v>
      </c>
      <c r="N150" s="72">
        <v>0</v>
      </c>
      <c r="O150" s="75">
        <v>7</v>
      </c>
      <c r="P150" s="74">
        <v>0</v>
      </c>
      <c r="Q150" s="74">
        <v>0</v>
      </c>
      <c r="R150" s="74">
        <v>2</v>
      </c>
      <c r="S150" s="74">
        <v>0</v>
      </c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9"/>
    </row>
    <row r="151" spans="1:52" ht="18.75">
      <c r="A151" s="66" t="str">
        <f t="shared" si="2"/>
        <v xml:space="preserve">   </v>
      </c>
      <c r="B151" s="70">
        <v>142</v>
      </c>
      <c r="C151" s="71" t="s">
        <v>275</v>
      </c>
      <c r="D151" s="76" t="s">
        <v>121</v>
      </c>
      <c r="E151" s="71" t="s">
        <v>128</v>
      </c>
      <c r="F151" s="71" t="s">
        <v>129</v>
      </c>
      <c r="G151" s="72">
        <v>16.287943746952998</v>
      </c>
      <c r="H151" s="73">
        <v>1.34559108306E-2</v>
      </c>
      <c r="I151" s="73">
        <v>16.274487836122397</v>
      </c>
      <c r="J151" s="81">
        <v>1</v>
      </c>
      <c r="K151" s="72">
        <v>0</v>
      </c>
      <c r="L151" s="72">
        <v>16.29</v>
      </c>
      <c r="M151" s="72">
        <v>0</v>
      </c>
      <c r="N151" s="72">
        <v>0</v>
      </c>
      <c r="O151" s="75">
        <v>4</v>
      </c>
      <c r="P151" s="74">
        <v>0</v>
      </c>
      <c r="Q151" s="74">
        <v>0</v>
      </c>
      <c r="R151" s="74">
        <v>2</v>
      </c>
      <c r="S151" s="74">
        <v>0</v>
      </c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9"/>
    </row>
    <row r="152" spans="1:52" ht="18.75">
      <c r="A152" s="66" t="str">
        <f t="shared" si="2"/>
        <v xml:space="preserve">   </v>
      </c>
      <c r="B152" s="70">
        <v>143</v>
      </c>
      <c r="C152" s="71" t="s">
        <v>276</v>
      </c>
      <c r="D152" s="76" t="s">
        <v>121</v>
      </c>
      <c r="E152" s="71" t="s">
        <v>128</v>
      </c>
      <c r="F152" s="71" t="s">
        <v>129</v>
      </c>
      <c r="G152" s="72">
        <v>45.554968967152647</v>
      </c>
      <c r="H152" s="73">
        <v>1.4610291790900001</v>
      </c>
      <c r="I152" s="73">
        <v>44.093939788062649</v>
      </c>
      <c r="J152" s="81">
        <v>1</v>
      </c>
      <c r="K152" s="72">
        <v>0</v>
      </c>
      <c r="L152" s="72">
        <v>45.55</v>
      </c>
      <c r="M152" s="72">
        <v>0</v>
      </c>
      <c r="N152" s="72">
        <v>0</v>
      </c>
      <c r="O152" s="75">
        <v>7</v>
      </c>
      <c r="P152" s="74">
        <v>0</v>
      </c>
      <c r="Q152" s="74">
        <v>0</v>
      </c>
      <c r="R152" s="74">
        <v>2</v>
      </c>
      <c r="S152" s="74">
        <v>0</v>
      </c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9"/>
    </row>
    <row r="153" spans="1:52" ht="18.75">
      <c r="A153" s="66" t="str">
        <f t="shared" si="2"/>
        <v xml:space="preserve">   </v>
      </c>
      <c r="B153" s="70">
        <v>144</v>
      </c>
      <c r="C153" s="71" t="s">
        <v>277</v>
      </c>
      <c r="D153" s="76" t="s">
        <v>121</v>
      </c>
      <c r="E153" s="71" t="s">
        <v>128</v>
      </c>
      <c r="F153" s="71" t="s">
        <v>129</v>
      </c>
      <c r="G153" s="72">
        <v>66.796119877248842</v>
      </c>
      <c r="H153" s="73">
        <v>0.50019102739599997</v>
      </c>
      <c r="I153" s="73">
        <v>66.295928849852842</v>
      </c>
      <c r="J153" s="123">
        <v>1</v>
      </c>
      <c r="K153" s="72">
        <v>0</v>
      </c>
      <c r="L153" s="117">
        <v>66.8</v>
      </c>
      <c r="M153" s="72">
        <v>0</v>
      </c>
      <c r="N153" s="72">
        <v>0</v>
      </c>
      <c r="O153" s="75">
        <v>7</v>
      </c>
      <c r="P153" s="74">
        <v>0</v>
      </c>
      <c r="Q153" s="74">
        <v>0</v>
      </c>
      <c r="R153" s="74">
        <v>2</v>
      </c>
      <c r="S153" s="74">
        <v>0</v>
      </c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9"/>
    </row>
    <row r="154" spans="1:52" ht="18.75">
      <c r="A154" s="66" t="str">
        <f t="shared" si="2"/>
        <v xml:space="preserve">   </v>
      </c>
      <c r="B154" s="70">
        <v>145</v>
      </c>
      <c r="C154" s="71" t="s">
        <v>278</v>
      </c>
      <c r="D154" s="76" t="s">
        <v>121</v>
      </c>
      <c r="E154" s="71" t="s">
        <v>128</v>
      </c>
      <c r="F154" s="71" t="s">
        <v>129</v>
      </c>
      <c r="G154" s="72">
        <v>113.04983264432491</v>
      </c>
      <c r="H154" s="73">
        <v>0</v>
      </c>
      <c r="I154" s="73">
        <v>113.04983264432491</v>
      </c>
      <c r="J154" s="81">
        <v>1</v>
      </c>
      <c r="K154" s="72">
        <v>0</v>
      </c>
      <c r="L154" s="72">
        <v>113.05</v>
      </c>
      <c r="M154" s="72">
        <v>0</v>
      </c>
      <c r="N154" s="72">
        <v>0</v>
      </c>
      <c r="O154" s="75">
        <v>15</v>
      </c>
      <c r="P154" s="74">
        <v>0</v>
      </c>
      <c r="Q154" s="74">
        <v>0</v>
      </c>
      <c r="R154" s="74">
        <v>2</v>
      </c>
      <c r="S154" s="74">
        <v>0</v>
      </c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79"/>
    </row>
    <row r="155" spans="1:52" ht="18.75">
      <c r="A155" s="66" t="str">
        <f t="shared" si="2"/>
        <v xml:space="preserve">   </v>
      </c>
      <c r="B155" s="70">
        <v>146</v>
      </c>
      <c r="C155" s="71" t="s">
        <v>279</v>
      </c>
      <c r="D155" s="76" t="s">
        <v>121</v>
      </c>
      <c r="E155" s="71" t="s">
        <v>128</v>
      </c>
      <c r="F155" s="71" t="s">
        <v>129</v>
      </c>
      <c r="G155" s="72">
        <v>196.63439119469919</v>
      </c>
      <c r="H155" s="73">
        <v>3.1248904939100002</v>
      </c>
      <c r="I155" s="73">
        <v>193.5095007007892</v>
      </c>
      <c r="J155" s="81">
        <v>1</v>
      </c>
      <c r="K155" s="72">
        <v>0</v>
      </c>
      <c r="L155" s="72">
        <v>196.63</v>
      </c>
      <c r="M155" s="72">
        <v>0</v>
      </c>
      <c r="N155" s="72">
        <v>0</v>
      </c>
      <c r="O155" s="75">
        <v>30</v>
      </c>
      <c r="P155" s="74">
        <v>0</v>
      </c>
      <c r="Q155" s="74">
        <v>0</v>
      </c>
      <c r="R155" s="74">
        <v>2</v>
      </c>
      <c r="S155" s="74">
        <v>0</v>
      </c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9"/>
    </row>
    <row r="156" spans="1:52" ht="18.75">
      <c r="A156" s="66" t="str">
        <f t="shared" si="2"/>
        <v xml:space="preserve">   </v>
      </c>
      <c r="B156" s="70">
        <v>147</v>
      </c>
      <c r="C156" s="71" t="s">
        <v>280</v>
      </c>
      <c r="D156" s="76" t="s">
        <v>121</v>
      </c>
      <c r="E156" s="71" t="s">
        <v>128</v>
      </c>
      <c r="F156" s="71" t="s">
        <v>129</v>
      </c>
      <c r="G156" s="72">
        <v>22.665143178135004</v>
      </c>
      <c r="H156" s="73">
        <v>0</v>
      </c>
      <c r="I156" s="73">
        <v>22.665143178135004</v>
      </c>
      <c r="J156" s="81">
        <v>1</v>
      </c>
      <c r="K156" s="72">
        <v>0</v>
      </c>
      <c r="L156" s="72">
        <v>22.67</v>
      </c>
      <c r="M156" s="72">
        <v>0</v>
      </c>
      <c r="N156" s="72">
        <v>0</v>
      </c>
      <c r="O156" s="75">
        <v>10</v>
      </c>
      <c r="P156" s="74">
        <v>0</v>
      </c>
      <c r="Q156" s="74">
        <v>0</v>
      </c>
      <c r="R156" s="74">
        <v>2</v>
      </c>
      <c r="S156" s="74">
        <v>0</v>
      </c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9"/>
    </row>
    <row r="157" spans="1:52" ht="18.75">
      <c r="A157" s="66" t="str">
        <f t="shared" si="2"/>
        <v xml:space="preserve">   </v>
      </c>
      <c r="B157" s="70">
        <v>148</v>
      </c>
      <c r="C157" s="71" t="s">
        <v>281</v>
      </c>
      <c r="D157" s="76" t="s">
        <v>121</v>
      </c>
      <c r="E157" s="71" t="s">
        <v>128</v>
      </c>
      <c r="F157" s="71" t="s">
        <v>129</v>
      </c>
      <c r="G157" s="72">
        <v>746.95569462785795</v>
      </c>
      <c r="H157" s="73">
        <v>3.0517824342300002</v>
      </c>
      <c r="I157" s="73">
        <v>743.903912193628</v>
      </c>
      <c r="J157" s="81">
        <v>2</v>
      </c>
      <c r="K157" s="72">
        <v>0</v>
      </c>
      <c r="L157" s="72">
        <v>746.96</v>
      </c>
      <c r="M157" s="72">
        <v>0</v>
      </c>
      <c r="N157" s="72">
        <v>0</v>
      </c>
      <c r="O157" s="75">
        <v>10</v>
      </c>
      <c r="P157" s="74">
        <v>0</v>
      </c>
      <c r="Q157" s="74">
        <v>0</v>
      </c>
      <c r="R157" s="74">
        <v>2</v>
      </c>
      <c r="S157" s="74">
        <v>0</v>
      </c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9"/>
    </row>
    <row r="158" spans="1:52" ht="18.75">
      <c r="A158" s="66" t="str">
        <f t="shared" si="2"/>
        <v xml:space="preserve">   </v>
      </c>
      <c r="B158" s="70">
        <v>149</v>
      </c>
      <c r="C158" s="71" t="s">
        <v>282</v>
      </c>
      <c r="D158" s="76" t="s">
        <v>121</v>
      </c>
      <c r="E158" s="71" t="s">
        <v>128</v>
      </c>
      <c r="F158" s="71" t="s">
        <v>129</v>
      </c>
      <c r="G158" s="72">
        <v>13.340884693739698</v>
      </c>
      <c r="H158" s="73">
        <v>1.5241898868699999</v>
      </c>
      <c r="I158" s="73">
        <v>11.816694806869698</v>
      </c>
      <c r="J158" s="81">
        <v>1</v>
      </c>
      <c r="K158" s="72">
        <v>0</v>
      </c>
      <c r="L158" s="72">
        <v>20</v>
      </c>
      <c r="M158" s="72">
        <v>0</v>
      </c>
      <c r="N158" s="72">
        <v>0</v>
      </c>
      <c r="O158" s="75">
        <v>15</v>
      </c>
      <c r="P158" s="74">
        <v>0</v>
      </c>
      <c r="Q158" s="74">
        <v>0</v>
      </c>
      <c r="R158" s="74">
        <v>2</v>
      </c>
      <c r="S158" s="74">
        <v>0</v>
      </c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9"/>
    </row>
    <row r="159" spans="1:52" ht="18.75">
      <c r="A159" s="66" t="str">
        <f t="shared" si="2"/>
        <v xml:space="preserve">   </v>
      </c>
      <c r="B159" s="70">
        <v>150</v>
      </c>
      <c r="C159" s="71" t="s">
        <v>283</v>
      </c>
      <c r="D159" s="76" t="s">
        <v>121</v>
      </c>
      <c r="E159" s="71" t="s">
        <v>128</v>
      </c>
      <c r="F159" s="71" t="s">
        <v>129</v>
      </c>
      <c r="G159" s="72">
        <v>101.99835144435468</v>
      </c>
      <c r="H159" s="73">
        <v>1.11818894189</v>
      </c>
      <c r="I159" s="73">
        <v>100.88016250246469</v>
      </c>
      <c r="J159" s="81">
        <v>1</v>
      </c>
      <c r="K159" s="72">
        <v>0</v>
      </c>
      <c r="L159" s="72">
        <v>102</v>
      </c>
      <c r="M159" s="72">
        <v>0</v>
      </c>
      <c r="N159" s="72">
        <v>0</v>
      </c>
      <c r="O159" s="75">
        <v>7</v>
      </c>
      <c r="P159" s="74">
        <v>0</v>
      </c>
      <c r="Q159" s="74">
        <v>0</v>
      </c>
      <c r="R159" s="74">
        <v>2</v>
      </c>
      <c r="S159" s="74">
        <v>0</v>
      </c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9"/>
    </row>
    <row r="160" spans="1:52" ht="18.75">
      <c r="A160" s="66" t="str">
        <f t="shared" si="2"/>
        <v xml:space="preserve">   </v>
      </c>
      <c r="B160" s="70">
        <v>151</v>
      </c>
      <c r="C160" s="71" t="s">
        <v>284</v>
      </c>
      <c r="D160" s="76" t="s">
        <v>121</v>
      </c>
      <c r="E160" s="71" t="s">
        <v>128</v>
      </c>
      <c r="F160" s="71" t="s">
        <v>129</v>
      </c>
      <c r="G160" s="72">
        <v>45.54339136880737</v>
      </c>
      <c r="H160" s="73">
        <v>0.48175304744899999</v>
      </c>
      <c r="I160" s="73">
        <v>45.061638321358373</v>
      </c>
      <c r="J160" s="81">
        <v>2</v>
      </c>
      <c r="K160" s="72">
        <v>0</v>
      </c>
      <c r="L160" s="72">
        <v>45.54</v>
      </c>
      <c r="M160" s="72">
        <v>0</v>
      </c>
      <c r="N160" s="72">
        <v>0</v>
      </c>
      <c r="O160" s="75">
        <v>0</v>
      </c>
      <c r="P160" s="74">
        <v>0</v>
      </c>
      <c r="Q160" s="74">
        <v>0</v>
      </c>
      <c r="R160" s="74">
        <v>2</v>
      </c>
      <c r="S160" s="74">
        <v>0</v>
      </c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9"/>
    </row>
    <row r="161" spans="1:52" ht="18.75">
      <c r="A161" s="66" t="str">
        <f t="shared" si="2"/>
        <v xml:space="preserve">   </v>
      </c>
      <c r="B161" s="70">
        <v>152</v>
      </c>
      <c r="C161" s="71" t="s">
        <v>285</v>
      </c>
      <c r="D161" s="76" t="s">
        <v>121</v>
      </c>
      <c r="E161" s="71" t="s">
        <v>128</v>
      </c>
      <c r="F161" s="71" t="s">
        <v>129</v>
      </c>
      <c r="G161" s="72">
        <v>11.004650695905999</v>
      </c>
      <c r="H161" s="73">
        <v>0.14471860006699999</v>
      </c>
      <c r="I161" s="73">
        <v>10.859932095839</v>
      </c>
      <c r="J161" s="81">
        <v>1</v>
      </c>
      <c r="K161" s="72">
        <v>0</v>
      </c>
      <c r="L161" s="72">
        <v>11</v>
      </c>
      <c r="M161" s="72">
        <v>0</v>
      </c>
      <c r="N161" s="72">
        <v>0</v>
      </c>
      <c r="O161" s="75">
        <v>15</v>
      </c>
      <c r="P161" s="74">
        <v>0</v>
      </c>
      <c r="Q161" s="74">
        <v>0</v>
      </c>
      <c r="R161" s="74">
        <v>2</v>
      </c>
      <c r="S161" s="74">
        <v>0</v>
      </c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9"/>
    </row>
    <row r="162" spans="1:52" ht="18.75">
      <c r="A162" s="66" t="str">
        <f t="shared" si="2"/>
        <v xml:space="preserve">   </v>
      </c>
      <c r="B162" s="70">
        <v>153</v>
      </c>
      <c r="C162" s="71" t="s">
        <v>286</v>
      </c>
      <c r="D162" s="76" t="s">
        <v>121</v>
      </c>
      <c r="E162" s="71" t="s">
        <v>128</v>
      </c>
      <c r="F162" s="71" t="s">
        <v>129</v>
      </c>
      <c r="G162" s="72">
        <v>17.616622049300002</v>
      </c>
      <c r="H162" s="73">
        <v>0</v>
      </c>
      <c r="I162" s="73">
        <v>17.616622049300002</v>
      </c>
      <c r="J162" s="81">
        <v>1</v>
      </c>
      <c r="K162" s="72">
        <v>0</v>
      </c>
      <c r="L162" s="72">
        <v>17.62</v>
      </c>
      <c r="M162" s="72">
        <v>0</v>
      </c>
      <c r="N162" s="72">
        <v>0</v>
      </c>
      <c r="O162" s="75">
        <v>8</v>
      </c>
      <c r="P162" s="74">
        <v>0</v>
      </c>
      <c r="Q162" s="74">
        <v>0</v>
      </c>
      <c r="R162" s="74">
        <v>2</v>
      </c>
      <c r="S162" s="74">
        <v>0</v>
      </c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9"/>
    </row>
    <row r="163" spans="1:52" ht="18.75">
      <c r="A163" s="66" t="str">
        <f t="shared" si="2"/>
        <v xml:space="preserve">   </v>
      </c>
      <c r="B163" s="70">
        <v>154</v>
      </c>
      <c r="C163" s="71" t="s">
        <v>287</v>
      </c>
      <c r="D163" s="76" t="s">
        <v>121</v>
      </c>
      <c r="E163" s="71" t="s">
        <v>128</v>
      </c>
      <c r="F163" s="71" t="s">
        <v>129</v>
      </c>
      <c r="G163" s="72">
        <v>40.615782160808998</v>
      </c>
      <c r="H163" s="73">
        <v>0.33762340868599999</v>
      </c>
      <c r="I163" s="73">
        <v>40.278158752122998</v>
      </c>
      <c r="J163" s="81">
        <v>2</v>
      </c>
      <c r="K163" s="72">
        <v>0</v>
      </c>
      <c r="L163" s="72">
        <v>40.619999999999997</v>
      </c>
      <c r="M163" s="72">
        <v>0</v>
      </c>
      <c r="N163" s="72">
        <v>0</v>
      </c>
      <c r="O163" s="75">
        <v>0</v>
      </c>
      <c r="P163" s="74">
        <v>0</v>
      </c>
      <c r="Q163" s="74">
        <v>0</v>
      </c>
      <c r="R163" s="74">
        <v>2</v>
      </c>
      <c r="S163" s="74">
        <v>0</v>
      </c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9"/>
    </row>
    <row r="164" spans="1:52" ht="18.75">
      <c r="A164" s="66" t="str">
        <f t="shared" si="2"/>
        <v xml:space="preserve">   </v>
      </c>
      <c r="B164" s="70">
        <v>155</v>
      </c>
      <c r="C164" s="71" t="s">
        <v>288</v>
      </c>
      <c r="D164" s="76" t="s">
        <v>121</v>
      </c>
      <c r="E164" s="71" t="s">
        <v>128</v>
      </c>
      <c r="F164" s="71" t="s">
        <v>129</v>
      </c>
      <c r="G164" s="72">
        <v>20.241134655111001</v>
      </c>
      <c r="H164" s="73">
        <v>0.34702759275299999</v>
      </c>
      <c r="I164" s="73">
        <v>19.894107062358</v>
      </c>
      <c r="J164" s="81">
        <v>2</v>
      </c>
      <c r="K164" s="72">
        <v>0</v>
      </c>
      <c r="L164" s="72">
        <v>20.239999999999998</v>
      </c>
      <c r="M164" s="72">
        <v>0</v>
      </c>
      <c r="N164" s="72">
        <v>0</v>
      </c>
      <c r="O164" s="75">
        <v>1</v>
      </c>
      <c r="P164" s="74">
        <v>0</v>
      </c>
      <c r="Q164" s="74">
        <v>0</v>
      </c>
      <c r="R164" s="74">
        <v>2</v>
      </c>
      <c r="S164" s="74">
        <v>0</v>
      </c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9"/>
    </row>
    <row r="165" spans="1:52" ht="18.75">
      <c r="A165" s="66" t="str">
        <f t="shared" si="2"/>
        <v xml:space="preserve">   </v>
      </c>
      <c r="B165" s="70">
        <v>156</v>
      </c>
      <c r="C165" s="71" t="s">
        <v>289</v>
      </c>
      <c r="D165" s="76" t="s">
        <v>121</v>
      </c>
      <c r="E165" s="71" t="s">
        <v>128</v>
      </c>
      <c r="F165" s="71" t="s">
        <v>129</v>
      </c>
      <c r="G165" s="72">
        <v>73.368458220388789</v>
      </c>
      <c r="H165" s="73">
        <v>0</v>
      </c>
      <c r="I165" s="73">
        <v>73.368458220388789</v>
      </c>
      <c r="J165" s="81">
        <v>1</v>
      </c>
      <c r="K165" s="72">
        <v>0</v>
      </c>
      <c r="L165" s="72">
        <v>73.37</v>
      </c>
      <c r="M165" s="72">
        <v>0</v>
      </c>
      <c r="N165" s="72">
        <v>0</v>
      </c>
      <c r="O165" s="75">
        <v>6</v>
      </c>
      <c r="P165" s="74">
        <v>0</v>
      </c>
      <c r="Q165" s="74">
        <v>0</v>
      </c>
      <c r="R165" s="74">
        <v>2</v>
      </c>
      <c r="S165" s="74">
        <v>0</v>
      </c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9"/>
    </row>
    <row r="166" spans="1:52" ht="18.75">
      <c r="A166" s="66" t="str">
        <f t="shared" si="2"/>
        <v xml:space="preserve">   </v>
      </c>
      <c r="B166" s="70">
        <v>157</v>
      </c>
      <c r="C166" s="71" t="s">
        <v>290</v>
      </c>
      <c r="D166" s="76" t="s">
        <v>121</v>
      </c>
      <c r="E166" s="71" t="s">
        <v>128</v>
      </c>
      <c r="F166" s="71" t="s">
        <v>129</v>
      </c>
      <c r="G166" s="72">
        <v>47.561223931059303</v>
      </c>
      <c r="H166" s="73">
        <v>0</v>
      </c>
      <c r="I166" s="73">
        <v>47.561223931059303</v>
      </c>
      <c r="J166" s="81">
        <v>1</v>
      </c>
      <c r="K166" s="72">
        <v>0</v>
      </c>
      <c r="L166" s="72">
        <v>47.56</v>
      </c>
      <c r="M166" s="72">
        <v>0</v>
      </c>
      <c r="N166" s="72">
        <v>0</v>
      </c>
      <c r="O166" s="75">
        <v>7</v>
      </c>
      <c r="P166" s="74">
        <v>0</v>
      </c>
      <c r="Q166" s="74">
        <v>0</v>
      </c>
      <c r="R166" s="74">
        <v>2</v>
      </c>
      <c r="S166" s="74">
        <v>0</v>
      </c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9"/>
    </row>
    <row r="167" spans="1:52" ht="18.75">
      <c r="A167" s="66" t="str">
        <f t="shared" si="2"/>
        <v xml:space="preserve">   </v>
      </c>
      <c r="B167" s="70">
        <v>158</v>
      </c>
      <c r="C167" s="71" t="s">
        <v>291</v>
      </c>
      <c r="D167" s="76" t="s">
        <v>121</v>
      </c>
      <c r="E167" s="71" t="s">
        <v>128</v>
      </c>
      <c r="F167" s="71" t="s">
        <v>129</v>
      </c>
      <c r="G167" s="72">
        <v>28.274634085975183</v>
      </c>
      <c r="H167" s="73">
        <v>0</v>
      </c>
      <c r="I167" s="73">
        <v>28.274634085975183</v>
      </c>
      <c r="J167" s="81">
        <v>2</v>
      </c>
      <c r="K167" s="72">
        <v>0</v>
      </c>
      <c r="L167" s="72">
        <v>28.27</v>
      </c>
      <c r="M167" s="72">
        <v>0</v>
      </c>
      <c r="N167" s="72">
        <v>0</v>
      </c>
      <c r="O167" s="75">
        <v>13</v>
      </c>
      <c r="P167" s="74">
        <v>0</v>
      </c>
      <c r="Q167" s="74">
        <v>0</v>
      </c>
      <c r="R167" s="74">
        <v>2</v>
      </c>
      <c r="S167" s="74">
        <v>0</v>
      </c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9"/>
    </row>
    <row r="168" spans="1:52" ht="18.75">
      <c r="A168" s="66" t="str">
        <f t="shared" si="2"/>
        <v xml:space="preserve">   </v>
      </c>
      <c r="B168" s="70">
        <v>159</v>
      </c>
      <c r="C168" s="71" t="s">
        <v>292</v>
      </c>
      <c r="D168" s="76" t="s">
        <v>121</v>
      </c>
      <c r="E168" s="71" t="s">
        <v>128</v>
      </c>
      <c r="F168" s="71" t="s">
        <v>129</v>
      </c>
      <c r="G168" s="72">
        <v>119.22627667571184</v>
      </c>
      <c r="H168" s="73">
        <v>3.88874158018</v>
      </c>
      <c r="I168" s="73">
        <v>115.33753509553185</v>
      </c>
      <c r="J168" s="81">
        <v>1</v>
      </c>
      <c r="K168" s="72">
        <v>0</v>
      </c>
      <c r="L168" s="72">
        <v>119.23</v>
      </c>
      <c r="M168" s="72">
        <v>0</v>
      </c>
      <c r="N168" s="72">
        <v>0</v>
      </c>
      <c r="O168" s="75">
        <v>6</v>
      </c>
      <c r="P168" s="74">
        <v>0</v>
      </c>
      <c r="Q168" s="74">
        <v>0</v>
      </c>
      <c r="R168" s="74">
        <v>2</v>
      </c>
      <c r="S168" s="74">
        <v>0</v>
      </c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9"/>
    </row>
    <row r="169" spans="1:52" ht="18.75">
      <c r="A169" s="66" t="str">
        <f t="shared" si="2"/>
        <v xml:space="preserve">   </v>
      </c>
      <c r="B169" s="70">
        <v>160</v>
      </c>
      <c r="C169" s="71" t="s">
        <v>293</v>
      </c>
      <c r="D169" s="76" t="s">
        <v>121</v>
      </c>
      <c r="E169" s="71" t="s">
        <v>128</v>
      </c>
      <c r="F169" s="71" t="s">
        <v>129</v>
      </c>
      <c r="G169" s="72">
        <v>66.980759110821992</v>
      </c>
      <c r="H169" s="73">
        <v>0</v>
      </c>
      <c r="I169" s="73">
        <v>66.980759110821992</v>
      </c>
      <c r="J169" s="81">
        <v>1</v>
      </c>
      <c r="K169" s="72">
        <v>0</v>
      </c>
      <c r="L169" s="72">
        <v>66.98</v>
      </c>
      <c r="M169" s="72">
        <v>0</v>
      </c>
      <c r="N169" s="72">
        <v>0</v>
      </c>
      <c r="O169" s="75">
        <v>8</v>
      </c>
      <c r="P169" s="74">
        <v>0</v>
      </c>
      <c r="Q169" s="74">
        <v>0</v>
      </c>
      <c r="R169" s="74">
        <v>2</v>
      </c>
      <c r="S169" s="74">
        <v>0</v>
      </c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9"/>
    </row>
    <row r="170" spans="1:52" ht="18.75">
      <c r="A170" s="66" t="str">
        <f t="shared" si="2"/>
        <v xml:space="preserve">   </v>
      </c>
      <c r="B170" s="70">
        <v>161</v>
      </c>
      <c r="C170" s="71" t="s">
        <v>294</v>
      </c>
      <c r="D170" s="76" t="s">
        <v>121</v>
      </c>
      <c r="E170" s="71" t="s">
        <v>128</v>
      </c>
      <c r="F170" s="71" t="s">
        <v>129</v>
      </c>
      <c r="G170" s="72">
        <v>260.91840791337387</v>
      </c>
      <c r="H170" s="73">
        <v>121.341121559</v>
      </c>
      <c r="I170" s="73">
        <v>139.57728635437388</v>
      </c>
      <c r="J170" s="81">
        <v>1</v>
      </c>
      <c r="K170" s="72">
        <v>0</v>
      </c>
      <c r="L170" s="72">
        <v>260.92</v>
      </c>
      <c r="M170" s="72">
        <v>0</v>
      </c>
      <c r="N170" s="72">
        <v>0</v>
      </c>
      <c r="O170" s="75">
        <v>27</v>
      </c>
      <c r="P170" s="74">
        <v>0</v>
      </c>
      <c r="Q170" s="74">
        <v>0</v>
      </c>
      <c r="R170" s="74">
        <v>2</v>
      </c>
      <c r="S170" s="74">
        <v>0</v>
      </c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79"/>
    </row>
    <row r="171" spans="1:52" ht="18.75">
      <c r="A171" s="66" t="str">
        <f t="shared" si="2"/>
        <v xml:space="preserve">   </v>
      </c>
      <c r="B171" s="70">
        <v>162</v>
      </c>
      <c r="C171" s="71" t="s">
        <v>295</v>
      </c>
      <c r="D171" s="76" t="s">
        <v>121</v>
      </c>
      <c r="E171" s="71" t="s">
        <v>128</v>
      </c>
      <c r="F171" s="71" t="s">
        <v>129</v>
      </c>
      <c r="G171" s="72">
        <v>17.275472318902064</v>
      </c>
      <c r="H171" s="73">
        <v>0</v>
      </c>
      <c r="I171" s="73">
        <v>17.275472318902064</v>
      </c>
      <c r="J171" s="81">
        <v>1</v>
      </c>
      <c r="K171" s="72">
        <v>0</v>
      </c>
      <c r="L171" s="72">
        <v>17.28</v>
      </c>
      <c r="M171" s="72">
        <v>0</v>
      </c>
      <c r="N171" s="72">
        <v>0</v>
      </c>
      <c r="O171" s="75">
        <v>5</v>
      </c>
      <c r="P171" s="74">
        <v>0</v>
      </c>
      <c r="Q171" s="74">
        <v>0</v>
      </c>
      <c r="R171" s="74">
        <v>2</v>
      </c>
      <c r="S171" s="74">
        <v>0</v>
      </c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9"/>
    </row>
    <row r="172" spans="1:52" ht="18.75">
      <c r="A172" s="66" t="str">
        <f t="shared" si="2"/>
        <v xml:space="preserve">   </v>
      </c>
      <c r="B172" s="70">
        <v>163</v>
      </c>
      <c r="C172" s="71" t="s">
        <v>296</v>
      </c>
      <c r="D172" s="76" t="s">
        <v>121</v>
      </c>
      <c r="E172" s="71" t="s">
        <v>128</v>
      </c>
      <c r="F172" s="71" t="s">
        <v>129</v>
      </c>
      <c r="G172" s="72">
        <v>115.64421943704021</v>
      </c>
      <c r="H172" s="73">
        <v>1.54494381404</v>
      </c>
      <c r="I172" s="73">
        <v>114.09927562300021</v>
      </c>
      <c r="J172" s="81">
        <v>1</v>
      </c>
      <c r="K172" s="72">
        <v>0</v>
      </c>
      <c r="L172" s="72">
        <v>115.64</v>
      </c>
      <c r="M172" s="72">
        <v>0</v>
      </c>
      <c r="N172" s="72">
        <v>0</v>
      </c>
      <c r="O172" s="75">
        <v>7</v>
      </c>
      <c r="P172" s="74">
        <v>0</v>
      </c>
      <c r="Q172" s="74">
        <v>0</v>
      </c>
      <c r="R172" s="74">
        <v>2</v>
      </c>
      <c r="S172" s="74">
        <v>0</v>
      </c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9"/>
    </row>
    <row r="173" spans="1:52" ht="18.75">
      <c r="A173" s="66" t="str">
        <f t="shared" si="2"/>
        <v xml:space="preserve">   </v>
      </c>
      <c r="B173" s="70">
        <v>164</v>
      </c>
      <c r="C173" s="71" t="s">
        <v>297</v>
      </c>
      <c r="D173" s="76" t="s">
        <v>121</v>
      </c>
      <c r="E173" s="71" t="s">
        <v>128</v>
      </c>
      <c r="F173" s="71" t="s">
        <v>129</v>
      </c>
      <c r="G173" s="72">
        <v>56.200588980466293</v>
      </c>
      <c r="H173" s="73">
        <v>3.7422164706299998E-2</v>
      </c>
      <c r="I173" s="73">
        <v>56.163166815759993</v>
      </c>
      <c r="J173" s="81">
        <v>1</v>
      </c>
      <c r="K173" s="72">
        <v>0</v>
      </c>
      <c r="L173" s="72">
        <v>56.2</v>
      </c>
      <c r="M173" s="72">
        <v>0</v>
      </c>
      <c r="N173" s="72">
        <v>0</v>
      </c>
      <c r="O173" s="75">
        <v>15</v>
      </c>
      <c r="P173" s="74">
        <v>0</v>
      </c>
      <c r="Q173" s="74">
        <v>0</v>
      </c>
      <c r="R173" s="74">
        <v>2</v>
      </c>
      <c r="S173" s="74">
        <v>0</v>
      </c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9"/>
    </row>
    <row r="174" spans="1:52" ht="18.75">
      <c r="A174" s="66" t="str">
        <f t="shared" si="2"/>
        <v xml:space="preserve">   </v>
      </c>
      <c r="B174" s="70">
        <v>165</v>
      </c>
      <c r="C174" s="71" t="s">
        <v>298</v>
      </c>
      <c r="D174" s="76" t="s">
        <v>121</v>
      </c>
      <c r="E174" s="71" t="s">
        <v>128</v>
      </c>
      <c r="F174" s="71" t="s">
        <v>129</v>
      </c>
      <c r="G174" s="72">
        <v>16.044770475096001</v>
      </c>
      <c r="H174" s="73">
        <v>0.223022395166</v>
      </c>
      <c r="I174" s="73">
        <v>15.82174807993</v>
      </c>
      <c r="J174" s="81">
        <v>1</v>
      </c>
      <c r="K174" s="72">
        <v>0</v>
      </c>
      <c r="L174" s="72">
        <v>70</v>
      </c>
      <c r="M174" s="72">
        <v>0</v>
      </c>
      <c r="N174" s="72">
        <v>0</v>
      </c>
      <c r="O174" s="75">
        <v>6</v>
      </c>
      <c r="P174" s="74">
        <v>0</v>
      </c>
      <c r="Q174" s="74">
        <v>0</v>
      </c>
      <c r="R174" s="74">
        <v>2</v>
      </c>
      <c r="S174" s="74">
        <v>0</v>
      </c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9"/>
    </row>
    <row r="175" spans="1:52" ht="18.75">
      <c r="A175" s="66" t="str">
        <f t="shared" si="2"/>
        <v xml:space="preserve">   </v>
      </c>
      <c r="B175" s="70">
        <v>166</v>
      </c>
      <c r="C175" s="71" t="s">
        <v>299</v>
      </c>
      <c r="D175" s="76" t="s">
        <v>121</v>
      </c>
      <c r="E175" s="71" t="s">
        <v>128</v>
      </c>
      <c r="F175" s="71" t="s">
        <v>129</v>
      </c>
      <c r="G175" s="72">
        <v>20.323420324370151</v>
      </c>
      <c r="H175" s="73">
        <v>0</v>
      </c>
      <c r="I175" s="73">
        <v>20.323420324370151</v>
      </c>
      <c r="J175" s="81">
        <v>1</v>
      </c>
      <c r="K175" s="72">
        <v>0</v>
      </c>
      <c r="L175" s="72">
        <v>25</v>
      </c>
      <c r="M175" s="72">
        <v>0</v>
      </c>
      <c r="N175" s="72">
        <v>0</v>
      </c>
      <c r="O175" s="75">
        <v>5</v>
      </c>
      <c r="P175" s="74">
        <v>0</v>
      </c>
      <c r="Q175" s="74">
        <v>0</v>
      </c>
      <c r="R175" s="74">
        <v>2</v>
      </c>
      <c r="S175" s="74">
        <v>0</v>
      </c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9"/>
    </row>
    <row r="176" spans="1:52" ht="18.75">
      <c r="A176" s="66" t="str">
        <f t="shared" si="2"/>
        <v xml:space="preserve">   </v>
      </c>
      <c r="B176" s="70">
        <v>167</v>
      </c>
      <c r="C176" s="71" t="s">
        <v>364</v>
      </c>
      <c r="D176" s="76" t="s">
        <v>121</v>
      </c>
      <c r="E176" s="71" t="s">
        <v>128</v>
      </c>
      <c r="F176" s="71" t="s">
        <v>129</v>
      </c>
      <c r="G176" s="72">
        <v>0</v>
      </c>
      <c r="H176" s="73">
        <v>0</v>
      </c>
      <c r="I176" s="73">
        <v>0</v>
      </c>
      <c r="J176" s="81">
        <v>2</v>
      </c>
      <c r="K176" s="72">
        <v>0</v>
      </c>
      <c r="L176" s="72">
        <v>79.8</v>
      </c>
      <c r="M176" s="72">
        <v>0</v>
      </c>
      <c r="N176" s="72">
        <v>0</v>
      </c>
      <c r="O176" s="75">
        <v>13</v>
      </c>
      <c r="P176" s="74">
        <v>0</v>
      </c>
      <c r="Q176" s="74">
        <v>0</v>
      </c>
      <c r="R176" s="74">
        <v>2</v>
      </c>
      <c r="S176" s="74">
        <v>0</v>
      </c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9"/>
    </row>
    <row r="177" spans="1:52" ht="18.75">
      <c r="A177" s="66" t="str">
        <f t="shared" si="2"/>
        <v xml:space="preserve">   </v>
      </c>
      <c r="B177" s="70">
        <v>168</v>
      </c>
      <c r="C177" s="71" t="s">
        <v>300</v>
      </c>
      <c r="D177" s="76" t="s">
        <v>121</v>
      </c>
      <c r="E177" s="71" t="s">
        <v>128</v>
      </c>
      <c r="F177" s="71" t="s">
        <v>129</v>
      </c>
      <c r="G177" s="72">
        <v>38.1006887116</v>
      </c>
      <c r="H177" s="73">
        <v>1.0494932755999999</v>
      </c>
      <c r="I177" s="73">
        <v>37.051195436</v>
      </c>
      <c r="J177" s="81">
        <v>1</v>
      </c>
      <c r="K177" s="72">
        <v>0</v>
      </c>
      <c r="L177" s="72">
        <v>38.1</v>
      </c>
      <c r="M177" s="72">
        <v>0</v>
      </c>
      <c r="N177" s="72">
        <v>0</v>
      </c>
      <c r="O177" s="75">
        <v>5</v>
      </c>
      <c r="P177" s="74">
        <v>0</v>
      </c>
      <c r="Q177" s="74">
        <v>0</v>
      </c>
      <c r="R177" s="74">
        <v>2</v>
      </c>
      <c r="S177" s="74">
        <v>0</v>
      </c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9"/>
    </row>
    <row r="178" spans="1:52" ht="18.75">
      <c r="A178" s="66" t="str">
        <f t="shared" si="2"/>
        <v xml:space="preserve">   </v>
      </c>
      <c r="B178" s="70">
        <v>169</v>
      </c>
      <c r="C178" s="71" t="s">
        <v>301</v>
      </c>
      <c r="D178" s="76" t="s">
        <v>121</v>
      </c>
      <c r="E178" s="71" t="s">
        <v>128</v>
      </c>
      <c r="F178" s="71" t="s">
        <v>129</v>
      </c>
      <c r="G178" s="72">
        <v>21.195073394641199</v>
      </c>
      <c r="H178" s="73">
        <v>0</v>
      </c>
      <c r="I178" s="73">
        <v>21.195073394641199</v>
      </c>
      <c r="J178" s="81">
        <v>1</v>
      </c>
      <c r="K178" s="72">
        <v>0</v>
      </c>
      <c r="L178" s="72">
        <v>21.2</v>
      </c>
      <c r="M178" s="72">
        <v>0</v>
      </c>
      <c r="N178" s="72">
        <v>0</v>
      </c>
      <c r="O178" s="75">
        <v>10</v>
      </c>
      <c r="P178" s="74">
        <v>0</v>
      </c>
      <c r="Q178" s="74">
        <v>0</v>
      </c>
      <c r="R178" s="74">
        <v>2</v>
      </c>
      <c r="S178" s="74">
        <v>0</v>
      </c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9"/>
    </row>
    <row r="179" spans="1:52" ht="18.75">
      <c r="A179" s="66" t="str">
        <f t="shared" si="2"/>
        <v xml:space="preserve">   </v>
      </c>
      <c r="B179" s="70">
        <v>170</v>
      </c>
      <c r="C179" s="71" t="s">
        <v>302</v>
      </c>
      <c r="D179" s="76" t="s">
        <v>121</v>
      </c>
      <c r="E179" s="71" t="s">
        <v>128</v>
      </c>
      <c r="F179" s="71" t="s">
        <v>129</v>
      </c>
      <c r="G179" s="72">
        <v>39.218586640527597</v>
      </c>
      <c r="H179" s="73">
        <v>10.0671949409</v>
      </c>
      <c r="I179" s="73">
        <v>29.151391699627599</v>
      </c>
      <c r="J179" s="81">
        <v>1</v>
      </c>
      <c r="K179" s="72">
        <v>0</v>
      </c>
      <c r="L179" s="72">
        <v>39.22</v>
      </c>
      <c r="M179" s="72">
        <v>0</v>
      </c>
      <c r="N179" s="72">
        <v>0</v>
      </c>
      <c r="O179" s="75">
        <v>8</v>
      </c>
      <c r="P179" s="74">
        <v>0</v>
      </c>
      <c r="Q179" s="74">
        <v>0</v>
      </c>
      <c r="R179" s="74">
        <v>2</v>
      </c>
      <c r="S179" s="74">
        <v>0</v>
      </c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9"/>
    </row>
    <row r="180" spans="1:52" ht="18.75">
      <c r="A180" s="66" t="str">
        <f t="shared" si="2"/>
        <v xml:space="preserve">   </v>
      </c>
      <c r="B180" s="70">
        <v>171</v>
      </c>
      <c r="C180" s="71" t="s">
        <v>303</v>
      </c>
      <c r="D180" s="76" t="s">
        <v>121</v>
      </c>
      <c r="E180" s="71" t="s">
        <v>128</v>
      </c>
      <c r="F180" s="71" t="s">
        <v>129</v>
      </c>
      <c r="G180" s="72">
        <v>50.933711025543893</v>
      </c>
      <c r="H180" s="73">
        <v>0.158055131494</v>
      </c>
      <c r="I180" s="73">
        <v>50.775655894049891</v>
      </c>
      <c r="J180" s="81">
        <v>2</v>
      </c>
      <c r="K180" s="72">
        <v>0</v>
      </c>
      <c r="L180" s="72">
        <v>50.93</v>
      </c>
      <c r="M180" s="72">
        <v>0</v>
      </c>
      <c r="N180" s="72">
        <v>0</v>
      </c>
      <c r="O180" s="75">
        <v>2</v>
      </c>
      <c r="P180" s="74">
        <v>0</v>
      </c>
      <c r="Q180" s="74">
        <v>0</v>
      </c>
      <c r="R180" s="74">
        <v>2</v>
      </c>
      <c r="S180" s="74">
        <v>0</v>
      </c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9"/>
    </row>
    <row r="181" spans="1:52" ht="18.75">
      <c r="A181" s="66" t="str">
        <f t="shared" si="2"/>
        <v xml:space="preserve">   </v>
      </c>
      <c r="B181" s="70">
        <v>172</v>
      </c>
      <c r="C181" s="71" t="s">
        <v>304</v>
      </c>
      <c r="D181" s="76" t="s">
        <v>121</v>
      </c>
      <c r="E181" s="71" t="s">
        <v>128</v>
      </c>
      <c r="F181" s="71" t="s">
        <v>129</v>
      </c>
      <c r="G181" s="72">
        <v>25.45983675555631</v>
      </c>
      <c r="H181" s="73">
        <v>0</v>
      </c>
      <c r="I181" s="73">
        <v>25.45983675555631</v>
      </c>
      <c r="J181" s="81">
        <v>2</v>
      </c>
      <c r="K181" s="72">
        <v>0</v>
      </c>
      <c r="L181" s="72">
        <v>25.46</v>
      </c>
      <c r="M181" s="72">
        <v>0</v>
      </c>
      <c r="N181" s="72">
        <v>0</v>
      </c>
      <c r="O181" s="75">
        <v>0</v>
      </c>
      <c r="P181" s="74">
        <v>0</v>
      </c>
      <c r="Q181" s="74">
        <v>0</v>
      </c>
      <c r="R181" s="74">
        <v>2</v>
      </c>
      <c r="S181" s="74">
        <v>0</v>
      </c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9"/>
    </row>
    <row r="182" spans="1:52" ht="18.75">
      <c r="A182" s="66" t="str">
        <f t="shared" si="2"/>
        <v xml:space="preserve">   </v>
      </c>
      <c r="B182" s="70">
        <v>173</v>
      </c>
      <c r="C182" s="71" t="s">
        <v>305</v>
      </c>
      <c r="D182" s="76" t="s">
        <v>121</v>
      </c>
      <c r="E182" s="71" t="s">
        <v>128</v>
      </c>
      <c r="F182" s="71" t="s">
        <v>129</v>
      </c>
      <c r="G182" s="72">
        <v>12.805013482807089</v>
      </c>
      <c r="H182" s="73">
        <v>0</v>
      </c>
      <c r="I182" s="73">
        <v>12.805013482807089</v>
      </c>
      <c r="J182" s="81">
        <v>2</v>
      </c>
      <c r="K182" s="72">
        <v>0</v>
      </c>
      <c r="L182" s="72">
        <v>12.81</v>
      </c>
      <c r="M182" s="72">
        <v>0</v>
      </c>
      <c r="N182" s="72">
        <v>0</v>
      </c>
      <c r="O182" s="75">
        <v>10</v>
      </c>
      <c r="P182" s="74">
        <v>0</v>
      </c>
      <c r="Q182" s="74">
        <v>0</v>
      </c>
      <c r="R182" s="74">
        <v>2</v>
      </c>
      <c r="S182" s="74">
        <v>0</v>
      </c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9"/>
    </row>
    <row r="183" spans="1:52" ht="18.75">
      <c r="A183" s="66" t="str">
        <f t="shared" si="2"/>
        <v xml:space="preserve">   </v>
      </c>
      <c r="B183" s="70">
        <v>174</v>
      </c>
      <c r="C183" s="71" t="s">
        <v>306</v>
      </c>
      <c r="D183" s="76" t="s">
        <v>121</v>
      </c>
      <c r="E183" s="71" t="s">
        <v>128</v>
      </c>
      <c r="F183" s="71" t="s">
        <v>129</v>
      </c>
      <c r="G183" s="72">
        <v>32.368077591899997</v>
      </c>
      <c r="H183" s="73">
        <v>32.368077591899997</v>
      </c>
      <c r="I183" s="73">
        <v>0</v>
      </c>
      <c r="J183" s="81">
        <v>1</v>
      </c>
      <c r="K183" s="72">
        <v>0</v>
      </c>
      <c r="L183" s="72">
        <v>32.369999999999997</v>
      </c>
      <c r="M183" s="72">
        <v>0</v>
      </c>
      <c r="N183" s="72">
        <v>0</v>
      </c>
      <c r="O183" s="75">
        <v>8</v>
      </c>
      <c r="P183" s="74">
        <v>0</v>
      </c>
      <c r="Q183" s="74">
        <v>0</v>
      </c>
      <c r="R183" s="74">
        <v>2</v>
      </c>
      <c r="S183" s="74">
        <v>0</v>
      </c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9"/>
    </row>
    <row r="184" spans="1:52" ht="18.75">
      <c r="A184" s="66" t="str">
        <f t="shared" si="2"/>
        <v xml:space="preserve">   </v>
      </c>
      <c r="B184" s="70">
        <v>175</v>
      </c>
      <c r="C184" s="71" t="s">
        <v>307</v>
      </c>
      <c r="D184" s="76" t="s">
        <v>121</v>
      </c>
      <c r="E184" s="71" t="s">
        <v>128</v>
      </c>
      <c r="F184" s="71" t="s">
        <v>129</v>
      </c>
      <c r="G184" s="72">
        <v>43.768928045329538</v>
      </c>
      <c r="H184" s="73">
        <v>0</v>
      </c>
      <c r="I184" s="73">
        <v>43.768928045329538</v>
      </c>
      <c r="J184" s="81">
        <v>1</v>
      </c>
      <c r="K184" s="72">
        <v>0</v>
      </c>
      <c r="L184" s="72">
        <v>45</v>
      </c>
      <c r="M184" s="72">
        <v>0</v>
      </c>
      <c r="N184" s="72">
        <v>0</v>
      </c>
      <c r="O184" s="75">
        <v>10</v>
      </c>
      <c r="P184" s="74">
        <v>0</v>
      </c>
      <c r="Q184" s="74">
        <v>0</v>
      </c>
      <c r="R184" s="74">
        <v>2</v>
      </c>
      <c r="S184" s="74">
        <v>0</v>
      </c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79"/>
    </row>
    <row r="185" spans="1:52" ht="18.75">
      <c r="A185" s="66" t="str">
        <f t="shared" si="2"/>
        <v xml:space="preserve">   </v>
      </c>
      <c r="B185" s="70">
        <v>176</v>
      </c>
      <c r="C185" s="71" t="s">
        <v>365</v>
      </c>
      <c r="D185" s="76" t="s">
        <v>121</v>
      </c>
      <c r="E185" s="71" t="s">
        <v>128</v>
      </c>
      <c r="F185" s="71" t="s">
        <v>129</v>
      </c>
      <c r="G185" s="72">
        <v>0</v>
      </c>
      <c r="H185" s="73">
        <v>0</v>
      </c>
      <c r="I185" s="73">
        <v>0</v>
      </c>
      <c r="J185" s="81">
        <v>2</v>
      </c>
      <c r="K185" s="72">
        <v>0</v>
      </c>
      <c r="L185" s="72">
        <v>50</v>
      </c>
      <c r="M185" s="72">
        <v>0</v>
      </c>
      <c r="N185" s="72">
        <v>0</v>
      </c>
      <c r="O185" s="75">
        <v>15</v>
      </c>
      <c r="P185" s="74">
        <v>0</v>
      </c>
      <c r="Q185" s="74">
        <v>0</v>
      </c>
      <c r="R185" s="74">
        <v>2</v>
      </c>
      <c r="S185" s="74">
        <v>0</v>
      </c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  <c r="AY185" s="77"/>
      <c r="AZ185" s="79"/>
    </row>
    <row r="186" spans="1:52" ht="18.75">
      <c r="A186" s="66" t="str">
        <f t="shared" si="2"/>
        <v xml:space="preserve">   </v>
      </c>
      <c r="B186" s="70">
        <v>177</v>
      </c>
      <c r="C186" s="71" t="s">
        <v>308</v>
      </c>
      <c r="D186" s="76" t="s">
        <v>121</v>
      </c>
      <c r="E186" s="71" t="s">
        <v>128</v>
      </c>
      <c r="F186" s="71" t="s">
        <v>129</v>
      </c>
      <c r="G186" s="72">
        <v>75.20601359740273</v>
      </c>
      <c r="H186" s="73">
        <v>0</v>
      </c>
      <c r="I186" s="73">
        <v>75.20601359740273</v>
      </c>
      <c r="J186" s="81">
        <v>2</v>
      </c>
      <c r="K186" s="72">
        <v>0</v>
      </c>
      <c r="L186" s="72">
        <v>75.209999999999994</v>
      </c>
      <c r="M186" s="72">
        <v>0</v>
      </c>
      <c r="N186" s="72">
        <v>0</v>
      </c>
      <c r="O186" s="75">
        <v>4</v>
      </c>
      <c r="P186" s="74">
        <v>0</v>
      </c>
      <c r="Q186" s="74">
        <v>0</v>
      </c>
      <c r="R186" s="74">
        <v>2</v>
      </c>
      <c r="S186" s="74">
        <v>0</v>
      </c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79"/>
    </row>
    <row r="187" spans="1:52" ht="18.75">
      <c r="A187" s="66" t="str">
        <f t="shared" si="2"/>
        <v xml:space="preserve">   </v>
      </c>
      <c r="B187" s="70">
        <v>178</v>
      </c>
      <c r="C187" s="71" t="s">
        <v>309</v>
      </c>
      <c r="D187" s="76" t="s">
        <v>121</v>
      </c>
      <c r="E187" s="71" t="s">
        <v>128</v>
      </c>
      <c r="F187" s="71" t="s">
        <v>129</v>
      </c>
      <c r="G187" s="72">
        <v>18.406730897768014</v>
      </c>
      <c r="H187" s="73">
        <v>0</v>
      </c>
      <c r="I187" s="73">
        <v>18.406730897768014</v>
      </c>
      <c r="J187" s="81">
        <v>1</v>
      </c>
      <c r="K187" s="72">
        <v>0</v>
      </c>
      <c r="L187" s="72">
        <v>18.41</v>
      </c>
      <c r="M187" s="72">
        <v>0</v>
      </c>
      <c r="N187" s="72">
        <v>0</v>
      </c>
      <c r="O187" s="75">
        <v>11</v>
      </c>
      <c r="P187" s="74">
        <v>0</v>
      </c>
      <c r="Q187" s="74">
        <v>0</v>
      </c>
      <c r="R187" s="74">
        <v>2</v>
      </c>
      <c r="S187" s="74">
        <v>0</v>
      </c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9"/>
    </row>
    <row r="188" spans="1:52" ht="18.75">
      <c r="A188" s="66" t="str">
        <f t="shared" si="2"/>
        <v xml:space="preserve">   </v>
      </c>
      <c r="B188" s="70">
        <v>179</v>
      </c>
      <c r="C188" s="71" t="s">
        <v>310</v>
      </c>
      <c r="D188" s="76" t="s">
        <v>121</v>
      </c>
      <c r="E188" s="71" t="s">
        <v>128</v>
      </c>
      <c r="F188" s="71" t="s">
        <v>129</v>
      </c>
      <c r="G188" s="72">
        <v>75.439949203534638</v>
      </c>
      <c r="H188" s="73">
        <v>0</v>
      </c>
      <c r="I188" s="73">
        <v>75.439949203534638</v>
      </c>
      <c r="J188" s="81">
        <v>1</v>
      </c>
      <c r="K188" s="72">
        <v>0</v>
      </c>
      <c r="L188" s="72">
        <v>75.44</v>
      </c>
      <c r="M188" s="72">
        <v>0</v>
      </c>
      <c r="N188" s="72">
        <v>0</v>
      </c>
      <c r="O188" s="75">
        <v>7</v>
      </c>
      <c r="P188" s="74">
        <v>0</v>
      </c>
      <c r="Q188" s="74">
        <v>0</v>
      </c>
      <c r="R188" s="74">
        <v>2</v>
      </c>
      <c r="S188" s="74">
        <v>0</v>
      </c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  <c r="AY188" s="77"/>
      <c r="AZ188" s="79"/>
    </row>
    <row r="189" spans="1:52" ht="18.75">
      <c r="A189" s="66" t="str">
        <f t="shared" si="2"/>
        <v xml:space="preserve">   </v>
      </c>
      <c r="B189" s="70">
        <v>180</v>
      </c>
      <c r="C189" s="71" t="s">
        <v>311</v>
      </c>
      <c r="D189" s="76" t="s">
        <v>121</v>
      </c>
      <c r="E189" s="71" t="s">
        <v>128</v>
      </c>
      <c r="F189" s="71" t="s">
        <v>129</v>
      </c>
      <c r="G189" s="72">
        <v>18.404526252577</v>
      </c>
      <c r="H189" s="73">
        <v>0</v>
      </c>
      <c r="I189" s="73">
        <v>18.404526252577</v>
      </c>
      <c r="J189" s="81">
        <v>2</v>
      </c>
      <c r="K189" s="72">
        <v>0</v>
      </c>
      <c r="L189" s="72">
        <v>30</v>
      </c>
      <c r="M189" s="72">
        <v>0</v>
      </c>
      <c r="N189" s="72">
        <v>0</v>
      </c>
      <c r="O189" s="75">
        <v>0</v>
      </c>
      <c r="P189" s="74">
        <v>0</v>
      </c>
      <c r="Q189" s="74">
        <v>0</v>
      </c>
      <c r="R189" s="74">
        <v>2</v>
      </c>
      <c r="S189" s="74">
        <v>0</v>
      </c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  <c r="AY189" s="77"/>
      <c r="AZ189" s="79"/>
    </row>
    <row r="190" spans="1:52" ht="18.75">
      <c r="A190" s="66" t="str">
        <f t="shared" si="2"/>
        <v xml:space="preserve">   </v>
      </c>
      <c r="B190" s="70">
        <v>181</v>
      </c>
      <c r="C190" s="71" t="s">
        <v>312</v>
      </c>
      <c r="D190" s="76" t="s">
        <v>121</v>
      </c>
      <c r="E190" s="71" t="s">
        <v>128</v>
      </c>
      <c r="F190" s="71" t="s">
        <v>129</v>
      </c>
      <c r="G190" s="72">
        <v>17.527611128498538</v>
      </c>
      <c r="H190" s="73">
        <v>0</v>
      </c>
      <c r="I190" s="73">
        <v>17.527611128498538</v>
      </c>
      <c r="J190" s="81">
        <v>1</v>
      </c>
      <c r="K190" s="72">
        <v>0</v>
      </c>
      <c r="L190" s="72">
        <v>30</v>
      </c>
      <c r="M190" s="72">
        <v>0</v>
      </c>
      <c r="N190" s="72">
        <v>0</v>
      </c>
      <c r="O190" s="75">
        <v>5</v>
      </c>
      <c r="P190" s="74">
        <v>0</v>
      </c>
      <c r="Q190" s="74">
        <v>0</v>
      </c>
      <c r="R190" s="74">
        <v>2</v>
      </c>
      <c r="S190" s="74">
        <v>0</v>
      </c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  <c r="AY190" s="77"/>
      <c r="AZ190" s="79"/>
    </row>
    <row r="191" spans="1:52" ht="18.75">
      <c r="A191" s="66" t="str">
        <f t="shared" si="2"/>
        <v xml:space="preserve">   </v>
      </c>
      <c r="B191" s="70">
        <v>182</v>
      </c>
      <c r="C191" s="71" t="s">
        <v>313</v>
      </c>
      <c r="D191" s="76" t="s">
        <v>121</v>
      </c>
      <c r="E191" s="71" t="s">
        <v>128</v>
      </c>
      <c r="F191" s="71" t="s">
        <v>129</v>
      </c>
      <c r="G191" s="72">
        <v>20.96952662898164</v>
      </c>
      <c r="H191" s="73">
        <v>0</v>
      </c>
      <c r="I191" s="73">
        <v>20.96952662898164</v>
      </c>
      <c r="J191" s="81">
        <v>2</v>
      </c>
      <c r="K191" s="72">
        <v>0</v>
      </c>
      <c r="L191" s="72">
        <v>20.97</v>
      </c>
      <c r="M191" s="72">
        <v>0</v>
      </c>
      <c r="N191" s="72">
        <v>0</v>
      </c>
      <c r="O191" s="75">
        <v>0</v>
      </c>
      <c r="P191" s="74">
        <v>0</v>
      </c>
      <c r="Q191" s="74">
        <v>0</v>
      </c>
      <c r="R191" s="74">
        <v>2</v>
      </c>
      <c r="S191" s="74">
        <v>0</v>
      </c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9"/>
    </row>
    <row r="192" spans="1:52" ht="18.75">
      <c r="A192" s="66" t="str">
        <f t="shared" si="2"/>
        <v xml:space="preserve">   </v>
      </c>
      <c r="B192" s="70">
        <v>183</v>
      </c>
      <c r="C192" s="71" t="s">
        <v>314</v>
      </c>
      <c r="D192" s="76" t="s">
        <v>121</v>
      </c>
      <c r="E192" s="71" t="s">
        <v>128</v>
      </c>
      <c r="F192" s="71" t="s">
        <v>129</v>
      </c>
      <c r="G192" s="72">
        <v>65.679704387603493</v>
      </c>
      <c r="H192" s="73">
        <v>10.361720013299999</v>
      </c>
      <c r="I192" s="73">
        <v>55.317984374303499</v>
      </c>
      <c r="J192" s="81">
        <v>2</v>
      </c>
      <c r="K192" s="72">
        <v>0</v>
      </c>
      <c r="L192" s="72">
        <v>65.680000000000007</v>
      </c>
      <c r="M192" s="72">
        <v>0</v>
      </c>
      <c r="N192" s="72">
        <v>0</v>
      </c>
      <c r="O192" s="75">
        <v>0</v>
      </c>
      <c r="P192" s="74">
        <v>0</v>
      </c>
      <c r="Q192" s="74">
        <v>0</v>
      </c>
      <c r="R192" s="74">
        <v>2</v>
      </c>
      <c r="S192" s="74">
        <v>0</v>
      </c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7"/>
      <c r="AY192" s="77"/>
      <c r="AZ192" s="79"/>
    </row>
    <row r="193" spans="1:52" ht="18.75">
      <c r="A193" s="66" t="str">
        <f t="shared" si="2"/>
        <v xml:space="preserve">   </v>
      </c>
      <c r="B193" s="70">
        <v>184</v>
      </c>
      <c r="C193" s="71" t="s">
        <v>315</v>
      </c>
      <c r="D193" s="76" t="s">
        <v>121</v>
      </c>
      <c r="E193" s="71" t="s">
        <v>128</v>
      </c>
      <c r="F193" s="71" t="s">
        <v>129</v>
      </c>
      <c r="G193" s="72">
        <v>27.654380807420001</v>
      </c>
      <c r="H193" s="73">
        <v>0</v>
      </c>
      <c r="I193" s="73">
        <v>27.654380807420001</v>
      </c>
      <c r="J193" s="81">
        <v>2</v>
      </c>
      <c r="K193" s="72">
        <v>0</v>
      </c>
      <c r="L193" s="72">
        <v>27.65</v>
      </c>
      <c r="M193" s="72">
        <v>0</v>
      </c>
      <c r="N193" s="72">
        <v>0</v>
      </c>
      <c r="O193" s="75">
        <v>7</v>
      </c>
      <c r="P193" s="74">
        <v>0</v>
      </c>
      <c r="Q193" s="74">
        <v>0</v>
      </c>
      <c r="R193" s="74">
        <v>2</v>
      </c>
      <c r="S193" s="74">
        <v>0</v>
      </c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7"/>
      <c r="AY193" s="77"/>
      <c r="AZ193" s="79"/>
    </row>
    <row r="194" spans="1:52" ht="18.75">
      <c r="A194" s="66" t="str">
        <f t="shared" si="2"/>
        <v xml:space="preserve">   </v>
      </c>
      <c r="B194" s="70">
        <v>185</v>
      </c>
      <c r="C194" s="71" t="s">
        <v>316</v>
      </c>
      <c r="D194" s="76" t="s">
        <v>121</v>
      </c>
      <c r="E194" s="71" t="s">
        <v>128</v>
      </c>
      <c r="F194" s="71" t="s">
        <v>129</v>
      </c>
      <c r="G194" s="72">
        <v>110.03627347638731</v>
      </c>
      <c r="H194" s="73">
        <v>15.7566486891</v>
      </c>
      <c r="I194" s="73">
        <v>94.279624787287304</v>
      </c>
      <c r="J194" s="81">
        <v>2</v>
      </c>
      <c r="K194" s="72">
        <v>0</v>
      </c>
      <c r="L194" s="72">
        <v>110.04</v>
      </c>
      <c r="M194" s="72">
        <v>0</v>
      </c>
      <c r="N194" s="72">
        <v>0</v>
      </c>
      <c r="O194" s="75">
        <v>0</v>
      </c>
      <c r="P194" s="74">
        <v>0</v>
      </c>
      <c r="Q194" s="74">
        <v>0</v>
      </c>
      <c r="R194" s="74">
        <v>2</v>
      </c>
      <c r="S194" s="74">
        <v>0</v>
      </c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7"/>
      <c r="AY194" s="77"/>
      <c r="AZ194" s="79"/>
    </row>
    <row r="195" spans="1:52" ht="18.75">
      <c r="A195" s="66" t="str">
        <f t="shared" si="2"/>
        <v xml:space="preserve">   </v>
      </c>
      <c r="B195" s="70">
        <v>186</v>
      </c>
      <c r="C195" s="71" t="s">
        <v>317</v>
      </c>
      <c r="D195" s="76" t="s">
        <v>121</v>
      </c>
      <c r="E195" s="71" t="s">
        <v>128</v>
      </c>
      <c r="F195" s="71" t="s">
        <v>129</v>
      </c>
      <c r="G195" s="72">
        <v>14.673465257519101</v>
      </c>
      <c r="H195" s="73">
        <v>0.23596897963800001</v>
      </c>
      <c r="I195" s="73">
        <v>14.437496277881101</v>
      </c>
      <c r="J195" s="81">
        <v>1</v>
      </c>
      <c r="K195" s="72">
        <v>0</v>
      </c>
      <c r="L195" s="72">
        <v>50</v>
      </c>
      <c r="M195" s="72">
        <v>0</v>
      </c>
      <c r="N195" s="72">
        <v>0</v>
      </c>
      <c r="O195" s="75">
        <v>7</v>
      </c>
      <c r="P195" s="74">
        <v>0</v>
      </c>
      <c r="Q195" s="74">
        <v>0</v>
      </c>
      <c r="R195" s="74">
        <v>2</v>
      </c>
      <c r="S195" s="74">
        <v>0</v>
      </c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  <c r="AY195" s="77"/>
      <c r="AZ195" s="79"/>
    </row>
    <row r="196" spans="1:52" ht="18.75">
      <c r="A196" s="66" t="str">
        <f t="shared" si="2"/>
        <v xml:space="preserve">   </v>
      </c>
      <c r="B196" s="70">
        <v>187</v>
      </c>
      <c r="C196" s="71" t="s">
        <v>318</v>
      </c>
      <c r="D196" s="76" t="s">
        <v>121</v>
      </c>
      <c r="E196" s="71" t="s">
        <v>128</v>
      </c>
      <c r="F196" s="71" t="s">
        <v>129</v>
      </c>
      <c r="G196" s="72">
        <v>56.775681968049994</v>
      </c>
      <c r="H196" s="73">
        <v>0</v>
      </c>
      <c r="I196" s="73">
        <v>56.775681968049994</v>
      </c>
      <c r="J196" s="81">
        <v>2</v>
      </c>
      <c r="K196" s="72">
        <v>0</v>
      </c>
      <c r="L196" s="72">
        <v>56.78</v>
      </c>
      <c r="M196" s="72">
        <v>0</v>
      </c>
      <c r="N196" s="72">
        <v>0</v>
      </c>
      <c r="O196" s="75">
        <v>0</v>
      </c>
      <c r="P196" s="74">
        <v>0</v>
      </c>
      <c r="Q196" s="74">
        <v>0</v>
      </c>
      <c r="R196" s="74">
        <v>2</v>
      </c>
      <c r="S196" s="74">
        <v>0</v>
      </c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  <c r="AY196" s="77"/>
      <c r="AZ196" s="79"/>
    </row>
    <row r="197" spans="1:52" ht="18.75">
      <c r="A197" s="66" t="str">
        <f t="shared" si="2"/>
        <v xml:space="preserve">   </v>
      </c>
      <c r="B197" s="70">
        <v>188</v>
      </c>
      <c r="C197" s="71" t="s">
        <v>319</v>
      </c>
      <c r="D197" s="76" t="s">
        <v>121</v>
      </c>
      <c r="E197" s="71" t="s">
        <v>128</v>
      </c>
      <c r="F197" s="71" t="s">
        <v>129</v>
      </c>
      <c r="G197" s="72">
        <v>50.507475678497997</v>
      </c>
      <c r="H197" s="73">
        <v>0</v>
      </c>
      <c r="I197" s="73">
        <v>50.507475678497997</v>
      </c>
      <c r="J197" s="81">
        <v>1</v>
      </c>
      <c r="K197" s="72">
        <v>0</v>
      </c>
      <c r="L197" s="72">
        <v>120</v>
      </c>
      <c r="M197" s="72">
        <v>0</v>
      </c>
      <c r="N197" s="72">
        <v>0</v>
      </c>
      <c r="O197" s="75">
        <v>12</v>
      </c>
      <c r="P197" s="74">
        <v>0</v>
      </c>
      <c r="Q197" s="74">
        <v>0</v>
      </c>
      <c r="R197" s="74">
        <v>2</v>
      </c>
      <c r="S197" s="74">
        <v>0</v>
      </c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  <c r="AY197" s="77"/>
      <c r="AZ197" s="79"/>
    </row>
    <row r="198" spans="1:52" ht="18.75">
      <c r="A198" s="66" t="str">
        <f t="shared" si="2"/>
        <v xml:space="preserve">   </v>
      </c>
      <c r="B198" s="70">
        <v>189</v>
      </c>
      <c r="C198" s="71" t="s">
        <v>320</v>
      </c>
      <c r="D198" s="76" t="s">
        <v>121</v>
      </c>
      <c r="E198" s="71" t="s">
        <v>128</v>
      </c>
      <c r="F198" s="71" t="s">
        <v>129</v>
      </c>
      <c r="G198" s="72">
        <v>124.20309563908532</v>
      </c>
      <c r="H198" s="73">
        <v>11.301265193900001</v>
      </c>
      <c r="I198" s="73">
        <v>112.90183044518531</v>
      </c>
      <c r="J198" s="81">
        <v>1</v>
      </c>
      <c r="K198" s="72">
        <v>0</v>
      </c>
      <c r="L198" s="72">
        <v>200</v>
      </c>
      <c r="M198" s="72">
        <v>0</v>
      </c>
      <c r="N198" s="72">
        <v>0</v>
      </c>
      <c r="O198" s="75">
        <v>8</v>
      </c>
      <c r="P198" s="74">
        <v>0</v>
      </c>
      <c r="Q198" s="74">
        <v>0</v>
      </c>
      <c r="R198" s="74">
        <v>2</v>
      </c>
      <c r="S198" s="74">
        <v>0</v>
      </c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9"/>
    </row>
    <row r="199" spans="1:52" ht="18.75">
      <c r="A199" s="66" t="str">
        <f t="shared" si="2"/>
        <v xml:space="preserve">   </v>
      </c>
      <c r="B199" s="70">
        <v>190</v>
      </c>
      <c r="C199" s="71" t="s">
        <v>321</v>
      </c>
      <c r="D199" s="76" t="s">
        <v>121</v>
      </c>
      <c r="E199" s="71" t="s">
        <v>128</v>
      </c>
      <c r="F199" s="71" t="s">
        <v>129</v>
      </c>
      <c r="G199" s="72">
        <v>56.312328051448638</v>
      </c>
      <c r="H199" s="73">
        <v>0</v>
      </c>
      <c r="I199" s="73">
        <v>56.312328051448638</v>
      </c>
      <c r="J199" s="81">
        <v>1</v>
      </c>
      <c r="K199" s="72">
        <v>0</v>
      </c>
      <c r="L199" s="72">
        <v>56.31</v>
      </c>
      <c r="M199" s="72">
        <v>0</v>
      </c>
      <c r="N199" s="72">
        <v>0</v>
      </c>
      <c r="O199" s="75">
        <v>12</v>
      </c>
      <c r="P199" s="74">
        <v>0</v>
      </c>
      <c r="Q199" s="74">
        <v>0</v>
      </c>
      <c r="R199" s="74">
        <v>2</v>
      </c>
      <c r="S199" s="74">
        <v>0</v>
      </c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79"/>
    </row>
    <row r="200" spans="1:52" ht="18.75">
      <c r="A200" s="66" t="str">
        <f t="shared" si="2"/>
        <v xml:space="preserve">   </v>
      </c>
      <c r="B200" s="70">
        <v>191</v>
      </c>
      <c r="C200" s="71" t="s">
        <v>322</v>
      </c>
      <c r="D200" s="76" t="s">
        <v>121</v>
      </c>
      <c r="E200" s="71" t="s">
        <v>128</v>
      </c>
      <c r="F200" s="71" t="s">
        <v>129</v>
      </c>
      <c r="G200" s="72">
        <v>32.317326950662398</v>
      </c>
      <c r="H200" s="73">
        <v>2.5362188186000001</v>
      </c>
      <c r="I200" s="73">
        <v>29.7811081320624</v>
      </c>
      <c r="J200" s="81">
        <v>2</v>
      </c>
      <c r="K200" s="72">
        <v>0</v>
      </c>
      <c r="L200" s="72">
        <v>60</v>
      </c>
      <c r="M200" s="72">
        <v>0</v>
      </c>
      <c r="N200" s="72">
        <v>0</v>
      </c>
      <c r="O200" s="75">
        <v>4</v>
      </c>
      <c r="P200" s="74">
        <v>0</v>
      </c>
      <c r="Q200" s="74">
        <v>0</v>
      </c>
      <c r="R200" s="74">
        <v>2</v>
      </c>
      <c r="S200" s="74">
        <v>0</v>
      </c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77"/>
      <c r="AW200" s="77"/>
      <c r="AX200" s="77"/>
      <c r="AY200" s="77"/>
      <c r="AZ200" s="79"/>
    </row>
    <row r="201" spans="1:52" ht="18.75">
      <c r="A201" s="66" t="str">
        <f t="shared" si="2"/>
        <v xml:space="preserve">   </v>
      </c>
      <c r="B201" s="70">
        <v>192</v>
      </c>
      <c r="C201" s="71" t="s">
        <v>323</v>
      </c>
      <c r="D201" s="76" t="s">
        <v>121</v>
      </c>
      <c r="E201" s="71" t="s">
        <v>128</v>
      </c>
      <c r="F201" s="71" t="s">
        <v>129</v>
      </c>
      <c r="G201" s="72">
        <v>15.489958357135999</v>
      </c>
      <c r="H201" s="73">
        <v>0</v>
      </c>
      <c r="I201" s="73">
        <v>15.489958357135999</v>
      </c>
      <c r="J201" s="81">
        <v>1</v>
      </c>
      <c r="K201" s="72">
        <v>0</v>
      </c>
      <c r="L201" s="72">
        <v>30</v>
      </c>
      <c r="M201" s="72">
        <v>0</v>
      </c>
      <c r="N201" s="72">
        <v>0</v>
      </c>
      <c r="O201" s="75">
        <v>12</v>
      </c>
      <c r="P201" s="74">
        <v>0</v>
      </c>
      <c r="Q201" s="74">
        <v>0</v>
      </c>
      <c r="R201" s="74">
        <v>2</v>
      </c>
      <c r="S201" s="74">
        <v>0</v>
      </c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  <c r="AY201" s="77"/>
      <c r="AZ201" s="79"/>
    </row>
    <row r="202" spans="1:52" ht="18.75">
      <c r="A202" s="66" t="str">
        <f t="shared" si="2"/>
        <v xml:space="preserve">   </v>
      </c>
      <c r="B202" s="70">
        <v>193</v>
      </c>
      <c r="C202" s="71" t="s">
        <v>324</v>
      </c>
      <c r="D202" s="76" t="s">
        <v>121</v>
      </c>
      <c r="E202" s="71" t="s">
        <v>128</v>
      </c>
      <c r="F202" s="71" t="s">
        <v>129</v>
      </c>
      <c r="G202" s="72">
        <v>26.233001736079999</v>
      </c>
      <c r="H202" s="73">
        <v>1.07351039013</v>
      </c>
      <c r="I202" s="73">
        <v>25.159491345949998</v>
      </c>
      <c r="J202" s="81">
        <v>2</v>
      </c>
      <c r="K202" s="72">
        <v>0</v>
      </c>
      <c r="L202" s="72">
        <v>95</v>
      </c>
      <c r="M202" s="72">
        <v>0</v>
      </c>
      <c r="N202" s="72">
        <v>0</v>
      </c>
      <c r="O202" s="75">
        <v>6</v>
      </c>
      <c r="P202" s="74">
        <v>0</v>
      </c>
      <c r="Q202" s="74">
        <v>0</v>
      </c>
      <c r="R202" s="74">
        <v>2</v>
      </c>
      <c r="S202" s="74">
        <v>0</v>
      </c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  <c r="AY202" s="77"/>
      <c r="AZ202" s="79"/>
    </row>
    <row r="203" spans="1:52" ht="18.75">
      <c r="A203" s="66" t="str">
        <f t="shared" ref="A203:A243" si="3">IF(J203=1,IF(K203&gt;0,IF(L203&gt;0,IF(N203&gt;0,11,11),IF(N203&gt;0,11,"")),IF(L203&gt;0,IF(N203&gt;0,11,""),IF(N203=0,22,""))),IF(L203&gt;0,IF(N203&gt;0,IF(P203&gt;0,66,""),IF(P203&gt;0,66,"")),IF(P203&gt;0,66,"")))&amp;" "&amp;IF(J203=1,IF(K203=0,IF(L203&gt;0,IF(N203&gt;0,IF(P203&gt;0,66,""),IF(P203&gt;0,66,"")),IF(P203&gt;0,66,"")),""),IF(P203&gt;0,66,""))&amp;" "&amp;IF(J203=1,IF(K203&gt;0,IF(P203&gt;0,IF(O203&lt;=7,IF(Q203=100,"","33"),IF(O203&lt;=25,IF(Q203&gt;0,IF(Q203&lt;100,"",33),IF(Q203=0,"","33")),IF(Q203=0,"",33))),IF(O203&gt;25,"",33)),""),IF(J203&gt;1,IF(P203&gt;0,"55",""),IF(J203=0,IF(P203&gt;0,"55","00"))))&amp;" "&amp;IF(P203&gt;0,IF(R203&gt;0,IF(S203&gt;0,"",88),77),"")</f>
        <v xml:space="preserve">   </v>
      </c>
      <c r="B203" s="70">
        <v>194</v>
      </c>
      <c r="C203" s="71" t="s">
        <v>325</v>
      </c>
      <c r="D203" s="76" t="s">
        <v>121</v>
      </c>
      <c r="E203" s="71" t="s">
        <v>128</v>
      </c>
      <c r="F203" s="71" t="s">
        <v>129</v>
      </c>
      <c r="G203" s="72">
        <v>78.864067782205993</v>
      </c>
      <c r="H203" s="73">
        <v>0</v>
      </c>
      <c r="I203" s="73">
        <v>78.864067782205993</v>
      </c>
      <c r="J203" s="81">
        <v>2</v>
      </c>
      <c r="K203" s="72">
        <v>0</v>
      </c>
      <c r="L203" s="72">
        <v>78.86</v>
      </c>
      <c r="M203" s="72">
        <v>0</v>
      </c>
      <c r="N203" s="72">
        <v>0</v>
      </c>
      <c r="O203" s="75">
        <v>7</v>
      </c>
      <c r="P203" s="74">
        <v>0</v>
      </c>
      <c r="Q203" s="74">
        <v>0</v>
      </c>
      <c r="R203" s="74">
        <v>2</v>
      </c>
      <c r="S203" s="74">
        <v>0</v>
      </c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  <c r="AR203" s="77"/>
      <c r="AS203" s="77"/>
      <c r="AT203" s="77"/>
      <c r="AU203" s="77"/>
      <c r="AV203" s="77"/>
      <c r="AW203" s="77"/>
      <c r="AX203" s="77"/>
      <c r="AY203" s="77"/>
      <c r="AZ203" s="79"/>
    </row>
    <row r="204" spans="1:52" ht="18.75">
      <c r="A204" s="66" t="str">
        <f t="shared" si="3"/>
        <v xml:space="preserve">   </v>
      </c>
      <c r="B204" s="70">
        <v>195</v>
      </c>
      <c r="C204" s="71" t="s">
        <v>326</v>
      </c>
      <c r="D204" s="76" t="s">
        <v>121</v>
      </c>
      <c r="E204" s="71" t="s">
        <v>128</v>
      </c>
      <c r="F204" s="71" t="s">
        <v>129</v>
      </c>
      <c r="G204" s="72">
        <v>69.035448135539994</v>
      </c>
      <c r="H204" s="73">
        <v>0</v>
      </c>
      <c r="I204" s="73">
        <v>69.035448135539994</v>
      </c>
      <c r="J204" s="81">
        <v>1</v>
      </c>
      <c r="K204" s="72">
        <v>0</v>
      </c>
      <c r="L204" s="72">
        <v>80</v>
      </c>
      <c r="M204" s="72">
        <v>0</v>
      </c>
      <c r="N204" s="72">
        <v>0</v>
      </c>
      <c r="O204" s="75">
        <v>8</v>
      </c>
      <c r="P204" s="74">
        <v>0</v>
      </c>
      <c r="Q204" s="74">
        <v>0</v>
      </c>
      <c r="R204" s="74">
        <v>2</v>
      </c>
      <c r="S204" s="74">
        <v>0</v>
      </c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  <c r="AR204" s="77"/>
      <c r="AS204" s="77"/>
      <c r="AT204" s="77"/>
      <c r="AU204" s="77"/>
      <c r="AV204" s="77"/>
      <c r="AW204" s="77"/>
      <c r="AX204" s="77"/>
      <c r="AY204" s="77"/>
      <c r="AZ204" s="79"/>
    </row>
    <row r="205" spans="1:52" ht="18.75">
      <c r="A205" s="66" t="str">
        <f t="shared" si="3"/>
        <v xml:space="preserve">   </v>
      </c>
      <c r="B205" s="70">
        <v>196</v>
      </c>
      <c r="C205" s="71" t="s">
        <v>327</v>
      </c>
      <c r="D205" s="76" t="s">
        <v>121</v>
      </c>
      <c r="E205" s="71" t="s">
        <v>128</v>
      </c>
      <c r="F205" s="71" t="s">
        <v>129</v>
      </c>
      <c r="G205" s="72">
        <v>20.885616042629998</v>
      </c>
      <c r="H205" s="73">
        <v>0</v>
      </c>
      <c r="I205" s="73">
        <v>20.885616042629998</v>
      </c>
      <c r="J205" s="81">
        <v>2</v>
      </c>
      <c r="K205" s="72">
        <v>0</v>
      </c>
      <c r="L205" s="72">
        <v>20.89</v>
      </c>
      <c r="M205" s="72">
        <v>0</v>
      </c>
      <c r="N205" s="72">
        <v>0</v>
      </c>
      <c r="O205" s="75">
        <v>1</v>
      </c>
      <c r="P205" s="74">
        <v>0</v>
      </c>
      <c r="Q205" s="74">
        <v>0</v>
      </c>
      <c r="R205" s="74">
        <v>2</v>
      </c>
      <c r="S205" s="74">
        <v>0</v>
      </c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9"/>
    </row>
    <row r="206" spans="1:52" ht="18.75">
      <c r="A206" s="66" t="str">
        <f t="shared" si="3"/>
        <v xml:space="preserve">   </v>
      </c>
      <c r="B206" s="70">
        <v>197</v>
      </c>
      <c r="C206" s="71" t="s">
        <v>328</v>
      </c>
      <c r="D206" s="76" t="s">
        <v>121</v>
      </c>
      <c r="E206" s="71" t="s">
        <v>128</v>
      </c>
      <c r="F206" s="71" t="s">
        <v>129</v>
      </c>
      <c r="G206" s="72">
        <v>109.96031411738745</v>
      </c>
      <c r="H206" s="73">
        <v>0</v>
      </c>
      <c r="I206" s="73">
        <v>109.96031411738745</v>
      </c>
      <c r="J206" s="81">
        <v>2</v>
      </c>
      <c r="K206" s="72">
        <v>0</v>
      </c>
      <c r="L206" s="72">
        <v>130</v>
      </c>
      <c r="M206" s="72">
        <v>0</v>
      </c>
      <c r="N206" s="72">
        <v>0</v>
      </c>
      <c r="O206" s="75">
        <v>12</v>
      </c>
      <c r="P206" s="74">
        <v>0</v>
      </c>
      <c r="Q206" s="74">
        <v>0</v>
      </c>
      <c r="R206" s="74">
        <v>2</v>
      </c>
      <c r="S206" s="74">
        <v>0</v>
      </c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9"/>
    </row>
    <row r="207" spans="1:52" ht="18.75">
      <c r="A207" s="66" t="str">
        <f t="shared" si="3"/>
        <v xml:space="preserve">   </v>
      </c>
      <c r="B207" s="70">
        <v>198</v>
      </c>
      <c r="C207" s="71" t="s">
        <v>329</v>
      </c>
      <c r="D207" s="76" t="s">
        <v>121</v>
      </c>
      <c r="E207" s="71" t="s">
        <v>128</v>
      </c>
      <c r="F207" s="71" t="s">
        <v>129</v>
      </c>
      <c r="G207" s="72">
        <v>25.490376051839498</v>
      </c>
      <c r="H207" s="73">
        <v>0.115411057102</v>
      </c>
      <c r="I207" s="73">
        <v>25.374964994737496</v>
      </c>
      <c r="J207" s="81">
        <v>2</v>
      </c>
      <c r="K207" s="72">
        <v>0</v>
      </c>
      <c r="L207" s="72">
        <v>25.49</v>
      </c>
      <c r="M207" s="72">
        <v>0</v>
      </c>
      <c r="N207" s="72">
        <v>0</v>
      </c>
      <c r="O207" s="75">
        <v>7</v>
      </c>
      <c r="P207" s="74">
        <v>0</v>
      </c>
      <c r="Q207" s="74">
        <v>0</v>
      </c>
      <c r="R207" s="74">
        <v>2</v>
      </c>
      <c r="S207" s="74">
        <v>0</v>
      </c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9"/>
    </row>
    <row r="208" spans="1:52" ht="18.75">
      <c r="A208" s="66" t="str">
        <f t="shared" si="3"/>
        <v xml:space="preserve">   </v>
      </c>
      <c r="B208" s="70">
        <v>199</v>
      </c>
      <c r="C208" s="71" t="s">
        <v>330</v>
      </c>
      <c r="D208" s="76" t="s">
        <v>121</v>
      </c>
      <c r="E208" s="71" t="s">
        <v>128</v>
      </c>
      <c r="F208" s="71" t="s">
        <v>129</v>
      </c>
      <c r="G208" s="72">
        <v>19.641715690054493</v>
      </c>
      <c r="H208" s="73">
        <v>0</v>
      </c>
      <c r="I208" s="73">
        <v>19.641715690054493</v>
      </c>
      <c r="J208" s="81">
        <v>2</v>
      </c>
      <c r="K208" s="72">
        <v>0</v>
      </c>
      <c r="L208" s="72">
        <v>19.64</v>
      </c>
      <c r="M208" s="72">
        <v>0</v>
      </c>
      <c r="N208" s="72">
        <v>0</v>
      </c>
      <c r="O208" s="75">
        <v>10</v>
      </c>
      <c r="P208" s="74">
        <v>0</v>
      </c>
      <c r="Q208" s="74">
        <v>0</v>
      </c>
      <c r="R208" s="74">
        <v>2</v>
      </c>
      <c r="S208" s="74">
        <v>0</v>
      </c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9"/>
    </row>
    <row r="209" spans="1:52" ht="18.75">
      <c r="A209" s="66" t="str">
        <f t="shared" si="3"/>
        <v xml:space="preserve">   </v>
      </c>
      <c r="B209" s="70">
        <v>200</v>
      </c>
      <c r="C209" s="71" t="s">
        <v>331</v>
      </c>
      <c r="D209" s="76" t="s">
        <v>121</v>
      </c>
      <c r="E209" s="71" t="s">
        <v>128</v>
      </c>
      <c r="F209" s="71" t="s">
        <v>129</v>
      </c>
      <c r="G209" s="72">
        <v>28.226510292813565</v>
      </c>
      <c r="H209" s="73">
        <v>0</v>
      </c>
      <c r="I209" s="73">
        <v>28.226510292813565</v>
      </c>
      <c r="J209" s="81">
        <v>2</v>
      </c>
      <c r="K209" s="72">
        <v>0</v>
      </c>
      <c r="L209" s="72">
        <v>28.23</v>
      </c>
      <c r="M209" s="72">
        <v>0</v>
      </c>
      <c r="N209" s="72">
        <v>0</v>
      </c>
      <c r="O209" s="75">
        <v>1</v>
      </c>
      <c r="P209" s="74">
        <v>0</v>
      </c>
      <c r="Q209" s="74">
        <v>0</v>
      </c>
      <c r="R209" s="74">
        <v>2</v>
      </c>
      <c r="S209" s="74">
        <v>0</v>
      </c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9"/>
    </row>
    <row r="210" spans="1:52" ht="18.75">
      <c r="A210" s="66" t="str">
        <f t="shared" si="3"/>
        <v xml:space="preserve">   </v>
      </c>
      <c r="B210" s="70">
        <v>201</v>
      </c>
      <c r="C210" s="71" t="s">
        <v>332</v>
      </c>
      <c r="D210" s="76" t="s">
        <v>121</v>
      </c>
      <c r="E210" s="71" t="s">
        <v>128</v>
      </c>
      <c r="F210" s="71" t="s">
        <v>129</v>
      </c>
      <c r="G210" s="72">
        <v>75.98001191262</v>
      </c>
      <c r="H210" s="73">
        <v>0</v>
      </c>
      <c r="I210" s="73">
        <v>75.98001191262</v>
      </c>
      <c r="J210" s="81">
        <v>2</v>
      </c>
      <c r="K210" s="72">
        <v>0</v>
      </c>
      <c r="L210" s="72">
        <v>75.98</v>
      </c>
      <c r="M210" s="72">
        <v>0</v>
      </c>
      <c r="N210" s="72">
        <v>0</v>
      </c>
      <c r="O210" s="75">
        <v>0</v>
      </c>
      <c r="P210" s="74">
        <v>0</v>
      </c>
      <c r="Q210" s="74">
        <v>0</v>
      </c>
      <c r="R210" s="74">
        <v>2</v>
      </c>
      <c r="S210" s="74">
        <v>0</v>
      </c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9"/>
    </row>
    <row r="211" spans="1:52" ht="18.75">
      <c r="A211" s="66" t="str">
        <f t="shared" si="3"/>
        <v xml:space="preserve">   </v>
      </c>
      <c r="B211" s="70">
        <v>202</v>
      </c>
      <c r="C211" s="71" t="s">
        <v>333</v>
      </c>
      <c r="D211" s="76" t="s">
        <v>121</v>
      </c>
      <c r="E211" s="71" t="s">
        <v>128</v>
      </c>
      <c r="F211" s="71" t="s">
        <v>129</v>
      </c>
      <c r="G211" s="72">
        <v>170.38042862796777</v>
      </c>
      <c r="H211" s="73">
        <v>0</v>
      </c>
      <c r="I211" s="73">
        <v>170.38042862796777</v>
      </c>
      <c r="J211" s="81">
        <v>1</v>
      </c>
      <c r="K211" s="72">
        <v>0</v>
      </c>
      <c r="L211" s="72">
        <v>170.38</v>
      </c>
      <c r="M211" s="72">
        <v>0</v>
      </c>
      <c r="N211" s="72">
        <v>0</v>
      </c>
      <c r="O211" s="75">
        <v>6</v>
      </c>
      <c r="P211" s="74">
        <v>0</v>
      </c>
      <c r="Q211" s="74">
        <v>0</v>
      </c>
      <c r="R211" s="74">
        <v>2</v>
      </c>
      <c r="S211" s="74">
        <v>0</v>
      </c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79"/>
    </row>
    <row r="212" spans="1:52" ht="18.75">
      <c r="A212" s="66" t="str">
        <f t="shared" si="3"/>
        <v xml:space="preserve">   </v>
      </c>
      <c r="B212" s="70">
        <v>203</v>
      </c>
      <c r="C212" s="71" t="s">
        <v>334</v>
      </c>
      <c r="D212" s="76" t="s">
        <v>121</v>
      </c>
      <c r="E212" s="71" t="s">
        <v>128</v>
      </c>
      <c r="F212" s="71" t="s">
        <v>129</v>
      </c>
      <c r="G212" s="72">
        <v>192.42646748728296</v>
      </c>
      <c r="H212" s="73">
        <v>17.827391241899999</v>
      </c>
      <c r="I212" s="73">
        <v>174.59907624538297</v>
      </c>
      <c r="J212" s="81">
        <v>2</v>
      </c>
      <c r="K212" s="72">
        <v>0</v>
      </c>
      <c r="L212" s="72">
        <v>200</v>
      </c>
      <c r="M212" s="72">
        <v>0</v>
      </c>
      <c r="N212" s="72">
        <v>0</v>
      </c>
      <c r="O212" s="75">
        <v>0</v>
      </c>
      <c r="P212" s="74">
        <v>0</v>
      </c>
      <c r="Q212" s="74">
        <v>0</v>
      </c>
      <c r="R212" s="74">
        <v>2</v>
      </c>
      <c r="S212" s="74">
        <v>0</v>
      </c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  <c r="AY212" s="77"/>
      <c r="AZ212" s="79"/>
    </row>
    <row r="213" spans="1:52" ht="18.75">
      <c r="A213" s="66" t="str">
        <f t="shared" si="3"/>
        <v xml:space="preserve">   </v>
      </c>
      <c r="B213" s="70">
        <v>204</v>
      </c>
      <c r="C213" s="71" t="s">
        <v>335</v>
      </c>
      <c r="D213" s="76" t="s">
        <v>121</v>
      </c>
      <c r="E213" s="71" t="s">
        <v>128</v>
      </c>
      <c r="F213" s="71" t="s">
        <v>129</v>
      </c>
      <c r="G213" s="72">
        <v>83.6382868138123</v>
      </c>
      <c r="H213" s="73">
        <v>0</v>
      </c>
      <c r="I213" s="73">
        <v>83.6382868138123</v>
      </c>
      <c r="J213" s="81">
        <v>1</v>
      </c>
      <c r="K213" s="72">
        <v>0</v>
      </c>
      <c r="L213" s="72">
        <v>83.64</v>
      </c>
      <c r="M213" s="72">
        <v>0</v>
      </c>
      <c r="N213" s="72">
        <v>0</v>
      </c>
      <c r="O213" s="75">
        <v>8</v>
      </c>
      <c r="P213" s="74">
        <v>0</v>
      </c>
      <c r="Q213" s="74">
        <v>0</v>
      </c>
      <c r="R213" s="74">
        <v>2</v>
      </c>
      <c r="S213" s="74">
        <v>0</v>
      </c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  <c r="AY213" s="77"/>
      <c r="AZ213" s="79"/>
    </row>
    <row r="214" spans="1:52" ht="18.75">
      <c r="A214" s="66" t="str">
        <f t="shared" si="3"/>
        <v xml:space="preserve">   </v>
      </c>
      <c r="B214" s="70">
        <v>205</v>
      </c>
      <c r="C214" s="71" t="s">
        <v>336</v>
      </c>
      <c r="D214" s="76" t="s">
        <v>121</v>
      </c>
      <c r="E214" s="71" t="s">
        <v>128</v>
      </c>
      <c r="F214" s="71" t="s">
        <v>129</v>
      </c>
      <c r="G214" s="72">
        <v>50.283785119939999</v>
      </c>
      <c r="H214" s="73">
        <v>1.9291663954</v>
      </c>
      <c r="I214" s="73">
        <v>48.354618724539996</v>
      </c>
      <c r="J214" s="81">
        <v>1</v>
      </c>
      <c r="K214" s="72">
        <v>0</v>
      </c>
      <c r="L214" s="72">
        <v>150</v>
      </c>
      <c r="M214" s="72">
        <v>0</v>
      </c>
      <c r="N214" s="72">
        <v>0</v>
      </c>
      <c r="O214" s="75">
        <v>10</v>
      </c>
      <c r="P214" s="74">
        <v>0</v>
      </c>
      <c r="Q214" s="74">
        <v>0</v>
      </c>
      <c r="R214" s="74">
        <v>2</v>
      </c>
      <c r="S214" s="74">
        <v>0</v>
      </c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  <c r="AY214" s="77"/>
      <c r="AZ214" s="79"/>
    </row>
    <row r="215" spans="1:52" ht="18.75">
      <c r="A215" s="66" t="str">
        <f t="shared" si="3"/>
        <v xml:space="preserve">   </v>
      </c>
      <c r="B215" s="70">
        <v>206</v>
      </c>
      <c r="C215" s="71" t="s">
        <v>337</v>
      </c>
      <c r="D215" s="76" t="s">
        <v>121</v>
      </c>
      <c r="E215" s="71" t="s">
        <v>128</v>
      </c>
      <c r="F215" s="71" t="s">
        <v>129</v>
      </c>
      <c r="G215" s="72">
        <v>33.439209148824879</v>
      </c>
      <c r="H215" s="73">
        <v>0</v>
      </c>
      <c r="I215" s="73">
        <v>33.439209148824879</v>
      </c>
      <c r="J215" s="81">
        <v>2</v>
      </c>
      <c r="K215" s="72">
        <v>0</v>
      </c>
      <c r="L215" s="72">
        <v>40</v>
      </c>
      <c r="M215" s="72">
        <v>0</v>
      </c>
      <c r="N215" s="72">
        <v>0</v>
      </c>
      <c r="O215" s="75">
        <v>20</v>
      </c>
      <c r="P215" s="74">
        <v>0</v>
      </c>
      <c r="Q215" s="74">
        <v>0</v>
      </c>
      <c r="R215" s="74">
        <v>2</v>
      </c>
      <c r="S215" s="74">
        <v>0</v>
      </c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79"/>
    </row>
    <row r="216" spans="1:52" ht="18.75">
      <c r="A216" s="66" t="str">
        <f t="shared" si="3"/>
        <v xml:space="preserve">   </v>
      </c>
      <c r="B216" s="70">
        <v>207</v>
      </c>
      <c r="C216" s="71" t="s">
        <v>338</v>
      </c>
      <c r="D216" s="76" t="s">
        <v>121</v>
      </c>
      <c r="E216" s="71" t="s">
        <v>128</v>
      </c>
      <c r="F216" s="71" t="s">
        <v>129</v>
      </c>
      <c r="G216" s="72">
        <v>63.704305913653251</v>
      </c>
      <c r="H216" s="73">
        <v>0</v>
      </c>
      <c r="I216" s="73">
        <v>63.704305913653251</v>
      </c>
      <c r="J216" s="81">
        <v>1</v>
      </c>
      <c r="K216" s="72">
        <v>0</v>
      </c>
      <c r="L216" s="72">
        <v>130</v>
      </c>
      <c r="M216" s="72">
        <v>0</v>
      </c>
      <c r="N216" s="72">
        <v>0</v>
      </c>
      <c r="O216" s="75">
        <v>8</v>
      </c>
      <c r="P216" s="74">
        <v>0</v>
      </c>
      <c r="Q216" s="74">
        <v>0</v>
      </c>
      <c r="R216" s="74">
        <v>2</v>
      </c>
      <c r="S216" s="74">
        <v>0</v>
      </c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  <c r="AY216" s="77"/>
      <c r="AZ216" s="79"/>
    </row>
    <row r="217" spans="1:52" ht="18.75">
      <c r="A217" s="66" t="str">
        <f t="shared" si="3"/>
        <v xml:space="preserve">   </v>
      </c>
      <c r="B217" s="70">
        <v>208</v>
      </c>
      <c r="C217" s="71" t="s">
        <v>339</v>
      </c>
      <c r="D217" s="76" t="s">
        <v>121</v>
      </c>
      <c r="E217" s="71" t="s">
        <v>128</v>
      </c>
      <c r="F217" s="71" t="s">
        <v>129</v>
      </c>
      <c r="G217" s="72">
        <v>45.911733322556124</v>
      </c>
      <c r="H217" s="73">
        <v>0</v>
      </c>
      <c r="I217" s="73">
        <v>45.911733322556124</v>
      </c>
      <c r="J217" s="81">
        <v>1</v>
      </c>
      <c r="K217" s="72">
        <v>0</v>
      </c>
      <c r="L217" s="72">
        <v>45.91</v>
      </c>
      <c r="M217" s="72">
        <v>0</v>
      </c>
      <c r="N217" s="72">
        <v>0</v>
      </c>
      <c r="O217" s="75">
        <v>7</v>
      </c>
      <c r="P217" s="74">
        <v>0</v>
      </c>
      <c r="Q217" s="74">
        <v>0</v>
      </c>
      <c r="R217" s="74">
        <v>2</v>
      </c>
      <c r="S217" s="74">
        <v>0</v>
      </c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  <c r="AY217" s="77"/>
      <c r="AZ217" s="79"/>
    </row>
    <row r="218" spans="1:52" ht="18.75">
      <c r="A218" s="66" t="str">
        <f t="shared" si="3"/>
        <v xml:space="preserve">   </v>
      </c>
      <c r="B218" s="70">
        <v>209</v>
      </c>
      <c r="C218" s="71" t="s">
        <v>340</v>
      </c>
      <c r="D218" s="76" t="s">
        <v>121</v>
      </c>
      <c r="E218" s="71" t="s">
        <v>128</v>
      </c>
      <c r="F218" s="71" t="s">
        <v>129</v>
      </c>
      <c r="G218" s="72">
        <v>26.451615382529898</v>
      </c>
      <c r="H218" s="73">
        <v>0</v>
      </c>
      <c r="I218" s="73">
        <v>26.451615382529898</v>
      </c>
      <c r="J218" s="81">
        <v>1</v>
      </c>
      <c r="K218" s="72">
        <v>0</v>
      </c>
      <c r="L218" s="72">
        <v>26.45</v>
      </c>
      <c r="M218" s="72">
        <v>0</v>
      </c>
      <c r="N218" s="72">
        <v>0</v>
      </c>
      <c r="O218" s="75">
        <v>8</v>
      </c>
      <c r="P218" s="74">
        <v>0</v>
      </c>
      <c r="Q218" s="74">
        <v>0</v>
      </c>
      <c r="R218" s="74">
        <v>2</v>
      </c>
      <c r="S218" s="74">
        <v>0</v>
      </c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79"/>
    </row>
    <row r="219" spans="1:52" ht="18.75">
      <c r="A219" s="66" t="str">
        <f t="shared" si="3"/>
        <v xml:space="preserve">   </v>
      </c>
      <c r="B219" s="70">
        <v>210</v>
      </c>
      <c r="C219" s="71" t="s">
        <v>341</v>
      </c>
      <c r="D219" s="76" t="s">
        <v>121</v>
      </c>
      <c r="E219" s="71" t="s">
        <v>128</v>
      </c>
      <c r="F219" s="71" t="s">
        <v>129</v>
      </c>
      <c r="G219" s="72">
        <v>59.570263095424494</v>
      </c>
      <c r="H219" s="73">
        <v>0</v>
      </c>
      <c r="I219" s="73">
        <v>59.570263095424494</v>
      </c>
      <c r="J219" s="81">
        <v>2</v>
      </c>
      <c r="K219" s="72">
        <v>0</v>
      </c>
      <c r="L219" s="72">
        <v>90</v>
      </c>
      <c r="M219" s="72">
        <v>0</v>
      </c>
      <c r="N219" s="72">
        <v>0</v>
      </c>
      <c r="O219" s="75">
        <v>3</v>
      </c>
      <c r="P219" s="74">
        <v>0</v>
      </c>
      <c r="Q219" s="74">
        <v>0</v>
      </c>
      <c r="R219" s="74">
        <v>2</v>
      </c>
      <c r="S219" s="74">
        <v>0</v>
      </c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7"/>
      <c r="AU219" s="77"/>
      <c r="AV219" s="77"/>
      <c r="AW219" s="77"/>
      <c r="AX219" s="77"/>
      <c r="AY219" s="77"/>
      <c r="AZ219" s="79"/>
    </row>
    <row r="220" spans="1:52" ht="18.75">
      <c r="A220" s="66" t="str">
        <f t="shared" si="3"/>
        <v xml:space="preserve">   </v>
      </c>
      <c r="B220" s="70">
        <v>211</v>
      </c>
      <c r="C220" s="71" t="s">
        <v>342</v>
      </c>
      <c r="D220" s="76" t="s">
        <v>121</v>
      </c>
      <c r="E220" s="71" t="s">
        <v>128</v>
      </c>
      <c r="F220" s="71" t="s">
        <v>129</v>
      </c>
      <c r="G220" s="72">
        <v>23.266439138790002</v>
      </c>
      <c r="H220" s="73">
        <v>0</v>
      </c>
      <c r="I220" s="73">
        <v>23.266439138790002</v>
      </c>
      <c r="J220" s="81">
        <v>2</v>
      </c>
      <c r="K220" s="72">
        <v>0</v>
      </c>
      <c r="L220" s="72">
        <v>100</v>
      </c>
      <c r="M220" s="72">
        <v>0</v>
      </c>
      <c r="N220" s="72">
        <v>0</v>
      </c>
      <c r="O220" s="75">
        <v>0</v>
      </c>
      <c r="P220" s="74">
        <v>0</v>
      </c>
      <c r="Q220" s="74">
        <v>0</v>
      </c>
      <c r="R220" s="74">
        <v>2</v>
      </c>
      <c r="S220" s="74">
        <v>0</v>
      </c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79"/>
    </row>
    <row r="221" spans="1:52" ht="18.75">
      <c r="A221" s="66" t="str">
        <f t="shared" si="3"/>
        <v xml:space="preserve">   </v>
      </c>
      <c r="B221" s="70">
        <v>212</v>
      </c>
      <c r="C221" s="71" t="s">
        <v>343</v>
      </c>
      <c r="D221" s="76" t="s">
        <v>121</v>
      </c>
      <c r="E221" s="71" t="s">
        <v>128</v>
      </c>
      <c r="F221" s="71" t="s">
        <v>129</v>
      </c>
      <c r="G221" s="72">
        <v>298.44917576025313</v>
      </c>
      <c r="H221" s="73">
        <v>10.2035506419</v>
      </c>
      <c r="I221" s="73">
        <v>288.24562511835313</v>
      </c>
      <c r="J221" s="81">
        <v>2</v>
      </c>
      <c r="K221" s="72">
        <v>0</v>
      </c>
      <c r="L221" s="72">
        <v>298.45</v>
      </c>
      <c r="M221" s="72">
        <v>0</v>
      </c>
      <c r="N221" s="72">
        <v>0</v>
      </c>
      <c r="O221" s="75">
        <v>1</v>
      </c>
      <c r="P221" s="74">
        <v>0</v>
      </c>
      <c r="Q221" s="74">
        <v>0</v>
      </c>
      <c r="R221" s="74">
        <v>2</v>
      </c>
      <c r="S221" s="74">
        <v>0</v>
      </c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  <c r="AW221" s="77"/>
      <c r="AX221" s="77"/>
      <c r="AY221" s="77"/>
      <c r="AZ221" s="79"/>
    </row>
    <row r="222" spans="1:52" ht="18.75">
      <c r="A222" s="66" t="str">
        <f t="shared" si="3"/>
        <v xml:space="preserve">   </v>
      </c>
      <c r="B222" s="70">
        <v>213</v>
      </c>
      <c r="C222" s="71" t="s">
        <v>344</v>
      </c>
      <c r="D222" s="76" t="s">
        <v>121</v>
      </c>
      <c r="E222" s="71" t="s">
        <v>128</v>
      </c>
      <c r="F222" s="71" t="s">
        <v>129</v>
      </c>
      <c r="G222" s="72">
        <v>112.44266555971394</v>
      </c>
      <c r="H222" s="73">
        <v>0.91769870168099998</v>
      </c>
      <c r="I222" s="73">
        <v>111.52496685803294</v>
      </c>
      <c r="J222" s="81">
        <v>1</v>
      </c>
      <c r="K222" s="72">
        <v>0</v>
      </c>
      <c r="L222" s="72">
        <v>112.44</v>
      </c>
      <c r="M222" s="72">
        <v>0</v>
      </c>
      <c r="N222" s="72">
        <v>0</v>
      </c>
      <c r="O222" s="75">
        <v>6</v>
      </c>
      <c r="P222" s="74">
        <v>0</v>
      </c>
      <c r="Q222" s="74">
        <v>0</v>
      </c>
      <c r="R222" s="74">
        <v>2</v>
      </c>
      <c r="S222" s="74">
        <v>0</v>
      </c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7"/>
      <c r="AU222" s="77"/>
      <c r="AV222" s="77"/>
      <c r="AW222" s="77"/>
      <c r="AX222" s="77"/>
      <c r="AY222" s="77"/>
      <c r="AZ222" s="79"/>
    </row>
    <row r="223" spans="1:52" ht="18.75">
      <c r="A223" s="66" t="str">
        <f t="shared" si="3"/>
        <v xml:space="preserve">   </v>
      </c>
      <c r="B223" s="70">
        <v>214</v>
      </c>
      <c r="C223" s="71" t="s">
        <v>345</v>
      </c>
      <c r="D223" s="76" t="s">
        <v>121</v>
      </c>
      <c r="E223" s="71" t="s">
        <v>128</v>
      </c>
      <c r="F223" s="71" t="s">
        <v>129</v>
      </c>
      <c r="G223" s="72">
        <v>18.185586403737602</v>
      </c>
      <c r="H223" s="73">
        <v>0</v>
      </c>
      <c r="I223" s="73">
        <v>18.185586403737602</v>
      </c>
      <c r="J223" s="81">
        <v>1</v>
      </c>
      <c r="K223" s="72">
        <v>0</v>
      </c>
      <c r="L223" s="72">
        <v>30</v>
      </c>
      <c r="M223" s="72">
        <v>0</v>
      </c>
      <c r="N223" s="72">
        <v>0</v>
      </c>
      <c r="O223" s="75">
        <v>7</v>
      </c>
      <c r="P223" s="74">
        <v>0</v>
      </c>
      <c r="Q223" s="74">
        <v>0</v>
      </c>
      <c r="R223" s="74">
        <v>2</v>
      </c>
      <c r="S223" s="74">
        <v>0</v>
      </c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  <c r="AW223" s="77"/>
      <c r="AX223" s="77"/>
      <c r="AY223" s="77"/>
      <c r="AZ223" s="79"/>
    </row>
    <row r="224" spans="1:52" ht="18.75">
      <c r="A224" s="66" t="str">
        <f t="shared" si="3"/>
        <v xml:space="preserve">   </v>
      </c>
      <c r="B224" s="70">
        <v>215</v>
      </c>
      <c r="C224" s="71" t="s">
        <v>346</v>
      </c>
      <c r="D224" s="76" t="s">
        <v>121</v>
      </c>
      <c r="E224" s="71" t="s">
        <v>128</v>
      </c>
      <c r="F224" s="71" t="s">
        <v>129</v>
      </c>
      <c r="G224" s="72">
        <v>27.397276935868696</v>
      </c>
      <c r="H224" s="73">
        <v>7.8822489517499997E-2</v>
      </c>
      <c r="I224" s="73">
        <v>27.318454446351197</v>
      </c>
      <c r="J224" s="81">
        <v>2</v>
      </c>
      <c r="K224" s="72">
        <v>0</v>
      </c>
      <c r="L224" s="72">
        <v>27.4</v>
      </c>
      <c r="M224" s="72">
        <v>0</v>
      </c>
      <c r="N224" s="72">
        <v>0</v>
      </c>
      <c r="O224" s="75">
        <v>0</v>
      </c>
      <c r="P224" s="74">
        <v>0</v>
      </c>
      <c r="Q224" s="74">
        <v>0</v>
      </c>
      <c r="R224" s="74">
        <v>2</v>
      </c>
      <c r="S224" s="74">
        <v>0</v>
      </c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  <c r="AR224" s="77"/>
      <c r="AS224" s="77"/>
      <c r="AT224" s="77"/>
      <c r="AU224" s="77"/>
      <c r="AV224" s="77"/>
      <c r="AW224" s="77"/>
      <c r="AX224" s="77"/>
      <c r="AY224" s="77"/>
      <c r="AZ224" s="79"/>
    </row>
    <row r="225" spans="1:52" ht="18.75">
      <c r="A225" s="66" t="str">
        <f t="shared" si="3"/>
        <v xml:space="preserve">   </v>
      </c>
      <c r="B225" s="70">
        <v>216</v>
      </c>
      <c r="C225" s="71" t="s">
        <v>347</v>
      </c>
      <c r="D225" s="76" t="s">
        <v>121</v>
      </c>
      <c r="E225" s="71" t="s">
        <v>128</v>
      </c>
      <c r="F225" s="71" t="s">
        <v>129</v>
      </c>
      <c r="G225" s="72">
        <v>80.775134507609991</v>
      </c>
      <c r="H225" s="73">
        <v>7.0886193093700003</v>
      </c>
      <c r="I225" s="73">
        <v>73.686515198239988</v>
      </c>
      <c r="J225" s="81">
        <v>2</v>
      </c>
      <c r="K225" s="72">
        <v>0</v>
      </c>
      <c r="L225" s="72">
        <v>150</v>
      </c>
      <c r="M225" s="72">
        <v>0</v>
      </c>
      <c r="N225" s="72">
        <v>0</v>
      </c>
      <c r="O225" s="75">
        <v>0</v>
      </c>
      <c r="P225" s="74">
        <v>0</v>
      </c>
      <c r="Q225" s="74">
        <v>0</v>
      </c>
      <c r="R225" s="74">
        <v>2</v>
      </c>
      <c r="S225" s="74">
        <v>0</v>
      </c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7"/>
      <c r="AU225" s="77"/>
      <c r="AV225" s="77"/>
      <c r="AW225" s="77"/>
      <c r="AX225" s="77"/>
      <c r="AY225" s="77"/>
      <c r="AZ225" s="79"/>
    </row>
    <row r="226" spans="1:52" ht="18.75">
      <c r="A226" s="66" t="str">
        <f t="shared" si="3"/>
        <v xml:space="preserve">   </v>
      </c>
      <c r="B226" s="70">
        <v>217</v>
      </c>
      <c r="C226" s="71" t="s">
        <v>348</v>
      </c>
      <c r="D226" s="76" t="s">
        <v>121</v>
      </c>
      <c r="E226" s="71" t="s">
        <v>128</v>
      </c>
      <c r="F226" s="71" t="s">
        <v>129</v>
      </c>
      <c r="G226" s="72">
        <v>16.665758272440002</v>
      </c>
      <c r="H226" s="73">
        <v>0</v>
      </c>
      <c r="I226" s="73">
        <v>16.665758272440002</v>
      </c>
      <c r="J226" s="81">
        <v>2</v>
      </c>
      <c r="K226" s="72">
        <v>0</v>
      </c>
      <c r="L226" s="72">
        <v>80</v>
      </c>
      <c r="M226" s="72">
        <v>0</v>
      </c>
      <c r="N226" s="72">
        <v>0</v>
      </c>
      <c r="O226" s="75">
        <v>0</v>
      </c>
      <c r="P226" s="74">
        <v>0</v>
      </c>
      <c r="Q226" s="74">
        <v>0</v>
      </c>
      <c r="R226" s="74">
        <v>2</v>
      </c>
      <c r="S226" s="74">
        <v>0</v>
      </c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77"/>
      <c r="AU226" s="77"/>
      <c r="AV226" s="77"/>
      <c r="AW226" s="77"/>
      <c r="AX226" s="77"/>
      <c r="AY226" s="77"/>
      <c r="AZ226" s="79"/>
    </row>
    <row r="227" spans="1:52" ht="18.75">
      <c r="A227" s="66" t="str">
        <f t="shared" si="3"/>
        <v xml:space="preserve">   </v>
      </c>
      <c r="B227" s="70">
        <v>218</v>
      </c>
      <c r="C227" s="71" t="s">
        <v>349</v>
      </c>
      <c r="D227" s="76" t="s">
        <v>121</v>
      </c>
      <c r="E227" s="71" t="s">
        <v>128</v>
      </c>
      <c r="F227" s="71" t="s">
        <v>129</v>
      </c>
      <c r="G227" s="72">
        <v>46.050140295755007</v>
      </c>
      <c r="H227" s="73">
        <v>3.28470404203</v>
      </c>
      <c r="I227" s="73">
        <v>42.765436253725007</v>
      </c>
      <c r="J227" s="81">
        <v>1</v>
      </c>
      <c r="K227" s="72">
        <v>0</v>
      </c>
      <c r="L227" s="72">
        <v>80</v>
      </c>
      <c r="M227" s="72">
        <v>0</v>
      </c>
      <c r="N227" s="72">
        <v>0</v>
      </c>
      <c r="O227" s="75">
        <v>10</v>
      </c>
      <c r="P227" s="74">
        <v>0</v>
      </c>
      <c r="Q227" s="74">
        <v>0</v>
      </c>
      <c r="R227" s="74">
        <v>2</v>
      </c>
      <c r="S227" s="74">
        <v>0</v>
      </c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  <c r="AR227" s="77"/>
      <c r="AS227" s="77"/>
      <c r="AT227" s="77"/>
      <c r="AU227" s="77"/>
      <c r="AV227" s="77"/>
      <c r="AW227" s="77"/>
      <c r="AX227" s="77"/>
      <c r="AY227" s="77"/>
      <c r="AZ227" s="79"/>
    </row>
    <row r="228" spans="1:52" ht="18.75">
      <c r="A228" s="66" t="str">
        <f t="shared" si="3"/>
        <v xml:space="preserve">   </v>
      </c>
      <c r="B228" s="70">
        <v>219</v>
      </c>
      <c r="C228" s="71" t="s">
        <v>350</v>
      </c>
      <c r="D228" s="76" t="s">
        <v>121</v>
      </c>
      <c r="E228" s="71" t="s">
        <v>128</v>
      </c>
      <c r="F228" s="71" t="s">
        <v>129</v>
      </c>
      <c r="G228" s="72">
        <v>62.274639152852004</v>
      </c>
      <c r="H228" s="73">
        <v>0.46049250725000002</v>
      </c>
      <c r="I228" s="73">
        <v>61.814146645602001</v>
      </c>
      <c r="J228" s="81">
        <v>2</v>
      </c>
      <c r="K228" s="72">
        <v>0</v>
      </c>
      <c r="L228" s="72">
        <v>50</v>
      </c>
      <c r="M228" s="72">
        <v>0</v>
      </c>
      <c r="N228" s="72">
        <v>0</v>
      </c>
      <c r="O228" s="75">
        <v>0</v>
      </c>
      <c r="P228" s="74">
        <v>0</v>
      </c>
      <c r="Q228" s="74">
        <v>0</v>
      </c>
      <c r="R228" s="74">
        <v>2</v>
      </c>
      <c r="S228" s="74">
        <v>0</v>
      </c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  <c r="AY228" s="77"/>
      <c r="AZ228" s="79"/>
    </row>
    <row r="229" spans="1:52" ht="18.75">
      <c r="A229" s="66" t="str">
        <f t="shared" si="3"/>
        <v xml:space="preserve">   </v>
      </c>
      <c r="B229" s="70">
        <v>220</v>
      </c>
      <c r="C229" s="71" t="s">
        <v>351</v>
      </c>
      <c r="D229" s="76" t="s">
        <v>121</v>
      </c>
      <c r="E229" s="71" t="s">
        <v>128</v>
      </c>
      <c r="F229" s="71" t="s">
        <v>129</v>
      </c>
      <c r="G229" s="72">
        <v>21.470848285723303</v>
      </c>
      <c r="H229" s="73">
        <v>0.499514934932</v>
      </c>
      <c r="I229" s="73">
        <v>20.971333350791301</v>
      </c>
      <c r="J229" s="81">
        <v>2</v>
      </c>
      <c r="K229" s="72">
        <v>0</v>
      </c>
      <c r="L229" s="72">
        <v>21.47</v>
      </c>
      <c r="M229" s="72">
        <v>0</v>
      </c>
      <c r="N229" s="72">
        <v>0</v>
      </c>
      <c r="O229" s="75">
        <v>0</v>
      </c>
      <c r="P229" s="74">
        <v>0</v>
      </c>
      <c r="Q229" s="74">
        <v>0</v>
      </c>
      <c r="R229" s="74">
        <v>2</v>
      </c>
      <c r="S229" s="74">
        <v>0</v>
      </c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  <c r="AW229" s="77"/>
      <c r="AX229" s="77"/>
      <c r="AY229" s="77"/>
      <c r="AZ229" s="79"/>
    </row>
    <row r="230" spans="1:52" ht="18.75">
      <c r="A230" s="66" t="str">
        <f t="shared" si="3"/>
        <v xml:space="preserve">   </v>
      </c>
      <c r="B230" s="70">
        <v>221</v>
      </c>
      <c r="C230" s="71" t="s">
        <v>352</v>
      </c>
      <c r="D230" s="76" t="s">
        <v>121</v>
      </c>
      <c r="E230" s="71" t="s">
        <v>128</v>
      </c>
      <c r="F230" s="71" t="s">
        <v>129</v>
      </c>
      <c r="G230" s="72">
        <v>58.238216142821521</v>
      </c>
      <c r="H230" s="73">
        <v>2.0878640062599998</v>
      </c>
      <c r="I230" s="73">
        <v>56.150352136561523</v>
      </c>
      <c r="J230" s="81">
        <v>1</v>
      </c>
      <c r="K230" s="72">
        <v>0</v>
      </c>
      <c r="L230" s="72">
        <v>58.24</v>
      </c>
      <c r="M230" s="72">
        <v>0</v>
      </c>
      <c r="N230" s="72">
        <v>0</v>
      </c>
      <c r="O230" s="75">
        <v>18</v>
      </c>
      <c r="P230" s="74">
        <v>0</v>
      </c>
      <c r="Q230" s="74">
        <v>0</v>
      </c>
      <c r="R230" s="74">
        <v>2</v>
      </c>
      <c r="S230" s="74">
        <v>0</v>
      </c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  <c r="AN230" s="77"/>
      <c r="AO230" s="77"/>
      <c r="AP230" s="77"/>
      <c r="AQ230" s="77"/>
      <c r="AR230" s="77"/>
      <c r="AS230" s="77"/>
      <c r="AT230" s="77"/>
      <c r="AU230" s="77"/>
      <c r="AV230" s="77"/>
      <c r="AW230" s="77"/>
      <c r="AX230" s="77"/>
      <c r="AY230" s="77"/>
      <c r="AZ230" s="79"/>
    </row>
    <row r="231" spans="1:52" ht="18.75">
      <c r="A231" s="66" t="str">
        <f t="shared" si="3"/>
        <v xml:space="preserve">   </v>
      </c>
      <c r="B231" s="70">
        <v>222</v>
      </c>
      <c r="C231" s="71" t="s">
        <v>353</v>
      </c>
      <c r="D231" s="76" t="s">
        <v>121</v>
      </c>
      <c r="E231" s="71" t="s">
        <v>128</v>
      </c>
      <c r="F231" s="71" t="s">
        <v>129</v>
      </c>
      <c r="G231" s="72">
        <v>166.77097720680939</v>
      </c>
      <c r="H231" s="73">
        <v>8.2193986961899999</v>
      </c>
      <c r="I231" s="73">
        <v>158.55157851061938</v>
      </c>
      <c r="J231" s="81">
        <v>23</v>
      </c>
      <c r="K231" s="72">
        <v>0</v>
      </c>
      <c r="L231" s="72">
        <v>166.77</v>
      </c>
      <c r="M231" s="72">
        <v>0</v>
      </c>
      <c r="N231" s="72">
        <v>0</v>
      </c>
      <c r="O231" s="75">
        <v>13</v>
      </c>
      <c r="P231" s="74">
        <v>0</v>
      </c>
      <c r="Q231" s="74">
        <v>0</v>
      </c>
      <c r="R231" s="74">
        <v>2</v>
      </c>
      <c r="S231" s="74">
        <v>0</v>
      </c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  <c r="AY231" s="77"/>
      <c r="AZ231" s="79"/>
    </row>
    <row r="232" spans="1:52" ht="18.75">
      <c r="A232" s="66" t="str">
        <f t="shared" si="3"/>
        <v xml:space="preserve">   </v>
      </c>
      <c r="B232" s="70">
        <v>223</v>
      </c>
      <c r="C232" s="71" t="s">
        <v>132</v>
      </c>
      <c r="D232" s="76" t="s">
        <v>121</v>
      </c>
      <c r="E232" s="71" t="s">
        <v>128</v>
      </c>
      <c r="F232" s="71" t="s">
        <v>129</v>
      </c>
      <c r="G232" s="72">
        <v>0</v>
      </c>
      <c r="H232" s="73">
        <v>0</v>
      </c>
      <c r="I232" s="73">
        <v>0</v>
      </c>
      <c r="J232" s="81">
        <v>2</v>
      </c>
      <c r="K232" s="72">
        <v>0</v>
      </c>
      <c r="L232" s="72">
        <v>60</v>
      </c>
      <c r="M232" s="72">
        <v>0</v>
      </c>
      <c r="N232" s="72">
        <v>0</v>
      </c>
      <c r="O232" s="75">
        <v>25</v>
      </c>
      <c r="P232" s="74">
        <v>0</v>
      </c>
      <c r="Q232" s="74">
        <v>0</v>
      </c>
      <c r="R232" s="74">
        <v>2</v>
      </c>
      <c r="S232" s="74">
        <v>0</v>
      </c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  <c r="AY232" s="77"/>
      <c r="AZ232" s="79"/>
    </row>
    <row r="233" spans="1:52" ht="18.75">
      <c r="A233" s="66" t="str">
        <f t="shared" si="3"/>
        <v xml:space="preserve">   </v>
      </c>
      <c r="B233" s="70">
        <v>224</v>
      </c>
      <c r="C233" s="71" t="s">
        <v>354</v>
      </c>
      <c r="D233" s="76" t="s">
        <v>121</v>
      </c>
      <c r="E233" s="71" t="s">
        <v>128</v>
      </c>
      <c r="F233" s="71" t="s">
        <v>129</v>
      </c>
      <c r="G233" s="72">
        <v>31.355577590670499</v>
      </c>
      <c r="H233" s="73">
        <v>1.59383494531</v>
      </c>
      <c r="I233" s="73">
        <v>29.761742645360499</v>
      </c>
      <c r="J233" s="81">
        <v>1</v>
      </c>
      <c r="K233" s="72">
        <v>0</v>
      </c>
      <c r="L233" s="72">
        <v>120</v>
      </c>
      <c r="M233" s="72">
        <v>0</v>
      </c>
      <c r="N233" s="72">
        <v>0</v>
      </c>
      <c r="O233" s="75">
        <v>15</v>
      </c>
      <c r="P233" s="74">
        <v>0</v>
      </c>
      <c r="Q233" s="74">
        <v>0</v>
      </c>
      <c r="R233" s="74">
        <v>2</v>
      </c>
      <c r="S233" s="74">
        <v>0</v>
      </c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79"/>
    </row>
    <row r="234" spans="1:52" ht="18.75">
      <c r="A234" s="66" t="str">
        <f t="shared" si="3"/>
        <v xml:space="preserve">   </v>
      </c>
      <c r="B234" s="70">
        <v>225</v>
      </c>
      <c r="C234" s="71" t="s">
        <v>355</v>
      </c>
      <c r="D234" s="76" t="s">
        <v>121</v>
      </c>
      <c r="E234" s="71" t="s">
        <v>128</v>
      </c>
      <c r="F234" s="71" t="s">
        <v>129</v>
      </c>
      <c r="G234" s="72">
        <v>11.6631669472679</v>
      </c>
      <c r="H234" s="73">
        <v>0.48609858325900002</v>
      </c>
      <c r="I234" s="73">
        <v>11.1770683640089</v>
      </c>
      <c r="J234" s="81">
        <v>1</v>
      </c>
      <c r="K234" s="72">
        <v>0</v>
      </c>
      <c r="L234" s="72">
        <v>18</v>
      </c>
      <c r="M234" s="72">
        <v>0</v>
      </c>
      <c r="N234" s="72">
        <v>0</v>
      </c>
      <c r="O234" s="75">
        <v>11</v>
      </c>
      <c r="P234" s="74">
        <v>0</v>
      </c>
      <c r="Q234" s="74">
        <v>0</v>
      </c>
      <c r="R234" s="74">
        <v>2</v>
      </c>
      <c r="S234" s="74">
        <v>0</v>
      </c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  <c r="AY234" s="77"/>
      <c r="AZ234" s="79"/>
    </row>
    <row r="235" spans="1:52" ht="18.75">
      <c r="A235" s="66" t="str">
        <f t="shared" si="3"/>
        <v xml:space="preserve">   </v>
      </c>
      <c r="B235" s="70">
        <v>226</v>
      </c>
      <c r="C235" s="71" t="s">
        <v>356</v>
      </c>
      <c r="D235" s="76" t="s">
        <v>121</v>
      </c>
      <c r="E235" s="71" t="s">
        <v>128</v>
      </c>
      <c r="F235" s="71" t="s">
        <v>129</v>
      </c>
      <c r="G235" s="72">
        <v>20.442205745154812</v>
      </c>
      <c r="H235" s="73">
        <v>0.85743880853099996</v>
      </c>
      <c r="I235" s="73">
        <v>19.584766936623812</v>
      </c>
      <c r="J235" s="81">
        <v>1</v>
      </c>
      <c r="K235" s="72">
        <v>0</v>
      </c>
      <c r="L235" s="72">
        <v>20.440000000000001</v>
      </c>
      <c r="M235" s="72">
        <v>0</v>
      </c>
      <c r="N235" s="72">
        <v>0</v>
      </c>
      <c r="O235" s="75">
        <v>5</v>
      </c>
      <c r="P235" s="74">
        <v>0</v>
      </c>
      <c r="Q235" s="74">
        <v>0</v>
      </c>
      <c r="R235" s="74">
        <v>2</v>
      </c>
      <c r="S235" s="74">
        <v>0</v>
      </c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  <c r="AY235" s="77"/>
      <c r="AZ235" s="79"/>
    </row>
    <row r="236" spans="1:52" ht="18.75">
      <c r="A236" s="66" t="str">
        <f t="shared" si="3"/>
        <v xml:space="preserve">   </v>
      </c>
      <c r="B236" s="70">
        <v>227</v>
      </c>
      <c r="C236" s="71" t="s">
        <v>357</v>
      </c>
      <c r="D236" s="76" t="s">
        <v>121</v>
      </c>
      <c r="E236" s="71" t="s">
        <v>128</v>
      </c>
      <c r="F236" s="71" t="s">
        <v>129</v>
      </c>
      <c r="G236" s="72">
        <v>221.21175613080578</v>
      </c>
      <c r="H236" s="73">
        <v>4.8526090491099998</v>
      </c>
      <c r="I236" s="73">
        <v>216.3591470816958</v>
      </c>
      <c r="J236" s="81">
        <v>1</v>
      </c>
      <c r="K236" s="72">
        <v>0</v>
      </c>
      <c r="L236" s="72">
        <v>221.21</v>
      </c>
      <c r="M236" s="72">
        <v>0</v>
      </c>
      <c r="N236" s="72">
        <v>0</v>
      </c>
      <c r="O236" s="75">
        <v>13</v>
      </c>
      <c r="P236" s="74">
        <v>0</v>
      </c>
      <c r="Q236" s="74">
        <v>0</v>
      </c>
      <c r="R236" s="74">
        <v>2</v>
      </c>
      <c r="S236" s="74">
        <v>0</v>
      </c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  <c r="AY236" s="77"/>
      <c r="AZ236" s="79"/>
    </row>
    <row r="237" spans="1:52" ht="18.75">
      <c r="A237" s="66" t="str">
        <f t="shared" si="3"/>
        <v xml:space="preserve">   </v>
      </c>
      <c r="B237" s="70">
        <v>228</v>
      </c>
      <c r="C237" s="71" t="s">
        <v>358</v>
      </c>
      <c r="D237" s="76" t="s">
        <v>120</v>
      </c>
      <c r="E237" s="71" t="s">
        <v>128</v>
      </c>
      <c r="F237" s="71" t="s">
        <v>129</v>
      </c>
      <c r="G237" s="72">
        <v>16.766966193576</v>
      </c>
      <c r="H237" s="73">
        <v>0.359830655256</v>
      </c>
      <c r="I237" s="73">
        <v>16.407135538319999</v>
      </c>
      <c r="J237" s="81">
        <v>2</v>
      </c>
      <c r="K237" s="72">
        <v>0</v>
      </c>
      <c r="L237" s="72">
        <v>30</v>
      </c>
      <c r="M237" s="72">
        <v>0</v>
      </c>
      <c r="N237" s="72">
        <v>0</v>
      </c>
      <c r="O237" s="75">
        <v>0</v>
      </c>
      <c r="P237" s="74">
        <v>0</v>
      </c>
      <c r="Q237" s="74">
        <v>0</v>
      </c>
      <c r="R237" s="74">
        <v>2</v>
      </c>
      <c r="S237" s="74">
        <v>0</v>
      </c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  <c r="AY237" s="77"/>
      <c r="AZ237" s="79"/>
    </row>
    <row r="238" spans="1:52" ht="18.75">
      <c r="A238" s="66" t="str">
        <f t="shared" si="3"/>
        <v xml:space="preserve">   </v>
      </c>
      <c r="B238" s="70">
        <v>229</v>
      </c>
      <c r="C238" s="71" t="s">
        <v>359</v>
      </c>
      <c r="D238" s="76" t="s">
        <v>122</v>
      </c>
      <c r="E238" s="71" t="s">
        <v>128</v>
      </c>
      <c r="F238" s="71" t="s">
        <v>129</v>
      </c>
      <c r="G238" s="72">
        <v>65.825154955724997</v>
      </c>
      <c r="H238" s="73">
        <v>2.4515949481899999</v>
      </c>
      <c r="I238" s="73">
        <v>63.373560007534998</v>
      </c>
      <c r="J238" s="81">
        <v>1</v>
      </c>
      <c r="K238" s="72">
        <v>0</v>
      </c>
      <c r="L238" s="72">
        <v>130</v>
      </c>
      <c r="M238" s="72">
        <v>0</v>
      </c>
      <c r="N238" s="72">
        <v>0</v>
      </c>
      <c r="O238" s="75">
        <v>20</v>
      </c>
      <c r="P238" s="74">
        <v>0</v>
      </c>
      <c r="Q238" s="74">
        <v>0</v>
      </c>
      <c r="R238" s="74">
        <v>2</v>
      </c>
      <c r="S238" s="74">
        <v>0</v>
      </c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7"/>
      <c r="AL238" s="77"/>
      <c r="AM238" s="77"/>
      <c r="AN238" s="77"/>
      <c r="AO238" s="77"/>
      <c r="AP238" s="77"/>
      <c r="AQ238" s="77"/>
      <c r="AR238" s="77"/>
      <c r="AS238" s="77"/>
      <c r="AT238" s="77"/>
      <c r="AU238" s="77"/>
      <c r="AV238" s="77"/>
      <c r="AW238" s="77"/>
      <c r="AX238" s="77"/>
      <c r="AY238" s="77"/>
      <c r="AZ238" s="79"/>
    </row>
    <row r="239" spans="1:52" ht="18.75">
      <c r="A239" s="66" t="str">
        <f t="shared" si="3"/>
        <v xml:space="preserve">   </v>
      </c>
      <c r="B239" s="70">
        <v>230</v>
      </c>
      <c r="C239" s="71" t="s">
        <v>360</v>
      </c>
      <c r="D239" s="76" t="s">
        <v>127</v>
      </c>
      <c r="E239" s="71" t="s">
        <v>128</v>
      </c>
      <c r="F239" s="71" t="s">
        <v>129</v>
      </c>
      <c r="G239" s="72">
        <v>25.468245147969903</v>
      </c>
      <c r="H239" s="73">
        <v>0</v>
      </c>
      <c r="I239" s="73">
        <v>25.468245147969903</v>
      </c>
      <c r="J239" s="81">
        <v>2</v>
      </c>
      <c r="K239" s="72">
        <v>0</v>
      </c>
      <c r="L239" s="72">
        <v>25.47</v>
      </c>
      <c r="M239" s="72">
        <v>0</v>
      </c>
      <c r="N239" s="72">
        <v>0</v>
      </c>
      <c r="O239" s="75">
        <v>3</v>
      </c>
      <c r="P239" s="74">
        <v>0</v>
      </c>
      <c r="Q239" s="74">
        <v>0</v>
      </c>
      <c r="R239" s="74">
        <v>2</v>
      </c>
      <c r="S239" s="74">
        <v>0</v>
      </c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  <c r="AN239" s="77"/>
      <c r="AO239" s="77"/>
      <c r="AP239" s="77"/>
      <c r="AQ239" s="77"/>
      <c r="AR239" s="77"/>
      <c r="AS239" s="77"/>
      <c r="AT239" s="77"/>
      <c r="AU239" s="77"/>
      <c r="AV239" s="77"/>
      <c r="AW239" s="77"/>
      <c r="AX239" s="77"/>
      <c r="AY239" s="77"/>
      <c r="AZ239" s="79"/>
    </row>
    <row r="240" spans="1:52" ht="18.75">
      <c r="A240" s="66" t="str">
        <f t="shared" si="3"/>
        <v xml:space="preserve">   </v>
      </c>
      <c r="B240" s="70">
        <v>231</v>
      </c>
      <c r="C240" s="71" t="s">
        <v>366</v>
      </c>
      <c r="D240" s="76" t="s">
        <v>123</v>
      </c>
      <c r="E240" s="71" t="s">
        <v>128</v>
      </c>
      <c r="F240" s="71" t="s">
        <v>129</v>
      </c>
      <c r="G240" s="72">
        <v>19.437276386025999</v>
      </c>
      <c r="H240" s="73">
        <v>1.28744518537</v>
      </c>
      <c r="I240" s="73">
        <v>18.149831200655999</v>
      </c>
      <c r="J240" s="81">
        <v>2</v>
      </c>
      <c r="K240" s="72">
        <v>0</v>
      </c>
      <c r="L240" s="72">
        <v>20</v>
      </c>
      <c r="M240" s="72">
        <v>0</v>
      </c>
      <c r="N240" s="72">
        <v>0</v>
      </c>
      <c r="O240" s="75">
        <v>4</v>
      </c>
      <c r="P240" s="74">
        <v>0</v>
      </c>
      <c r="Q240" s="74">
        <v>0</v>
      </c>
      <c r="R240" s="74">
        <v>2</v>
      </c>
      <c r="S240" s="74">
        <v>0</v>
      </c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77"/>
      <c r="AN240" s="77"/>
      <c r="AO240" s="77"/>
      <c r="AP240" s="77"/>
      <c r="AQ240" s="77"/>
      <c r="AR240" s="77"/>
      <c r="AS240" s="77"/>
      <c r="AT240" s="77"/>
      <c r="AU240" s="77"/>
      <c r="AV240" s="77"/>
      <c r="AW240" s="77"/>
      <c r="AX240" s="77"/>
      <c r="AY240" s="77"/>
      <c r="AZ240" s="79"/>
    </row>
    <row r="241" spans="1:52" ht="18.75">
      <c r="A241" s="66" t="str">
        <f t="shared" si="3"/>
        <v xml:space="preserve">   </v>
      </c>
      <c r="B241" s="70">
        <v>232</v>
      </c>
      <c r="C241" s="71" t="s">
        <v>361</v>
      </c>
      <c r="D241" s="76" t="s">
        <v>124</v>
      </c>
      <c r="E241" s="71" t="s">
        <v>128</v>
      </c>
      <c r="F241" s="71" t="s">
        <v>129</v>
      </c>
      <c r="G241" s="72">
        <v>27.541175839753201</v>
      </c>
      <c r="H241" s="73">
        <v>0.52491976275300001</v>
      </c>
      <c r="I241" s="73">
        <v>27.0162560770002</v>
      </c>
      <c r="J241" s="81">
        <v>2</v>
      </c>
      <c r="K241" s="72">
        <v>0</v>
      </c>
      <c r="L241" s="72">
        <v>27.54</v>
      </c>
      <c r="M241" s="72">
        <v>0</v>
      </c>
      <c r="N241" s="72">
        <v>0</v>
      </c>
      <c r="O241" s="75">
        <v>0</v>
      </c>
      <c r="P241" s="74">
        <v>0</v>
      </c>
      <c r="Q241" s="74">
        <v>0</v>
      </c>
      <c r="R241" s="74">
        <v>2</v>
      </c>
      <c r="S241" s="74">
        <v>0</v>
      </c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  <c r="AW241" s="77"/>
      <c r="AX241" s="77"/>
      <c r="AY241" s="77"/>
      <c r="AZ241" s="79"/>
    </row>
    <row r="242" spans="1:52" ht="18.75">
      <c r="A242" s="66" t="str">
        <f t="shared" si="3"/>
        <v xml:space="preserve">   </v>
      </c>
      <c r="B242" s="70">
        <v>233</v>
      </c>
      <c r="C242" s="71" t="s">
        <v>362</v>
      </c>
      <c r="D242" s="76" t="s">
        <v>125</v>
      </c>
      <c r="E242" s="71" t="s">
        <v>128</v>
      </c>
      <c r="F242" s="71" t="s">
        <v>129</v>
      </c>
      <c r="G242" s="72">
        <v>15.764908071072998</v>
      </c>
      <c r="H242" s="73">
        <v>1.4674660101599999</v>
      </c>
      <c r="I242" s="73">
        <v>14.297442060912999</v>
      </c>
      <c r="J242" s="81">
        <v>2</v>
      </c>
      <c r="K242" s="72">
        <v>0</v>
      </c>
      <c r="L242" s="72">
        <v>25</v>
      </c>
      <c r="M242" s="72">
        <v>0</v>
      </c>
      <c r="N242" s="72">
        <v>0</v>
      </c>
      <c r="O242" s="75">
        <v>0</v>
      </c>
      <c r="P242" s="74">
        <v>0</v>
      </c>
      <c r="Q242" s="74">
        <v>0</v>
      </c>
      <c r="R242" s="74">
        <v>2</v>
      </c>
      <c r="S242" s="74">
        <v>0</v>
      </c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  <c r="AK242" s="77"/>
      <c r="AL242" s="77"/>
      <c r="AM242" s="77"/>
      <c r="AN242" s="77"/>
      <c r="AO242" s="77"/>
      <c r="AP242" s="77"/>
      <c r="AQ242" s="77"/>
      <c r="AR242" s="77"/>
      <c r="AS242" s="77"/>
      <c r="AT242" s="77"/>
      <c r="AU242" s="77"/>
      <c r="AV242" s="77"/>
      <c r="AW242" s="77"/>
      <c r="AX242" s="77"/>
      <c r="AY242" s="77"/>
      <c r="AZ242" s="79"/>
    </row>
    <row r="243" spans="1:52" ht="18.75">
      <c r="A243" s="66" t="str">
        <f t="shared" si="3"/>
        <v xml:space="preserve">   </v>
      </c>
      <c r="B243" s="70">
        <v>234</v>
      </c>
      <c r="C243" s="71" t="s">
        <v>363</v>
      </c>
      <c r="D243" s="76" t="s">
        <v>126</v>
      </c>
      <c r="E243" s="71" t="s">
        <v>128</v>
      </c>
      <c r="F243" s="71" t="s">
        <v>129</v>
      </c>
      <c r="G243" s="72">
        <v>19.820561026886899</v>
      </c>
      <c r="H243" s="73">
        <v>1.4726372656899999E-2</v>
      </c>
      <c r="I243" s="73">
        <v>19.805834654230001</v>
      </c>
      <c r="J243" s="81">
        <v>2</v>
      </c>
      <c r="K243" s="72">
        <v>0</v>
      </c>
      <c r="L243" s="72">
        <v>20</v>
      </c>
      <c r="M243" s="72">
        <v>0</v>
      </c>
      <c r="N243" s="72">
        <v>0</v>
      </c>
      <c r="O243" s="75">
        <v>3</v>
      </c>
      <c r="P243" s="74">
        <v>0</v>
      </c>
      <c r="Q243" s="74">
        <v>0</v>
      </c>
      <c r="R243" s="74">
        <v>2</v>
      </c>
      <c r="S243" s="74">
        <v>0</v>
      </c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  <c r="AK243" s="77"/>
      <c r="AL243" s="77"/>
      <c r="AM243" s="77"/>
      <c r="AN243" s="77"/>
      <c r="AO243" s="77"/>
      <c r="AP243" s="77"/>
      <c r="AQ243" s="77"/>
      <c r="AR243" s="77"/>
      <c r="AS243" s="77"/>
      <c r="AT243" s="77"/>
      <c r="AU243" s="77"/>
      <c r="AV243" s="77"/>
      <c r="AW243" s="77"/>
      <c r="AX243" s="77"/>
      <c r="AY243" s="77"/>
      <c r="AZ243" s="79"/>
    </row>
    <row r="244" spans="1:52" ht="18.75">
      <c r="A244" s="66"/>
      <c r="B244" s="70"/>
      <c r="C244" s="71"/>
      <c r="D244" s="71"/>
      <c r="E244" s="71"/>
      <c r="F244" s="81"/>
      <c r="G244" s="72"/>
      <c r="H244" s="72"/>
      <c r="I244" s="72"/>
      <c r="J244" s="70"/>
      <c r="K244" s="73"/>
      <c r="L244" s="73"/>
      <c r="M244" s="73"/>
      <c r="N244" s="73"/>
      <c r="O244" s="8"/>
      <c r="P244" s="72"/>
      <c r="Q244" s="82"/>
      <c r="R244" s="38"/>
      <c r="S244" s="38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G244" s="77"/>
      <c r="AH244" s="77"/>
      <c r="AI244" s="77"/>
      <c r="AJ244" s="77"/>
      <c r="AK244" s="77"/>
      <c r="AL244" s="77"/>
      <c r="AM244" s="77"/>
      <c r="AN244" s="77"/>
      <c r="AO244" s="77"/>
      <c r="AP244" s="77"/>
      <c r="AQ244" s="77"/>
      <c r="AR244" s="77"/>
      <c r="AS244" s="77"/>
      <c r="AT244" s="77"/>
      <c r="AU244" s="77"/>
      <c r="AV244" s="77"/>
      <c r="AW244" s="77"/>
      <c r="AX244" s="77"/>
      <c r="AY244" s="77"/>
      <c r="AZ244" s="79"/>
    </row>
    <row r="245" spans="1:52" ht="18.75">
      <c r="A245" s="66"/>
      <c r="B245" s="70"/>
      <c r="C245" s="71"/>
      <c r="D245" s="71"/>
      <c r="E245" s="71"/>
      <c r="F245" s="81"/>
      <c r="G245" s="72"/>
      <c r="H245" s="72"/>
      <c r="I245" s="72"/>
      <c r="J245" s="70"/>
      <c r="K245" s="73"/>
      <c r="L245" s="73"/>
      <c r="M245" s="73"/>
      <c r="N245" s="73"/>
      <c r="P245" s="72"/>
      <c r="Q245" s="82"/>
      <c r="R245" s="38"/>
      <c r="S245" s="38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77"/>
      <c r="AN245" s="77"/>
      <c r="AO245" s="77"/>
      <c r="AP245" s="77"/>
      <c r="AQ245" s="77"/>
      <c r="AR245" s="77"/>
      <c r="AS245" s="77"/>
      <c r="AT245" s="77"/>
      <c r="AU245" s="77"/>
      <c r="AV245" s="77"/>
      <c r="AW245" s="77"/>
      <c r="AX245" s="77"/>
      <c r="AY245" s="77"/>
      <c r="AZ245" s="79"/>
    </row>
    <row r="246" spans="1:52" ht="18.75">
      <c r="A246" s="66"/>
      <c r="B246" s="70"/>
      <c r="C246" s="71"/>
      <c r="D246" s="71"/>
      <c r="E246" s="71"/>
      <c r="F246" s="81"/>
      <c r="G246" s="72"/>
      <c r="H246" s="72"/>
      <c r="I246" s="72"/>
      <c r="J246" s="70"/>
      <c r="K246" s="73"/>
      <c r="L246" s="73"/>
      <c r="M246" s="73"/>
      <c r="N246" s="73"/>
      <c r="P246" s="72"/>
      <c r="Q246" s="82"/>
      <c r="R246" s="38"/>
      <c r="S246" s="38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  <c r="AG246" s="77"/>
      <c r="AH246" s="77"/>
      <c r="AI246" s="77"/>
      <c r="AJ246" s="77"/>
      <c r="AK246" s="77"/>
      <c r="AL246" s="77"/>
      <c r="AM246" s="77"/>
      <c r="AN246" s="77"/>
      <c r="AO246" s="77"/>
      <c r="AP246" s="77"/>
      <c r="AQ246" s="77"/>
      <c r="AR246" s="77"/>
      <c r="AS246" s="77"/>
      <c r="AT246" s="77"/>
      <c r="AU246" s="77"/>
      <c r="AV246" s="77"/>
      <c r="AW246" s="77"/>
      <c r="AX246" s="77"/>
      <c r="AY246" s="77"/>
      <c r="AZ246" s="79"/>
    </row>
    <row r="247" spans="1:52" ht="18.75">
      <c r="A247" s="66"/>
      <c r="B247" s="70"/>
      <c r="C247" s="71"/>
      <c r="D247" s="71"/>
      <c r="E247" s="71"/>
      <c r="F247" s="81"/>
      <c r="G247" s="72"/>
      <c r="H247" s="72"/>
      <c r="I247" s="72"/>
      <c r="J247" s="70"/>
      <c r="K247" s="73"/>
      <c r="L247" s="73"/>
      <c r="M247" s="73"/>
      <c r="N247" s="73"/>
      <c r="P247" s="72"/>
      <c r="Q247" s="82"/>
      <c r="R247" s="38"/>
      <c r="S247" s="38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7"/>
      <c r="AL247" s="77"/>
      <c r="AM247" s="77"/>
      <c r="AN247" s="77"/>
      <c r="AO247" s="77"/>
      <c r="AP247" s="77"/>
      <c r="AQ247" s="77"/>
      <c r="AR247" s="77"/>
      <c r="AS247" s="77"/>
      <c r="AT247" s="77"/>
      <c r="AU247" s="77"/>
      <c r="AV247" s="77"/>
      <c r="AW247" s="77"/>
      <c r="AX247" s="77"/>
      <c r="AY247" s="77"/>
      <c r="AZ247" s="79"/>
    </row>
    <row r="248" spans="1:52" ht="18.75">
      <c r="A248" s="66"/>
      <c r="B248" s="70"/>
      <c r="C248" s="71"/>
      <c r="D248" s="71"/>
      <c r="E248" s="71"/>
      <c r="F248" s="81"/>
      <c r="G248" s="72"/>
      <c r="H248" s="72"/>
      <c r="I248" s="72"/>
      <c r="J248" s="70"/>
      <c r="K248" s="73"/>
      <c r="L248" s="73"/>
      <c r="M248" s="73"/>
      <c r="N248" s="73"/>
      <c r="P248" s="72"/>
      <c r="Q248" s="82"/>
      <c r="R248" s="38"/>
      <c r="S248" s="38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  <c r="AK248" s="77"/>
      <c r="AL248" s="77"/>
      <c r="AM248" s="77"/>
      <c r="AN248" s="77"/>
      <c r="AO248" s="77"/>
      <c r="AP248" s="77"/>
      <c r="AQ248" s="77"/>
      <c r="AR248" s="77"/>
      <c r="AS248" s="77"/>
      <c r="AT248" s="77"/>
      <c r="AU248" s="77"/>
      <c r="AV248" s="77"/>
      <c r="AW248" s="77"/>
      <c r="AX248" s="77"/>
      <c r="AY248" s="77"/>
      <c r="AZ248" s="79"/>
    </row>
    <row r="249" spans="1:52" ht="18.75">
      <c r="A249" s="66"/>
      <c r="B249" s="70"/>
      <c r="C249" s="71"/>
      <c r="D249" s="71"/>
      <c r="E249" s="71"/>
      <c r="F249" s="81"/>
      <c r="G249" s="72"/>
      <c r="H249" s="72"/>
      <c r="I249" s="72"/>
      <c r="J249" s="70"/>
      <c r="K249" s="73"/>
      <c r="L249" s="73"/>
      <c r="M249" s="73"/>
      <c r="N249" s="73"/>
      <c r="P249" s="72"/>
      <c r="Q249" s="82"/>
      <c r="R249" s="38"/>
      <c r="S249" s="38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  <c r="AK249" s="77"/>
      <c r="AL249" s="77"/>
      <c r="AM249" s="77"/>
      <c r="AN249" s="77"/>
      <c r="AO249" s="77"/>
      <c r="AP249" s="77"/>
      <c r="AQ249" s="77"/>
      <c r="AR249" s="77"/>
      <c r="AS249" s="77"/>
      <c r="AT249" s="77"/>
      <c r="AU249" s="77"/>
      <c r="AV249" s="77"/>
      <c r="AW249" s="77"/>
      <c r="AX249" s="77"/>
      <c r="AY249" s="77"/>
      <c r="AZ249" s="79"/>
    </row>
    <row r="250" spans="1:52" ht="18.75">
      <c r="A250" s="66"/>
      <c r="B250" s="70"/>
      <c r="C250" s="71"/>
      <c r="D250" s="71"/>
      <c r="E250" s="71"/>
      <c r="F250" s="81"/>
      <c r="G250" s="72"/>
      <c r="H250" s="72"/>
      <c r="I250" s="72"/>
      <c r="J250" s="70"/>
      <c r="K250" s="73"/>
      <c r="L250" s="73"/>
      <c r="M250" s="73"/>
      <c r="N250" s="73"/>
      <c r="P250" s="72"/>
      <c r="Q250" s="82"/>
      <c r="R250" s="38"/>
      <c r="S250" s="38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  <c r="AK250" s="77"/>
      <c r="AL250" s="77"/>
      <c r="AM250" s="77"/>
      <c r="AN250" s="77"/>
      <c r="AO250" s="77"/>
      <c r="AP250" s="77"/>
      <c r="AQ250" s="77"/>
      <c r="AR250" s="77"/>
      <c r="AS250" s="77"/>
      <c r="AT250" s="77"/>
      <c r="AU250" s="77"/>
      <c r="AV250" s="77"/>
      <c r="AW250" s="77"/>
      <c r="AX250" s="77"/>
      <c r="AY250" s="77"/>
      <c r="AZ250" s="79"/>
    </row>
    <row r="251" spans="1:52" ht="18.75">
      <c r="A251" s="66"/>
      <c r="B251" s="70"/>
      <c r="C251" s="71"/>
      <c r="D251" s="71"/>
      <c r="E251" s="71"/>
      <c r="F251" s="81"/>
      <c r="G251" s="72"/>
      <c r="H251" s="72"/>
      <c r="I251" s="72"/>
      <c r="J251" s="70"/>
      <c r="K251" s="73"/>
      <c r="L251" s="73"/>
      <c r="M251" s="73"/>
      <c r="N251" s="73"/>
      <c r="P251" s="72"/>
      <c r="Q251" s="82"/>
      <c r="R251" s="38"/>
      <c r="S251" s="38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  <c r="AW251" s="77"/>
      <c r="AX251" s="77"/>
      <c r="AY251" s="77"/>
      <c r="AZ251" s="79"/>
    </row>
    <row r="252" spans="1:52" ht="18.75">
      <c r="A252" s="66"/>
      <c r="B252" s="70"/>
      <c r="C252" s="71"/>
      <c r="D252" s="71"/>
      <c r="E252" s="71"/>
      <c r="F252" s="81"/>
      <c r="G252" s="72"/>
      <c r="H252" s="72"/>
      <c r="I252" s="72"/>
      <c r="J252" s="70"/>
      <c r="K252" s="73"/>
      <c r="L252" s="73"/>
      <c r="M252" s="73"/>
      <c r="N252" s="73"/>
      <c r="P252" s="72"/>
      <c r="Q252" s="82"/>
      <c r="R252" s="38"/>
      <c r="S252" s="38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77"/>
      <c r="AK252" s="77"/>
      <c r="AL252" s="77"/>
      <c r="AM252" s="77"/>
      <c r="AN252" s="77"/>
      <c r="AO252" s="77"/>
      <c r="AP252" s="77"/>
      <c r="AQ252" s="77"/>
      <c r="AR252" s="77"/>
      <c r="AS252" s="77"/>
      <c r="AT252" s="77"/>
      <c r="AU252" s="77"/>
      <c r="AV252" s="77"/>
      <c r="AW252" s="77"/>
      <c r="AX252" s="77"/>
      <c r="AY252" s="77"/>
      <c r="AZ252" s="79"/>
    </row>
    <row r="253" spans="1:52" ht="18.75">
      <c r="A253" s="66"/>
      <c r="B253" s="70"/>
      <c r="C253" s="71"/>
      <c r="D253" s="71"/>
      <c r="E253" s="71"/>
      <c r="F253" s="81"/>
      <c r="G253" s="72"/>
      <c r="H253" s="72"/>
      <c r="I253" s="72"/>
      <c r="J253" s="70"/>
      <c r="K253" s="73"/>
      <c r="L253" s="73"/>
      <c r="M253" s="73"/>
      <c r="N253" s="73"/>
      <c r="P253" s="72"/>
      <c r="Q253" s="82"/>
      <c r="R253" s="38"/>
      <c r="S253" s="38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  <c r="AN253" s="77"/>
      <c r="AO253" s="77"/>
      <c r="AP253" s="77"/>
      <c r="AQ253" s="77"/>
      <c r="AR253" s="77"/>
      <c r="AS253" s="77"/>
      <c r="AT253" s="77"/>
      <c r="AU253" s="77"/>
      <c r="AV253" s="77"/>
      <c r="AW253" s="77"/>
      <c r="AX253" s="77"/>
      <c r="AY253" s="77"/>
      <c r="AZ253" s="79"/>
    </row>
    <row r="254" spans="1:52" ht="18.75">
      <c r="A254" s="66"/>
      <c r="B254" s="70"/>
      <c r="C254" s="71"/>
      <c r="D254" s="71"/>
      <c r="E254" s="71"/>
      <c r="F254" s="81"/>
      <c r="G254" s="72"/>
      <c r="H254" s="72"/>
      <c r="I254" s="72"/>
      <c r="J254" s="70"/>
      <c r="K254" s="73"/>
      <c r="L254" s="73"/>
      <c r="M254" s="73"/>
      <c r="N254" s="73"/>
      <c r="P254" s="72"/>
      <c r="Q254" s="82"/>
      <c r="R254" s="38"/>
      <c r="S254" s="38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7"/>
      <c r="AH254" s="77"/>
      <c r="AI254" s="77"/>
      <c r="AJ254" s="77"/>
      <c r="AK254" s="77"/>
      <c r="AL254" s="77"/>
      <c r="AM254" s="77"/>
      <c r="AN254" s="77"/>
      <c r="AO254" s="77"/>
      <c r="AP254" s="77"/>
      <c r="AQ254" s="77"/>
      <c r="AR254" s="77"/>
      <c r="AS254" s="77"/>
      <c r="AT254" s="77"/>
      <c r="AU254" s="77"/>
      <c r="AV254" s="77"/>
      <c r="AW254" s="77"/>
      <c r="AX254" s="77"/>
      <c r="AY254" s="77"/>
      <c r="AZ254" s="79"/>
    </row>
    <row r="255" spans="1:52" ht="18.75">
      <c r="A255" s="66"/>
      <c r="B255" s="70"/>
      <c r="C255" s="71"/>
      <c r="D255" s="71"/>
      <c r="E255" s="71"/>
      <c r="F255" s="81"/>
      <c r="G255" s="72"/>
      <c r="H255" s="72"/>
      <c r="I255" s="72"/>
      <c r="J255" s="70"/>
      <c r="K255" s="73"/>
      <c r="L255" s="73"/>
      <c r="M255" s="73"/>
      <c r="N255" s="73"/>
      <c r="P255" s="72"/>
      <c r="Q255" s="82"/>
      <c r="R255" s="38"/>
      <c r="S255" s="38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  <c r="AK255" s="77"/>
      <c r="AL255" s="77"/>
      <c r="AM255" s="77"/>
      <c r="AN255" s="77"/>
      <c r="AO255" s="77"/>
      <c r="AP255" s="77"/>
      <c r="AQ255" s="77"/>
      <c r="AR255" s="77"/>
      <c r="AS255" s="77"/>
      <c r="AT255" s="77"/>
      <c r="AU255" s="77"/>
      <c r="AV255" s="77"/>
      <c r="AW255" s="77"/>
      <c r="AX255" s="77"/>
      <c r="AY255" s="77"/>
      <c r="AZ255" s="79"/>
    </row>
    <row r="256" spans="1:52" ht="18.75">
      <c r="A256" s="66"/>
      <c r="B256" s="70"/>
      <c r="C256" s="71"/>
      <c r="D256" s="71"/>
      <c r="E256" s="71"/>
      <c r="F256" s="81"/>
      <c r="G256" s="72"/>
      <c r="H256" s="72"/>
      <c r="I256" s="72"/>
      <c r="J256" s="70"/>
      <c r="K256" s="73"/>
      <c r="L256" s="73"/>
      <c r="M256" s="73"/>
      <c r="N256" s="73"/>
      <c r="P256" s="72"/>
      <c r="Q256" s="82"/>
      <c r="R256" s="38"/>
      <c r="S256" s="38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7"/>
      <c r="AL256" s="77"/>
      <c r="AM256" s="77"/>
      <c r="AN256" s="77"/>
      <c r="AO256" s="77"/>
      <c r="AP256" s="77"/>
      <c r="AQ256" s="77"/>
      <c r="AR256" s="77"/>
      <c r="AS256" s="77"/>
      <c r="AT256" s="77"/>
      <c r="AU256" s="77"/>
      <c r="AV256" s="77"/>
      <c r="AW256" s="77"/>
      <c r="AX256" s="77"/>
      <c r="AY256" s="77"/>
      <c r="AZ256" s="79"/>
    </row>
    <row r="257" spans="1:52" ht="18.75">
      <c r="A257" s="66"/>
      <c r="B257" s="70"/>
      <c r="C257" s="71"/>
      <c r="D257" s="71"/>
      <c r="E257" s="71"/>
      <c r="F257" s="81"/>
      <c r="G257" s="72"/>
      <c r="H257" s="72"/>
      <c r="I257" s="72"/>
      <c r="J257" s="70"/>
      <c r="K257" s="73"/>
      <c r="L257" s="73"/>
      <c r="M257" s="73"/>
      <c r="N257" s="73"/>
      <c r="P257" s="72"/>
      <c r="Q257" s="82"/>
      <c r="R257" s="38"/>
      <c r="S257" s="38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  <c r="AK257" s="77"/>
      <c r="AL257" s="77"/>
      <c r="AM257" s="77"/>
      <c r="AN257" s="77"/>
      <c r="AO257" s="77"/>
      <c r="AP257" s="77"/>
      <c r="AQ257" s="77"/>
      <c r="AR257" s="77"/>
      <c r="AS257" s="77"/>
      <c r="AT257" s="77"/>
      <c r="AU257" s="77"/>
      <c r="AV257" s="77"/>
      <c r="AW257" s="77"/>
      <c r="AX257" s="77"/>
      <c r="AY257" s="77"/>
      <c r="AZ257" s="79"/>
    </row>
    <row r="258" spans="1:52" ht="18.75">
      <c r="A258" s="66"/>
      <c r="B258" s="70"/>
      <c r="C258" s="71"/>
      <c r="D258" s="71"/>
      <c r="E258" s="71"/>
      <c r="F258" s="81"/>
      <c r="G258" s="72"/>
      <c r="H258" s="72"/>
      <c r="I258" s="72"/>
      <c r="J258" s="70"/>
      <c r="K258" s="73"/>
      <c r="L258" s="73"/>
      <c r="M258" s="73"/>
      <c r="N258" s="73"/>
      <c r="P258" s="72"/>
      <c r="Q258" s="82"/>
      <c r="R258" s="38"/>
      <c r="S258" s="38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  <c r="AG258" s="77"/>
      <c r="AH258" s="77"/>
      <c r="AI258" s="77"/>
      <c r="AJ258" s="77"/>
      <c r="AK258" s="77"/>
      <c r="AL258" s="77"/>
      <c r="AM258" s="77"/>
      <c r="AN258" s="77"/>
      <c r="AO258" s="77"/>
      <c r="AP258" s="77"/>
      <c r="AQ258" s="77"/>
      <c r="AR258" s="77"/>
      <c r="AS258" s="77"/>
      <c r="AT258" s="77"/>
      <c r="AU258" s="77"/>
      <c r="AV258" s="77"/>
      <c r="AW258" s="77"/>
      <c r="AX258" s="77"/>
      <c r="AY258" s="77"/>
      <c r="AZ258" s="79"/>
    </row>
    <row r="259" spans="1:52" ht="18.75">
      <c r="A259" s="66"/>
      <c r="B259" s="70"/>
      <c r="C259" s="71"/>
      <c r="D259" s="71"/>
      <c r="E259" s="71"/>
      <c r="F259" s="81"/>
      <c r="G259" s="72"/>
      <c r="H259" s="72"/>
      <c r="I259" s="72"/>
      <c r="J259" s="70"/>
      <c r="K259" s="73"/>
      <c r="L259" s="73"/>
      <c r="M259" s="73"/>
      <c r="N259" s="73"/>
      <c r="P259" s="72"/>
      <c r="Q259" s="82"/>
      <c r="R259" s="38"/>
      <c r="S259" s="38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  <c r="AK259" s="77"/>
      <c r="AL259" s="77"/>
      <c r="AM259" s="77"/>
      <c r="AN259" s="77"/>
      <c r="AO259" s="77"/>
      <c r="AP259" s="77"/>
      <c r="AQ259" s="77"/>
      <c r="AR259" s="77"/>
      <c r="AS259" s="77"/>
      <c r="AT259" s="77"/>
      <c r="AU259" s="77"/>
      <c r="AV259" s="77"/>
      <c r="AW259" s="77"/>
      <c r="AX259" s="77"/>
      <c r="AY259" s="77"/>
      <c r="AZ259" s="79"/>
    </row>
    <row r="260" spans="1:52" ht="18.75">
      <c r="A260" s="66"/>
      <c r="B260" s="70"/>
      <c r="C260" s="71"/>
      <c r="D260" s="71"/>
      <c r="E260" s="71"/>
      <c r="F260" s="81"/>
      <c r="G260" s="72"/>
      <c r="H260" s="72"/>
      <c r="I260" s="72"/>
      <c r="J260" s="70"/>
      <c r="K260" s="73"/>
      <c r="L260" s="73"/>
      <c r="M260" s="73"/>
      <c r="N260" s="73"/>
      <c r="P260" s="72"/>
      <c r="Q260" s="82"/>
      <c r="R260" s="38"/>
      <c r="S260" s="38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77"/>
      <c r="AK260" s="77"/>
      <c r="AL260" s="77"/>
      <c r="AM260" s="77"/>
      <c r="AN260" s="77"/>
      <c r="AO260" s="77"/>
      <c r="AP260" s="77"/>
      <c r="AQ260" s="77"/>
      <c r="AR260" s="77"/>
      <c r="AS260" s="77"/>
      <c r="AT260" s="77"/>
      <c r="AU260" s="77"/>
      <c r="AV260" s="77"/>
      <c r="AW260" s="77"/>
      <c r="AX260" s="77"/>
      <c r="AY260" s="77"/>
      <c r="AZ260" s="79"/>
    </row>
    <row r="261" spans="1:52" ht="18.75">
      <c r="A261" s="66"/>
      <c r="B261" s="70"/>
      <c r="C261" s="71"/>
      <c r="D261" s="71"/>
      <c r="E261" s="71"/>
      <c r="F261" s="81"/>
      <c r="G261" s="72"/>
      <c r="H261" s="72"/>
      <c r="I261" s="72"/>
      <c r="J261" s="70"/>
      <c r="K261" s="73"/>
      <c r="L261" s="73"/>
      <c r="M261" s="73"/>
      <c r="N261" s="73"/>
      <c r="P261" s="72"/>
      <c r="Q261" s="82"/>
      <c r="R261" s="38"/>
      <c r="S261" s="38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  <c r="AK261" s="77"/>
      <c r="AL261" s="77"/>
      <c r="AM261" s="77"/>
      <c r="AN261" s="77"/>
      <c r="AO261" s="77"/>
      <c r="AP261" s="77"/>
      <c r="AQ261" s="77"/>
      <c r="AR261" s="77"/>
      <c r="AS261" s="77"/>
      <c r="AT261" s="77"/>
      <c r="AU261" s="77"/>
      <c r="AV261" s="77"/>
      <c r="AW261" s="77"/>
      <c r="AX261" s="77"/>
      <c r="AY261" s="77"/>
      <c r="AZ261" s="79"/>
    </row>
    <row r="262" spans="1:52" ht="18.75">
      <c r="A262" s="66"/>
      <c r="B262" s="70"/>
      <c r="C262" s="71"/>
      <c r="D262" s="71"/>
      <c r="E262" s="71"/>
      <c r="F262" s="81"/>
      <c r="G262" s="72"/>
      <c r="H262" s="72"/>
      <c r="I262" s="72"/>
      <c r="J262" s="70"/>
      <c r="K262" s="73"/>
      <c r="L262" s="73"/>
      <c r="M262" s="73"/>
      <c r="N262" s="73"/>
      <c r="P262" s="72"/>
      <c r="Q262" s="82"/>
      <c r="R262" s="38"/>
      <c r="S262" s="38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  <c r="AK262" s="77"/>
      <c r="AL262" s="77"/>
      <c r="AM262" s="77"/>
      <c r="AN262" s="77"/>
      <c r="AO262" s="77"/>
      <c r="AP262" s="77"/>
      <c r="AQ262" s="77"/>
      <c r="AR262" s="77"/>
      <c r="AS262" s="77"/>
      <c r="AT262" s="77"/>
      <c r="AU262" s="77"/>
      <c r="AV262" s="77"/>
      <c r="AW262" s="77"/>
      <c r="AX262" s="77"/>
      <c r="AY262" s="77"/>
      <c r="AZ262" s="79"/>
    </row>
    <row r="263" spans="1:52" ht="18.75">
      <c r="A263" s="66"/>
      <c r="B263" s="70"/>
      <c r="C263" s="71"/>
      <c r="D263" s="71"/>
      <c r="E263" s="71"/>
      <c r="F263" s="81"/>
      <c r="G263" s="72"/>
      <c r="H263" s="72"/>
      <c r="I263" s="72"/>
      <c r="J263" s="70"/>
      <c r="K263" s="73"/>
      <c r="L263" s="73"/>
      <c r="M263" s="73"/>
      <c r="N263" s="73"/>
      <c r="P263" s="72"/>
      <c r="Q263" s="82"/>
      <c r="R263" s="38"/>
      <c r="S263" s="38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  <c r="AK263" s="77"/>
      <c r="AL263" s="77"/>
      <c r="AM263" s="77"/>
      <c r="AN263" s="77"/>
      <c r="AO263" s="77"/>
      <c r="AP263" s="77"/>
      <c r="AQ263" s="77"/>
      <c r="AR263" s="77"/>
      <c r="AS263" s="77"/>
      <c r="AT263" s="77"/>
      <c r="AU263" s="77"/>
      <c r="AV263" s="77"/>
      <c r="AW263" s="77"/>
      <c r="AX263" s="77"/>
      <c r="AY263" s="77"/>
      <c r="AZ263" s="79"/>
    </row>
    <row r="264" spans="1:52" ht="18.75">
      <c r="A264" s="66"/>
      <c r="B264" s="70"/>
      <c r="C264" s="71"/>
      <c r="D264" s="71"/>
      <c r="E264" s="71"/>
      <c r="F264" s="81"/>
      <c r="G264" s="72"/>
      <c r="H264" s="72"/>
      <c r="I264" s="72"/>
      <c r="J264" s="70"/>
      <c r="K264" s="73"/>
      <c r="L264" s="73"/>
      <c r="M264" s="73"/>
      <c r="N264" s="73"/>
      <c r="P264" s="72"/>
      <c r="Q264" s="82"/>
      <c r="R264" s="38"/>
      <c r="S264" s="38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  <c r="AK264" s="77"/>
      <c r="AL264" s="77"/>
      <c r="AM264" s="77"/>
      <c r="AN264" s="77"/>
      <c r="AO264" s="77"/>
      <c r="AP264" s="77"/>
      <c r="AQ264" s="77"/>
      <c r="AR264" s="77"/>
      <c r="AS264" s="77"/>
      <c r="AT264" s="77"/>
      <c r="AU264" s="77"/>
      <c r="AV264" s="77"/>
      <c r="AW264" s="77"/>
      <c r="AX264" s="77"/>
      <c r="AY264" s="77"/>
      <c r="AZ264" s="79"/>
    </row>
    <row r="265" spans="1:52" ht="18.75">
      <c r="A265" s="66"/>
      <c r="B265" s="70"/>
      <c r="C265" s="71"/>
      <c r="D265" s="71"/>
      <c r="E265" s="71"/>
      <c r="F265" s="81"/>
      <c r="G265" s="72"/>
      <c r="H265" s="72"/>
      <c r="I265" s="72"/>
      <c r="J265" s="70"/>
      <c r="K265" s="73"/>
      <c r="L265" s="73"/>
      <c r="M265" s="73"/>
      <c r="N265" s="73"/>
      <c r="P265" s="72"/>
      <c r="Q265" s="82"/>
      <c r="R265" s="38"/>
      <c r="S265" s="38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  <c r="AK265" s="77"/>
      <c r="AL265" s="77"/>
      <c r="AM265" s="77"/>
      <c r="AN265" s="77"/>
      <c r="AO265" s="77"/>
      <c r="AP265" s="77"/>
      <c r="AQ265" s="77"/>
      <c r="AR265" s="77"/>
      <c r="AS265" s="77"/>
      <c r="AT265" s="77"/>
      <c r="AU265" s="77"/>
      <c r="AV265" s="77"/>
      <c r="AW265" s="77"/>
      <c r="AX265" s="77"/>
      <c r="AY265" s="77"/>
      <c r="AZ265" s="79"/>
    </row>
    <row r="266" spans="1:52" ht="18.75">
      <c r="A266" s="66"/>
      <c r="B266" s="70"/>
      <c r="C266" s="71"/>
      <c r="D266" s="71"/>
      <c r="E266" s="71"/>
      <c r="F266" s="81"/>
      <c r="G266" s="72"/>
      <c r="H266" s="72"/>
      <c r="I266" s="72"/>
      <c r="J266" s="70"/>
      <c r="K266" s="73"/>
      <c r="L266" s="73"/>
      <c r="M266" s="73"/>
      <c r="N266" s="73"/>
      <c r="P266" s="72"/>
      <c r="Q266" s="82"/>
      <c r="R266" s="38"/>
      <c r="S266" s="38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  <c r="AK266" s="77"/>
      <c r="AL266" s="77"/>
      <c r="AM266" s="77"/>
      <c r="AN266" s="77"/>
      <c r="AO266" s="77"/>
      <c r="AP266" s="77"/>
      <c r="AQ266" s="77"/>
      <c r="AR266" s="77"/>
      <c r="AS266" s="77"/>
      <c r="AT266" s="77"/>
      <c r="AU266" s="77"/>
      <c r="AV266" s="77"/>
      <c r="AW266" s="77"/>
      <c r="AX266" s="77"/>
      <c r="AY266" s="77"/>
      <c r="AZ266" s="79"/>
    </row>
    <row r="267" spans="1:52" ht="18.75">
      <c r="A267" s="66"/>
      <c r="B267" s="70"/>
      <c r="C267" s="71"/>
      <c r="D267" s="71"/>
      <c r="E267" s="71"/>
      <c r="F267" s="81"/>
      <c r="G267" s="72"/>
      <c r="H267" s="72"/>
      <c r="I267" s="72"/>
      <c r="J267" s="70"/>
      <c r="K267" s="73"/>
      <c r="L267" s="73"/>
      <c r="M267" s="73"/>
      <c r="N267" s="73"/>
      <c r="P267" s="72"/>
      <c r="Q267" s="82"/>
      <c r="R267" s="38"/>
      <c r="S267" s="38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  <c r="AK267" s="77"/>
      <c r="AL267" s="77"/>
      <c r="AM267" s="77"/>
      <c r="AN267" s="77"/>
      <c r="AO267" s="77"/>
      <c r="AP267" s="77"/>
      <c r="AQ267" s="77"/>
      <c r="AR267" s="77"/>
      <c r="AS267" s="77"/>
      <c r="AT267" s="77"/>
      <c r="AU267" s="77"/>
      <c r="AV267" s="77"/>
      <c r="AW267" s="77"/>
      <c r="AX267" s="77"/>
      <c r="AY267" s="77"/>
      <c r="AZ267" s="79"/>
    </row>
    <row r="268" spans="1:52" ht="18.75">
      <c r="A268" s="66"/>
      <c r="B268" s="70"/>
      <c r="C268" s="71"/>
      <c r="D268" s="71"/>
      <c r="E268" s="71"/>
      <c r="F268" s="81"/>
      <c r="G268" s="72"/>
      <c r="H268" s="72"/>
      <c r="I268" s="72"/>
      <c r="J268" s="70"/>
      <c r="K268" s="73"/>
      <c r="L268" s="73"/>
      <c r="M268" s="73"/>
      <c r="N268" s="73"/>
      <c r="P268" s="72"/>
      <c r="Q268" s="82"/>
      <c r="R268" s="38"/>
      <c r="S268" s="38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77"/>
      <c r="AK268" s="77"/>
      <c r="AL268" s="77"/>
      <c r="AM268" s="77"/>
      <c r="AN268" s="77"/>
      <c r="AO268" s="77"/>
      <c r="AP268" s="77"/>
      <c r="AQ268" s="77"/>
      <c r="AR268" s="77"/>
      <c r="AS268" s="77"/>
      <c r="AT268" s="77"/>
      <c r="AU268" s="77"/>
      <c r="AV268" s="77"/>
      <c r="AW268" s="77"/>
      <c r="AX268" s="77"/>
      <c r="AY268" s="77"/>
      <c r="AZ268" s="79"/>
    </row>
    <row r="269" spans="1:52" ht="18.75">
      <c r="A269" s="66"/>
      <c r="B269" s="70"/>
      <c r="C269" s="71"/>
      <c r="D269" s="71"/>
      <c r="E269" s="71"/>
      <c r="F269" s="81"/>
      <c r="G269" s="72"/>
      <c r="H269" s="72"/>
      <c r="I269" s="72"/>
      <c r="J269" s="70"/>
      <c r="K269" s="73"/>
      <c r="L269" s="73"/>
      <c r="M269" s="73"/>
      <c r="N269" s="73"/>
      <c r="P269" s="72"/>
      <c r="Q269" s="82"/>
      <c r="R269" s="38"/>
      <c r="S269" s="38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  <c r="AG269" s="77"/>
      <c r="AH269" s="77"/>
      <c r="AI269" s="77"/>
      <c r="AJ269" s="77"/>
      <c r="AK269" s="77"/>
      <c r="AL269" s="77"/>
      <c r="AM269" s="77"/>
      <c r="AN269" s="77"/>
      <c r="AO269" s="77"/>
      <c r="AP269" s="77"/>
      <c r="AQ269" s="77"/>
      <c r="AR269" s="77"/>
      <c r="AS269" s="77"/>
      <c r="AT269" s="77"/>
      <c r="AU269" s="77"/>
      <c r="AV269" s="77"/>
      <c r="AW269" s="77"/>
      <c r="AX269" s="77"/>
      <c r="AY269" s="77"/>
      <c r="AZ269" s="79"/>
    </row>
    <row r="270" spans="1:52" ht="18.75">
      <c r="A270" s="66"/>
      <c r="B270" s="70"/>
      <c r="C270" s="71"/>
      <c r="D270" s="71"/>
      <c r="E270" s="71"/>
      <c r="F270" s="81"/>
      <c r="G270" s="72"/>
      <c r="H270" s="72"/>
      <c r="I270" s="72"/>
      <c r="J270" s="70"/>
      <c r="K270" s="73"/>
      <c r="L270" s="73"/>
      <c r="M270" s="73"/>
      <c r="N270" s="73"/>
      <c r="P270" s="72"/>
      <c r="Q270" s="82"/>
      <c r="R270" s="38"/>
      <c r="S270" s="38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  <c r="AG270" s="77"/>
      <c r="AH270" s="77"/>
      <c r="AI270" s="77"/>
      <c r="AJ270" s="77"/>
      <c r="AK270" s="77"/>
      <c r="AL270" s="77"/>
      <c r="AM270" s="77"/>
      <c r="AN270" s="77"/>
      <c r="AO270" s="77"/>
      <c r="AP270" s="77"/>
      <c r="AQ270" s="77"/>
      <c r="AR270" s="77"/>
      <c r="AS270" s="77"/>
      <c r="AT270" s="77"/>
      <c r="AU270" s="77"/>
      <c r="AV270" s="77"/>
      <c r="AW270" s="77"/>
      <c r="AX270" s="77"/>
      <c r="AY270" s="77"/>
      <c r="AZ270" s="79"/>
    </row>
    <row r="271" spans="1:52" ht="18.75">
      <c r="A271" s="66"/>
      <c r="B271" s="70"/>
      <c r="C271" s="71"/>
      <c r="D271" s="71"/>
      <c r="E271" s="71"/>
      <c r="F271" s="81"/>
      <c r="G271" s="72"/>
      <c r="H271" s="72"/>
      <c r="I271" s="72"/>
      <c r="J271" s="70"/>
      <c r="K271" s="73"/>
      <c r="L271" s="73"/>
      <c r="M271" s="73"/>
      <c r="N271" s="73"/>
      <c r="P271" s="72"/>
      <c r="Q271" s="82"/>
      <c r="R271" s="38"/>
      <c r="S271" s="38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  <c r="AK271" s="77"/>
      <c r="AL271" s="77"/>
      <c r="AM271" s="77"/>
      <c r="AN271" s="77"/>
      <c r="AO271" s="77"/>
      <c r="AP271" s="77"/>
      <c r="AQ271" s="77"/>
      <c r="AR271" s="77"/>
      <c r="AS271" s="77"/>
      <c r="AT271" s="77"/>
      <c r="AU271" s="77"/>
      <c r="AV271" s="77"/>
      <c r="AW271" s="77"/>
      <c r="AX271" s="77"/>
      <c r="AY271" s="77"/>
      <c r="AZ271" s="79"/>
    </row>
    <row r="272" spans="1:52" ht="18.75">
      <c r="A272" s="66"/>
      <c r="B272" s="70"/>
      <c r="C272" s="71"/>
      <c r="D272" s="71"/>
      <c r="E272" s="71"/>
      <c r="F272" s="81"/>
      <c r="G272" s="72"/>
      <c r="H272" s="72"/>
      <c r="I272" s="72"/>
      <c r="J272" s="70"/>
      <c r="K272" s="73"/>
      <c r="L272" s="73"/>
      <c r="M272" s="73"/>
      <c r="N272" s="73"/>
      <c r="P272" s="72"/>
      <c r="Q272" s="82"/>
      <c r="R272" s="38"/>
      <c r="S272" s="38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  <c r="AI272" s="77"/>
      <c r="AJ272" s="77"/>
      <c r="AK272" s="77"/>
      <c r="AL272" s="77"/>
      <c r="AM272" s="77"/>
      <c r="AN272" s="77"/>
      <c r="AO272" s="77"/>
      <c r="AP272" s="77"/>
      <c r="AQ272" s="77"/>
      <c r="AR272" s="77"/>
      <c r="AS272" s="77"/>
      <c r="AT272" s="77"/>
      <c r="AU272" s="77"/>
      <c r="AV272" s="77"/>
      <c r="AW272" s="77"/>
      <c r="AX272" s="77"/>
      <c r="AY272" s="77"/>
      <c r="AZ272" s="79"/>
    </row>
    <row r="273" spans="1:52" ht="18.75">
      <c r="A273" s="66"/>
      <c r="B273" s="70"/>
      <c r="C273" s="71"/>
      <c r="D273" s="71"/>
      <c r="E273" s="71"/>
      <c r="F273" s="81"/>
      <c r="G273" s="72"/>
      <c r="H273" s="72"/>
      <c r="I273" s="72"/>
      <c r="J273" s="70"/>
      <c r="K273" s="73"/>
      <c r="L273" s="73"/>
      <c r="M273" s="73"/>
      <c r="N273" s="73"/>
      <c r="P273" s="72"/>
      <c r="Q273" s="82"/>
      <c r="R273" s="38"/>
      <c r="S273" s="38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  <c r="AG273" s="77"/>
      <c r="AH273" s="77"/>
      <c r="AI273" s="77"/>
      <c r="AJ273" s="77"/>
      <c r="AK273" s="77"/>
      <c r="AL273" s="77"/>
      <c r="AM273" s="77"/>
      <c r="AN273" s="77"/>
      <c r="AO273" s="77"/>
      <c r="AP273" s="77"/>
      <c r="AQ273" s="77"/>
      <c r="AR273" s="77"/>
      <c r="AS273" s="77"/>
      <c r="AT273" s="77"/>
      <c r="AU273" s="77"/>
      <c r="AV273" s="77"/>
      <c r="AW273" s="77"/>
      <c r="AX273" s="77"/>
      <c r="AY273" s="77"/>
      <c r="AZ273" s="79"/>
    </row>
    <row r="274" spans="1:52" ht="18.75">
      <c r="A274" s="66"/>
      <c r="B274" s="70"/>
      <c r="C274" s="71"/>
      <c r="D274" s="71"/>
      <c r="E274" s="71"/>
      <c r="F274" s="81"/>
      <c r="G274" s="72"/>
      <c r="H274" s="72"/>
      <c r="I274" s="72"/>
      <c r="J274" s="70"/>
      <c r="K274" s="73"/>
      <c r="L274" s="73"/>
      <c r="M274" s="73"/>
      <c r="N274" s="73"/>
      <c r="P274" s="72"/>
      <c r="Q274" s="82"/>
      <c r="R274" s="38"/>
      <c r="S274" s="38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7"/>
      <c r="AL274" s="77"/>
      <c r="AM274" s="77"/>
      <c r="AN274" s="77"/>
      <c r="AO274" s="77"/>
      <c r="AP274" s="77"/>
      <c r="AQ274" s="77"/>
      <c r="AR274" s="77"/>
      <c r="AS274" s="77"/>
      <c r="AT274" s="77"/>
      <c r="AU274" s="77"/>
      <c r="AV274" s="77"/>
      <c r="AW274" s="77"/>
      <c r="AX274" s="77"/>
      <c r="AY274" s="77"/>
      <c r="AZ274" s="79"/>
    </row>
    <row r="275" spans="1:52" ht="18.75">
      <c r="A275" s="66"/>
      <c r="B275" s="70"/>
      <c r="C275" s="71"/>
      <c r="D275" s="71"/>
      <c r="E275" s="71"/>
      <c r="F275" s="81"/>
      <c r="G275" s="72"/>
      <c r="H275" s="72"/>
      <c r="I275" s="72"/>
      <c r="J275" s="70"/>
      <c r="K275" s="73"/>
      <c r="L275" s="73"/>
      <c r="M275" s="73"/>
      <c r="N275" s="73"/>
      <c r="P275" s="72"/>
      <c r="Q275" s="82"/>
      <c r="R275" s="38"/>
      <c r="S275" s="38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  <c r="AG275" s="77"/>
      <c r="AH275" s="77"/>
      <c r="AI275" s="77"/>
      <c r="AJ275" s="77"/>
      <c r="AK275" s="77"/>
      <c r="AL275" s="77"/>
      <c r="AM275" s="77"/>
      <c r="AN275" s="77"/>
      <c r="AO275" s="77"/>
      <c r="AP275" s="77"/>
      <c r="AQ275" s="77"/>
      <c r="AR275" s="77"/>
      <c r="AS275" s="77"/>
      <c r="AT275" s="77"/>
      <c r="AU275" s="77"/>
      <c r="AV275" s="77"/>
      <c r="AW275" s="77"/>
      <c r="AX275" s="77"/>
      <c r="AY275" s="77"/>
      <c r="AZ275" s="79"/>
    </row>
    <row r="276" spans="1:52" ht="18.75">
      <c r="A276" s="66"/>
      <c r="B276" s="70"/>
      <c r="C276" s="71"/>
      <c r="D276" s="71"/>
      <c r="E276" s="71"/>
      <c r="F276" s="81"/>
      <c r="G276" s="72"/>
      <c r="H276" s="72"/>
      <c r="I276" s="72"/>
      <c r="J276" s="70"/>
      <c r="K276" s="73"/>
      <c r="L276" s="73"/>
      <c r="M276" s="73"/>
      <c r="N276" s="73"/>
      <c r="P276" s="72"/>
      <c r="Q276" s="82"/>
      <c r="R276" s="38"/>
      <c r="S276" s="38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  <c r="AG276" s="77"/>
      <c r="AH276" s="77"/>
      <c r="AI276" s="77"/>
      <c r="AJ276" s="77"/>
      <c r="AK276" s="77"/>
      <c r="AL276" s="77"/>
      <c r="AM276" s="77"/>
      <c r="AN276" s="77"/>
      <c r="AO276" s="77"/>
      <c r="AP276" s="77"/>
      <c r="AQ276" s="77"/>
      <c r="AR276" s="77"/>
      <c r="AS276" s="77"/>
      <c r="AT276" s="77"/>
      <c r="AU276" s="77"/>
      <c r="AV276" s="77"/>
      <c r="AW276" s="77"/>
      <c r="AX276" s="77"/>
      <c r="AY276" s="77"/>
      <c r="AZ276" s="79"/>
    </row>
    <row r="277" spans="1:52" ht="18.75">
      <c r="A277" s="66"/>
      <c r="B277" s="70"/>
      <c r="C277" s="71"/>
      <c r="D277" s="71"/>
      <c r="E277" s="71"/>
      <c r="F277" s="81"/>
      <c r="G277" s="72"/>
      <c r="H277" s="72"/>
      <c r="I277" s="72"/>
      <c r="J277" s="70"/>
      <c r="K277" s="73"/>
      <c r="L277" s="73"/>
      <c r="M277" s="73"/>
      <c r="N277" s="73"/>
      <c r="P277" s="72"/>
      <c r="Q277" s="82"/>
      <c r="R277" s="38"/>
      <c r="S277" s="38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  <c r="AG277" s="77"/>
      <c r="AH277" s="77"/>
      <c r="AI277" s="77"/>
      <c r="AJ277" s="77"/>
      <c r="AK277" s="77"/>
      <c r="AL277" s="77"/>
      <c r="AM277" s="77"/>
      <c r="AN277" s="77"/>
      <c r="AO277" s="77"/>
      <c r="AP277" s="77"/>
      <c r="AQ277" s="77"/>
      <c r="AR277" s="77"/>
      <c r="AS277" s="77"/>
      <c r="AT277" s="77"/>
      <c r="AU277" s="77"/>
      <c r="AV277" s="77"/>
      <c r="AW277" s="77"/>
      <c r="AX277" s="77"/>
      <c r="AY277" s="77"/>
      <c r="AZ277" s="79"/>
    </row>
    <row r="278" spans="1:52" ht="18.75">
      <c r="A278" s="66"/>
      <c r="B278" s="70"/>
      <c r="C278" s="71"/>
      <c r="D278" s="71"/>
      <c r="E278" s="71"/>
      <c r="F278" s="81"/>
      <c r="G278" s="72"/>
      <c r="H278" s="72"/>
      <c r="I278" s="72"/>
      <c r="J278" s="70"/>
      <c r="K278" s="73"/>
      <c r="L278" s="73"/>
      <c r="M278" s="73"/>
      <c r="N278" s="73"/>
      <c r="P278" s="72"/>
      <c r="Q278" s="82"/>
      <c r="R278" s="38"/>
      <c r="S278" s="38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  <c r="AG278" s="77"/>
      <c r="AH278" s="77"/>
      <c r="AI278" s="77"/>
      <c r="AJ278" s="77"/>
      <c r="AK278" s="77"/>
      <c r="AL278" s="77"/>
      <c r="AM278" s="77"/>
      <c r="AN278" s="77"/>
      <c r="AO278" s="77"/>
      <c r="AP278" s="77"/>
      <c r="AQ278" s="77"/>
      <c r="AR278" s="77"/>
      <c r="AS278" s="77"/>
      <c r="AT278" s="77"/>
      <c r="AU278" s="77"/>
      <c r="AV278" s="77"/>
      <c r="AW278" s="77"/>
      <c r="AX278" s="77"/>
      <c r="AY278" s="77"/>
      <c r="AZ278" s="79"/>
    </row>
    <row r="279" spans="1:52" ht="18.75">
      <c r="A279" s="66"/>
      <c r="B279" s="70"/>
      <c r="C279" s="71"/>
      <c r="D279" s="71"/>
      <c r="E279" s="71"/>
      <c r="F279" s="81"/>
      <c r="G279" s="72"/>
      <c r="H279" s="72"/>
      <c r="I279" s="72"/>
      <c r="J279" s="70"/>
      <c r="K279" s="73"/>
      <c r="L279" s="73"/>
      <c r="M279" s="73"/>
      <c r="N279" s="73"/>
      <c r="P279" s="72"/>
      <c r="Q279" s="82"/>
      <c r="R279" s="38"/>
      <c r="S279" s="38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77"/>
      <c r="AK279" s="77"/>
      <c r="AL279" s="77"/>
      <c r="AM279" s="77"/>
      <c r="AN279" s="77"/>
      <c r="AO279" s="77"/>
      <c r="AP279" s="77"/>
      <c r="AQ279" s="77"/>
      <c r="AR279" s="77"/>
      <c r="AS279" s="77"/>
      <c r="AT279" s="77"/>
      <c r="AU279" s="77"/>
      <c r="AV279" s="77"/>
      <c r="AW279" s="77"/>
      <c r="AX279" s="77"/>
      <c r="AY279" s="77"/>
      <c r="AZ279" s="79"/>
    </row>
    <row r="280" spans="1:52" ht="18.75">
      <c r="A280" s="66"/>
      <c r="B280" s="70"/>
      <c r="C280" s="71"/>
      <c r="D280" s="71"/>
      <c r="E280" s="71"/>
      <c r="F280" s="81"/>
      <c r="G280" s="72"/>
      <c r="H280" s="72"/>
      <c r="I280" s="72"/>
      <c r="J280" s="70"/>
      <c r="K280" s="73"/>
      <c r="L280" s="73"/>
      <c r="M280" s="73"/>
      <c r="N280" s="73"/>
      <c r="P280" s="72"/>
      <c r="Q280" s="82"/>
      <c r="R280" s="38"/>
      <c r="S280" s="38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77"/>
      <c r="AK280" s="77"/>
      <c r="AL280" s="77"/>
      <c r="AM280" s="77"/>
      <c r="AN280" s="77"/>
      <c r="AO280" s="77"/>
      <c r="AP280" s="77"/>
      <c r="AQ280" s="77"/>
      <c r="AR280" s="77"/>
      <c r="AS280" s="77"/>
      <c r="AT280" s="77"/>
      <c r="AU280" s="77"/>
      <c r="AV280" s="77"/>
      <c r="AW280" s="77"/>
      <c r="AX280" s="77"/>
      <c r="AY280" s="77"/>
      <c r="AZ280" s="79"/>
    </row>
    <row r="281" spans="1:52" ht="18.75">
      <c r="A281" s="66"/>
      <c r="B281" s="70"/>
      <c r="C281" s="71"/>
      <c r="D281" s="71"/>
      <c r="E281" s="71"/>
      <c r="F281" s="81"/>
      <c r="G281" s="72"/>
      <c r="H281" s="72"/>
      <c r="I281" s="72"/>
      <c r="J281" s="70"/>
      <c r="K281" s="73"/>
      <c r="L281" s="73"/>
      <c r="M281" s="73"/>
      <c r="N281" s="73"/>
      <c r="P281" s="72"/>
      <c r="Q281" s="82"/>
      <c r="R281" s="38"/>
      <c r="S281" s="38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  <c r="AG281" s="77"/>
      <c r="AH281" s="77"/>
      <c r="AI281" s="77"/>
      <c r="AJ281" s="77"/>
      <c r="AK281" s="77"/>
      <c r="AL281" s="77"/>
      <c r="AM281" s="77"/>
      <c r="AN281" s="77"/>
      <c r="AO281" s="77"/>
      <c r="AP281" s="77"/>
      <c r="AQ281" s="77"/>
      <c r="AR281" s="77"/>
      <c r="AS281" s="77"/>
      <c r="AT281" s="77"/>
      <c r="AU281" s="77"/>
      <c r="AV281" s="77"/>
      <c r="AW281" s="77"/>
      <c r="AX281" s="77"/>
      <c r="AY281" s="77"/>
      <c r="AZ281" s="79"/>
    </row>
    <row r="282" spans="1:52" ht="18.75">
      <c r="A282" s="66"/>
      <c r="B282" s="70"/>
      <c r="C282" s="71"/>
      <c r="D282" s="71"/>
      <c r="E282" s="71"/>
      <c r="F282" s="81"/>
      <c r="G282" s="72"/>
      <c r="H282" s="72"/>
      <c r="I282" s="72"/>
      <c r="J282" s="70"/>
      <c r="K282" s="73"/>
      <c r="L282" s="73"/>
      <c r="M282" s="73"/>
      <c r="N282" s="73"/>
      <c r="P282" s="72"/>
      <c r="Q282" s="82"/>
      <c r="R282" s="38"/>
      <c r="S282" s="38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  <c r="AG282" s="77"/>
      <c r="AH282" s="77"/>
      <c r="AI282" s="77"/>
      <c r="AJ282" s="77"/>
      <c r="AK282" s="77"/>
      <c r="AL282" s="77"/>
      <c r="AM282" s="77"/>
      <c r="AN282" s="77"/>
      <c r="AO282" s="77"/>
      <c r="AP282" s="77"/>
      <c r="AQ282" s="77"/>
      <c r="AR282" s="77"/>
      <c r="AS282" s="77"/>
      <c r="AT282" s="77"/>
      <c r="AU282" s="77"/>
      <c r="AV282" s="77"/>
      <c r="AW282" s="77"/>
      <c r="AX282" s="77"/>
      <c r="AY282" s="77"/>
      <c r="AZ282" s="79"/>
    </row>
    <row r="283" spans="1:52" ht="18.75">
      <c r="A283" s="66"/>
      <c r="B283" s="70"/>
      <c r="C283" s="71"/>
      <c r="D283" s="71"/>
      <c r="E283" s="71"/>
      <c r="F283" s="81"/>
      <c r="G283" s="72"/>
      <c r="H283" s="72"/>
      <c r="I283" s="72"/>
      <c r="J283" s="70"/>
      <c r="K283" s="73"/>
      <c r="L283" s="73"/>
      <c r="M283" s="73"/>
      <c r="N283" s="73"/>
      <c r="P283" s="72"/>
      <c r="Q283" s="82"/>
      <c r="R283" s="38"/>
      <c r="S283" s="38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7"/>
      <c r="AL283" s="77"/>
      <c r="AM283" s="77"/>
      <c r="AN283" s="77"/>
      <c r="AO283" s="77"/>
      <c r="AP283" s="77"/>
      <c r="AQ283" s="77"/>
      <c r="AR283" s="77"/>
      <c r="AS283" s="77"/>
      <c r="AT283" s="77"/>
      <c r="AU283" s="77"/>
      <c r="AV283" s="77"/>
      <c r="AW283" s="77"/>
      <c r="AX283" s="77"/>
      <c r="AY283" s="77"/>
      <c r="AZ283" s="79"/>
    </row>
    <row r="284" spans="1:52" ht="18.75">
      <c r="A284" s="66"/>
      <c r="B284" s="70"/>
      <c r="C284" s="71"/>
      <c r="D284" s="71"/>
      <c r="E284" s="71"/>
      <c r="F284" s="81"/>
      <c r="G284" s="72"/>
      <c r="H284" s="72"/>
      <c r="I284" s="72"/>
      <c r="J284" s="70"/>
      <c r="K284" s="73"/>
      <c r="L284" s="73"/>
      <c r="M284" s="73"/>
      <c r="N284" s="73"/>
      <c r="P284" s="72"/>
      <c r="Q284" s="82"/>
      <c r="R284" s="38"/>
      <c r="S284" s="38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  <c r="AG284" s="77"/>
      <c r="AH284" s="77"/>
      <c r="AI284" s="77"/>
      <c r="AJ284" s="77"/>
      <c r="AK284" s="77"/>
      <c r="AL284" s="77"/>
      <c r="AM284" s="77"/>
      <c r="AN284" s="77"/>
      <c r="AO284" s="77"/>
      <c r="AP284" s="77"/>
      <c r="AQ284" s="77"/>
      <c r="AR284" s="77"/>
      <c r="AS284" s="77"/>
      <c r="AT284" s="77"/>
      <c r="AU284" s="77"/>
      <c r="AV284" s="77"/>
      <c r="AW284" s="77"/>
      <c r="AX284" s="77"/>
      <c r="AY284" s="77"/>
      <c r="AZ284" s="79"/>
    </row>
    <row r="285" spans="1:52" ht="18.75">
      <c r="A285" s="66"/>
      <c r="B285" s="70"/>
      <c r="C285" s="71"/>
      <c r="D285" s="71"/>
      <c r="E285" s="71"/>
      <c r="F285" s="81"/>
      <c r="G285" s="72"/>
      <c r="H285" s="72"/>
      <c r="I285" s="72"/>
      <c r="J285" s="70"/>
      <c r="K285" s="73"/>
      <c r="L285" s="73"/>
      <c r="M285" s="73"/>
      <c r="N285" s="73"/>
      <c r="P285" s="72"/>
      <c r="Q285" s="82"/>
      <c r="R285" s="38"/>
      <c r="S285" s="38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  <c r="AF285" s="77"/>
      <c r="AG285" s="77"/>
      <c r="AH285" s="77"/>
      <c r="AI285" s="77"/>
      <c r="AJ285" s="77"/>
      <c r="AK285" s="77"/>
      <c r="AL285" s="77"/>
      <c r="AM285" s="77"/>
      <c r="AN285" s="77"/>
      <c r="AO285" s="77"/>
      <c r="AP285" s="77"/>
      <c r="AQ285" s="77"/>
      <c r="AR285" s="77"/>
      <c r="AS285" s="77"/>
      <c r="AT285" s="77"/>
      <c r="AU285" s="77"/>
      <c r="AV285" s="77"/>
      <c r="AW285" s="77"/>
      <c r="AX285" s="77"/>
      <c r="AY285" s="77"/>
      <c r="AZ285" s="79"/>
    </row>
    <row r="286" spans="1:52" ht="18.75">
      <c r="A286" s="66"/>
      <c r="B286" s="70"/>
      <c r="C286" s="71"/>
      <c r="D286" s="71"/>
      <c r="E286" s="71"/>
      <c r="F286" s="81"/>
      <c r="G286" s="72"/>
      <c r="H286" s="72"/>
      <c r="I286" s="72"/>
      <c r="J286" s="70"/>
      <c r="K286" s="73"/>
      <c r="L286" s="73"/>
      <c r="M286" s="73"/>
      <c r="N286" s="73"/>
      <c r="P286" s="72"/>
      <c r="Q286" s="82"/>
      <c r="R286" s="38"/>
      <c r="S286" s="38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  <c r="AF286" s="77"/>
      <c r="AG286" s="77"/>
      <c r="AH286" s="77"/>
      <c r="AI286" s="77"/>
      <c r="AJ286" s="77"/>
      <c r="AK286" s="77"/>
      <c r="AL286" s="77"/>
      <c r="AM286" s="77"/>
      <c r="AN286" s="77"/>
      <c r="AO286" s="77"/>
      <c r="AP286" s="77"/>
      <c r="AQ286" s="77"/>
      <c r="AR286" s="77"/>
      <c r="AS286" s="77"/>
      <c r="AT286" s="77"/>
      <c r="AU286" s="77"/>
      <c r="AV286" s="77"/>
      <c r="AW286" s="77"/>
      <c r="AX286" s="77"/>
      <c r="AY286" s="77"/>
      <c r="AZ286" s="79"/>
    </row>
    <row r="287" spans="1:52" ht="18.75">
      <c r="A287" s="66"/>
      <c r="B287" s="70"/>
      <c r="C287" s="71"/>
      <c r="D287" s="71"/>
      <c r="E287" s="71"/>
      <c r="F287" s="81"/>
      <c r="G287" s="72"/>
      <c r="H287" s="72"/>
      <c r="I287" s="72"/>
      <c r="J287" s="70"/>
      <c r="K287" s="73"/>
      <c r="L287" s="73"/>
      <c r="M287" s="73"/>
      <c r="N287" s="73"/>
      <c r="P287" s="72"/>
      <c r="Q287" s="82"/>
      <c r="R287" s="38"/>
      <c r="S287" s="38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  <c r="AG287" s="77"/>
      <c r="AH287" s="77"/>
      <c r="AI287" s="77"/>
      <c r="AJ287" s="77"/>
      <c r="AK287" s="77"/>
      <c r="AL287" s="77"/>
      <c r="AM287" s="77"/>
      <c r="AN287" s="77"/>
      <c r="AO287" s="77"/>
      <c r="AP287" s="77"/>
      <c r="AQ287" s="77"/>
      <c r="AR287" s="77"/>
      <c r="AS287" s="77"/>
      <c r="AT287" s="77"/>
      <c r="AU287" s="77"/>
      <c r="AV287" s="77"/>
      <c r="AW287" s="77"/>
      <c r="AX287" s="77"/>
      <c r="AY287" s="77"/>
      <c r="AZ287" s="79"/>
    </row>
    <row r="288" spans="1:52" ht="18.75">
      <c r="A288" s="66"/>
      <c r="B288" s="70"/>
      <c r="C288" s="71"/>
      <c r="D288" s="71"/>
      <c r="E288" s="71"/>
      <c r="F288" s="81"/>
      <c r="G288" s="72"/>
      <c r="H288" s="72"/>
      <c r="I288" s="72"/>
      <c r="J288" s="70"/>
      <c r="K288" s="73"/>
      <c r="L288" s="73"/>
      <c r="M288" s="73"/>
      <c r="N288" s="73"/>
      <c r="P288" s="72"/>
      <c r="Q288" s="82"/>
      <c r="R288" s="38"/>
      <c r="S288" s="38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  <c r="AG288" s="77"/>
      <c r="AH288" s="77"/>
      <c r="AI288" s="77"/>
      <c r="AJ288" s="77"/>
      <c r="AK288" s="77"/>
      <c r="AL288" s="77"/>
      <c r="AM288" s="77"/>
      <c r="AN288" s="77"/>
      <c r="AO288" s="77"/>
      <c r="AP288" s="77"/>
      <c r="AQ288" s="77"/>
      <c r="AR288" s="77"/>
      <c r="AS288" s="77"/>
      <c r="AT288" s="77"/>
      <c r="AU288" s="77"/>
      <c r="AV288" s="77"/>
      <c r="AW288" s="77"/>
      <c r="AX288" s="77"/>
      <c r="AY288" s="77"/>
      <c r="AZ288" s="79"/>
    </row>
    <row r="289" spans="1:52" ht="18.75">
      <c r="A289" s="66"/>
      <c r="B289" s="70"/>
      <c r="C289" s="71"/>
      <c r="D289" s="71"/>
      <c r="E289" s="71"/>
      <c r="F289" s="81"/>
      <c r="G289" s="72"/>
      <c r="H289" s="72"/>
      <c r="I289" s="72"/>
      <c r="J289" s="70"/>
      <c r="K289" s="73"/>
      <c r="L289" s="73"/>
      <c r="M289" s="73"/>
      <c r="N289" s="73"/>
      <c r="P289" s="72"/>
      <c r="Q289" s="82"/>
      <c r="R289" s="38"/>
      <c r="S289" s="38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  <c r="AG289" s="77"/>
      <c r="AH289" s="77"/>
      <c r="AI289" s="77"/>
      <c r="AJ289" s="77"/>
      <c r="AK289" s="77"/>
      <c r="AL289" s="77"/>
      <c r="AM289" s="77"/>
      <c r="AN289" s="77"/>
      <c r="AO289" s="77"/>
      <c r="AP289" s="77"/>
      <c r="AQ289" s="77"/>
      <c r="AR289" s="77"/>
      <c r="AS289" s="77"/>
      <c r="AT289" s="77"/>
      <c r="AU289" s="77"/>
      <c r="AV289" s="77"/>
      <c r="AW289" s="77"/>
      <c r="AX289" s="77"/>
      <c r="AY289" s="77"/>
      <c r="AZ289" s="79"/>
    </row>
    <row r="290" spans="1:52" ht="18.75">
      <c r="A290" s="66"/>
      <c r="B290" s="70"/>
      <c r="C290" s="71"/>
      <c r="D290" s="71"/>
      <c r="E290" s="71"/>
      <c r="F290" s="81"/>
      <c r="G290" s="72"/>
      <c r="H290" s="72"/>
      <c r="I290" s="72"/>
      <c r="J290" s="70"/>
      <c r="K290" s="73"/>
      <c r="L290" s="73"/>
      <c r="M290" s="73"/>
      <c r="N290" s="73"/>
      <c r="P290" s="72"/>
      <c r="Q290" s="82"/>
      <c r="R290" s="38"/>
      <c r="S290" s="38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77"/>
      <c r="AK290" s="77"/>
      <c r="AL290" s="77"/>
      <c r="AM290" s="77"/>
      <c r="AN290" s="77"/>
      <c r="AO290" s="77"/>
      <c r="AP290" s="77"/>
      <c r="AQ290" s="77"/>
      <c r="AR290" s="77"/>
      <c r="AS290" s="77"/>
      <c r="AT290" s="77"/>
      <c r="AU290" s="77"/>
      <c r="AV290" s="77"/>
      <c r="AW290" s="77"/>
      <c r="AX290" s="77"/>
      <c r="AY290" s="77"/>
      <c r="AZ290" s="79"/>
    </row>
    <row r="291" spans="1:52" ht="18.75">
      <c r="A291" s="66"/>
      <c r="B291" s="70"/>
      <c r="C291" s="71"/>
      <c r="D291" s="71"/>
      <c r="E291" s="71"/>
      <c r="F291" s="81"/>
      <c r="G291" s="72"/>
      <c r="H291" s="72"/>
      <c r="I291" s="72"/>
      <c r="J291" s="70"/>
      <c r="K291" s="73"/>
      <c r="L291" s="73"/>
      <c r="M291" s="73"/>
      <c r="N291" s="73"/>
      <c r="P291" s="72"/>
      <c r="Q291" s="82"/>
      <c r="R291" s="38"/>
      <c r="S291" s="38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  <c r="AG291" s="77"/>
      <c r="AH291" s="77"/>
      <c r="AI291" s="77"/>
      <c r="AJ291" s="77"/>
      <c r="AK291" s="77"/>
      <c r="AL291" s="77"/>
      <c r="AM291" s="77"/>
      <c r="AN291" s="77"/>
      <c r="AO291" s="77"/>
      <c r="AP291" s="77"/>
      <c r="AQ291" s="77"/>
      <c r="AR291" s="77"/>
      <c r="AS291" s="77"/>
      <c r="AT291" s="77"/>
      <c r="AU291" s="77"/>
      <c r="AV291" s="77"/>
      <c r="AW291" s="77"/>
      <c r="AX291" s="77"/>
      <c r="AY291" s="77"/>
      <c r="AZ291" s="79"/>
    </row>
    <row r="292" spans="1:52" ht="18.75">
      <c r="A292" s="66"/>
      <c r="B292" s="70"/>
      <c r="C292" s="71"/>
      <c r="D292" s="71"/>
      <c r="E292" s="71"/>
      <c r="F292" s="81"/>
      <c r="G292" s="72"/>
      <c r="H292" s="72"/>
      <c r="I292" s="72"/>
      <c r="J292" s="70"/>
      <c r="K292" s="73"/>
      <c r="L292" s="73"/>
      <c r="M292" s="73"/>
      <c r="N292" s="73"/>
      <c r="P292" s="72"/>
      <c r="Q292" s="82"/>
      <c r="R292" s="38"/>
      <c r="S292" s="38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7"/>
      <c r="AL292" s="77"/>
      <c r="AM292" s="77"/>
      <c r="AN292" s="77"/>
      <c r="AO292" s="77"/>
      <c r="AP292" s="77"/>
      <c r="AQ292" s="77"/>
      <c r="AR292" s="77"/>
      <c r="AS292" s="77"/>
      <c r="AT292" s="77"/>
      <c r="AU292" s="77"/>
      <c r="AV292" s="77"/>
      <c r="AW292" s="77"/>
      <c r="AX292" s="77"/>
      <c r="AY292" s="77"/>
      <c r="AZ292" s="79"/>
    </row>
    <row r="293" spans="1:52" ht="18.75">
      <c r="A293" s="66"/>
      <c r="B293" s="70"/>
      <c r="C293" s="71"/>
      <c r="D293" s="71"/>
      <c r="E293" s="71"/>
      <c r="F293" s="81"/>
      <c r="G293" s="72"/>
      <c r="H293" s="72"/>
      <c r="I293" s="72"/>
      <c r="J293" s="70"/>
      <c r="K293" s="73"/>
      <c r="L293" s="73"/>
      <c r="M293" s="73"/>
      <c r="N293" s="73"/>
      <c r="P293" s="72"/>
      <c r="Q293" s="82"/>
      <c r="R293" s="38"/>
      <c r="S293" s="38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  <c r="AG293" s="77"/>
      <c r="AH293" s="77"/>
      <c r="AI293" s="77"/>
      <c r="AJ293" s="77"/>
      <c r="AK293" s="77"/>
      <c r="AL293" s="77"/>
      <c r="AM293" s="77"/>
      <c r="AN293" s="77"/>
      <c r="AO293" s="77"/>
      <c r="AP293" s="77"/>
      <c r="AQ293" s="77"/>
      <c r="AR293" s="77"/>
      <c r="AS293" s="77"/>
      <c r="AT293" s="77"/>
      <c r="AU293" s="77"/>
      <c r="AV293" s="77"/>
      <c r="AW293" s="77"/>
      <c r="AX293" s="77"/>
      <c r="AY293" s="77"/>
      <c r="AZ293" s="79"/>
    </row>
    <row r="294" spans="1:52" ht="18.75">
      <c r="A294" s="66"/>
      <c r="B294" s="70"/>
      <c r="C294" s="71"/>
      <c r="D294" s="71"/>
      <c r="E294" s="71"/>
      <c r="F294" s="81"/>
      <c r="G294" s="72"/>
      <c r="H294" s="72"/>
      <c r="I294" s="72"/>
      <c r="J294" s="70"/>
      <c r="K294" s="73"/>
      <c r="L294" s="73"/>
      <c r="M294" s="73"/>
      <c r="N294" s="73"/>
      <c r="P294" s="72"/>
      <c r="Q294" s="82"/>
      <c r="R294" s="38"/>
      <c r="S294" s="38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77"/>
      <c r="AK294" s="77"/>
      <c r="AL294" s="77"/>
      <c r="AM294" s="77"/>
      <c r="AN294" s="77"/>
      <c r="AO294" s="77"/>
      <c r="AP294" s="77"/>
      <c r="AQ294" s="77"/>
      <c r="AR294" s="77"/>
      <c r="AS294" s="77"/>
      <c r="AT294" s="77"/>
      <c r="AU294" s="77"/>
      <c r="AV294" s="77"/>
      <c r="AW294" s="77"/>
      <c r="AX294" s="77"/>
      <c r="AY294" s="77"/>
      <c r="AZ294" s="79"/>
    </row>
    <row r="295" spans="1:52" ht="18.75">
      <c r="A295" s="66"/>
      <c r="B295" s="70"/>
      <c r="C295" s="71"/>
      <c r="D295" s="71"/>
      <c r="E295" s="71"/>
      <c r="F295" s="81"/>
      <c r="G295" s="72"/>
      <c r="H295" s="72"/>
      <c r="I295" s="72"/>
      <c r="J295" s="70"/>
      <c r="K295" s="73"/>
      <c r="L295" s="73"/>
      <c r="M295" s="73"/>
      <c r="N295" s="73"/>
      <c r="P295" s="72"/>
      <c r="Q295" s="82"/>
      <c r="R295" s="38"/>
      <c r="S295" s="38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  <c r="AG295" s="77"/>
      <c r="AH295" s="77"/>
      <c r="AI295" s="77"/>
      <c r="AJ295" s="77"/>
      <c r="AK295" s="77"/>
      <c r="AL295" s="77"/>
      <c r="AM295" s="77"/>
      <c r="AN295" s="77"/>
      <c r="AO295" s="77"/>
      <c r="AP295" s="77"/>
      <c r="AQ295" s="77"/>
      <c r="AR295" s="77"/>
      <c r="AS295" s="77"/>
      <c r="AT295" s="77"/>
      <c r="AU295" s="77"/>
      <c r="AV295" s="77"/>
      <c r="AW295" s="77"/>
      <c r="AX295" s="77"/>
      <c r="AY295" s="77"/>
      <c r="AZ295" s="79"/>
    </row>
    <row r="296" spans="1:52" ht="18.75">
      <c r="A296" s="66"/>
      <c r="B296" s="70"/>
      <c r="C296" s="71"/>
      <c r="D296" s="71"/>
      <c r="E296" s="71"/>
      <c r="F296" s="81"/>
      <c r="G296" s="72"/>
      <c r="H296" s="72"/>
      <c r="I296" s="72"/>
      <c r="J296" s="70"/>
      <c r="K296" s="73"/>
      <c r="L296" s="73"/>
      <c r="M296" s="73"/>
      <c r="N296" s="73"/>
      <c r="P296" s="72"/>
      <c r="Q296" s="82"/>
      <c r="R296" s="38"/>
      <c r="S296" s="38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77"/>
      <c r="AK296" s="77"/>
      <c r="AL296" s="77"/>
      <c r="AM296" s="77"/>
      <c r="AN296" s="77"/>
      <c r="AO296" s="77"/>
      <c r="AP296" s="77"/>
      <c r="AQ296" s="77"/>
      <c r="AR296" s="77"/>
      <c r="AS296" s="77"/>
      <c r="AT296" s="77"/>
      <c r="AU296" s="77"/>
      <c r="AV296" s="77"/>
      <c r="AW296" s="77"/>
      <c r="AX296" s="77"/>
      <c r="AY296" s="77"/>
      <c r="AZ296" s="79"/>
    </row>
    <row r="297" spans="1:52" ht="18.75">
      <c r="A297" s="66"/>
      <c r="B297" s="70"/>
      <c r="C297" s="71"/>
      <c r="D297" s="71"/>
      <c r="E297" s="71"/>
      <c r="F297" s="81"/>
      <c r="G297" s="72"/>
      <c r="H297" s="72"/>
      <c r="I297" s="72"/>
      <c r="J297" s="70"/>
      <c r="K297" s="73"/>
      <c r="L297" s="73"/>
      <c r="M297" s="73"/>
      <c r="N297" s="73"/>
      <c r="P297" s="72"/>
      <c r="Q297" s="82"/>
      <c r="R297" s="38"/>
      <c r="S297" s="38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  <c r="AG297" s="77"/>
      <c r="AH297" s="77"/>
      <c r="AI297" s="77"/>
      <c r="AJ297" s="77"/>
      <c r="AK297" s="77"/>
      <c r="AL297" s="77"/>
      <c r="AM297" s="77"/>
      <c r="AN297" s="77"/>
      <c r="AO297" s="77"/>
      <c r="AP297" s="77"/>
      <c r="AQ297" s="77"/>
      <c r="AR297" s="77"/>
      <c r="AS297" s="77"/>
      <c r="AT297" s="77"/>
      <c r="AU297" s="77"/>
      <c r="AV297" s="77"/>
      <c r="AW297" s="77"/>
      <c r="AX297" s="77"/>
      <c r="AY297" s="77"/>
      <c r="AZ297" s="79"/>
    </row>
    <row r="298" spans="1:52" ht="18.75">
      <c r="A298" s="66"/>
      <c r="B298" s="70"/>
      <c r="C298" s="71"/>
      <c r="D298" s="71"/>
      <c r="E298" s="71"/>
      <c r="F298" s="81"/>
      <c r="G298" s="72"/>
      <c r="H298" s="72"/>
      <c r="I298" s="72"/>
      <c r="J298" s="70"/>
      <c r="K298" s="73"/>
      <c r="L298" s="73"/>
      <c r="M298" s="73"/>
      <c r="N298" s="73"/>
      <c r="P298" s="72"/>
      <c r="Q298" s="82"/>
      <c r="R298" s="38"/>
      <c r="S298" s="38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77"/>
      <c r="AN298" s="77"/>
      <c r="AO298" s="77"/>
      <c r="AP298" s="77"/>
      <c r="AQ298" s="77"/>
      <c r="AR298" s="77"/>
      <c r="AS298" s="77"/>
      <c r="AT298" s="77"/>
      <c r="AU298" s="77"/>
      <c r="AV298" s="77"/>
      <c r="AW298" s="77"/>
      <c r="AX298" s="77"/>
      <c r="AY298" s="77"/>
      <c r="AZ298" s="79"/>
    </row>
    <row r="299" spans="1:52" ht="18.75">
      <c r="A299" s="66"/>
      <c r="B299" s="70"/>
      <c r="C299" s="71"/>
      <c r="D299" s="71"/>
      <c r="E299" s="71"/>
      <c r="F299" s="81"/>
      <c r="G299" s="72"/>
      <c r="H299" s="72"/>
      <c r="I299" s="72"/>
      <c r="J299" s="70"/>
      <c r="K299" s="73"/>
      <c r="L299" s="73"/>
      <c r="M299" s="73"/>
      <c r="N299" s="73"/>
      <c r="P299" s="72"/>
      <c r="Q299" s="82"/>
      <c r="R299" s="38"/>
      <c r="S299" s="38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77"/>
      <c r="AK299" s="77"/>
      <c r="AL299" s="77"/>
      <c r="AM299" s="77"/>
      <c r="AN299" s="77"/>
      <c r="AO299" s="77"/>
      <c r="AP299" s="77"/>
      <c r="AQ299" s="77"/>
      <c r="AR299" s="77"/>
      <c r="AS299" s="77"/>
      <c r="AT299" s="77"/>
      <c r="AU299" s="77"/>
      <c r="AV299" s="77"/>
      <c r="AW299" s="77"/>
      <c r="AX299" s="77"/>
      <c r="AY299" s="77"/>
      <c r="AZ299" s="79"/>
    </row>
    <row r="300" spans="1:52" ht="18.75">
      <c r="A300" s="66"/>
      <c r="B300" s="70"/>
      <c r="C300" s="71"/>
      <c r="D300" s="71"/>
      <c r="E300" s="71"/>
      <c r="F300" s="81"/>
      <c r="G300" s="72"/>
      <c r="H300" s="72"/>
      <c r="I300" s="72"/>
      <c r="J300" s="70"/>
      <c r="K300" s="73"/>
      <c r="L300" s="73"/>
      <c r="M300" s="73"/>
      <c r="N300" s="73"/>
      <c r="P300" s="72"/>
      <c r="Q300" s="82"/>
      <c r="R300" s="38"/>
      <c r="S300" s="38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  <c r="AK300" s="77"/>
      <c r="AL300" s="77"/>
      <c r="AM300" s="77"/>
      <c r="AN300" s="77"/>
      <c r="AO300" s="77"/>
      <c r="AP300" s="77"/>
      <c r="AQ300" s="77"/>
      <c r="AR300" s="77"/>
      <c r="AS300" s="77"/>
      <c r="AT300" s="77"/>
      <c r="AU300" s="77"/>
      <c r="AV300" s="77"/>
      <c r="AW300" s="77"/>
      <c r="AX300" s="77"/>
      <c r="AY300" s="77"/>
      <c r="AZ300" s="79"/>
    </row>
    <row r="301" spans="1:52" ht="18.75">
      <c r="A301" s="66"/>
      <c r="B301" s="70"/>
      <c r="C301" s="71"/>
      <c r="D301" s="71"/>
      <c r="E301" s="71"/>
      <c r="F301" s="81"/>
      <c r="G301" s="72"/>
      <c r="H301" s="72"/>
      <c r="I301" s="72"/>
      <c r="J301" s="70"/>
      <c r="K301" s="73"/>
      <c r="L301" s="73"/>
      <c r="M301" s="73"/>
      <c r="N301" s="73"/>
      <c r="P301" s="72"/>
      <c r="Q301" s="82"/>
      <c r="R301" s="38"/>
      <c r="S301" s="38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7"/>
      <c r="AL301" s="77"/>
      <c r="AM301" s="77"/>
      <c r="AN301" s="77"/>
      <c r="AO301" s="77"/>
      <c r="AP301" s="77"/>
      <c r="AQ301" s="77"/>
      <c r="AR301" s="77"/>
      <c r="AS301" s="77"/>
      <c r="AT301" s="77"/>
      <c r="AU301" s="77"/>
      <c r="AV301" s="77"/>
      <c r="AW301" s="77"/>
      <c r="AX301" s="77"/>
      <c r="AY301" s="77"/>
      <c r="AZ301" s="79"/>
    </row>
    <row r="302" spans="1:52" ht="18.75">
      <c r="A302" s="66"/>
      <c r="B302" s="70"/>
      <c r="C302" s="71"/>
      <c r="D302" s="71"/>
      <c r="E302" s="71"/>
      <c r="F302" s="81"/>
      <c r="G302" s="72"/>
      <c r="H302" s="72"/>
      <c r="I302" s="72"/>
      <c r="J302" s="70"/>
      <c r="K302" s="73"/>
      <c r="L302" s="73"/>
      <c r="M302" s="73"/>
      <c r="N302" s="73"/>
      <c r="P302" s="72"/>
      <c r="Q302" s="82"/>
      <c r="R302" s="38"/>
      <c r="S302" s="38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  <c r="AG302" s="77"/>
      <c r="AH302" s="77"/>
      <c r="AI302" s="77"/>
      <c r="AJ302" s="77"/>
      <c r="AK302" s="77"/>
      <c r="AL302" s="77"/>
      <c r="AM302" s="77"/>
      <c r="AN302" s="77"/>
      <c r="AO302" s="77"/>
      <c r="AP302" s="77"/>
      <c r="AQ302" s="77"/>
      <c r="AR302" s="77"/>
      <c r="AS302" s="77"/>
      <c r="AT302" s="77"/>
      <c r="AU302" s="77"/>
      <c r="AV302" s="77"/>
      <c r="AW302" s="77"/>
      <c r="AX302" s="77"/>
      <c r="AY302" s="77"/>
      <c r="AZ302" s="79"/>
    </row>
    <row r="303" spans="1:52" ht="18.75">
      <c r="A303" s="66"/>
      <c r="B303" s="70"/>
      <c r="C303" s="71"/>
      <c r="D303" s="71"/>
      <c r="E303" s="71"/>
      <c r="F303" s="81"/>
      <c r="G303" s="72"/>
      <c r="H303" s="72"/>
      <c r="I303" s="72"/>
      <c r="J303" s="70"/>
      <c r="K303" s="73"/>
      <c r="L303" s="73"/>
      <c r="M303" s="73"/>
      <c r="N303" s="73"/>
      <c r="P303" s="72"/>
      <c r="Q303" s="82"/>
      <c r="R303" s="38"/>
      <c r="S303" s="38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  <c r="AG303" s="77"/>
      <c r="AH303" s="77"/>
      <c r="AI303" s="77"/>
      <c r="AJ303" s="77"/>
      <c r="AK303" s="77"/>
      <c r="AL303" s="77"/>
      <c r="AM303" s="77"/>
      <c r="AN303" s="77"/>
      <c r="AO303" s="77"/>
      <c r="AP303" s="77"/>
      <c r="AQ303" s="77"/>
      <c r="AR303" s="77"/>
      <c r="AS303" s="77"/>
      <c r="AT303" s="77"/>
      <c r="AU303" s="77"/>
      <c r="AV303" s="77"/>
      <c r="AW303" s="77"/>
      <c r="AX303" s="77"/>
      <c r="AY303" s="77"/>
      <c r="AZ303" s="79"/>
    </row>
    <row r="304" spans="1:52" ht="18.75">
      <c r="A304" s="66"/>
      <c r="B304" s="70"/>
      <c r="C304" s="71"/>
      <c r="D304" s="71"/>
      <c r="E304" s="71"/>
      <c r="F304" s="81"/>
      <c r="G304" s="72"/>
      <c r="H304" s="72"/>
      <c r="I304" s="72"/>
      <c r="J304" s="70"/>
      <c r="K304" s="73"/>
      <c r="L304" s="73"/>
      <c r="M304" s="73"/>
      <c r="N304" s="73"/>
      <c r="P304" s="72"/>
      <c r="Q304" s="82"/>
      <c r="R304" s="38"/>
      <c r="S304" s="38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77"/>
      <c r="AK304" s="77"/>
      <c r="AL304" s="77"/>
      <c r="AM304" s="77"/>
      <c r="AN304" s="77"/>
      <c r="AO304" s="77"/>
      <c r="AP304" s="77"/>
      <c r="AQ304" s="77"/>
      <c r="AR304" s="77"/>
      <c r="AS304" s="77"/>
      <c r="AT304" s="77"/>
      <c r="AU304" s="77"/>
      <c r="AV304" s="77"/>
      <c r="AW304" s="77"/>
      <c r="AX304" s="77"/>
      <c r="AY304" s="77"/>
      <c r="AZ304" s="79"/>
    </row>
    <row r="305" spans="1:52" ht="18.75">
      <c r="A305" s="66"/>
      <c r="B305" s="70"/>
      <c r="C305" s="71"/>
      <c r="D305" s="71"/>
      <c r="E305" s="71"/>
      <c r="F305" s="81"/>
      <c r="G305" s="72"/>
      <c r="H305" s="72"/>
      <c r="I305" s="72"/>
      <c r="J305" s="70"/>
      <c r="K305" s="73"/>
      <c r="L305" s="73"/>
      <c r="M305" s="73"/>
      <c r="N305" s="73"/>
      <c r="P305" s="72"/>
      <c r="Q305" s="82"/>
      <c r="R305" s="38"/>
      <c r="S305" s="38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  <c r="AK305" s="77"/>
      <c r="AL305" s="77"/>
      <c r="AM305" s="77"/>
      <c r="AN305" s="77"/>
      <c r="AO305" s="77"/>
      <c r="AP305" s="77"/>
      <c r="AQ305" s="77"/>
      <c r="AR305" s="77"/>
      <c r="AS305" s="77"/>
      <c r="AT305" s="77"/>
      <c r="AU305" s="77"/>
      <c r="AV305" s="77"/>
      <c r="AW305" s="77"/>
      <c r="AX305" s="77"/>
      <c r="AY305" s="77"/>
      <c r="AZ305" s="79"/>
    </row>
    <row r="306" spans="1:52" ht="18.75">
      <c r="A306" s="66"/>
      <c r="B306" s="70"/>
      <c r="C306" s="71"/>
      <c r="D306" s="71"/>
      <c r="E306" s="71"/>
      <c r="F306" s="81"/>
      <c r="G306" s="72"/>
      <c r="H306" s="72"/>
      <c r="I306" s="72"/>
      <c r="J306" s="70"/>
      <c r="K306" s="73"/>
      <c r="L306" s="73"/>
      <c r="M306" s="73"/>
      <c r="N306" s="73"/>
      <c r="P306" s="72"/>
      <c r="Q306" s="82"/>
      <c r="R306" s="38"/>
      <c r="S306" s="38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  <c r="AG306" s="77"/>
      <c r="AH306" s="77"/>
      <c r="AI306" s="77"/>
      <c r="AJ306" s="77"/>
      <c r="AK306" s="77"/>
      <c r="AL306" s="77"/>
      <c r="AM306" s="77"/>
      <c r="AN306" s="77"/>
      <c r="AO306" s="77"/>
      <c r="AP306" s="77"/>
      <c r="AQ306" s="77"/>
      <c r="AR306" s="77"/>
      <c r="AS306" s="77"/>
      <c r="AT306" s="77"/>
      <c r="AU306" s="77"/>
      <c r="AV306" s="77"/>
      <c r="AW306" s="77"/>
      <c r="AX306" s="77"/>
      <c r="AY306" s="77"/>
      <c r="AZ306" s="79"/>
    </row>
    <row r="307" spans="1:52" ht="18.75">
      <c r="A307" s="66"/>
      <c r="B307" s="70"/>
      <c r="C307" s="71"/>
      <c r="D307" s="71"/>
      <c r="E307" s="71"/>
      <c r="F307" s="81"/>
      <c r="G307" s="72"/>
      <c r="H307" s="72"/>
      <c r="I307" s="72"/>
      <c r="J307" s="70"/>
      <c r="K307" s="73"/>
      <c r="L307" s="73"/>
      <c r="M307" s="73"/>
      <c r="N307" s="73"/>
      <c r="P307" s="72"/>
      <c r="Q307" s="82"/>
      <c r="R307" s="38"/>
      <c r="S307" s="38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  <c r="AK307" s="77"/>
      <c r="AL307" s="77"/>
      <c r="AM307" s="77"/>
      <c r="AN307" s="77"/>
      <c r="AO307" s="77"/>
      <c r="AP307" s="77"/>
      <c r="AQ307" s="77"/>
      <c r="AR307" s="77"/>
      <c r="AS307" s="77"/>
      <c r="AT307" s="77"/>
      <c r="AU307" s="77"/>
      <c r="AV307" s="77"/>
      <c r="AW307" s="77"/>
      <c r="AX307" s="77"/>
      <c r="AY307" s="77"/>
      <c r="AZ307" s="79"/>
    </row>
    <row r="308" spans="1:52" ht="18.75">
      <c r="A308" s="66"/>
      <c r="B308" s="70"/>
      <c r="C308" s="71"/>
      <c r="D308" s="71"/>
      <c r="E308" s="71"/>
      <c r="F308" s="81"/>
      <c r="G308" s="72"/>
      <c r="H308" s="72"/>
      <c r="I308" s="72"/>
      <c r="J308" s="70"/>
      <c r="K308" s="73"/>
      <c r="L308" s="73"/>
      <c r="M308" s="73"/>
      <c r="N308" s="73"/>
      <c r="P308" s="72"/>
      <c r="Q308" s="82"/>
      <c r="R308" s="38"/>
      <c r="S308" s="38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  <c r="AK308" s="77"/>
      <c r="AL308" s="77"/>
      <c r="AM308" s="77"/>
      <c r="AN308" s="77"/>
      <c r="AO308" s="77"/>
      <c r="AP308" s="77"/>
      <c r="AQ308" s="77"/>
      <c r="AR308" s="77"/>
      <c r="AS308" s="77"/>
      <c r="AT308" s="77"/>
      <c r="AU308" s="77"/>
      <c r="AV308" s="77"/>
      <c r="AW308" s="77"/>
      <c r="AX308" s="77"/>
      <c r="AY308" s="77"/>
      <c r="AZ308" s="79"/>
    </row>
    <row r="309" spans="1:52" ht="18.75">
      <c r="A309" s="66"/>
      <c r="B309" s="70"/>
      <c r="C309" s="71"/>
      <c r="D309" s="71"/>
      <c r="E309" s="71"/>
      <c r="F309" s="81"/>
      <c r="G309" s="72"/>
      <c r="H309" s="72"/>
      <c r="I309" s="72"/>
      <c r="J309" s="70"/>
      <c r="K309" s="73"/>
      <c r="L309" s="73"/>
      <c r="M309" s="73"/>
      <c r="N309" s="73"/>
      <c r="P309" s="72"/>
      <c r="Q309" s="82"/>
      <c r="R309" s="38"/>
      <c r="S309" s="38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  <c r="AG309" s="77"/>
      <c r="AH309" s="77"/>
      <c r="AI309" s="77"/>
      <c r="AJ309" s="77"/>
      <c r="AK309" s="77"/>
      <c r="AL309" s="77"/>
      <c r="AM309" s="77"/>
      <c r="AN309" s="77"/>
      <c r="AO309" s="77"/>
      <c r="AP309" s="77"/>
      <c r="AQ309" s="77"/>
      <c r="AR309" s="77"/>
      <c r="AS309" s="77"/>
      <c r="AT309" s="77"/>
      <c r="AU309" s="77"/>
      <c r="AV309" s="77"/>
      <c r="AW309" s="77"/>
      <c r="AX309" s="77"/>
      <c r="AY309" s="77"/>
      <c r="AZ309" s="79"/>
    </row>
    <row r="310" spans="1:52" ht="18.75">
      <c r="A310" s="66"/>
      <c r="B310" s="70"/>
      <c r="C310" s="71"/>
      <c r="D310" s="71"/>
      <c r="E310" s="71"/>
      <c r="F310" s="81"/>
      <c r="G310" s="72"/>
      <c r="H310" s="72"/>
      <c r="I310" s="72"/>
      <c r="J310" s="70"/>
      <c r="K310" s="73"/>
      <c r="L310" s="73"/>
      <c r="M310" s="73"/>
      <c r="N310" s="73"/>
      <c r="P310" s="72"/>
      <c r="Q310" s="82"/>
      <c r="R310" s="38"/>
      <c r="S310" s="38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7"/>
      <c r="AL310" s="77"/>
      <c r="AM310" s="77"/>
      <c r="AN310" s="77"/>
      <c r="AO310" s="77"/>
      <c r="AP310" s="77"/>
      <c r="AQ310" s="77"/>
      <c r="AR310" s="77"/>
      <c r="AS310" s="77"/>
      <c r="AT310" s="77"/>
      <c r="AU310" s="77"/>
      <c r="AV310" s="77"/>
      <c r="AW310" s="77"/>
      <c r="AX310" s="77"/>
      <c r="AY310" s="77"/>
      <c r="AZ310" s="79"/>
    </row>
    <row r="311" spans="1:52" ht="18.75">
      <c r="A311" s="66"/>
      <c r="B311" s="70"/>
      <c r="C311" s="71"/>
      <c r="D311" s="71"/>
      <c r="E311" s="71"/>
      <c r="F311" s="81"/>
      <c r="G311" s="72"/>
      <c r="H311" s="72"/>
      <c r="I311" s="72"/>
      <c r="J311" s="70"/>
      <c r="K311" s="73"/>
      <c r="L311" s="73"/>
      <c r="M311" s="73"/>
      <c r="N311" s="73"/>
      <c r="P311" s="72"/>
      <c r="Q311" s="82"/>
      <c r="R311" s="38"/>
      <c r="S311" s="38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77"/>
      <c r="AK311" s="77"/>
      <c r="AL311" s="77"/>
      <c r="AM311" s="77"/>
      <c r="AN311" s="77"/>
      <c r="AO311" s="77"/>
      <c r="AP311" s="77"/>
      <c r="AQ311" s="77"/>
      <c r="AR311" s="77"/>
      <c r="AS311" s="77"/>
      <c r="AT311" s="77"/>
      <c r="AU311" s="77"/>
      <c r="AV311" s="77"/>
      <c r="AW311" s="77"/>
      <c r="AX311" s="77"/>
      <c r="AY311" s="77"/>
      <c r="AZ311" s="79"/>
    </row>
    <row r="312" spans="1:52" ht="18.75">
      <c r="A312" s="66"/>
      <c r="B312" s="70"/>
      <c r="C312" s="71"/>
      <c r="D312" s="71"/>
      <c r="E312" s="71"/>
      <c r="F312" s="81"/>
      <c r="G312" s="72"/>
      <c r="H312" s="72"/>
      <c r="I312" s="72"/>
      <c r="J312" s="70"/>
      <c r="K312" s="73"/>
      <c r="L312" s="73"/>
      <c r="M312" s="73"/>
      <c r="N312" s="73"/>
      <c r="P312" s="72"/>
      <c r="Q312" s="82"/>
      <c r="R312" s="38"/>
      <c r="S312" s="38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  <c r="AK312" s="77"/>
      <c r="AL312" s="77"/>
      <c r="AM312" s="77"/>
      <c r="AN312" s="77"/>
      <c r="AO312" s="77"/>
      <c r="AP312" s="77"/>
      <c r="AQ312" s="77"/>
      <c r="AR312" s="77"/>
      <c r="AS312" s="77"/>
      <c r="AT312" s="77"/>
      <c r="AU312" s="77"/>
      <c r="AV312" s="77"/>
      <c r="AW312" s="77"/>
      <c r="AX312" s="77"/>
      <c r="AY312" s="77"/>
      <c r="AZ312" s="79"/>
    </row>
    <row r="313" spans="1:52" ht="18.75">
      <c r="A313" s="66"/>
      <c r="B313" s="70"/>
      <c r="C313" s="71"/>
      <c r="D313" s="71"/>
      <c r="E313" s="71"/>
      <c r="F313" s="81"/>
      <c r="G313" s="72"/>
      <c r="H313" s="72"/>
      <c r="I313" s="72"/>
      <c r="J313" s="70"/>
      <c r="K313" s="73"/>
      <c r="L313" s="73"/>
      <c r="M313" s="73"/>
      <c r="N313" s="73"/>
      <c r="P313" s="72"/>
      <c r="Q313" s="82"/>
      <c r="R313" s="38"/>
      <c r="S313" s="38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  <c r="AK313" s="77"/>
      <c r="AL313" s="77"/>
      <c r="AM313" s="77"/>
      <c r="AN313" s="77"/>
      <c r="AO313" s="77"/>
      <c r="AP313" s="77"/>
      <c r="AQ313" s="77"/>
      <c r="AR313" s="77"/>
      <c r="AS313" s="77"/>
      <c r="AT313" s="77"/>
      <c r="AU313" s="77"/>
      <c r="AV313" s="77"/>
      <c r="AW313" s="77"/>
      <c r="AX313" s="77"/>
      <c r="AY313" s="77"/>
      <c r="AZ313" s="79"/>
    </row>
    <row r="314" spans="1:52" ht="18.75">
      <c r="A314" s="66"/>
      <c r="B314" s="70"/>
      <c r="C314" s="71"/>
      <c r="D314" s="71"/>
      <c r="E314" s="71"/>
      <c r="F314" s="81"/>
      <c r="G314" s="72"/>
      <c r="H314" s="72"/>
      <c r="I314" s="72"/>
      <c r="J314" s="70"/>
      <c r="K314" s="73"/>
      <c r="L314" s="73"/>
      <c r="M314" s="73"/>
      <c r="N314" s="73"/>
      <c r="P314" s="72"/>
      <c r="Q314" s="82"/>
      <c r="R314" s="38"/>
      <c r="S314" s="38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77"/>
      <c r="AK314" s="77"/>
      <c r="AL314" s="77"/>
      <c r="AM314" s="77"/>
      <c r="AN314" s="77"/>
      <c r="AO314" s="77"/>
      <c r="AP314" s="77"/>
      <c r="AQ314" s="77"/>
      <c r="AR314" s="77"/>
      <c r="AS314" s="77"/>
      <c r="AT314" s="77"/>
      <c r="AU314" s="77"/>
      <c r="AV314" s="77"/>
      <c r="AW314" s="77"/>
      <c r="AX314" s="77"/>
      <c r="AY314" s="77"/>
      <c r="AZ314" s="79"/>
    </row>
    <row r="315" spans="1:52" ht="18.75">
      <c r="A315" s="66"/>
      <c r="B315" s="70"/>
      <c r="C315" s="71"/>
      <c r="D315" s="71"/>
      <c r="E315" s="71"/>
      <c r="F315" s="81"/>
      <c r="G315" s="72"/>
      <c r="H315" s="72"/>
      <c r="I315" s="72"/>
      <c r="J315" s="70"/>
      <c r="K315" s="73"/>
      <c r="L315" s="73"/>
      <c r="M315" s="73"/>
      <c r="N315" s="73"/>
      <c r="P315" s="72"/>
      <c r="Q315" s="82"/>
      <c r="R315" s="38"/>
      <c r="S315" s="38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  <c r="AK315" s="77"/>
      <c r="AL315" s="77"/>
      <c r="AM315" s="77"/>
      <c r="AN315" s="77"/>
      <c r="AO315" s="77"/>
      <c r="AP315" s="77"/>
      <c r="AQ315" s="77"/>
      <c r="AR315" s="77"/>
      <c r="AS315" s="77"/>
      <c r="AT315" s="77"/>
      <c r="AU315" s="77"/>
      <c r="AV315" s="77"/>
      <c r="AW315" s="77"/>
      <c r="AX315" s="77"/>
      <c r="AY315" s="77"/>
      <c r="AZ315" s="79"/>
    </row>
    <row r="316" spans="1:52" ht="18.75">
      <c r="A316" s="66"/>
      <c r="B316" s="70"/>
      <c r="C316" s="71"/>
      <c r="D316" s="71"/>
      <c r="E316" s="71"/>
      <c r="F316" s="81"/>
      <c r="G316" s="72"/>
      <c r="H316" s="72"/>
      <c r="I316" s="72"/>
      <c r="J316" s="70"/>
      <c r="K316" s="73"/>
      <c r="L316" s="73"/>
      <c r="M316" s="73"/>
      <c r="N316" s="73"/>
      <c r="P316" s="72"/>
      <c r="Q316" s="82"/>
      <c r="R316" s="38"/>
      <c r="S316" s="38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  <c r="AG316" s="77"/>
      <c r="AH316" s="77"/>
      <c r="AI316" s="77"/>
      <c r="AJ316" s="77"/>
      <c r="AK316" s="77"/>
      <c r="AL316" s="77"/>
      <c r="AM316" s="77"/>
      <c r="AN316" s="77"/>
      <c r="AO316" s="77"/>
      <c r="AP316" s="77"/>
      <c r="AQ316" s="77"/>
      <c r="AR316" s="77"/>
      <c r="AS316" s="77"/>
      <c r="AT316" s="77"/>
      <c r="AU316" s="77"/>
      <c r="AV316" s="77"/>
      <c r="AW316" s="77"/>
      <c r="AX316" s="77"/>
      <c r="AY316" s="77"/>
      <c r="AZ316" s="79"/>
    </row>
    <row r="317" spans="1:52" ht="18.75">
      <c r="A317" s="66"/>
      <c r="B317" s="70"/>
      <c r="C317" s="71"/>
      <c r="D317" s="71"/>
      <c r="E317" s="71"/>
      <c r="F317" s="81"/>
      <c r="G317" s="72"/>
      <c r="H317" s="72"/>
      <c r="I317" s="72"/>
      <c r="J317" s="70"/>
      <c r="K317" s="73"/>
      <c r="L317" s="73"/>
      <c r="M317" s="73"/>
      <c r="N317" s="73"/>
      <c r="P317" s="72"/>
      <c r="Q317" s="82"/>
      <c r="R317" s="38"/>
      <c r="S317" s="38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7"/>
      <c r="AH317" s="77"/>
      <c r="AI317" s="77"/>
      <c r="AJ317" s="77"/>
      <c r="AK317" s="77"/>
      <c r="AL317" s="77"/>
      <c r="AM317" s="77"/>
      <c r="AN317" s="77"/>
      <c r="AO317" s="77"/>
      <c r="AP317" s="77"/>
      <c r="AQ317" s="77"/>
      <c r="AR317" s="77"/>
      <c r="AS317" s="77"/>
      <c r="AT317" s="77"/>
      <c r="AU317" s="77"/>
      <c r="AV317" s="77"/>
      <c r="AW317" s="77"/>
      <c r="AX317" s="77"/>
      <c r="AY317" s="77"/>
      <c r="AZ317" s="79"/>
    </row>
    <row r="318" spans="1:52" ht="18.75">
      <c r="A318" s="66"/>
      <c r="B318" s="70"/>
      <c r="C318" s="71"/>
      <c r="D318" s="71"/>
      <c r="E318" s="71"/>
      <c r="F318" s="81"/>
      <c r="G318" s="72"/>
      <c r="H318" s="72"/>
      <c r="I318" s="72"/>
      <c r="J318" s="70"/>
      <c r="K318" s="73"/>
      <c r="L318" s="73"/>
      <c r="M318" s="73"/>
      <c r="N318" s="73"/>
      <c r="P318" s="72"/>
      <c r="Q318" s="82"/>
      <c r="R318" s="38"/>
      <c r="S318" s="38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77"/>
      <c r="AK318" s="77"/>
      <c r="AL318" s="77"/>
      <c r="AM318" s="77"/>
      <c r="AN318" s="77"/>
      <c r="AO318" s="77"/>
      <c r="AP318" s="77"/>
      <c r="AQ318" s="77"/>
      <c r="AR318" s="77"/>
      <c r="AS318" s="77"/>
      <c r="AT318" s="77"/>
      <c r="AU318" s="77"/>
      <c r="AV318" s="77"/>
      <c r="AW318" s="77"/>
      <c r="AX318" s="77"/>
      <c r="AY318" s="77"/>
      <c r="AZ318" s="79"/>
    </row>
    <row r="319" spans="1:52" ht="18.75">
      <c r="A319" s="66"/>
      <c r="B319" s="70"/>
      <c r="C319" s="71"/>
      <c r="D319" s="71"/>
      <c r="E319" s="71"/>
      <c r="F319" s="81"/>
      <c r="G319" s="72"/>
      <c r="H319" s="72"/>
      <c r="I319" s="72"/>
      <c r="J319" s="70"/>
      <c r="K319" s="73"/>
      <c r="L319" s="73"/>
      <c r="M319" s="73"/>
      <c r="N319" s="73"/>
      <c r="P319" s="72"/>
      <c r="Q319" s="82"/>
      <c r="R319" s="38"/>
      <c r="S319" s="38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7"/>
      <c r="AL319" s="77"/>
      <c r="AM319" s="77"/>
      <c r="AN319" s="77"/>
      <c r="AO319" s="77"/>
      <c r="AP319" s="77"/>
      <c r="AQ319" s="77"/>
      <c r="AR319" s="77"/>
      <c r="AS319" s="77"/>
      <c r="AT319" s="77"/>
      <c r="AU319" s="77"/>
      <c r="AV319" s="77"/>
      <c r="AW319" s="77"/>
      <c r="AX319" s="77"/>
      <c r="AY319" s="77"/>
      <c r="AZ319" s="79"/>
    </row>
    <row r="320" spans="1:52" ht="18.75">
      <c r="A320" s="66"/>
      <c r="B320" s="70"/>
      <c r="C320" s="71"/>
      <c r="D320" s="71"/>
      <c r="E320" s="71"/>
      <c r="F320" s="81"/>
      <c r="G320" s="72"/>
      <c r="H320" s="72"/>
      <c r="I320" s="72"/>
      <c r="J320" s="70"/>
      <c r="K320" s="73"/>
      <c r="L320" s="73"/>
      <c r="M320" s="73"/>
      <c r="N320" s="73"/>
      <c r="P320" s="72"/>
      <c r="Q320" s="82"/>
      <c r="R320" s="38"/>
      <c r="S320" s="38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  <c r="AG320" s="77"/>
      <c r="AH320" s="77"/>
      <c r="AI320" s="77"/>
      <c r="AJ320" s="77"/>
      <c r="AK320" s="77"/>
      <c r="AL320" s="77"/>
      <c r="AM320" s="77"/>
      <c r="AN320" s="77"/>
      <c r="AO320" s="77"/>
      <c r="AP320" s="77"/>
      <c r="AQ320" s="77"/>
      <c r="AR320" s="77"/>
      <c r="AS320" s="77"/>
      <c r="AT320" s="77"/>
      <c r="AU320" s="77"/>
      <c r="AV320" s="77"/>
      <c r="AW320" s="77"/>
      <c r="AX320" s="77"/>
      <c r="AY320" s="77"/>
      <c r="AZ320" s="79"/>
    </row>
    <row r="321" spans="1:52" ht="18.75">
      <c r="A321" s="66"/>
      <c r="B321" s="70"/>
      <c r="C321" s="71"/>
      <c r="D321" s="71"/>
      <c r="E321" s="71"/>
      <c r="F321" s="81"/>
      <c r="G321" s="72"/>
      <c r="H321" s="72"/>
      <c r="I321" s="72"/>
      <c r="J321" s="70"/>
      <c r="K321" s="73"/>
      <c r="L321" s="73"/>
      <c r="M321" s="73"/>
      <c r="N321" s="73"/>
      <c r="P321" s="72"/>
      <c r="Q321" s="82"/>
      <c r="R321" s="38"/>
      <c r="S321" s="38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  <c r="AG321" s="77"/>
      <c r="AH321" s="77"/>
      <c r="AI321" s="77"/>
      <c r="AJ321" s="77"/>
      <c r="AK321" s="77"/>
      <c r="AL321" s="77"/>
      <c r="AM321" s="77"/>
      <c r="AN321" s="77"/>
      <c r="AO321" s="77"/>
      <c r="AP321" s="77"/>
      <c r="AQ321" s="77"/>
      <c r="AR321" s="77"/>
      <c r="AS321" s="77"/>
      <c r="AT321" s="77"/>
      <c r="AU321" s="77"/>
      <c r="AV321" s="77"/>
      <c r="AW321" s="77"/>
      <c r="AX321" s="77"/>
      <c r="AY321" s="77"/>
      <c r="AZ321" s="79"/>
    </row>
    <row r="322" spans="1:52" ht="18.75">
      <c r="A322" s="66"/>
      <c r="B322" s="70"/>
      <c r="C322" s="71"/>
      <c r="D322" s="71"/>
      <c r="E322" s="71"/>
      <c r="F322" s="81"/>
      <c r="G322" s="72"/>
      <c r="H322" s="72"/>
      <c r="I322" s="72"/>
      <c r="J322" s="70"/>
      <c r="K322" s="73"/>
      <c r="L322" s="73"/>
      <c r="M322" s="73"/>
      <c r="N322" s="73"/>
      <c r="P322" s="72"/>
      <c r="Q322" s="82"/>
      <c r="R322" s="38"/>
      <c r="S322" s="38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77"/>
      <c r="AK322" s="77"/>
      <c r="AL322" s="77"/>
      <c r="AM322" s="77"/>
      <c r="AN322" s="77"/>
      <c r="AO322" s="77"/>
      <c r="AP322" s="77"/>
      <c r="AQ322" s="77"/>
      <c r="AR322" s="77"/>
      <c r="AS322" s="77"/>
      <c r="AT322" s="77"/>
      <c r="AU322" s="77"/>
      <c r="AV322" s="77"/>
      <c r="AW322" s="77"/>
      <c r="AX322" s="77"/>
      <c r="AY322" s="77"/>
      <c r="AZ322" s="79"/>
    </row>
    <row r="323" spans="1:52" ht="18.75">
      <c r="A323" s="66"/>
      <c r="B323" s="70"/>
      <c r="C323" s="71"/>
      <c r="D323" s="71"/>
      <c r="E323" s="71"/>
      <c r="F323" s="81"/>
      <c r="G323" s="72"/>
      <c r="H323" s="72"/>
      <c r="I323" s="72"/>
      <c r="J323" s="70"/>
      <c r="K323" s="73"/>
      <c r="L323" s="73"/>
      <c r="M323" s="73"/>
      <c r="N323" s="73"/>
      <c r="P323" s="72"/>
      <c r="Q323" s="82"/>
      <c r="R323" s="38"/>
      <c r="S323" s="38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7"/>
      <c r="AL323" s="77"/>
      <c r="AM323" s="77"/>
      <c r="AN323" s="77"/>
      <c r="AO323" s="77"/>
      <c r="AP323" s="77"/>
      <c r="AQ323" s="77"/>
      <c r="AR323" s="77"/>
      <c r="AS323" s="77"/>
      <c r="AT323" s="77"/>
      <c r="AU323" s="77"/>
      <c r="AV323" s="77"/>
      <c r="AW323" s="77"/>
      <c r="AX323" s="77"/>
      <c r="AY323" s="77"/>
      <c r="AZ323" s="79"/>
    </row>
    <row r="324" spans="1:52" ht="18.75">
      <c r="A324" s="66"/>
      <c r="B324" s="70"/>
      <c r="C324" s="71"/>
      <c r="D324" s="71"/>
      <c r="E324" s="71"/>
      <c r="F324" s="81"/>
      <c r="G324" s="72"/>
      <c r="H324" s="72"/>
      <c r="I324" s="72"/>
      <c r="J324" s="70"/>
      <c r="K324" s="73"/>
      <c r="L324" s="73"/>
      <c r="M324" s="73"/>
      <c r="N324" s="73"/>
      <c r="P324" s="72"/>
      <c r="Q324" s="82"/>
      <c r="R324" s="38"/>
      <c r="S324" s="38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  <c r="AG324" s="77"/>
      <c r="AH324" s="77"/>
      <c r="AI324" s="77"/>
      <c r="AJ324" s="77"/>
      <c r="AK324" s="77"/>
      <c r="AL324" s="77"/>
      <c r="AM324" s="77"/>
      <c r="AN324" s="77"/>
      <c r="AO324" s="77"/>
      <c r="AP324" s="77"/>
      <c r="AQ324" s="77"/>
      <c r="AR324" s="77"/>
      <c r="AS324" s="77"/>
      <c r="AT324" s="77"/>
      <c r="AU324" s="77"/>
      <c r="AV324" s="77"/>
      <c r="AW324" s="77"/>
      <c r="AX324" s="77"/>
      <c r="AY324" s="77"/>
      <c r="AZ324" s="79"/>
    </row>
    <row r="325" spans="1:52" ht="18.75">
      <c r="A325" s="66"/>
      <c r="B325" s="70"/>
      <c r="C325" s="71"/>
      <c r="D325" s="71"/>
      <c r="E325" s="71"/>
      <c r="F325" s="81"/>
      <c r="G325" s="72"/>
      <c r="H325" s="72"/>
      <c r="I325" s="72"/>
      <c r="J325" s="70"/>
      <c r="K325" s="73"/>
      <c r="L325" s="73"/>
      <c r="M325" s="73"/>
      <c r="N325" s="73"/>
      <c r="P325" s="72"/>
      <c r="Q325" s="82"/>
      <c r="R325" s="38"/>
      <c r="S325" s="38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  <c r="AG325" s="77"/>
      <c r="AH325" s="77"/>
      <c r="AI325" s="77"/>
      <c r="AJ325" s="77"/>
      <c r="AK325" s="77"/>
      <c r="AL325" s="77"/>
      <c r="AM325" s="77"/>
      <c r="AN325" s="77"/>
      <c r="AO325" s="77"/>
      <c r="AP325" s="77"/>
      <c r="AQ325" s="77"/>
      <c r="AR325" s="77"/>
      <c r="AS325" s="77"/>
      <c r="AT325" s="77"/>
      <c r="AU325" s="77"/>
      <c r="AV325" s="77"/>
      <c r="AW325" s="77"/>
      <c r="AX325" s="77"/>
      <c r="AY325" s="77"/>
      <c r="AZ325" s="79"/>
    </row>
    <row r="326" spans="1:52" ht="18.75">
      <c r="A326" s="66"/>
      <c r="B326" s="70"/>
      <c r="C326" s="71"/>
      <c r="D326" s="71"/>
      <c r="E326" s="71"/>
      <c r="F326" s="81"/>
      <c r="G326" s="72"/>
      <c r="H326" s="72"/>
      <c r="I326" s="72"/>
      <c r="J326" s="70"/>
      <c r="K326" s="73"/>
      <c r="L326" s="73"/>
      <c r="M326" s="73"/>
      <c r="N326" s="73"/>
      <c r="P326" s="72"/>
      <c r="Q326" s="82"/>
      <c r="R326" s="38"/>
      <c r="S326" s="38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77"/>
      <c r="AK326" s="77"/>
      <c r="AL326" s="77"/>
      <c r="AM326" s="77"/>
      <c r="AN326" s="77"/>
      <c r="AO326" s="77"/>
      <c r="AP326" s="77"/>
      <c r="AQ326" s="77"/>
      <c r="AR326" s="77"/>
      <c r="AS326" s="77"/>
      <c r="AT326" s="77"/>
      <c r="AU326" s="77"/>
      <c r="AV326" s="77"/>
      <c r="AW326" s="77"/>
      <c r="AX326" s="77"/>
      <c r="AY326" s="77"/>
      <c r="AZ326" s="79"/>
    </row>
    <row r="327" spans="1:52" ht="18.75">
      <c r="A327" s="66"/>
      <c r="B327" s="70"/>
      <c r="C327" s="71"/>
      <c r="D327" s="71"/>
      <c r="E327" s="71"/>
      <c r="F327" s="81"/>
      <c r="G327" s="72"/>
      <c r="H327" s="72"/>
      <c r="I327" s="72"/>
      <c r="J327" s="70"/>
      <c r="K327" s="73"/>
      <c r="L327" s="73"/>
      <c r="M327" s="73"/>
      <c r="N327" s="73"/>
      <c r="P327" s="72"/>
      <c r="Q327" s="82"/>
      <c r="R327" s="38"/>
      <c r="S327" s="38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  <c r="AK327" s="77"/>
      <c r="AL327" s="77"/>
      <c r="AM327" s="77"/>
      <c r="AN327" s="77"/>
      <c r="AO327" s="77"/>
      <c r="AP327" s="77"/>
      <c r="AQ327" s="77"/>
      <c r="AR327" s="77"/>
      <c r="AS327" s="77"/>
      <c r="AT327" s="77"/>
      <c r="AU327" s="77"/>
      <c r="AV327" s="77"/>
      <c r="AW327" s="77"/>
      <c r="AX327" s="77"/>
      <c r="AY327" s="77"/>
      <c r="AZ327" s="79"/>
    </row>
    <row r="328" spans="1:52" ht="18.75">
      <c r="A328" s="66"/>
      <c r="B328" s="70"/>
      <c r="C328" s="71"/>
      <c r="D328" s="71"/>
      <c r="E328" s="71"/>
      <c r="F328" s="81"/>
      <c r="G328" s="72"/>
      <c r="H328" s="72"/>
      <c r="I328" s="72"/>
      <c r="J328" s="70"/>
      <c r="K328" s="73"/>
      <c r="L328" s="73"/>
      <c r="M328" s="73"/>
      <c r="N328" s="73"/>
      <c r="P328" s="72"/>
      <c r="Q328" s="82"/>
      <c r="R328" s="38"/>
      <c r="S328" s="38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7"/>
      <c r="AL328" s="77"/>
      <c r="AM328" s="77"/>
      <c r="AN328" s="77"/>
      <c r="AO328" s="77"/>
      <c r="AP328" s="77"/>
      <c r="AQ328" s="77"/>
      <c r="AR328" s="77"/>
      <c r="AS328" s="77"/>
      <c r="AT328" s="77"/>
      <c r="AU328" s="77"/>
      <c r="AV328" s="77"/>
      <c r="AW328" s="77"/>
      <c r="AX328" s="77"/>
      <c r="AY328" s="77"/>
      <c r="AZ328" s="79"/>
    </row>
    <row r="329" spans="1:52" ht="18.75">
      <c r="A329" s="66"/>
      <c r="B329" s="70"/>
      <c r="C329" s="71"/>
      <c r="D329" s="71"/>
      <c r="E329" s="71"/>
      <c r="F329" s="81"/>
      <c r="G329" s="72"/>
      <c r="H329" s="72"/>
      <c r="I329" s="72"/>
      <c r="J329" s="70"/>
      <c r="K329" s="73"/>
      <c r="L329" s="73"/>
      <c r="M329" s="73"/>
      <c r="N329" s="73"/>
      <c r="P329" s="72"/>
      <c r="Q329" s="82"/>
      <c r="R329" s="38"/>
      <c r="S329" s="38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  <c r="AG329" s="77"/>
      <c r="AH329" s="77"/>
      <c r="AI329" s="77"/>
      <c r="AJ329" s="77"/>
      <c r="AK329" s="77"/>
      <c r="AL329" s="77"/>
      <c r="AM329" s="77"/>
      <c r="AN329" s="77"/>
      <c r="AO329" s="77"/>
      <c r="AP329" s="77"/>
      <c r="AQ329" s="77"/>
      <c r="AR329" s="77"/>
      <c r="AS329" s="77"/>
      <c r="AT329" s="77"/>
      <c r="AU329" s="77"/>
      <c r="AV329" s="77"/>
      <c r="AW329" s="77"/>
      <c r="AX329" s="77"/>
      <c r="AY329" s="77"/>
      <c r="AZ329" s="79"/>
    </row>
    <row r="330" spans="1:52" ht="18.75">
      <c r="A330" s="66"/>
      <c r="B330" s="70"/>
      <c r="C330" s="71"/>
      <c r="D330" s="71"/>
      <c r="E330" s="71"/>
      <c r="F330" s="81"/>
      <c r="G330" s="72"/>
      <c r="H330" s="72"/>
      <c r="I330" s="72"/>
      <c r="J330" s="70"/>
      <c r="K330" s="73"/>
      <c r="L330" s="73"/>
      <c r="M330" s="73"/>
      <c r="N330" s="73"/>
      <c r="P330" s="72"/>
      <c r="Q330" s="82"/>
      <c r="R330" s="38"/>
      <c r="S330" s="38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  <c r="AK330" s="77"/>
      <c r="AL330" s="77"/>
      <c r="AM330" s="77"/>
      <c r="AN330" s="77"/>
      <c r="AO330" s="77"/>
      <c r="AP330" s="77"/>
      <c r="AQ330" s="77"/>
      <c r="AR330" s="77"/>
      <c r="AS330" s="77"/>
      <c r="AT330" s="77"/>
      <c r="AU330" s="77"/>
      <c r="AV330" s="77"/>
      <c r="AW330" s="77"/>
      <c r="AX330" s="77"/>
      <c r="AY330" s="77"/>
      <c r="AZ330" s="79"/>
    </row>
    <row r="331" spans="1:52" ht="18.75">
      <c r="A331" s="66"/>
      <c r="B331" s="70"/>
      <c r="C331" s="71"/>
      <c r="D331" s="71"/>
      <c r="E331" s="71"/>
      <c r="F331" s="81"/>
      <c r="G331" s="72"/>
      <c r="H331" s="72"/>
      <c r="I331" s="72"/>
      <c r="J331" s="70"/>
      <c r="K331" s="73"/>
      <c r="L331" s="73"/>
      <c r="M331" s="73"/>
      <c r="N331" s="73"/>
      <c r="P331" s="72"/>
      <c r="Q331" s="82"/>
      <c r="R331" s="38"/>
      <c r="S331" s="38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  <c r="AK331" s="77"/>
      <c r="AL331" s="77"/>
      <c r="AM331" s="77"/>
      <c r="AN331" s="77"/>
      <c r="AO331" s="77"/>
      <c r="AP331" s="77"/>
      <c r="AQ331" s="77"/>
      <c r="AR331" s="77"/>
      <c r="AS331" s="77"/>
      <c r="AT331" s="77"/>
      <c r="AU331" s="77"/>
      <c r="AV331" s="77"/>
      <c r="AW331" s="77"/>
      <c r="AX331" s="77"/>
      <c r="AY331" s="77"/>
      <c r="AZ331" s="79"/>
    </row>
    <row r="332" spans="1:52" ht="18.75">
      <c r="A332" s="66"/>
      <c r="B332" s="70"/>
      <c r="C332" s="71"/>
      <c r="D332" s="71"/>
      <c r="E332" s="71"/>
      <c r="F332" s="81"/>
      <c r="G332" s="72"/>
      <c r="H332" s="72"/>
      <c r="I332" s="72"/>
      <c r="J332" s="70"/>
      <c r="K332" s="73"/>
      <c r="L332" s="73"/>
      <c r="M332" s="73"/>
      <c r="N332" s="73"/>
      <c r="P332" s="72"/>
      <c r="Q332" s="82"/>
      <c r="R332" s="38"/>
      <c r="S332" s="38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  <c r="AK332" s="77"/>
      <c r="AL332" s="77"/>
      <c r="AM332" s="77"/>
      <c r="AN332" s="77"/>
      <c r="AO332" s="77"/>
      <c r="AP332" s="77"/>
      <c r="AQ332" s="77"/>
      <c r="AR332" s="77"/>
      <c r="AS332" s="77"/>
      <c r="AT332" s="77"/>
      <c r="AU332" s="77"/>
      <c r="AV332" s="77"/>
      <c r="AW332" s="77"/>
      <c r="AX332" s="77"/>
      <c r="AY332" s="77"/>
      <c r="AZ332" s="79"/>
    </row>
    <row r="333" spans="1:52" ht="18.75">
      <c r="A333" s="66"/>
      <c r="B333" s="70"/>
      <c r="C333" s="71"/>
      <c r="D333" s="71"/>
      <c r="E333" s="71"/>
      <c r="F333" s="81"/>
      <c r="G333" s="72"/>
      <c r="H333" s="72"/>
      <c r="I333" s="72"/>
      <c r="J333" s="70"/>
      <c r="K333" s="73"/>
      <c r="L333" s="73"/>
      <c r="M333" s="73"/>
      <c r="N333" s="73"/>
      <c r="P333" s="72"/>
      <c r="Q333" s="82"/>
      <c r="R333" s="38"/>
      <c r="S333" s="38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77"/>
      <c r="AI333" s="77"/>
      <c r="AJ333" s="77"/>
      <c r="AK333" s="77"/>
      <c r="AL333" s="77"/>
      <c r="AM333" s="77"/>
      <c r="AN333" s="77"/>
      <c r="AO333" s="77"/>
      <c r="AP333" s="77"/>
      <c r="AQ333" s="77"/>
      <c r="AR333" s="77"/>
      <c r="AS333" s="77"/>
      <c r="AT333" s="77"/>
      <c r="AU333" s="77"/>
      <c r="AV333" s="77"/>
      <c r="AW333" s="77"/>
      <c r="AX333" s="77"/>
      <c r="AY333" s="77"/>
      <c r="AZ333" s="79"/>
    </row>
    <row r="334" spans="1:52" ht="18.75">
      <c r="A334" s="66"/>
      <c r="B334" s="70"/>
      <c r="C334" s="71"/>
      <c r="D334" s="71"/>
      <c r="E334" s="71"/>
      <c r="F334" s="81"/>
      <c r="G334" s="72"/>
      <c r="H334" s="72"/>
      <c r="I334" s="72"/>
      <c r="J334" s="70"/>
      <c r="K334" s="73"/>
      <c r="L334" s="73"/>
      <c r="M334" s="73"/>
      <c r="N334" s="73"/>
      <c r="P334" s="72"/>
      <c r="Q334" s="82"/>
      <c r="R334" s="38"/>
      <c r="S334" s="38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  <c r="AG334" s="77"/>
      <c r="AH334" s="77"/>
      <c r="AI334" s="77"/>
      <c r="AJ334" s="77"/>
      <c r="AK334" s="77"/>
      <c r="AL334" s="77"/>
      <c r="AM334" s="77"/>
      <c r="AN334" s="77"/>
      <c r="AO334" s="77"/>
      <c r="AP334" s="77"/>
      <c r="AQ334" s="77"/>
      <c r="AR334" s="77"/>
      <c r="AS334" s="77"/>
      <c r="AT334" s="77"/>
      <c r="AU334" s="77"/>
      <c r="AV334" s="77"/>
      <c r="AW334" s="77"/>
      <c r="AX334" s="77"/>
      <c r="AY334" s="77"/>
      <c r="AZ334" s="79"/>
    </row>
    <row r="335" spans="1:52" ht="18.75">
      <c r="A335" s="66"/>
      <c r="B335" s="70"/>
      <c r="C335" s="71"/>
      <c r="D335" s="71"/>
      <c r="E335" s="71"/>
      <c r="F335" s="81"/>
      <c r="G335" s="72"/>
      <c r="H335" s="72"/>
      <c r="I335" s="72"/>
      <c r="J335" s="70"/>
      <c r="K335" s="73"/>
      <c r="L335" s="73"/>
      <c r="M335" s="73"/>
      <c r="N335" s="73"/>
      <c r="P335" s="72"/>
      <c r="Q335" s="82"/>
      <c r="R335" s="38"/>
      <c r="S335" s="38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  <c r="AK335" s="77"/>
      <c r="AL335" s="77"/>
      <c r="AM335" s="77"/>
      <c r="AN335" s="77"/>
      <c r="AO335" s="77"/>
      <c r="AP335" s="77"/>
      <c r="AQ335" s="77"/>
      <c r="AR335" s="77"/>
      <c r="AS335" s="77"/>
      <c r="AT335" s="77"/>
      <c r="AU335" s="77"/>
      <c r="AV335" s="77"/>
      <c r="AW335" s="77"/>
      <c r="AX335" s="77"/>
      <c r="AY335" s="77"/>
      <c r="AZ335" s="79"/>
    </row>
    <row r="336" spans="1:52" ht="18.75">
      <c r="A336" s="66"/>
      <c r="B336" s="70"/>
      <c r="C336" s="71"/>
      <c r="D336" s="71"/>
      <c r="E336" s="71"/>
      <c r="F336" s="81"/>
      <c r="G336" s="72"/>
      <c r="H336" s="72"/>
      <c r="I336" s="72"/>
      <c r="J336" s="70"/>
      <c r="K336" s="73"/>
      <c r="L336" s="73"/>
      <c r="M336" s="73"/>
      <c r="N336" s="73"/>
      <c r="P336" s="72"/>
      <c r="Q336" s="82"/>
      <c r="R336" s="38"/>
      <c r="S336" s="38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  <c r="AK336" s="77"/>
      <c r="AL336" s="77"/>
      <c r="AM336" s="77"/>
      <c r="AN336" s="77"/>
      <c r="AO336" s="77"/>
      <c r="AP336" s="77"/>
      <c r="AQ336" s="77"/>
      <c r="AR336" s="77"/>
      <c r="AS336" s="77"/>
      <c r="AT336" s="77"/>
      <c r="AU336" s="77"/>
      <c r="AV336" s="77"/>
      <c r="AW336" s="77"/>
      <c r="AX336" s="77"/>
      <c r="AY336" s="77"/>
      <c r="AZ336" s="79"/>
    </row>
    <row r="337" spans="1:52" ht="18.75">
      <c r="A337" s="66"/>
      <c r="B337" s="70"/>
      <c r="C337" s="71"/>
      <c r="D337" s="71"/>
      <c r="E337" s="71"/>
      <c r="F337" s="81"/>
      <c r="G337" s="72"/>
      <c r="H337" s="72"/>
      <c r="I337" s="72"/>
      <c r="J337" s="70"/>
      <c r="K337" s="73"/>
      <c r="L337" s="73"/>
      <c r="M337" s="73"/>
      <c r="N337" s="73"/>
      <c r="P337" s="72"/>
      <c r="Q337" s="82"/>
      <c r="R337" s="38"/>
      <c r="S337" s="38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  <c r="AG337" s="77"/>
      <c r="AH337" s="77"/>
      <c r="AI337" s="77"/>
      <c r="AJ337" s="77"/>
      <c r="AK337" s="77"/>
      <c r="AL337" s="77"/>
      <c r="AM337" s="77"/>
      <c r="AN337" s="77"/>
      <c r="AO337" s="77"/>
      <c r="AP337" s="77"/>
      <c r="AQ337" s="77"/>
      <c r="AR337" s="77"/>
      <c r="AS337" s="77"/>
      <c r="AT337" s="77"/>
      <c r="AU337" s="77"/>
      <c r="AV337" s="77"/>
      <c r="AW337" s="77"/>
      <c r="AX337" s="77"/>
      <c r="AY337" s="77"/>
      <c r="AZ337" s="79"/>
    </row>
    <row r="338" spans="1:52" ht="18.75">
      <c r="A338" s="66"/>
      <c r="B338" s="70"/>
      <c r="C338" s="71"/>
      <c r="D338" s="71"/>
      <c r="E338" s="71"/>
      <c r="F338" s="81"/>
      <c r="G338" s="72"/>
      <c r="H338" s="72"/>
      <c r="I338" s="72"/>
      <c r="J338" s="70"/>
      <c r="K338" s="73"/>
      <c r="L338" s="73"/>
      <c r="M338" s="73"/>
      <c r="N338" s="73"/>
      <c r="P338" s="72"/>
      <c r="Q338" s="82"/>
      <c r="R338" s="38"/>
      <c r="S338" s="38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  <c r="AK338" s="77"/>
      <c r="AL338" s="77"/>
      <c r="AM338" s="77"/>
      <c r="AN338" s="77"/>
      <c r="AO338" s="77"/>
      <c r="AP338" s="77"/>
      <c r="AQ338" s="77"/>
      <c r="AR338" s="77"/>
      <c r="AS338" s="77"/>
      <c r="AT338" s="77"/>
      <c r="AU338" s="77"/>
      <c r="AV338" s="77"/>
      <c r="AW338" s="77"/>
      <c r="AX338" s="77"/>
      <c r="AY338" s="77"/>
      <c r="AZ338" s="79"/>
    </row>
    <row r="339" spans="1:52" ht="18.75">
      <c r="A339" s="66"/>
      <c r="B339" s="70"/>
      <c r="C339" s="71"/>
      <c r="D339" s="71"/>
      <c r="E339" s="71"/>
      <c r="F339" s="81"/>
      <c r="G339" s="72"/>
      <c r="H339" s="72"/>
      <c r="I339" s="72"/>
      <c r="J339" s="70"/>
      <c r="K339" s="73"/>
      <c r="L339" s="73"/>
      <c r="M339" s="73"/>
      <c r="N339" s="73"/>
      <c r="P339" s="72"/>
      <c r="Q339" s="82"/>
      <c r="R339" s="38"/>
      <c r="S339" s="38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77"/>
      <c r="AK339" s="77"/>
      <c r="AL339" s="77"/>
      <c r="AM339" s="77"/>
      <c r="AN339" s="77"/>
      <c r="AO339" s="77"/>
      <c r="AP339" s="77"/>
      <c r="AQ339" s="77"/>
      <c r="AR339" s="77"/>
      <c r="AS339" s="77"/>
      <c r="AT339" s="77"/>
      <c r="AU339" s="77"/>
      <c r="AV339" s="77"/>
      <c r="AW339" s="77"/>
      <c r="AX339" s="77"/>
      <c r="AY339" s="77"/>
      <c r="AZ339" s="79"/>
    </row>
    <row r="340" spans="1:52" ht="18.75">
      <c r="A340" s="66"/>
      <c r="B340" s="70"/>
      <c r="C340" s="71"/>
      <c r="D340" s="71"/>
      <c r="E340" s="71"/>
      <c r="F340" s="81"/>
      <c r="G340" s="72"/>
      <c r="H340" s="72"/>
      <c r="I340" s="72"/>
      <c r="J340" s="70"/>
      <c r="K340" s="73"/>
      <c r="L340" s="73"/>
      <c r="M340" s="73"/>
      <c r="N340" s="73"/>
      <c r="P340" s="72"/>
      <c r="Q340" s="82"/>
      <c r="R340" s="38"/>
      <c r="S340" s="38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77"/>
      <c r="AI340" s="77"/>
      <c r="AJ340" s="77"/>
      <c r="AK340" s="77"/>
      <c r="AL340" s="77"/>
      <c r="AM340" s="77"/>
      <c r="AN340" s="77"/>
      <c r="AO340" s="77"/>
      <c r="AP340" s="77"/>
      <c r="AQ340" s="77"/>
      <c r="AR340" s="77"/>
      <c r="AS340" s="77"/>
      <c r="AT340" s="77"/>
      <c r="AU340" s="77"/>
      <c r="AV340" s="77"/>
      <c r="AW340" s="77"/>
      <c r="AX340" s="77"/>
      <c r="AY340" s="77"/>
      <c r="AZ340" s="79"/>
    </row>
    <row r="341" spans="1:52" ht="18.75">
      <c r="A341" s="66"/>
      <c r="B341" s="70"/>
      <c r="C341" s="71"/>
      <c r="D341" s="71"/>
      <c r="E341" s="71"/>
      <c r="F341" s="81"/>
      <c r="G341" s="72"/>
      <c r="H341" s="72"/>
      <c r="I341" s="72"/>
      <c r="J341" s="70"/>
      <c r="K341" s="73"/>
      <c r="L341" s="73"/>
      <c r="M341" s="73"/>
      <c r="N341" s="73"/>
      <c r="P341" s="72"/>
      <c r="Q341" s="82"/>
      <c r="R341" s="38"/>
      <c r="S341" s="38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  <c r="AG341" s="77"/>
      <c r="AH341" s="77"/>
      <c r="AI341" s="77"/>
      <c r="AJ341" s="77"/>
      <c r="AK341" s="77"/>
      <c r="AL341" s="77"/>
      <c r="AM341" s="77"/>
      <c r="AN341" s="77"/>
      <c r="AO341" s="77"/>
      <c r="AP341" s="77"/>
      <c r="AQ341" s="77"/>
      <c r="AR341" s="77"/>
      <c r="AS341" s="77"/>
      <c r="AT341" s="77"/>
      <c r="AU341" s="77"/>
      <c r="AV341" s="77"/>
      <c r="AW341" s="77"/>
      <c r="AX341" s="77"/>
      <c r="AY341" s="77"/>
      <c r="AZ341" s="79"/>
    </row>
    <row r="342" spans="1:52" ht="18.75">
      <c r="A342" s="66"/>
      <c r="B342" s="70"/>
      <c r="C342" s="71"/>
      <c r="D342" s="71"/>
      <c r="E342" s="71"/>
      <c r="F342" s="81"/>
      <c r="G342" s="72"/>
      <c r="H342" s="72"/>
      <c r="I342" s="72"/>
      <c r="J342" s="70"/>
      <c r="K342" s="73"/>
      <c r="L342" s="73"/>
      <c r="M342" s="73"/>
      <c r="N342" s="73"/>
      <c r="P342" s="72"/>
      <c r="Q342" s="82"/>
      <c r="R342" s="38"/>
      <c r="S342" s="38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  <c r="AK342" s="77"/>
      <c r="AL342" s="77"/>
      <c r="AM342" s="77"/>
      <c r="AN342" s="77"/>
      <c r="AO342" s="77"/>
      <c r="AP342" s="77"/>
      <c r="AQ342" s="77"/>
      <c r="AR342" s="77"/>
      <c r="AS342" s="77"/>
      <c r="AT342" s="77"/>
      <c r="AU342" s="77"/>
      <c r="AV342" s="77"/>
      <c r="AW342" s="77"/>
      <c r="AX342" s="77"/>
      <c r="AY342" s="77"/>
      <c r="AZ342" s="79"/>
    </row>
    <row r="343" spans="1:52" ht="18.75">
      <c r="A343" s="66"/>
      <c r="B343" s="70"/>
      <c r="C343" s="71"/>
      <c r="D343" s="71"/>
      <c r="E343" s="71"/>
      <c r="F343" s="81"/>
      <c r="G343" s="72"/>
      <c r="H343" s="72"/>
      <c r="I343" s="72"/>
      <c r="J343" s="70"/>
      <c r="K343" s="73"/>
      <c r="L343" s="73"/>
      <c r="M343" s="73"/>
      <c r="N343" s="73"/>
      <c r="P343" s="72"/>
      <c r="Q343" s="82"/>
      <c r="R343" s="38"/>
      <c r="S343" s="38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  <c r="AK343" s="77"/>
      <c r="AL343" s="77"/>
      <c r="AM343" s="77"/>
      <c r="AN343" s="77"/>
      <c r="AO343" s="77"/>
      <c r="AP343" s="77"/>
      <c r="AQ343" s="77"/>
      <c r="AR343" s="77"/>
      <c r="AS343" s="77"/>
      <c r="AT343" s="77"/>
      <c r="AU343" s="77"/>
      <c r="AV343" s="77"/>
      <c r="AW343" s="77"/>
      <c r="AX343" s="77"/>
      <c r="AY343" s="77"/>
      <c r="AZ343" s="79"/>
    </row>
    <row r="344" spans="1:52" ht="18.75">
      <c r="A344" s="66"/>
      <c r="B344" s="70"/>
      <c r="C344" s="71"/>
      <c r="D344" s="71"/>
      <c r="E344" s="71"/>
      <c r="F344" s="81"/>
      <c r="G344" s="72"/>
      <c r="H344" s="72"/>
      <c r="I344" s="72"/>
      <c r="J344" s="70"/>
      <c r="K344" s="73"/>
      <c r="L344" s="73"/>
      <c r="M344" s="73"/>
      <c r="N344" s="73"/>
      <c r="P344" s="72"/>
      <c r="Q344" s="82"/>
      <c r="R344" s="38"/>
      <c r="S344" s="38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  <c r="AK344" s="77"/>
      <c r="AL344" s="77"/>
      <c r="AM344" s="77"/>
      <c r="AN344" s="77"/>
      <c r="AO344" s="77"/>
      <c r="AP344" s="77"/>
      <c r="AQ344" s="77"/>
      <c r="AR344" s="77"/>
      <c r="AS344" s="77"/>
      <c r="AT344" s="77"/>
      <c r="AU344" s="77"/>
      <c r="AV344" s="77"/>
      <c r="AW344" s="77"/>
      <c r="AX344" s="77"/>
      <c r="AY344" s="77"/>
      <c r="AZ344" s="79"/>
    </row>
    <row r="345" spans="1:52" ht="18.75">
      <c r="A345" s="66"/>
      <c r="B345" s="70"/>
      <c r="C345" s="71"/>
      <c r="D345" s="71"/>
      <c r="E345" s="71"/>
      <c r="F345" s="81"/>
      <c r="G345" s="72"/>
      <c r="H345" s="72"/>
      <c r="I345" s="72"/>
      <c r="J345" s="70"/>
      <c r="K345" s="73"/>
      <c r="L345" s="73"/>
      <c r="M345" s="73"/>
      <c r="N345" s="73"/>
      <c r="P345" s="72"/>
      <c r="Q345" s="82"/>
      <c r="R345" s="38"/>
      <c r="S345" s="38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  <c r="AK345" s="77"/>
      <c r="AL345" s="77"/>
      <c r="AM345" s="77"/>
      <c r="AN345" s="77"/>
      <c r="AO345" s="77"/>
      <c r="AP345" s="77"/>
      <c r="AQ345" s="77"/>
      <c r="AR345" s="77"/>
      <c r="AS345" s="77"/>
      <c r="AT345" s="77"/>
      <c r="AU345" s="77"/>
      <c r="AV345" s="77"/>
      <c r="AW345" s="77"/>
      <c r="AX345" s="77"/>
      <c r="AY345" s="77"/>
      <c r="AZ345" s="79"/>
    </row>
    <row r="346" spans="1:52" ht="18.75">
      <c r="A346" s="66"/>
      <c r="B346" s="70"/>
      <c r="C346" s="71"/>
      <c r="D346" s="71"/>
      <c r="E346" s="71"/>
      <c r="F346" s="81"/>
      <c r="G346" s="72"/>
      <c r="H346" s="72"/>
      <c r="I346" s="72"/>
      <c r="J346" s="70"/>
      <c r="K346" s="73"/>
      <c r="L346" s="73"/>
      <c r="M346" s="73"/>
      <c r="N346" s="73"/>
      <c r="P346" s="72"/>
      <c r="Q346" s="82"/>
      <c r="R346" s="38"/>
      <c r="S346" s="38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  <c r="AK346" s="77"/>
      <c r="AL346" s="77"/>
      <c r="AM346" s="77"/>
      <c r="AN346" s="77"/>
      <c r="AO346" s="77"/>
      <c r="AP346" s="77"/>
      <c r="AQ346" s="77"/>
      <c r="AR346" s="77"/>
      <c r="AS346" s="77"/>
      <c r="AT346" s="77"/>
      <c r="AU346" s="77"/>
      <c r="AV346" s="77"/>
      <c r="AW346" s="77"/>
      <c r="AX346" s="77"/>
      <c r="AY346" s="77"/>
      <c r="AZ346" s="79"/>
    </row>
    <row r="347" spans="1:52" ht="18.75">
      <c r="A347" s="66"/>
      <c r="B347" s="70"/>
      <c r="C347" s="71"/>
      <c r="D347" s="71"/>
      <c r="E347" s="71"/>
      <c r="F347" s="81"/>
      <c r="G347" s="72"/>
      <c r="H347" s="72"/>
      <c r="I347" s="72"/>
      <c r="J347" s="70"/>
      <c r="K347" s="73"/>
      <c r="L347" s="73"/>
      <c r="M347" s="73"/>
      <c r="N347" s="73"/>
      <c r="P347" s="72"/>
      <c r="Q347" s="82"/>
      <c r="R347" s="38"/>
      <c r="S347" s="38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  <c r="AK347" s="77"/>
      <c r="AL347" s="77"/>
      <c r="AM347" s="77"/>
      <c r="AN347" s="77"/>
      <c r="AO347" s="77"/>
      <c r="AP347" s="77"/>
      <c r="AQ347" s="77"/>
      <c r="AR347" s="77"/>
      <c r="AS347" s="77"/>
      <c r="AT347" s="77"/>
      <c r="AU347" s="77"/>
      <c r="AV347" s="77"/>
      <c r="AW347" s="77"/>
      <c r="AX347" s="77"/>
      <c r="AY347" s="77"/>
      <c r="AZ347" s="79"/>
    </row>
    <row r="348" spans="1:52" ht="18.75">
      <c r="A348" s="66"/>
      <c r="B348" s="70"/>
      <c r="C348" s="71"/>
      <c r="D348" s="71"/>
      <c r="E348" s="71"/>
      <c r="F348" s="81"/>
      <c r="G348" s="72"/>
      <c r="H348" s="72"/>
      <c r="I348" s="72"/>
      <c r="J348" s="70"/>
      <c r="K348" s="73"/>
      <c r="L348" s="73"/>
      <c r="M348" s="73"/>
      <c r="N348" s="73"/>
      <c r="P348" s="72"/>
      <c r="Q348" s="82"/>
      <c r="R348" s="38"/>
      <c r="S348" s="38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  <c r="AG348" s="77"/>
      <c r="AH348" s="77"/>
      <c r="AI348" s="77"/>
      <c r="AJ348" s="77"/>
      <c r="AK348" s="77"/>
      <c r="AL348" s="77"/>
      <c r="AM348" s="77"/>
      <c r="AN348" s="77"/>
      <c r="AO348" s="77"/>
      <c r="AP348" s="77"/>
      <c r="AQ348" s="77"/>
      <c r="AR348" s="77"/>
      <c r="AS348" s="77"/>
      <c r="AT348" s="77"/>
      <c r="AU348" s="77"/>
      <c r="AV348" s="77"/>
      <c r="AW348" s="77"/>
      <c r="AX348" s="77"/>
      <c r="AY348" s="77"/>
      <c r="AZ348" s="79"/>
    </row>
    <row r="349" spans="1:52" ht="18.75">
      <c r="A349" s="66"/>
      <c r="B349" s="70"/>
      <c r="C349" s="71"/>
      <c r="D349" s="71"/>
      <c r="E349" s="71"/>
      <c r="F349" s="81"/>
      <c r="G349" s="72"/>
      <c r="H349" s="72"/>
      <c r="I349" s="72"/>
      <c r="J349" s="70"/>
      <c r="K349" s="73"/>
      <c r="L349" s="73"/>
      <c r="M349" s="73"/>
      <c r="N349" s="73"/>
      <c r="P349" s="72"/>
      <c r="Q349" s="82"/>
      <c r="R349" s="38"/>
      <c r="S349" s="38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77"/>
      <c r="AK349" s="77"/>
      <c r="AL349" s="77"/>
      <c r="AM349" s="77"/>
      <c r="AN349" s="77"/>
      <c r="AO349" s="77"/>
      <c r="AP349" s="77"/>
      <c r="AQ349" s="77"/>
      <c r="AR349" s="77"/>
      <c r="AS349" s="77"/>
      <c r="AT349" s="77"/>
      <c r="AU349" s="77"/>
      <c r="AV349" s="77"/>
      <c r="AW349" s="77"/>
      <c r="AX349" s="77"/>
      <c r="AY349" s="77"/>
      <c r="AZ349" s="79"/>
    </row>
    <row r="350" spans="1:52" ht="18.75">
      <c r="A350" s="66"/>
      <c r="B350" s="70"/>
      <c r="C350" s="71"/>
      <c r="D350" s="71"/>
      <c r="E350" s="71"/>
      <c r="F350" s="81"/>
      <c r="G350" s="72"/>
      <c r="H350" s="72"/>
      <c r="I350" s="72"/>
      <c r="J350" s="70"/>
      <c r="K350" s="73"/>
      <c r="L350" s="73"/>
      <c r="M350" s="73"/>
      <c r="N350" s="73"/>
      <c r="P350" s="72"/>
      <c r="Q350" s="82"/>
      <c r="R350" s="38"/>
      <c r="S350" s="38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77"/>
      <c r="AK350" s="77"/>
      <c r="AL350" s="77"/>
      <c r="AM350" s="77"/>
      <c r="AN350" s="77"/>
      <c r="AO350" s="77"/>
      <c r="AP350" s="77"/>
      <c r="AQ350" s="77"/>
      <c r="AR350" s="77"/>
      <c r="AS350" s="77"/>
      <c r="AT350" s="77"/>
      <c r="AU350" s="77"/>
      <c r="AV350" s="77"/>
      <c r="AW350" s="77"/>
      <c r="AX350" s="77"/>
      <c r="AY350" s="77"/>
      <c r="AZ350" s="79"/>
    </row>
    <row r="351" spans="1:52" ht="18.75">
      <c r="A351" s="66"/>
      <c r="B351" s="70"/>
      <c r="C351" s="71"/>
      <c r="D351" s="71"/>
      <c r="E351" s="71"/>
      <c r="F351" s="81"/>
      <c r="G351" s="72"/>
      <c r="H351" s="72"/>
      <c r="I351" s="72"/>
      <c r="J351" s="70"/>
      <c r="K351" s="73"/>
      <c r="L351" s="73"/>
      <c r="M351" s="73"/>
      <c r="N351" s="73"/>
      <c r="P351" s="72"/>
      <c r="Q351" s="82"/>
      <c r="R351" s="38"/>
      <c r="S351" s="38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  <c r="AG351" s="77"/>
      <c r="AH351" s="77"/>
      <c r="AI351" s="77"/>
      <c r="AJ351" s="77"/>
      <c r="AK351" s="77"/>
      <c r="AL351" s="77"/>
      <c r="AM351" s="77"/>
      <c r="AN351" s="77"/>
      <c r="AO351" s="77"/>
      <c r="AP351" s="77"/>
      <c r="AQ351" s="77"/>
      <c r="AR351" s="77"/>
      <c r="AS351" s="77"/>
      <c r="AT351" s="77"/>
      <c r="AU351" s="77"/>
      <c r="AV351" s="77"/>
      <c r="AW351" s="77"/>
      <c r="AX351" s="77"/>
      <c r="AY351" s="77"/>
      <c r="AZ351" s="79"/>
    </row>
    <row r="352" spans="1:52" ht="18.75">
      <c r="A352" s="66"/>
      <c r="B352" s="70"/>
      <c r="C352" s="71"/>
      <c r="D352" s="71"/>
      <c r="E352" s="71"/>
      <c r="F352" s="81"/>
      <c r="G352" s="72"/>
      <c r="H352" s="72"/>
      <c r="I352" s="72"/>
      <c r="J352" s="70"/>
      <c r="K352" s="73"/>
      <c r="L352" s="73"/>
      <c r="M352" s="73"/>
      <c r="N352" s="73"/>
      <c r="P352" s="72"/>
      <c r="Q352" s="82"/>
      <c r="R352" s="38"/>
      <c r="S352" s="38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77"/>
      <c r="AH352" s="77"/>
      <c r="AI352" s="77"/>
      <c r="AJ352" s="77"/>
      <c r="AK352" s="77"/>
      <c r="AL352" s="77"/>
      <c r="AM352" s="77"/>
      <c r="AN352" s="77"/>
      <c r="AO352" s="77"/>
      <c r="AP352" s="77"/>
      <c r="AQ352" s="77"/>
      <c r="AR352" s="77"/>
      <c r="AS352" s="77"/>
      <c r="AT352" s="77"/>
      <c r="AU352" s="77"/>
      <c r="AV352" s="77"/>
      <c r="AW352" s="77"/>
      <c r="AX352" s="77"/>
      <c r="AY352" s="77"/>
      <c r="AZ352" s="79"/>
    </row>
    <row r="353" spans="1:52" ht="18.75">
      <c r="A353" s="66"/>
      <c r="B353" s="70"/>
      <c r="C353" s="71"/>
      <c r="D353" s="71"/>
      <c r="E353" s="71"/>
      <c r="F353" s="81"/>
      <c r="G353" s="72"/>
      <c r="H353" s="72"/>
      <c r="I353" s="72"/>
      <c r="J353" s="70"/>
      <c r="K353" s="73"/>
      <c r="L353" s="73"/>
      <c r="M353" s="73"/>
      <c r="N353" s="73"/>
      <c r="P353" s="72"/>
      <c r="Q353" s="82"/>
      <c r="R353" s="38"/>
      <c r="S353" s="38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77"/>
      <c r="AK353" s="77"/>
      <c r="AL353" s="77"/>
      <c r="AM353" s="77"/>
      <c r="AN353" s="77"/>
      <c r="AO353" s="77"/>
      <c r="AP353" s="77"/>
      <c r="AQ353" s="77"/>
      <c r="AR353" s="77"/>
      <c r="AS353" s="77"/>
      <c r="AT353" s="77"/>
      <c r="AU353" s="77"/>
      <c r="AV353" s="77"/>
      <c r="AW353" s="77"/>
      <c r="AX353" s="77"/>
      <c r="AY353" s="77"/>
      <c r="AZ353" s="79"/>
    </row>
    <row r="354" spans="1:52" ht="18.75">
      <c r="A354" s="66"/>
      <c r="B354" s="70"/>
      <c r="C354" s="71"/>
      <c r="D354" s="71"/>
      <c r="E354" s="71"/>
      <c r="F354" s="81"/>
      <c r="G354" s="72"/>
      <c r="H354" s="72"/>
      <c r="I354" s="72"/>
      <c r="J354" s="70"/>
      <c r="K354" s="73"/>
      <c r="L354" s="73"/>
      <c r="M354" s="73"/>
      <c r="N354" s="73"/>
      <c r="P354" s="72"/>
      <c r="Q354" s="82"/>
      <c r="R354" s="38"/>
      <c r="S354" s="38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77"/>
      <c r="AH354" s="77"/>
      <c r="AI354" s="77"/>
      <c r="AJ354" s="77"/>
      <c r="AK354" s="77"/>
      <c r="AL354" s="77"/>
      <c r="AM354" s="77"/>
      <c r="AN354" s="77"/>
      <c r="AO354" s="77"/>
      <c r="AP354" s="77"/>
      <c r="AQ354" s="77"/>
      <c r="AR354" s="77"/>
      <c r="AS354" s="77"/>
      <c r="AT354" s="77"/>
      <c r="AU354" s="77"/>
      <c r="AV354" s="77"/>
      <c r="AW354" s="77"/>
      <c r="AX354" s="77"/>
      <c r="AY354" s="77"/>
      <c r="AZ354" s="79"/>
    </row>
    <row r="355" spans="1:52" ht="18.75">
      <c r="A355" s="66"/>
      <c r="B355" s="70"/>
      <c r="C355" s="71"/>
      <c r="D355" s="71"/>
      <c r="E355" s="71"/>
      <c r="F355" s="81"/>
      <c r="G355" s="72"/>
      <c r="H355" s="72"/>
      <c r="I355" s="72"/>
      <c r="J355" s="70"/>
      <c r="K355" s="73"/>
      <c r="L355" s="73"/>
      <c r="M355" s="73"/>
      <c r="N355" s="73"/>
      <c r="P355" s="72"/>
      <c r="Q355" s="82"/>
      <c r="R355" s="38"/>
      <c r="S355" s="38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  <c r="AK355" s="77"/>
      <c r="AL355" s="77"/>
      <c r="AM355" s="77"/>
      <c r="AN355" s="77"/>
      <c r="AO355" s="77"/>
      <c r="AP355" s="77"/>
      <c r="AQ355" s="77"/>
      <c r="AR355" s="77"/>
      <c r="AS355" s="77"/>
      <c r="AT355" s="77"/>
      <c r="AU355" s="77"/>
      <c r="AV355" s="77"/>
      <c r="AW355" s="77"/>
      <c r="AX355" s="77"/>
      <c r="AY355" s="77"/>
      <c r="AZ355" s="79"/>
    </row>
    <row r="356" spans="1:52" ht="18.75">
      <c r="A356" s="66"/>
      <c r="B356" s="70"/>
      <c r="C356" s="71"/>
      <c r="D356" s="71"/>
      <c r="E356" s="71"/>
      <c r="F356" s="81"/>
      <c r="G356" s="72"/>
      <c r="H356" s="72"/>
      <c r="I356" s="72"/>
      <c r="J356" s="70"/>
      <c r="K356" s="73"/>
      <c r="L356" s="73"/>
      <c r="M356" s="73"/>
      <c r="N356" s="73"/>
      <c r="P356" s="72"/>
      <c r="Q356" s="82"/>
      <c r="R356" s="38"/>
      <c r="S356" s="38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  <c r="AK356" s="77"/>
      <c r="AL356" s="77"/>
      <c r="AM356" s="77"/>
      <c r="AN356" s="77"/>
      <c r="AO356" s="77"/>
      <c r="AP356" s="77"/>
      <c r="AQ356" s="77"/>
      <c r="AR356" s="77"/>
      <c r="AS356" s="77"/>
      <c r="AT356" s="77"/>
      <c r="AU356" s="77"/>
      <c r="AV356" s="77"/>
      <c r="AW356" s="77"/>
      <c r="AX356" s="77"/>
      <c r="AY356" s="77"/>
      <c r="AZ356" s="79"/>
    </row>
    <row r="357" spans="1:52" ht="18.75">
      <c r="A357" s="66"/>
      <c r="B357" s="70"/>
      <c r="C357" s="71"/>
      <c r="D357" s="71"/>
      <c r="E357" s="71"/>
      <c r="F357" s="81"/>
      <c r="G357" s="72"/>
      <c r="H357" s="72"/>
      <c r="I357" s="72"/>
      <c r="J357" s="70"/>
      <c r="K357" s="73"/>
      <c r="L357" s="73"/>
      <c r="M357" s="73"/>
      <c r="N357" s="73"/>
      <c r="P357" s="72"/>
      <c r="Q357" s="82"/>
      <c r="R357" s="38"/>
      <c r="S357" s="38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  <c r="AH357" s="77"/>
      <c r="AI357" s="77"/>
      <c r="AJ357" s="77"/>
      <c r="AK357" s="77"/>
      <c r="AL357" s="77"/>
      <c r="AM357" s="77"/>
      <c r="AN357" s="77"/>
      <c r="AO357" s="77"/>
      <c r="AP357" s="77"/>
      <c r="AQ357" s="77"/>
      <c r="AR357" s="77"/>
      <c r="AS357" s="77"/>
      <c r="AT357" s="77"/>
      <c r="AU357" s="77"/>
      <c r="AV357" s="77"/>
      <c r="AW357" s="77"/>
      <c r="AX357" s="77"/>
      <c r="AY357" s="77"/>
      <c r="AZ357" s="79"/>
    </row>
    <row r="358" spans="1:52" ht="18.75">
      <c r="A358" s="66"/>
      <c r="B358" s="70"/>
      <c r="C358" s="71"/>
      <c r="D358" s="71"/>
      <c r="E358" s="71"/>
      <c r="F358" s="81"/>
      <c r="G358" s="72"/>
      <c r="H358" s="72"/>
      <c r="I358" s="72"/>
      <c r="J358" s="70"/>
      <c r="K358" s="73"/>
      <c r="L358" s="73"/>
      <c r="M358" s="73"/>
      <c r="N358" s="73"/>
      <c r="P358" s="72"/>
      <c r="Q358" s="82"/>
      <c r="R358" s="38"/>
      <c r="S358" s="38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77"/>
      <c r="AH358" s="77"/>
      <c r="AI358" s="77"/>
      <c r="AJ358" s="77"/>
      <c r="AK358" s="77"/>
      <c r="AL358" s="77"/>
      <c r="AM358" s="77"/>
      <c r="AN358" s="77"/>
      <c r="AO358" s="77"/>
      <c r="AP358" s="77"/>
      <c r="AQ358" s="77"/>
      <c r="AR358" s="77"/>
      <c r="AS358" s="77"/>
      <c r="AT358" s="77"/>
      <c r="AU358" s="77"/>
      <c r="AV358" s="77"/>
      <c r="AW358" s="77"/>
      <c r="AX358" s="77"/>
      <c r="AY358" s="77"/>
      <c r="AZ358" s="79"/>
    </row>
    <row r="359" spans="1:52" ht="18.75">
      <c r="A359" s="66"/>
      <c r="B359" s="70"/>
      <c r="C359" s="71"/>
      <c r="D359" s="71"/>
      <c r="E359" s="71"/>
      <c r="F359" s="81"/>
      <c r="G359" s="72"/>
      <c r="H359" s="72"/>
      <c r="I359" s="72"/>
      <c r="J359" s="70"/>
      <c r="K359" s="73"/>
      <c r="L359" s="73"/>
      <c r="M359" s="73"/>
      <c r="N359" s="73"/>
      <c r="P359" s="72"/>
      <c r="Q359" s="82"/>
      <c r="R359" s="38"/>
      <c r="S359" s="38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77"/>
      <c r="AH359" s="77"/>
      <c r="AI359" s="77"/>
      <c r="AJ359" s="77"/>
      <c r="AK359" s="77"/>
      <c r="AL359" s="77"/>
      <c r="AM359" s="77"/>
      <c r="AN359" s="77"/>
      <c r="AO359" s="77"/>
      <c r="AP359" s="77"/>
      <c r="AQ359" s="77"/>
      <c r="AR359" s="77"/>
      <c r="AS359" s="77"/>
      <c r="AT359" s="77"/>
      <c r="AU359" s="77"/>
      <c r="AV359" s="77"/>
      <c r="AW359" s="77"/>
      <c r="AX359" s="77"/>
      <c r="AY359" s="77"/>
      <c r="AZ359" s="79"/>
    </row>
    <row r="360" spans="1:52" ht="18.75">
      <c r="A360" s="66"/>
      <c r="B360" s="70"/>
      <c r="C360" s="71"/>
      <c r="D360" s="71"/>
      <c r="E360" s="71"/>
      <c r="F360" s="81"/>
      <c r="G360" s="72"/>
      <c r="H360" s="72"/>
      <c r="I360" s="72"/>
      <c r="J360" s="70"/>
      <c r="K360" s="73"/>
      <c r="L360" s="73"/>
      <c r="M360" s="73"/>
      <c r="N360" s="73"/>
      <c r="P360" s="72"/>
      <c r="Q360" s="82"/>
      <c r="R360" s="38"/>
      <c r="S360" s="38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  <c r="AG360" s="77"/>
      <c r="AH360" s="77"/>
      <c r="AI360" s="77"/>
      <c r="AJ360" s="77"/>
      <c r="AK360" s="77"/>
      <c r="AL360" s="77"/>
      <c r="AM360" s="77"/>
      <c r="AN360" s="77"/>
      <c r="AO360" s="77"/>
      <c r="AP360" s="77"/>
      <c r="AQ360" s="77"/>
      <c r="AR360" s="77"/>
      <c r="AS360" s="77"/>
      <c r="AT360" s="77"/>
      <c r="AU360" s="77"/>
      <c r="AV360" s="77"/>
      <c r="AW360" s="77"/>
      <c r="AX360" s="77"/>
      <c r="AY360" s="77"/>
      <c r="AZ360" s="79"/>
    </row>
    <row r="361" spans="1:52" ht="18.75">
      <c r="A361" s="66"/>
      <c r="B361" s="70"/>
      <c r="C361" s="71"/>
      <c r="D361" s="71"/>
      <c r="E361" s="71"/>
      <c r="F361" s="81"/>
      <c r="G361" s="72"/>
      <c r="H361" s="72"/>
      <c r="I361" s="72"/>
      <c r="J361" s="70"/>
      <c r="K361" s="73"/>
      <c r="L361" s="73"/>
      <c r="M361" s="73"/>
      <c r="N361" s="73"/>
      <c r="P361" s="72"/>
      <c r="Q361" s="82"/>
      <c r="R361" s="38"/>
      <c r="S361" s="38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77"/>
      <c r="AH361" s="77"/>
      <c r="AI361" s="77"/>
      <c r="AJ361" s="77"/>
      <c r="AK361" s="77"/>
      <c r="AL361" s="77"/>
      <c r="AM361" s="77"/>
      <c r="AN361" s="77"/>
      <c r="AO361" s="77"/>
      <c r="AP361" s="77"/>
      <c r="AQ361" s="77"/>
      <c r="AR361" s="77"/>
      <c r="AS361" s="77"/>
      <c r="AT361" s="77"/>
      <c r="AU361" s="77"/>
      <c r="AV361" s="77"/>
      <c r="AW361" s="77"/>
      <c r="AX361" s="77"/>
      <c r="AY361" s="77"/>
      <c r="AZ361" s="79"/>
    </row>
    <row r="362" spans="1:52" ht="18.75">
      <c r="A362" s="66"/>
      <c r="B362" s="70"/>
      <c r="C362" s="71"/>
      <c r="D362" s="71"/>
      <c r="E362" s="71"/>
      <c r="F362" s="81"/>
      <c r="G362" s="72"/>
      <c r="H362" s="72"/>
      <c r="I362" s="72"/>
      <c r="J362" s="70"/>
      <c r="K362" s="73"/>
      <c r="L362" s="73"/>
      <c r="M362" s="73"/>
      <c r="N362" s="73"/>
      <c r="P362" s="72"/>
      <c r="Q362" s="82"/>
      <c r="R362" s="38"/>
      <c r="S362" s="38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  <c r="AK362" s="77"/>
      <c r="AL362" s="77"/>
      <c r="AM362" s="77"/>
      <c r="AN362" s="77"/>
      <c r="AO362" s="77"/>
      <c r="AP362" s="77"/>
      <c r="AQ362" s="77"/>
      <c r="AR362" s="77"/>
      <c r="AS362" s="77"/>
      <c r="AT362" s="77"/>
      <c r="AU362" s="77"/>
      <c r="AV362" s="77"/>
      <c r="AW362" s="77"/>
      <c r="AX362" s="77"/>
      <c r="AY362" s="77"/>
      <c r="AZ362" s="79"/>
    </row>
    <row r="363" spans="1:52" ht="18.75">
      <c r="A363" s="66"/>
      <c r="B363" s="70"/>
      <c r="C363" s="71"/>
      <c r="D363" s="71"/>
      <c r="E363" s="71"/>
      <c r="F363" s="81"/>
      <c r="G363" s="72"/>
      <c r="H363" s="72"/>
      <c r="I363" s="72"/>
      <c r="J363" s="70"/>
      <c r="K363" s="73"/>
      <c r="L363" s="73"/>
      <c r="M363" s="73"/>
      <c r="N363" s="73"/>
      <c r="P363" s="72"/>
      <c r="Q363" s="82"/>
      <c r="R363" s="38"/>
      <c r="S363" s="38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  <c r="AG363" s="77"/>
      <c r="AH363" s="77"/>
      <c r="AI363" s="77"/>
      <c r="AJ363" s="77"/>
      <c r="AK363" s="77"/>
      <c r="AL363" s="77"/>
      <c r="AM363" s="77"/>
      <c r="AN363" s="77"/>
      <c r="AO363" s="77"/>
      <c r="AP363" s="77"/>
      <c r="AQ363" s="77"/>
      <c r="AR363" s="77"/>
      <c r="AS363" s="77"/>
      <c r="AT363" s="77"/>
      <c r="AU363" s="77"/>
      <c r="AV363" s="77"/>
      <c r="AW363" s="77"/>
      <c r="AX363" s="77"/>
      <c r="AY363" s="77"/>
      <c r="AZ363" s="79"/>
    </row>
    <row r="364" spans="1:52" ht="18.75">
      <c r="A364" s="66"/>
      <c r="B364" s="70"/>
      <c r="C364" s="71"/>
      <c r="D364" s="71"/>
      <c r="E364" s="71"/>
      <c r="F364" s="81"/>
      <c r="G364" s="72"/>
      <c r="H364" s="72"/>
      <c r="I364" s="72"/>
      <c r="J364" s="70"/>
      <c r="K364" s="73"/>
      <c r="L364" s="73"/>
      <c r="M364" s="73"/>
      <c r="N364" s="73"/>
      <c r="P364" s="72"/>
      <c r="Q364" s="82"/>
      <c r="R364" s="38"/>
      <c r="S364" s="38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  <c r="AK364" s="77"/>
      <c r="AL364" s="77"/>
      <c r="AM364" s="77"/>
      <c r="AN364" s="77"/>
      <c r="AO364" s="77"/>
      <c r="AP364" s="77"/>
      <c r="AQ364" s="77"/>
      <c r="AR364" s="77"/>
      <c r="AS364" s="77"/>
      <c r="AT364" s="77"/>
      <c r="AU364" s="77"/>
      <c r="AV364" s="77"/>
      <c r="AW364" s="77"/>
      <c r="AX364" s="77"/>
      <c r="AY364" s="77"/>
      <c r="AZ364" s="79"/>
    </row>
    <row r="365" spans="1:52" ht="18.75">
      <c r="A365" s="66"/>
      <c r="B365" s="70"/>
      <c r="C365" s="71"/>
      <c r="D365" s="71"/>
      <c r="E365" s="71"/>
      <c r="F365" s="81"/>
      <c r="G365" s="72"/>
      <c r="H365" s="72"/>
      <c r="I365" s="72"/>
      <c r="J365" s="70"/>
      <c r="K365" s="73"/>
      <c r="L365" s="73"/>
      <c r="M365" s="73"/>
      <c r="N365" s="73"/>
      <c r="P365" s="72"/>
      <c r="Q365" s="82"/>
      <c r="R365" s="38"/>
      <c r="S365" s="38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  <c r="AK365" s="77"/>
      <c r="AL365" s="77"/>
      <c r="AM365" s="77"/>
      <c r="AN365" s="77"/>
      <c r="AO365" s="77"/>
      <c r="AP365" s="77"/>
      <c r="AQ365" s="77"/>
      <c r="AR365" s="77"/>
      <c r="AS365" s="77"/>
      <c r="AT365" s="77"/>
      <c r="AU365" s="77"/>
      <c r="AV365" s="77"/>
      <c r="AW365" s="77"/>
      <c r="AX365" s="77"/>
      <c r="AY365" s="77"/>
      <c r="AZ365" s="79"/>
    </row>
    <row r="366" spans="1:52" ht="18.75">
      <c r="A366" s="66"/>
      <c r="B366" s="70"/>
      <c r="C366" s="71"/>
      <c r="D366" s="71"/>
      <c r="E366" s="71"/>
      <c r="F366" s="81"/>
      <c r="G366" s="72"/>
      <c r="H366" s="72"/>
      <c r="I366" s="72"/>
      <c r="J366" s="70"/>
      <c r="K366" s="73"/>
      <c r="L366" s="73"/>
      <c r="M366" s="73"/>
      <c r="N366" s="73"/>
      <c r="P366" s="72"/>
      <c r="Q366" s="82"/>
      <c r="R366" s="38"/>
      <c r="S366" s="38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77"/>
      <c r="AK366" s="77"/>
      <c r="AL366" s="77"/>
      <c r="AM366" s="77"/>
      <c r="AN366" s="77"/>
      <c r="AO366" s="77"/>
      <c r="AP366" s="77"/>
      <c r="AQ366" s="77"/>
      <c r="AR366" s="77"/>
      <c r="AS366" s="77"/>
      <c r="AT366" s="77"/>
      <c r="AU366" s="77"/>
      <c r="AV366" s="77"/>
      <c r="AW366" s="77"/>
      <c r="AX366" s="77"/>
      <c r="AY366" s="77"/>
      <c r="AZ366" s="79"/>
    </row>
    <row r="367" spans="1:52" ht="18.75">
      <c r="A367" s="66"/>
      <c r="B367" s="70"/>
      <c r="C367" s="71"/>
      <c r="D367" s="71"/>
      <c r="E367" s="71"/>
      <c r="F367" s="81"/>
      <c r="G367" s="72"/>
      <c r="H367" s="72"/>
      <c r="I367" s="72"/>
      <c r="J367" s="70"/>
      <c r="K367" s="73"/>
      <c r="L367" s="73"/>
      <c r="M367" s="73"/>
      <c r="N367" s="73"/>
      <c r="P367" s="72"/>
      <c r="Q367" s="82"/>
      <c r="R367" s="38"/>
      <c r="S367" s="38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  <c r="AK367" s="77"/>
      <c r="AL367" s="77"/>
      <c r="AM367" s="77"/>
      <c r="AN367" s="77"/>
      <c r="AO367" s="77"/>
      <c r="AP367" s="77"/>
      <c r="AQ367" s="77"/>
      <c r="AR367" s="77"/>
      <c r="AS367" s="77"/>
      <c r="AT367" s="77"/>
      <c r="AU367" s="77"/>
      <c r="AV367" s="77"/>
      <c r="AW367" s="77"/>
      <c r="AX367" s="77"/>
      <c r="AY367" s="77"/>
      <c r="AZ367" s="79"/>
    </row>
    <row r="368" spans="1:52" ht="18.75">
      <c r="A368" s="66"/>
      <c r="B368" s="70"/>
      <c r="C368" s="71"/>
      <c r="D368" s="71"/>
      <c r="E368" s="71"/>
      <c r="F368" s="81"/>
      <c r="G368" s="72"/>
      <c r="H368" s="72"/>
      <c r="I368" s="72"/>
      <c r="J368" s="70"/>
      <c r="K368" s="73"/>
      <c r="L368" s="73"/>
      <c r="M368" s="73"/>
      <c r="N368" s="73"/>
      <c r="P368" s="72"/>
      <c r="Q368" s="82"/>
      <c r="R368" s="38"/>
      <c r="S368" s="38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  <c r="AK368" s="77"/>
      <c r="AL368" s="77"/>
      <c r="AM368" s="77"/>
      <c r="AN368" s="77"/>
      <c r="AO368" s="77"/>
      <c r="AP368" s="77"/>
      <c r="AQ368" s="77"/>
      <c r="AR368" s="77"/>
      <c r="AS368" s="77"/>
      <c r="AT368" s="77"/>
      <c r="AU368" s="77"/>
      <c r="AV368" s="77"/>
      <c r="AW368" s="77"/>
      <c r="AX368" s="77"/>
      <c r="AY368" s="77"/>
      <c r="AZ368" s="79"/>
    </row>
    <row r="369" spans="1:52" ht="18.75">
      <c r="A369" s="66"/>
      <c r="B369" s="70"/>
      <c r="C369" s="71"/>
      <c r="D369" s="71"/>
      <c r="E369" s="71"/>
      <c r="F369" s="81"/>
      <c r="G369" s="72"/>
      <c r="H369" s="72"/>
      <c r="I369" s="72"/>
      <c r="J369" s="70"/>
      <c r="K369" s="73"/>
      <c r="L369" s="73"/>
      <c r="M369" s="73"/>
      <c r="N369" s="73"/>
      <c r="P369" s="72"/>
      <c r="Q369" s="82"/>
      <c r="R369" s="38"/>
      <c r="S369" s="38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  <c r="AK369" s="77"/>
      <c r="AL369" s="77"/>
      <c r="AM369" s="77"/>
      <c r="AN369" s="77"/>
      <c r="AO369" s="77"/>
      <c r="AP369" s="77"/>
      <c r="AQ369" s="77"/>
      <c r="AR369" s="77"/>
      <c r="AS369" s="77"/>
      <c r="AT369" s="77"/>
      <c r="AU369" s="77"/>
      <c r="AV369" s="77"/>
      <c r="AW369" s="77"/>
      <c r="AX369" s="77"/>
      <c r="AY369" s="77"/>
      <c r="AZ369" s="79"/>
    </row>
    <row r="370" spans="1:52" ht="18.75">
      <c r="A370" s="66"/>
      <c r="B370" s="70"/>
      <c r="C370" s="71"/>
      <c r="D370" s="71"/>
      <c r="E370" s="71"/>
      <c r="F370" s="81"/>
      <c r="G370" s="72"/>
      <c r="H370" s="72"/>
      <c r="I370" s="72"/>
      <c r="J370" s="70"/>
      <c r="K370" s="73"/>
      <c r="L370" s="73"/>
      <c r="M370" s="73"/>
      <c r="N370" s="73"/>
      <c r="P370" s="72"/>
      <c r="Q370" s="82"/>
      <c r="R370" s="38"/>
      <c r="S370" s="38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77"/>
      <c r="AK370" s="77"/>
      <c r="AL370" s="77"/>
      <c r="AM370" s="77"/>
      <c r="AN370" s="77"/>
      <c r="AO370" s="77"/>
      <c r="AP370" s="77"/>
      <c r="AQ370" s="77"/>
      <c r="AR370" s="77"/>
      <c r="AS370" s="77"/>
      <c r="AT370" s="77"/>
      <c r="AU370" s="77"/>
      <c r="AV370" s="77"/>
      <c r="AW370" s="77"/>
      <c r="AX370" s="77"/>
      <c r="AY370" s="77"/>
      <c r="AZ370" s="79"/>
    </row>
    <row r="371" spans="1:52" ht="18.75">
      <c r="A371" s="66"/>
      <c r="B371" s="70"/>
      <c r="C371" s="71"/>
      <c r="D371" s="71"/>
      <c r="E371" s="71"/>
      <c r="F371" s="81"/>
      <c r="G371" s="72"/>
      <c r="H371" s="72"/>
      <c r="I371" s="72"/>
      <c r="J371" s="70"/>
      <c r="K371" s="73"/>
      <c r="L371" s="73"/>
      <c r="M371" s="73"/>
      <c r="N371" s="73"/>
      <c r="P371" s="72"/>
      <c r="Q371" s="82"/>
      <c r="R371" s="38"/>
      <c r="S371" s="38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77"/>
      <c r="AH371" s="77"/>
      <c r="AI371" s="77"/>
      <c r="AJ371" s="77"/>
      <c r="AK371" s="77"/>
      <c r="AL371" s="77"/>
      <c r="AM371" s="77"/>
      <c r="AN371" s="77"/>
      <c r="AO371" s="77"/>
      <c r="AP371" s="77"/>
      <c r="AQ371" s="77"/>
      <c r="AR371" s="77"/>
      <c r="AS371" s="77"/>
      <c r="AT371" s="77"/>
      <c r="AU371" s="77"/>
      <c r="AV371" s="77"/>
      <c r="AW371" s="77"/>
      <c r="AX371" s="77"/>
      <c r="AY371" s="77"/>
      <c r="AZ371" s="79"/>
    </row>
    <row r="372" spans="1:52" ht="18.75">
      <c r="A372" s="66"/>
      <c r="B372" s="70"/>
      <c r="C372" s="71"/>
      <c r="D372" s="71"/>
      <c r="E372" s="71"/>
      <c r="F372" s="81"/>
      <c r="G372" s="72"/>
      <c r="H372" s="72"/>
      <c r="I372" s="72"/>
      <c r="J372" s="70"/>
      <c r="K372" s="73"/>
      <c r="L372" s="73"/>
      <c r="M372" s="73"/>
      <c r="N372" s="73"/>
      <c r="P372" s="72"/>
      <c r="Q372" s="82"/>
      <c r="R372" s="38"/>
      <c r="S372" s="38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77"/>
      <c r="AK372" s="77"/>
      <c r="AL372" s="77"/>
      <c r="AM372" s="77"/>
      <c r="AN372" s="77"/>
      <c r="AO372" s="77"/>
      <c r="AP372" s="77"/>
      <c r="AQ372" s="77"/>
      <c r="AR372" s="77"/>
      <c r="AS372" s="77"/>
      <c r="AT372" s="77"/>
      <c r="AU372" s="77"/>
      <c r="AV372" s="77"/>
      <c r="AW372" s="77"/>
      <c r="AX372" s="77"/>
      <c r="AY372" s="77"/>
      <c r="AZ372" s="79"/>
    </row>
    <row r="373" spans="1:52" ht="18.75">
      <c r="A373" s="66"/>
      <c r="B373" s="70"/>
      <c r="C373" s="71"/>
      <c r="D373" s="71"/>
      <c r="E373" s="71"/>
      <c r="F373" s="81"/>
      <c r="G373" s="72"/>
      <c r="H373" s="72"/>
      <c r="I373" s="72"/>
      <c r="J373" s="70"/>
      <c r="K373" s="73"/>
      <c r="L373" s="73"/>
      <c r="M373" s="73"/>
      <c r="N373" s="73"/>
      <c r="P373" s="72"/>
      <c r="Q373" s="82"/>
      <c r="R373" s="38"/>
      <c r="S373" s="38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77"/>
      <c r="AK373" s="77"/>
      <c r="AL373" s="77"/>
      <c r="AM373" s="77"/>
      <c r="AN373" s="77"/>
      <c r="AO373" s="77"/>
      <c r="AP373" s="77"/>
      <c r="AQ373" s="77"/>
      <c r="AR373" s="77"/>
      <c r="AS373" s="77"/>
      <c r="AT373" s="77"/>
      <c r="AU373" s="77"/>
      <c r="AV373" s="77"/>
      <c r="AW373" s="77"/>
      <c r="AX373" s="77"/>
      <c r="AY373" s="77"/>
      <c r="AZ373" s="79"/>
    </row>
    <row r="374" spans="1:52" ht="18.75">
      <c r="A374" s="66"/>
      <c r="B374" s="70"/>
      <c r="C374" s="71"/>
      <c r="D374" s="71"/>
      <c r="E374" s="71"/>
      <c r="F374" s="81"/>
      <c r="G374" s="72"/>
      <c r="H374" s="72"/>
      <c r="I374" s="72"/>
      <c r="J374" s="70"/>
      <c r="K374" s="73"/>
      <c r="L374" s="73"/>
      <c r="M374" s="73"/>
      <c r="N374" s="73"/>
      <c r="P374" s="72"/>
      <c r="Q374" s="82"/>
      <c r="R374" s="38"/>
      <c r="S374" s="38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77"/>
      <c r="AH374" s="77"/>
      <c r="AI374" s="77"/>
      <c r="AJ374" s="77"/>
      <c r="AK374" s="77"/>
      <c r="AL374" s="77"/>
      <c r="AM374" s="77"/>
      <c r="AN374" s="77"/>
      <c r="AO374" s="77"/>
      <c r="AP374" s="77"/>
      <c r="AQ374" s="77"/>
      <c r="AR374" s="77"/>
      <c r="AS374" s="77"/>
      <c r="AT374" s="77"/>
      <c r="AU374" s="77"/>
      <c r="AV374" s="77"/>
      <c r="AW374" s="77"/>
      <c r="AX374" s="77"/>
      <c r="AY374" s="77"/>
      <c r="AZ374" s="79"/>
    </row>
    <row r="375" spans="1:52" ht="18.75">
      <c r="A375" s="66"/>
      <c r="B375" s="70"/>
      <c r="C375" s="71"/>
      <c r="D375" s="71"/>
      <c r="E375" s="71"/>
      <c r="F375" s="81"/>
      <c r="G375" s="72"/>
      <c r="H375" s="72"/>
      <c r="I375" s="72"/>
      <c r="J375" s="70"/>
      <c r="K375" s="73"/>
      <c r="L375" s="73"/>
      <c r="M375" s="73"/>
      <c r="N375" s="73"/>
      <c r="P375" s="72"/>
      <c r="Q375" s="82"/>
      <c r="R375" s="38"/>
      <c r="S375" s="38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77"/>
      <c r="AH375" s="77"/>
      <c r="AI375" s="77"/>
      <c r="AJ375" s="77"/>
      <c r="AK375" s="77"/>
      <c r="AL375" s="77"/>
      <c r="AM375" s="77"/>
      <c r="AN375" s="77"/>
      <c r="AO375" s="77"/>
      <c r="AP375" s="77"/>
      <c r="AQ375" s="77"/>
      <c r="AR375" s="77"/>
      <c r="AS375" s="77"/>
      <c r="AT375" s="77"/>
      <c r="AU375" s="77"/>
      <c r="AV375" s="77"/>
      <c r="AW375" s="77"/>
      <c r="AX375" s="77"/>
      <c r="AY375" s="77"/>
      <c r="AZ375" s="79"/>
    </row>
    <row r="376" spans="1:52" ht="18.75">
      <c r="A376" s="66"/>
      <c r="B376" s="70"/>
      <c r="C376" s="71"/>
      <c r="D376" s="71"/>
      <c r="E376" s="71"/>
      <c r="F376" s="81"/>
      <c r="G376" s="72"/>
      <c r="H376" s="72"/>
      <c r="I376" s="72"/>
      <c r="J376" s="70"/>
      <c r="K376" s="73"/>
      <c r="L376" s="73"/>
      <c r="M376" s="73"/>
      <c r="N376" s="73"/>
      <c r="P376" s="72"/>
      <c r="Q376" s="82"/>
      <c r="R376" s="38"/>
      <c r="S376" s="38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77"/>
      <c r="AH376" s="77"/>
      <c r="AI376" s="77"/>
      <c r="AJ376" s="77"/>
      <c r="AK376" s="77"/>
      <c r="AL376" s="77"/>
      <c r="AM376" s="77"/>
      <c r="AN376" s="77"/>
      <c r="AO376" s="77"/>
      <c r="AP376" s="77"/>
      <c r="AQ376" s="77"/>
      <c r="AR376" s="77"/>
      <c r="AS376" s="77"/>
      <c r="AT376" s="77"/>
      <c r="AU376" s="77"/>
      <c r="AV376" s="77"/>
      <c r="AW376" s="77"/>
      <c r="AX376" s="77"/>
      <c r="AY376" s="77"/>
      <c r="AZ376" s="79"/>
    </row>
    <row r="377" spans="1:52" ht="18.75">
      <c r="A377" s="66"/>
      <c r="B377" s="70"/>
      <c r="C377" s="71"/>
      <c r="D377" s="71"/>
      <c r="E377" s="71"/>
      <c r="F377" s="81"/>
      <c r="G377" s="72"/>
      <c r="H377" s="72"/>
      <c r="I377" s="72"/>
      <c r="J377" s="70"/>
      <c r="K377" s="73"/>
      <c r="L377" s="73"/>
      <c r="M377" s="73"/>
      <c r="N377" s="73"/>
      <c r="P377" s="72"/>
      <c r="Q377" s="82"/>
      <c r="R377" s="38"/>
      <c r="S377" s="38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  <c r="AH377" s="77"/>
      <c r="AI377" s="77"/>
      <c r="AJ377" s="77"/>
      <c r="AK377" s="77"/>
      <c r="AL377" s="77"/>
      <c r="AM377" s="77"/>
      <c r="AN377" s="77"/>
      <c r="AO377" s="77"/>
      <c r="AP377" s="77"/>
      <c r="AQ377" s="77"/>
      <c r="AR377" s="77"/>
      <c r="AS377" s="77"/>
      <c r="AT377" s="77"/>
      <c r="AU377" s="77"/>
      <c r="AV377" s="77"/>
      <c r="AW377" s="77"/>
      <c r="AX377" s="77"/>
      <c r="AY377" s="77"/>
      <c r="AZ377" s="79"/>
    </row>
    <row r="378" spans="1:52" ht="18.75">
      <c r="A378" s="66"/>
      <c r="B378" s="70"/>
      <c r="C378" s="71"/>
      <c r="D378" s="71"/>
      <c r="E378" s="71"/>
      <c r="F378" s="81"/>
      <c r="G378" s="72"/>
      <c r="H378" s="72"/>
      <c r="I378" s="72"/>
      <c r="J378" s="70"/>
      <c r="K378" s="73"/>
      <c r="L378" s="73"/>
      <c r="M378" s="73"/>
      <c r="N378" s="73"/>
      <c r="P378" s="72"/>
      <c r="Q378" s="82"/>
      <c r="R378" s="38"/>
      <c r="S378" s="38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  <c r="AH378" s="77"/>
      <c r="AI378" s="77"/>
      <c r="AJ378" s="77"/>
      <c r="AK378" s="77"/>
      <c r="AL378" s="77"/>
      <c r="AM378" s="77"/>
      <c r="AN378" s="77"/>
      <c r="AO378" s="77"/>
      <c r="AP378" s="77"/>
      <c r="AQ378" s="77"/>
      <c r="AR378" s="77"/>
      <c r="AS378" s="77"/>
      <c r="AT378" s="77"/>
      <c r="AU378" s="77"/>
      <c r="AV378" s="77"/>
      <c r="AW378" s="77"/>
      <c r="AX378" s="77"/>
      <c r="AY378" s="77"/>
      <c r="AZ378" s="79"/>
    </row>
    <row r="379" spans="1:52" ht="18.75">
      <c r="A379" s="66"/>
      <c r="B379" s="70"/>
      <c r="C379" s="71"/>
      <c r="D379" s="71"/>
      <c r="E379" s="71"/>
      <c r="F379" s="81"/>
      <c r="G379" s="72"/>
      <c r="H379" s="72"/>
      <c r="I379" s="72"/>
      <c r="J379" s="70"/>
      <c r="K379" s="73"/>
      <c r="L379" s="73"/>
      <c r="M379" s="73"/>
      <c r="N379" s="73"/>
      <c r="P379" s="72"/>
      <c r="Q379" s="82"/>
      <c r="R379" s="38"/>
      <c r="S379" s="38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77"/>
      <c r="AH379" s="77"/>
      <c r="AI379" s="77"/>
      <c r="AJ379" s="77"/>
      <c r="AK379" s="77"/>
      <c r="AL379" s="77"/>
      <c r="AM379" s="77"/>
      <c r="AN379" s="77"/>
      <c r="AO379" s="77"/>
      <c r="AP379" s="77"/>
      <c r="AQ379" s="77"/>
      <c r="AR379" s="77"/>
      <c r="AS379" s="77"/>
      <c r="AT379" s="77"/>
      <c r="AU379" s="77"/>
      <c r="AV379" s="77"/>
      <c r="AW379" s="77"/>
      <c r="AX379" s="77"/>
      <c r="AY379" s="77"/>
      <c r="AZ379" s="79"/>
    </row>
    <row r="380" spans="1:52" ht="18.75">
      <c r="A380" s="66"/>
      <c r="B380" s="70"/>
      <c r="C380" s="71"/>
      <c r="D380" s="71"/>
      <c r="E380" s="71"/>
      <c r="F380" s="81"/>
      <c r="G380" s="72"/>
      <c r="H380" s="72"/>
      <c r="I380" s="72"/>
      <c r="J380" s="70"/>
      <c r="K380" s="73"/>
      <c r="L380" s="73"/>
      <c r="M380" s="73"/>
      <c r="N380" s="73"/>
      <c r="P380" s="72"/>
      <c r="Q380" s="82"/>
      <c r="R380" s="38"/>
      <c r="S380" s="38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  <c r="AG380" s="77"/>
      <c r="AH380" s="77"/>
      <c r="AI380" s="77"/>
      <c r="AJ380" s="77"/>
      <c r="AK380" s="77"/>
      <c r="AL380" s="77"/>
      <c r="AM380" s="77"/>
      <c r="AN380" s="77"/>
      <c r="AO380" s="77"/>
      <c r="AP380" s="77"/>
      <c r="AQ380" s="77"/>
      <c r="AR380" s="77"/>
      <c r="AS380" s="77"/>
      <c r="AT380" s="77"/>
      <c r="AU380" s="77"/>
      <c r="AV380" s="77"/>
      <c r="AW380" s="77"/>
      <c r="AX380" s="77"/>
      <c r="AY380" s="77"/>
      <c r="AZ380" s="79"/>
    </row>
    <row r="381" spans="1:52" ht="18.75">
      <c r="A381" s="66"/>
      <c r="B381" s="70"/>
      <c r="C381" s="71"/>
      <c r="D381" s="71"/>
      <c r="E381" s="71"/>
      <c r="F381" s="81"/>
      <c r="G381" s="72"/>
      <c r="H381" s="72"/>
      <c r="I381" s="72"/>
      <c r="J381" s="70"/>
      <c r="K381" s="73"/>
      <c r="L381" s="73"/>
      <c r="M381" s="73"/>
      <c r="N381" s="73"/>
      <c r="P381" s="72"/>
      <c r="Q381" s="82"/>
      <c r="R381" s="38"/>
      <c r="S381" s="38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77"/>
      <c r="AH381" s="77"/>
      <c r="AI381" s="77"/>
      <c r="AJ381" s="77"/>
      <c r="AK381" s="77"/>
      <c r="AL381" s="77"/>
      <c r="AM381" s="77"/>
      <c r="AN381" s="77"/>
      <c r="AO381" s="77"/>
      <c r="AP381" s="77"/>
      <c r="AQ381" s="77"/>
      <c r="AR381" s="77"/>
      <c r="AS381" s="77"/>
      <c r="AT381" s="77"/>
      <c r="AU381" s="77"/>
      <c r="AV381" s="77"/>
      <c r="AW381" s="77"/>
      <c r="AX381" s="77"/>
      <c r="AY381" s="77"/>
      <c r="AZ381" s="79"/>
    </row>
    <row r="382" spans="1:52" ht="18.75">
      <c r="A382" s="66"/>
      <c r="B382" s="70"/>
      <c r="C382" s="71"/>
      <c r="D382" s="71"/>
      <c r="E382" s="71"/>
      <c r="F382" s="81"/>
      <c r="G382" s="72"/>
      <c r="H382" s="72"/>
      <c r="I382" s="72"/>
      <c r="J382" s="70"/>
      <c r="K382" s="73"/>
      <c r="L382" s="73"/>
      <c r="M382" s="73"/>
      <c r="N382" s="73"/>
      <c r="P382" s="72"/>
      <c r="Q382" s="82"/>
      <c r="R382" s="38"/>
      <c r="S382" s="38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  <c r="AK382" s="77"/>
      <c r="AL382" s="77"/>
      <c r="AM382" s="77"/>
      <c r="AN382" s="77"/>
      <c r="AO382" s="77"/>
      <c r="AP382" s="77"/>
      <c r="AQ382" s="77"/>
      <c r="AR382" s="77"/>
      <c r="AS382" s="77"/>
      <c r="AT382" s="77"/>
      <c r="AU382" s="77"/>
      <c r="AV382" s="77"/>
      <c r="AW382" s="77"/>
      <c r="AX382" s="77"/>
      <c r="AY382" s="77"/>
      <c r="AZ382" s="79"/>
    </row>
    <row r="383" spans="1:52" ht="18.75">
      <c r="A383" s="66"/>
      <c r="B383" s="70"/>
      <c r="C383" s="71"/>
      <c r="D383" s="71"/>
      <c r="E383" s="71"/>
      <c r="F383" s="81"/>
      <c r="G383" s="72"/>
      <c r="H383" s="72"/>
      <c r="I383" s="72"/>
      <c r="J383" s="70"/>
      <c r="K383" s="73"/>
      <c r="L383" s="73"/>
      <c r="M383" s="73"/>
      <c r="N383" s="73"/>
      <c r="P383" s="72"/>
      <c r="Q383" s="82"/>
      <c r="R383" s="38"/>
      <c r="S383" s="38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77"/>
      <c r="AK383" s="77"/>
      <c r="AL383" s="77"/>
      <c r="AM383" s="77"/>
      <c r="AN383" s="77"/>
      <c r="AO383" s="77"/>
      <c r="AP383" s="77"/>
      <c r="AQ383" s="77"/>
      <c r="AR383" s="77"/>
      <c r="AS383" s="77"/>
      <c r="AT383" s="77"/>
      <c r="AU383" s="77"/>
      <c r="AV383" s="77"/>
      <c r="AW383" s="77"/>
      <c r="AX383" s="77"/>
      <c r="AY383" s="77"/>
      <c r="AZ383" s="79"/>
    </row>
    <row r="384" spans="1:52" ht="18.75">
      <c r="A384" s="66"/>
      <c r="B384" s="70"/>
      <c r="C384" s="71"/>
      <c r="D384" s="71"/>
      <c r="E384" s="71"/>
      <c r="F384" s="81"/>
      <c r="G384" s="72"/>
      <c r="H384" s="72"/>
      <c r="I384" s="72"/>
      <c r="J384" s="70"/>
      <c r="K384" s="73"/>
      <c r="L384" s="73"/>
      <c r="M384" s="73"/>
      <c r="N384" s="73"/>
      <c r="P384" s="72"/>
      <c r="Q384" s="82"/>
      <c r="R384" s="38"/>
      <c r="S384" s="38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  <c r="AN384" s="77"/>
      <c r="AO384" s="77"/>
      <c r="AP384" s="77"/>
      <c r="AQ384" s="77"/>
      <c r="AR384" s="77"/>
      <c r="AS384" s="77"/>
      <c r="AT384" s="77"/>
      <c r="AU384" s="77"/>
      <c r="AV384" s="77"/>
      <c r="AW384" s="77"/>
      <c r="AX384" s="77"/>
      <c r="AY384" s="77"/>
      <c r="AZ384" s="79"/>
    </row>
    <row r="385" spans="1:52" ht="18.75">
      <c r="A385" s="66"/>
      <c r="B385" s="70"/>
      <c r="C385" s="71"/>
      <c r="D385" s="71"/>
      <c r="E385" s="71"/>
      <c r="F385" s="81"/>
      <c r="G385" s="72"/>
      <c r="H385" s="72"/>
      <c r="I385" s="72"/>
      <c r="J385" s="70"/>
      <c r="K385" s="73"/>
      <c r="L385" s="73"/>
      <c r="M385" s="73"/>
      <c r="N385" s="73"/>
      <c r="P385" s="72"/>
      <c r="Q385" s="82"/>
      <c r="R385" s="38"/>
      <c r="S385" s="38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77"/>
      <c r="AK385" s="77"/>
      <c r="AL385" s="77"/>
      <c r="AM385" s="77"/>
      <c r="AN385" s="77"/>
      <c r="AO385" s="77"/>
      <c r="AP385" s="77"/>
      <c r="AQ385" s="77"/>
      <c r="AR385" s="77"/>
      <c r="AS385" s="77"/>
      <c r="AT385" s="77"/>
      <c r="AU385" s="77"/>
      <c r="AV385" s="77"/>
      <c r="AW385" s="77"/>
      <c r="AX385" s="77"/>
      <c r="AY385" s="77"/>
      <c r="AZ385" s="79"/>
    </row>
    <row r="386" spans="1:52" ht="18.75">
      <c r="A386" s="66"/>
      <c r="B386" s="70"/>
      <c r="C386" s="71"/>
      <c r="D386" s="71"/>
      <c r="E386" s="71"/>
      <c r="F386" s="81"/>
      <c r="G386" s="72"/>
      <c r="H386" s="72"/>
      <c r="I386" s="72"/>
      <c r="J386" s="70"/>
      <c r="K386" s="73"/>
      <c r="L386" s="73"/>
      <c r="M386" s="73"/>
      <c r="N386" s="73"/>
      <c r="P386" s="72"/>
      <c r="Q386" s="82"/>
      <c r="R386" s="38"/>
      <c r="S386" s="38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77"/>
      <c r="AK386" s="77"/>
      <c r="AL386" s="77"/>
      <c r="AM386" s="77"/>
      <c r="AN386" s="77"/>
      <c r="AO386" s="77"/>
      <c r="AP386" s="77"/>
      <c r="AQ386" s="77"/>
      <c r="AR386" s="77"/>
      <c r="AS386" s="77"/>
      <c r="AT386" s="77"/>
      <c r="AU386" s="77"/>
      <c r="AV386" s="77"/>
      <c r="AW386" s="77"/>
      <c r="AX386" s="77"/>
      <c r="AY386" s="77"/>
      <c r="AZ386" s="79"/>
    </row>
    <row r="387" spans="1:52" ht="18.75">
      <c r="A387" s="66"/>
      <c r="B387" s="70"/>
      <c r="C387" s="71"/>
      <c r="D387" s="71"/>
      <c r="E387" s="71"/>
      <c r="F387" s="81"/>
      <c r="G387" s="72"/>
      <c r="H387" s="72"/>
      <c r="I387" s="72"/>
      <c r="J387" s="70"/>
      <c r="K387" s="73"/>
      <c r="L387" s="73"/>
      <c r="M387" s="73"/>
      <c r="N387" s="73"/>
      <c r="P387" s="72"/>
      <c r="Q387" s="82"/>
      <c r="R387" s="38"/>
      <c r="S387" s="38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  <c r="AK387" s="77"/>
      <c r="AL387" s="77"/>
      <c r="AM387" s="77"/>
      <c r="AN387" s="77"/>
      <c r="AO387" s="77"/>
      <c r="AP387" s="77"/>
      <c r="AQ387" s="77"/>
      <c r="AR387" s="77"/>
      <c r="AS387" s="77"/>
      <c r="AT387" s="77"/>
      <c r="AU387" s="77"/>
      <c r="AV387" s="77"/>
      <c r="AW387" s="77"/>
      <c r="AX387" s="77"/>
      <c r="AY387" s="77"/>
      <c r="AZ387" s="79"/>
    </row>
    <row r="388" spans="1:52" ht="18.75">
      <c r="A388" s="66"/>
      <c r="B388" s="70"/>
      <c r="C388" s="71"/>
      <c r="D388" s="71"/>
      <c r="E388" s="71"/>
      <c r="F388" s="81"/>
      <c r="G388" s="72"/>
      <c r="H388" s="72"/>
      <c r="I388" s="72"/>
      <c r="J388" s="70"/>
      <c r="K388" s="73"/>
      <c r="L388" s="73"/>
      <c r="M388" s="73"/>
      <c r="N388" s="73"/>
      <c r="P388" s="72"/>
      <c r="Q388" s="82"/>
      <c r="R388" s="38"/>
      <c r="S388" s="38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77"/>
      <c r="AK388" s="77"/>
      <c r="AL388" s="77"/>
      <c r="AM388" s="77"/>
      <c r="AN388" s="77"/>
      <c r="AO388" s="77"/>
      <c r="AP388" s="77"/>
      <c r="AQ388" s="77"/>
      <c r="AR388" s="77"/>
      <c r="AS388" s="77"/>
      <c r="AT388" s="77"/>
      <c r="AU388" s="77"/>
      <c r="AV388" s="77"/>
      <c r="AW388" s="77"/>
      <c r="AX388" s="77"/>
      <c r="AY388" s="77"/>
      <c r="AZ388" s="79"/>
    </row>
    <row r="389" spans="1:52" ht="18.75">
      <c r="A389" s="66"/>
      <c r="B389" s="70"/>
      <c r="C389" s="71"/>
      <c r="D389" s="71"/>
      <c r="E389" s="71"/>
      <c r="F389" s="81"/>
      <c r="G389" s="72"/>
      <c r="H389" s="72"/>
      <c r="I389" s="72"/>
      <c r="J389" s="70"/>
      <c r="K389" s="73"/>
      <c r="L389" s="73"/>
      <c r="M389" s="73"/>
      <c r="N389" s="73"/>
      <c r="P389" s="72"/>
      <c r="Q389" s="82"/>
      <c r="R389" s="38"/>
      <c r="S389" s="38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7"/>
      <c r="AH389" s="77"/>
      <c r="AI389" s="77"/>
      <c r="AJ389" s="77"/>
      <c r="AK389" s="77"/>
      <c r="AL389" s="77"/>
      <c r="AM389" s="77"/>
      <c r="AN389" s="77"/>
      <c r="AO389" s="77"/>
      <c r="AP389" s="77"/>
      <c r="AQ389" s="77"/>
      <c r="AR389" s="77"/>
      <c r="AS389" s="77"/>
      <c r="AT389" s="77"/>
      <c r="AU389" s="77"/>
      <c r="AV389" s="77"/>
      <c r="AW389" s="77"/>
      <c r="AX389" s="77"/>
      <c r="AY389" s="77"/>
      <c r="AZ389" s="79"/>
    </row>
    <row r="390" spans="1:52" ht="18.75">
      <c r="A390" s="66"/>
      <c r="B390" s="70"/>
      <c r="C390" s="71"/>
      <c r="D390" s="71"/>
      <c r="E390" s="71"/>
      <c r="F390" s="81"/>
      <c r="G390" s="72"/>
      <c r="H390" s="72"/>
      <c r="I390" s="72"/>
      <c r="J390" s="70"/>
      <c r="K390" s="73"/>
      <c r="L390" s="73"/>
      <c r="M390" s="73"/>
      <c r="N390" s="73"/>
      <c r="P390" s="72"/>
      <c r="Q390" s="82"/>
      <c r="R390" s="38"/>
      <c r="S390" s="38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77"/>
      <c r="AK390" s="77"/>
      <c r="AL390" s="77"/>
      <c r="AM390" s="77"/>
      <c r="AN390" s="77"/>
      <c r="AO390" s="77"/>
      <c r="AP390" s="77"/>
      <c r="AQ390" s="77"/>
      <c r="AR390" s="77"/>
      <c r="AS390" s="77"/>
      <c r="AT390" s="77"/>
      <c r="AU390" s="77"/>
      <c r="AV390" s="77"/>
      <c r="AW390" s="77"/>
      <c r="AX390" s="77"/>
      <c r="AY390" s="77"/>
      <c r="AZ390" s="79"/>
    </row>
    <row r="391" spans="1:52" ht="18.75">
      <c r="A391" s="66"/>
      <c r="B391" s="70"/>
      <c r="C391" s="71"/>
      <c r="D391" s="71"/>
      <c r="E391" s="71"/>
      <c r="F391" s="81"/>
      <c r="G391" s="72"/>
      <c r="H391" s="72"/>
      <c r="I391" s="72"/>
      <c r="J391" s="70"/>
      <c r="K391" s="73"/>
      <c r="L391" s="73"/>
      <c r="M391" s="73"/>
      <c r="N391" s="73"/>
      <c r="P391" s="72"/>
      <c r="Q391" s="82"/>
      <c r="R391" s="38"/>
      <c r="S391" s="38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77"/>
      <c r="AH391" s="77"/>
      <c r="AI391" s="77"/>
      <c r="AJ391" s="77"/>
      <c r="AK391" s="77"/>
      <c r="AL391" s="77"/>
      <c r="AM391" s="77"/>
      <c r="AN391" s="77"/>
      <c r="AO391" s="77"/>
      <c r="AP391" s="77"/>
      <c r="AQ391" s="77"/>
      <c r="AR391" s="77"/>
      <c r="AS391" s="77"/>
      <c r="AT391" s="77"/>
      <c r="AU391" s="77"/>
      <c r="AV391" s="77"/>
      <c r="AW391" s="77"/>
      <c r="AX391" s="77"/>
      <c r="AY391" s="77"/>
      <c r="AZ391" s="79"/>
    </row>
    <row r="392" spans="1:52" ht="18.75">
      <c r="A392" s="66"/>
      <c r="B392" s="70"/>
      <c r="C392" s="71"/>
      <c r="D392" s="71"/>
      <c r="E392" s="71"/>
      <c r="F392" s="81"/>
      <c r="G392" s="72"/>
      <c r="H392" s="72"/>
      <c r="I392" s="72"/>
      <c r="J392" s="70"/>
      <c r="K392" s="73"/>
      <c r="L392" s="73"/>
      <c r="M392" s="73"/>
      <c r="N392" s="73"/>
      <c r="P392" s="72"/>
      <c r="Q392" s="82"/>
      <c r="R392" s="38"/>
      <c r="S392" s="38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77"/>
      <c r="AH392" s="77"/>
      <c r="AI392" s="77"/>
      <c r="AJ392" s="77"/>
      <c r="AK392" s="77"/>
      <c r="AL392" s="77"/>
      <c r="AM392" s="77"/>
      <c r="AN392" s="77"/>
      <c r="AO392" s="77"/>
      <c r="AP392" s="77"/>
      <c r="AQ392" s="77"/>
      <c r="AR392" s="77"/>
      <c r="AS392" s="77"/>
      <c r="AT392" s="77"/>
      <c r="AU392" s="77"/>
      <c r="AV392" s="77"/>
      <c r="AW392" s="77"/>
      <c r="AX392" s="77"/>
      <c r="AY392" s="77"/>
      <c r="AZ392" s="79"/>
    </row>
    <row r="393" spans="1:52" ht="18.75">
      <c r="A393" s="66"/>
      <c r="B393" s="70"/>
      <c r="C393" s="71"/>
      <c r="D393" s="71"/>
      <c r="E393" s="71"/>
      <c r="F393" s="81"/>
      <c r="G393" s="72"/>
      <c r="H393" s="72"/>
      <c r="I393" s="72"/>
      <c r="J393" s="70"/>
      <c r="K393" s="73"/>
      <c r="L393" s="73"/>
      <c r="M393" s="73"/>
      <c r="N393" s="73"/>
      <c r="P393" s="72"/>
      <c r="Q393" s="82"/>
      <c r="R393" s="38"/>
      <c r="S393" s="38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77"/>
      <c r="AK393" s="77"/>
      <c r="AL393" s="77"/>
      <c r="AM393" s="77"/>
      <c r="AN393" s="77"/>
      <c r="AO393" s="77"/>
      <c r="AP393" s="77"/>
      <c r="AQ393" s="77"/>
      <c r="AR393" s="77"/>
      <c r="AS393" s="77"/>
      <c r="AT393" s="77"/>
      <c r="AU393" s="77"/>
      <c r="AV393" s="77"/>
      <c r="AW393" s="77"/>
      <c r="AX393" s="77"/>
      <c r="AY393" s="77"/>
      <c r="AZ393" s="79"/>
    </row>
    <row r="394" spans="1:52" ht="18.75">
      <c r="A394" s="66"/>
      <c r="B394" s="70"/>
      <c r="C394" s="71"/>
      <c r="D394" s="71"/>
      <c r="E394" s="71"/>
      <c r="F394" s="81"/>
      <c r="G394" s="72"/>
      <c r="H394" s="72"/>
      <c r="I394" s="72"/>
      <c r="J394" s="70"/>
      <c r="K394" s="73"/>
      <c r="L394" s="73"/>
      <c r="M394" s="73"/>
      <c r="N394" s="73"/>
      <c r="P394" s="72"/>
      <c r="Q394" s="82"/>
      <c r="R394" s="38"/>
      <c r="S394" s="38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77"/>
      <c r="AK394" s="77"/>
      <c r="AL394" s="77"/>
      <c r="AM394" s="77"/>
      <c r="AN394" s="77"/>
      <c r="AO394" s="77"/>
      <c r="AP394" s="77"/>
      <c r="AQ394" s="77"/>
      <c r="AR394" s="77"/>
      <c r="AS394" s="77"/>
      <c r="AT394" s="77"/>
      <c r="AU394" s="77"/>
      <c r="AV394" s="77"/>
      <c r="AW394" s="77"/>
      <c r="AX394" s="77"/>
      <c r="AY394" s="77"/>
      <c r="AZ394" s="79"/>
    </row>
    <row r="395" spans="1:52" ht="18.75">
      <c r="A395" s="66"/>
      <c r="B395" s="70"/>
      <c r="C395" s="71"/>
      <c r="D395" s="71"/>
      <c r="E395" s="71"/>
      <c r="F395" s="81"/>
      <c r="G395" s="72"/>
      <c r="H395" s="72"/>
      <c r="I395" s="72"/>
      <c r="J395" s="70"/>
      <c r="K395" s="73"/>
      <c r="L395" s="73"/>
      <c r="M395" s="73"/>
      <c r="N395" s="73"/>
      <c r="P395" s="72"/>
      <c r="Q395" s="82"/>
      <c r="R395" s="38"/>
      <c r="S395" s="38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77"/>
      <c r="AH395" s="77"/>
      <c r="AI395" s="77"/>
      <c r="AJ395" s="77"/>
      <c r="AK395" s="77"/>
      <c r="AL395" s="77"/>
      <c r="AM395" s="77"/>
      <c r="AN395" s="77"/>
      <c r="AO395" s="77"/>
      <c r="AP395" s="77"/>
      <c r="AQ395" s="77"/>
      <c r="AR395" s="77"/>
      <c r="AS395" s="77"/>
      <c r="AT395" s="77"/>
      <c r="AU395" s="77"/>
      <c r="AV395" s="77"/>
      <c r="AW395" s="77"/>
      <c r="AX395" s="77"/>
      <c r="AY395" s="77"/>
      <c r="AZ395" s="79"/>
    </row>
    <row r="396" spans="1:52" ht="18.75">
      <c r="A396" s="66"/>
      <c r="B396" s="70"/>
      <c r="C396" s="71"/>
      <c r="D396" s="71"/>
      <c r="E396" s="71"/>
      <c r="F396" s="81"/>
      <c r="G396" s="72"/>
      <c r="H396" s="72"/>
      <c r="I396" s="72"/>
      <c r="J396" s="70"/>
      <c r="K396" s="73"/>
      <c r="L396" s="73"/>
      <c r="M396" s="73"/>
      <c r="N396" s="73"/>
      <c r="P396" s="72"/>
      <c r="Q396" s="82"/>
      <c r="R396" s="38"/>
      <c r="S396" s="38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77"/>
      <c r="AH396" s="77"/>
      <c r="AI396" s="77"/>
      <c r="AJ396" s="77"/>
      <c r="AK396" s="77"/>
      <c r="AL396" s="77"/>
      <c r="AM396" s="77"/>
      <c r="AN396" s="77"/>
      <c r="AO396" s="77"/>
      <c r="AP396" s="77"/>
      <c r="AQ396" s="77"/>
      <c r="AR396" s="77"/>
      <c r="AS396" s="77"/>
      <c r="AT396" s="77"/>
      <c r="AU396" s="77"/>
      <c r="AV396" s="77"/>
      <c r="AW396" s="77"/>
      <c r="AX396" s="77"/>
      <c r="AY396" s="77"/>
      <c r="AZ396" s="79"/>
    </row>
    <row r="397" spans="1:52" ht="18.75">
      <c r="A397" s="66"/>
      <c r="B397" s="70"/>
      <c r="C397" s="71"/>
      <c r="D397" s="71"/>
      <c r="E397" s="71"/>
      <c r="F397" s="81"/>
      <c r="G397" s="72"/>
      <c r="H397" s="72"/>
      <c r="I397" s="72"/>
      <c r="J397" s="70"/>
      <c r="K397" s="73"/>
      <c r="L397" s="73"/>
      <c r="M397" s="73"/>
      <c r="N397" s="73"/>
      <c r="P397" s="72"/>
      <c r="Q397" s="82"/>
      <c r="R397" s="38"/>
      <c r="S397" s="38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  <c r="AG397" s="77"/>
      <c r="AH397" s="77"/>
      <c r="AI397" s="77"/>
      <c r="AJ397" s="77"/>
      <c r="AK397" s="77"/>
      <c r="AL397" s="77"/>
      <c r="AM397" s="77"/>
      <c r="AN397" s="77"/>
      <c r="AO397" s="77"/>
      <c r="AP397" s="77"/>
      <c r="AQ397" s="77"/>
      <c r="AR397" s="77"/>
      <c r="AS397" s="77"/>
      <c r="AT397" s="77"/>
      <c r="AU397" s="77"/>
      <c r="AV397" s="77"/>
      <c r="AW397" s="77"/>
      <c r="AX397" s="77"/>
      <c r="AY397" s="77"/>
      <c r="AZ397" s="79"/>
    </row>
    <row r="398" spans="1:52" ht="18.75">
      <c r="A398" s="66"/>
      <c r="B398" s="70"/>
      <c r="C398" s="71"/>
      <c r="D398" s="71"/>
      <c r="E398" s="71"/>
      <c r="F398" s="81"/>
      <c r="G398" s="72"/>
      <c r="H398" s="72"/>
      <c r="I398" s="72"/>
      <c r="J398" s="70"/>
      <c r="K398" s="73"/>
      <c r="L398" s="73"/>
      <c r="M398" s="73"/>
      <c r="N398" s="73"/>
      <c r="P398" s="72"/>
      <c r="Q398" s="82"/>
      <c r="R398" s="38"/>
      <c r="S398" s="38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7"/>
      <c r="AH398" s="77"/>
      <c r="AI398" s="77"/>
      <c r="AJ398" s="77"/>
      <c r="AK398" s="77"/>
      <c r="AL398" s="77"/>
      <c r="AM398" s="77"/>
      <c r="AN398" s="77"/>
      <c r="AO398" s="77"/>
      <c r="AP398" s="77"/>
      <c r="AQ398" s="77"/>
      <c r="AR398" s="77"/>
      <c r="AS398" s="77"/>
      <c r="AT398" s="77"/>
      <c r="AU398" s="77"/>
      <c r="AV398" s="77"/>
      <c r="AW398" s="77"/>
      <c r="AX398" s="77"/>
      <c r="AY398" s="77"/>
      <c r="AZ398" s="79"/>
    </row>
    <row r="399" spans="1:52" ht="18.75">
      <c r="A399" s="66"/>
      <c r="B399" s="70"/>
      <c r="C399" s="71"/>
      <c r="D399" s="71"/>
      <c r="E399" s="71"/>
      <c r="F399" s="81"/>
      <c r="G399" s="72"/>
      <c r="H399" s="72"/>
      <c r="I399" s="72"/>
      <c r="J399" s="70"/>
      <c r="K399" s="73"/>
      <c r="L399" s="73"/>
      <c r="M399" s="73"/>
      <c r="N399" s="73"/>
      <c r="P399" s="72"/>
      <c r="Q399" s="82"/>
      <c r="R399" s="38"/>
      <c r="S399" s="38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77"/>
      <c r="AH399" s="77"/>
      <c r="AI399" s="77"/>
      <c r="AJ399" s="77"/>
      <c r="AK399" s="77"/>
      <c r="AL399" s="77"/>
      <c r="AM399" s="77"/>
      <c r="AN399" s="77"/>
      <c r="AO399" s="77"/>
      <c r="AP399" s="77"/>
      <c r="AQ399" s="77"/>
      <c r="AR399" s="77"/>
      <c r="AS399" s="77"/>
      <c r="AT399" s="77"/>
      <c r="AU399" s="77"/>
      <c r="AV399" s="77"/>
      <c r="AW399" s="77"/>
      <c r="AX399" s="77"/>
      <c r="AY399" s="77"/>
      <c r="AZ399" s="79"/>
    </row>
    <row r="400" spans="1:52" ht="18.75">
      <c r="A400" s="66"/>
      <c r="B400" s="70"/>
      <c r="C400" s="71"/>
      <c r="D400" s="71"/>
      <c r="E400" s="71"/>
      <c r="F400" s="81"/>
      <c r="G400" s="72"/>
      <c r="H400" s="72"/>
      <c r="I400" s="72"/>
      <c r="J400" s="70"/>
      <c r="K400" s="73"/>
      <c r="L400" s="73"/>
      <c r="M400" s="73"/>
      <c r="N400" s="73"/>
      <c r="P400" s="72"/>
      <c r="Q400" s="82"/>
      <c r="R400" s="38"/>
      <c r="S400" s="38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77"/>
      <c r="AH400" s="77"/>
      <c r="AI400" s="77"/>
      <c r="AJ400" s="77"/>
      <c r="AK400" s="77"/>
      <c r="AL400" s="77"/>
      <c r="AM400" s="77"/>
      <c r="AN400" s="77"/>
      <c r="AO400" s="77"/>
      <c r="AP400" s="77"/>
      <c r="AQ400" s="77"/>
      <c r="AR400" s="77"/>
      <c r="AS400" s="77"/>
      <c r="AT400" s="77"/>
      <c r="AU400" s="77"/>
      <c r="AV400" s="77"/>
      <c r="AW400" s="77"/>
      <c r="AX400" s="77"/>
      <c r="AY400" s="77"/>
      <c r="AZ400" s="79"/>
    </row>
    <row r="401" spans="1:52" ht="18.75">
      <c r="A401" s="66"/>
      <c r="B401" s="70"/>
      <c r="C401" s="71"/>
      <c r="D401" s="71"/>
      <c r="E401" s="71"/>
      <c r="F401" s="81"/>
      <c r="G401" s="72"/>
      <c r="H401" s="72"/>
      <c r="I401" s="72"/>
      <c r="J401" s="70"/>
      <c r="K401" s="73"/>
      <c r="L401" s="73"/>
      <c r="M401" s="73"/>
      <c r="N401" s="73"/>
      <c r="P401" s="72"/>
      <c r="Q401" s="82"/>
      <c r="R401" s="38"/>
      <c r="S401" s="38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77"/>
      <c r="AH401" s="77"/>
      <c r="AI401" s="77"/>
      <c r="AJ401" s="77"/>
      <c r="AK401" s="77"/>
      <c r="AL401" s="77"/>
      <c r="AM401" s="77"/>
      <c r="AN401" s="77"/>
      <c r="AO401" s="77"/>
      <c r="AP401" s="77"/>
      <c r="AQ401" s="77"/>
      <c r="AR401" s="77"/>
      <c r="AS401" s="77"/>
      <c r="AT401" s="77"/>
      <c r="AU401" s="77"/>
      <c r="AV401" s="77"/>
      <c r="AW401" s="77"/>
      <c r="AX401" s="77"/>
      <c r="AY401" s="77"/>
      <c r="AZ401" s="79"/>
    </row>
    <row r="402" spans="1:52" ht="18.75">
      <c r="A402" s="66"/>
      <c r="B402" s="70"/>
      <c r="C402" s="71"/>
      <c r="D402" s="71"/>
      <c r="E402" s="71"/>
      <c r="F402" s="81"/>
      <c r="G402" s="72"/>
      <c r="H402" s="72"/>
      <c r="I402" s="72"/>
      <c r="J402" s="70"/>
      <c r="K402" s="73"/>
      <c r="L402" s="73"/>
      <c r="M402" s="73"/>
      <c r="N402" s="73"/>
      <c r="P402" s="72"/>
      <c r="Q402" s="82"/>
      <c r="R402" s="38"/>
      <c r="S402" s="38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77"/>
      <c r="AH402" s="77"/>
      <c r="AI402" s="77"/>
      <c r="AJ402" s="77"/>
      <c r="AK402" s="77"/>
      <c r="AL402" s="77"/>
      <c r="AM402" s="77"/>
      <c r="AN402" s="77"/>
      <c r="AO402" s="77"/>
      <c r="AP402" s="77"/>
      <c r="AQ402" s="77"/>
      <c r="AR402" s="77"/>
      <c r="AS402" s="77"/>
      <c r="AT402" s="77"/>
      <c r="AU402" s="77"/>
      <c r="AV402" s="77"/>
      <c r="AW402" s="77"/>
      <c r="AX402" s="77"/>
      <c r="AY402" s="77"/>
      <c r="AZ402" s="79"/>
    </row>
    <row r="403" spans="1:52" ht="18.75">
      <c r="A403" s="66"/>
      <c r="B403" s="70"/>
      <c r="C403" s="71"/>
      <c r="D403" s="71"/>
      <c r="E403" s="71"/>
      <c r="F403" s="81"/>
      <c r="G403" s="72"/>
      <c r="H403" s="72"/>
      <c r="I403" s="72"/>
      <c r="J403" s="70"/>
      <c r="K403" s="73"/>
      <c r="L403" s="73"/>
      <c r="M403" s="73"/>
      <c r="N403" s="73"/>
      <c r="P403" s="72"/>
      <c r="Q403" s="82"/>
      <c r="R403" s="38"/>
      <c r="S403" s="38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  <c r="AG403" s="77"/>
      <c r="AH403" s="77"/>
      <c r="AI403" s="77"/>
      <c r="AJ403" s="77"/>
      <c r="AK403" s="77"/>
      <c r="AL403" s="77"/>
      <c r="AM403" s="77"/>
      <c r="AN403" s="77"/>
      <c r="AO403" s="77"/>
      <c r="AP403" s="77"/>
      <c r="AQ403" s="77"/>
      <c r="AR403" s="77"/>
      <c r="AS403" s="77"/>
      <c r="AT403" s="77"/>
      <c r="AU403" s="77"/>
      <c r="AV403" s="77"/>
      <c r="AW403" s="77"/>
      <c r="AX403" s="77"/>
      <c r="AY403" s="77"/>
      <c r="AZ403" s="79"/>
    </row>
    <row r="404" spans="1:52" ht="18.75">
      <c r="A404" s="66"/>
      <c r="B404" s="70"/>
      <c r="C404" s="71"/>
      <c r="D404" s="71"/>
      <c r="E404" s="71"/>
      <c r="F404" s="81"/>
      <c r="G404" s="72"/>
      <c r="H404" s="72"/>
      <c r="I404" s="72"/>
      <c r="J404" s="70"/>
      <c r="K404" s="73"/>
      <c r="L404" s="73"/>
      <c r="M404" s="73"/>
      <c r="N404" s="73"/>
      <c r="P404" s="72"/>
      <c r="Q404" s="82"/>
      <c r="R404" s="38"/>
      <c r="S404" s="38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77"/>
      <c r="AH404" s="77"/>
      <c r="AI404" s="77"/>
      <c r="AJ404" s="77"/>
      <c r="AK404" s="77"/>
      <c r="AL404" s="77"/>
      <c r="AM404" s="77"/>
      <c r="AN404" s="77"/>
      <c r="AO404" s="77"/>
      <c r="AP404" s="77"/>
      <c r="AQ404" s="77"/>
      <c r="AR404" s="77"/>
      <c r="AS404" s="77"/>
      <c r="AT404" s="77"/>
      <c r="AU404" s="77"/>
      <c r="AV404" s="77"/>
      <c r="AW404" s="77"/>
      <c r="AX404" s="77"/>
      <c r="AY404" s="77"/>
      <c r="AZ404" s="79"/>
    </row>
    <row r="405" spans="1:52" ht="18.75">
      <c r="A405" s="66"/>
      <c r="B405" s="70"/>
      <c r="C405" s="71"/>
      <c r="D405" s="71"/>
      <c r="E405" s="71"/>
      <c r="F405" s="81"/>
      <c r="G405" s="72"/>
      <c r="H405" s="72"/>
      <c r="I405" s="72"/>
      <c r="J405" s="70"/>
      <c r="K405" s="73"/>
      <c r="L405" s="73"/>
      <c r="M405" s="73"/>
      <c r="N405" s="73"/>
      <c r="P405" s="72"/>
      <c r="Q405" s="82"/>
      <c r="R405" s="38"/>
      <c r="S405" s="38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77"/>
      <c r="AH405" s="77"/>
      <c r="AI405" s="77"/>
      <c r="AJ405" s="77"/>
      <c r="AK405" s="77"/>
      <c r="AL405" s="77"/>
      <c r="AM405" s="77"/>
      <c r="AN405" s="77"/>
      <c r="AO405" s="77"/>
      <c r="AP405" s="77"/>
      <c r="AQ405" s="77"/>
      <c r="AR405" s="77"/>
      <c r="AS405" s="77"/>
      <c r="AT405" s="77"/>
      <c r="AU405" s="77"/>
      <c r="AV405" s="77"/>
      <c r="AW405" s="77"/>
      <c r="AX405" s="77"/>
      <c r="AY405" s="77"/>
      <c r="AZ405" s="79"/>
    </row>
    <row r="406" spans="1:52" ht="18.75">
      <c r="A406" s="66"/>
      <c r="B406" s="70"/>
      <c r="C406" s="71"/>
      <c r="D406" s="71"/>
      <c r="E406" s="71"/>
      <c r="F406" s="81"/>
      <c r="G406" s="72"/>
      <c r="H406" s="72"/>
      <c r="I406" s="72"/>
      <c r="J406" s="70"/>
      <c r="K406" s="73"/>
      <c r="L406" s="73"/>
      <c r="M406" s="73"/>
      <c r="N406" s="73"/>
      <c r="P406" s="72"/>
      <c r="Q406" s="82"/>
      <c r="R406" s="38"/>
      <c r="S406" s="38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77"/>
      <c r="AE406" s="77"/>
      <c r="AF406" s="77"/>
      <c r="AG406" s="77"/>
      <c r="AH406" s="77"/>
      <c r="AI406" s="77"/>
      <c r="AJ406" s="77"/>
      <c r="AK406" s="77"/>
      <c r="AL406" s="77"/>
      <c r="AM406" s="77"/>
      <c r="AN406" s="77"/>
      <c r="AO406" s="77"/>
      <c r="AP406" s="77"/>
      <c r="AQ406" s="77"/>
      <c r="AR406" s="77"/>
      <c r="AS406" s="77"/>
      <c r="AT406" s="77"/>
      <c r="AU406" s="77"/>
      <c r="AV406" s="77"/>
      <c r="AW406" s="77"/>
      <c r="AX406" s="77"/>
      <c r="AY406" s="77"/>
      <c r="AZ406" s="79"/>
    </row>
    <row r="407" spans="1:52" ht="18.75">
      <c r="A407" s="66"/>
      <c r="B407" s="70"/>
      <c r="C407" s="71"/>
      <c r="D407" s="71"/>
      <c r="E407" s="71"/>
      <c r="F407" s="81"/>
      <c r="G407" s="72"/>
      <c r="H407" s="72"/>
      <c r="I407" s="72"/>
      <c r="J407" s="70"/>
      <c r="K407" s="73"/>
      <c r="L407" s="73"/>
      <c r="M407" s="73"/>
      <c r="N407" s="73"/>
      <c r="P407" s="72"/>
      <c r="Q407" s="82"/>
      <c r="R407" s="38"/>
      <c r="S407" s="38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  <c r="AF407" s="77"/>
      <c r="AG407" s="77"/>
      <c r="AH407" s="77"/>
      <c r="AI407" s="77"/>
      <c r="AJ407" s="77"/>
      <c r="AK407" s="77"/>
      <c r="AL407" s="77"/>
      <c r="AM407" s="77"/>
      <c r="AN407" s="77"/>
      <c r="AO407" s="77"/>
      <c r="AP407" s="77"/>
      <c r="AQ407" s="77"/>
      <c r="AR407" s="77"/>
      <c r="AS407" s="77"/>
      <c r="AT407" s="77"/>
      <c r="AU407" s="77"/>
      <c r="AV407" s="77"/>
      <c r="AW407" s="77"/>
      <c r="AX407" s="77"/>
      <c r="AY407" s="77"/>
      <c r="AZ407" s="79"/>
    </row>
    <row r="408" spans="1:52" ht="18.75">
      <c r="A408" s="66"/>
      <c r="B408" s="70"/>
      <c r="C408" s="71"/>
      <c r="D408" s="71"/>
      <c r="E408" s="71"/>
      <c r="F408" s="81"/>
      <c r="G408" s="72"/>
      <c r="H408" s="72"/>
      <c r="I408" s="72"/>
      <c r="J408" s="70"/>
      <c r="K408" s="73"/>
      <c r="L408" s="73"/>
      <c r="M408" s="73"/>
      <c r="N408" s="73"/>
      <c r="P408" s="72"/>
      <c r="Q408" s="82"/>
      <c r="R408" s="38"/>
      <c r="S408" s="38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  <c r="AG408" s="77"/>
      <c r="AH408" s="77"/>
      <c r="AI408" s="77"/>
      <c r="AJ408" s="77"/>
      <c r="AK408" s="77"/>
      <c r="AL408" s="77"/>
      <c r="AM408" s="77"/>
      <c r="AN408" s="77"/>
      <c r="AO408" s="77"/>
      <c r="AP408" s="77"/>
      <c r="AQ408" s="77"/>
      <c r="AR408" s="77"/>
      <c r="AS408" s="77"/>
      <c r="AT408" s="77"/>
      <c r="AU408" s="77"/>
      <c r="AV408" s="77"/>
      <c r="AW408" s="77"/>
      <c r="AX408" s="77"/>
      <c r="AY408" s="77"/>
      <c r="AZ408" s="79"/>
    </row>
    <row r="409" spans="1:52" ht="18.75">
      <c r="A409" s="66"/>
      <c r="B409" s="70"/>
      <c r="C409" s="71"/>
      <c r="D409" s="71"/>
      <c r="E409" s="71"/>
      <c r="F409" s="81"/>
      <c r="G409" s="72"/>
      <c r="H409" s="72"/>
      <c r="I409" s="72"/>
      <c r="J409" s="70"/>
      <c r="K409" s="73"/>
      <c r="L409" s="73"/>
      <c r="M409" s="73"/>
      <c r="N409" s="73"/>
      <c r="P409" s="72"/>
      <c r="Q409" s="82"/>
      <c r="R409" s="38"/>
      <c r="S409" s="38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77"/>
      <c r="AE409" s="77"/>
      <c r="AF409" s="77"/>
      <c r="AG409" s="77"/>
      <c r="AH409" s="77"/>
      <c r="AI409" s="77"/>
      <c r="AJ409" s="77"/>
      <c r="AK409" s="77"/>
      <c r="AL409" s="77"/>
      <c r="AM409" s="77"/>
      <c r="AN409" s="77"/>
      <c r="AO409" s="77"/>
      <c r="AP409" s="77"/>
      <c r="AQ409" s="77"/>
      <c r="AR409" s="77"/>
      <c r="AS409" s="77"/>
      <c r="AT409" s="77"/>
      <c r="AU409" s="77"/>
      <c r="AV409" s="77"/>
      <c r="AW409" s="77"/>
      <c r="AX409" s="77"/>
      <c r="AY409" s="77"/>
      <c r="AZ409" s="79"/>
    </row>
    <row r="410" spans="1:52" ht="18.75">
      <c r="A410" s="66"/>
      <c r="B410" s="70"/>
      <c r="C410" s="71"/>
      <c r="D410" s="71"/>
      <c r="E410" s="71"/>
      <c r="F410" s="81"/>
      <c r="G410" s="72"/>
      <c r="H410" s="72"/>
      <c r="I410" s="72"/>
      <c r="J410" s="70"/>
      <c r="K410" s="73"/>
      <c r="L410" s="73"/>
      <c r="M410" s="73"/>
      <c r="N410" s="73"/>
      <c r="P410" s="72"/>
      <c r="Q410" s="82"/>
      <c r="R410" s="38"/>
      <c r="S410" s="38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  <c r="AD410" s="77"/>
      <c r="AE410" s="77"/>
      <c r="AF410" s="77"/>
      <c r="AG410" s="77"/>
      <c r="AH410" s="77"/>
      <c r="AI410" s="77"/>
      <c r="AJ410" s="77"/>
      <c r="AK410" s="77"/>
      <c r="AL410" s="77"/>
      <c r="AM410" s="77"/>
      <c r="AN410" s="77"/>
      <c r="AO410" s="77"/>
      <c r="AP410" s="77"/>
      <c r="AQ410" s="77"/>
      <c r="AR410" s="77"/>
      <c r="AS410" s="77"/>
      <c r="AT410" s="77"/>
      <c r="AU410" s="77"/>
      <c r="AV410" s="77"/>
      <c r="AW410" s="77"/>
      <c r="AX410" s="77"/>
      <c r="AY410" s="77"/>
      <c r="AZ410" s="79"/>
    </row>
    <row r="411" spans="1:52" ht="18.75">
      <c r="A411" s="66"/>
      <c r="B411" s="70"/>
      <c r="C411" s="71"/>
      <c r="D411" s="71"/>
      <c r="E411" s="71"/>
      <c r="F411" s="81"/>
      <c r="G411" s="72"/>
      <c r="H411" s="72"/>
      <c r="I411" s="72"/>
      <c r="J411" s="70"/>
      <c r="K411" s="73"/>
      <c r="L411" s="73"/>
      <c r="M411" s="73"/>
      <c r="N411" s="73"/>
      <c r="P411" s="72"/>
      <c r="Q411" s="82"/>
      <c r="R411" s="38"/>
      <c r="S411" s="38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  <c r="AF411" s="77"/>
      <c r="AG411" s="77"/>
      <c r="AH411" s="77"/>
      <c r="AI411" s="77"/>
      <c r="AJ411" s="77"/>
      <c r="AK411" s="77"/>
      <c r="AL411" s="77"/>
      <c r="AM411" s="77"/>
      <c r="AN411" s="77"/>
      <c r="AO411" s="77"/>
      <c r="AP411" s="77"/>
      <c r="AQ411" s="77"/>
      <c r="AR411" s="77"/>
      <c r="AS411" s="77"/>
      <c r="AT411" s="77"/>
      <c r="AU411" s="77"/>
      <c r="AV411" s="77"/>
      <c r="AW411" s="77"/>
      <c r="AX411" s="77"/>
      <c r="AY411" s="77"/>
      <c r="AZ411" s="79"/>
    </row>
    <row r="412" spans="1:52" ht="18.75">
      <c r="A412" s="66"/>
      <c r="B412" s="70"/>
      <c r="C412" s="71"/>
      <c r="D412" s="71"/>
      <c r="E412" s="71"/>
      <c r="F412" s="81"/>
      <c r="G412" s="72"/>
      <c r="H412" s="72"/>
      <c r="I412" s="72"/>
      <c r="J412" s="70"/>
      <c r="K412" s="73"/>
      <c r="L412" s="73"/>
      <c r="M412" s="73"/>
      <c r="N412" s="73"/>
      <c r="P412" s="72"/>
      <c r="Q412" s="82"/>
      <c r="R412" s="38"/>
      <c r="S412" s="38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77"/>
      <c r="AE412" s="77"/>
      <c r="AF412" s="77"/>
      <c r="AG412" s="77"/>
      <c r="AH412" s="77"/>
      <c r="AI412" s="77"/>
      <c r="AJ412" s="77"/>
      <c r="AK412" s="77"/>
      <c r="AL412" s="77"/>
      <c r="AM412" s="77"/>
      <c r="AN412" s="77"/>
      <c r="AO412" s="77"/>
      <c r="AP412" s="77"/>
      <c r="AQ412" s="77"/>
      <c r="AR412" s="77"/>
      <c r="AS412" s="77"/>
      <c r="AT412" s="77"/>
      <c r="AU412" s="77"/>
      <c r="AV412" s="77"/>
      <c r="AW412" s="77"/>
      <c r="AX412" s="77"/>
      <c r="AY412" s="77"/>
      <c r="AZ412" s="79"/>
    </row>
    <row r="413" spans="1:52" ht="18.75">
      <c r="A413" s="66"/>
      <c r="B413" s="70"/>
      <c r="C413" s="71"/>
      <c r="D413" s="71"/>
      <c r="E413" s="71"/>
      <c r="F413" s="81"/>
      <c r="G413" s="72"/>
      <c r="H413" s="72"/>
      <c r="I413" s="72"/>
      <c r="J413" s="70"/>
      <c r="K413" s="73"/>
      <c r="L413" s="73"/>
      <c r="M413" s="73"/>
      <c r="N413" s="73"/>
      <c r="P413" s="72"/>
      <c r="Q413" s="82"/>
      <c r="R413" s="38"/>
      <c r="S413" s="38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77"/>
      <c r="AE413" s="77"/>
      <c r="AF413" s="77"/>
      <c r="AG413" s="77"/>
      <c r="AH413" s="77"/>
      <c r="AI413" s="77"/>
      <c r="AJ413" s="77"/>
      <c r="AK413" s="77"/>
      <c r="AL413" s="77"/>
      <c r="AM413" s="77"/>
      <c r="AN413" s="77"/>
      <c r="AO413" s="77"/>
      <c r="AP413" s="77"/>
      <c r="AQ413" s="77"/>
      <c r="AR413" s="77"/>
      <c r="AS413" s="77"/>
      <c r="AT413" s="77"/>
      <c r="AU413" s="77"/>
      <c r="AV413" s="77"/>
      <c r="AW413" s="77"/>
      <c r="AX413" s="77"/>
      <c r="AY413" s="77"/>
      <c r="AZ413" s="79"/>
    </row>
    <row r="414" spans="1:52" ht="18.75">
      <c r="A414" s="66"/>
      <c r="B414" s="70"/>
      <c r="C414" s="71"/>
      <c r="D414" s="71"/>
      <c r="E414" s="71"/>
      <c r="F414" s="81"/>
      <c r="G414" s="72"/>
      <c r="H414" s="72"/>
      <c r="I414" s="72"/>
      <c r="J414" s="70"/>
      <c r="K414" s="73"/>
      <c r="L414" s="73"/>
      <c r="M414" s="73"/>
      <c r="N414" s="73"/>
      <c r="P414" s="72"/>
      <c r="Q414" s="82"/>
      <c r="R414" s="38"/>
      <c r="S414" s="38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  <c r="AF414" s="77"/>
      <c r="AG414" s="77"/>
      <c r="AH414" s="77"/>
      <c r="AI414" s="77"/>
      <c r="AJ414" s="77"/>
      <c r="AK414" s="77"/>
      <c r="AL414" s="77"/>
      <c r="AM414" s="77"/>
      <c r="AN414" s="77"/>
      <c r="AO414" s="77"/>
      <c r="AP414" s="77"/>
      <c r="AQ414" s="77"/>
      <c r="AR414" s="77"/>
      <c r="AS414" s="77"/>
      <c r="AT414" s="77"/>
      <c r="AU414" s="77"/>
      <c r="AV414" s="77"/>
      <c r="AW414" s="77"/>
      <c r="AX414" s="77"/>
      <c r="AY414" s="77"/>
      <c r="AZ414" s="79"/>
    </row>
    <row r="415" spans="1:52" ht="18.75">
      <c r="A415" s="66"/>
      <c r="B415" s="70"/>
      <c r="C415" s="71"/>
      <c r="D415" s="71"/>
      <c r="E415" s="71"/>
      <c r="F415" s="81"/>
      <c r="G415" s="72"/>
      <c r="H415" s="72"/>
      <c r="I415" s="72"/>
      <c r="J415" s="70"/>
      <c r="K415" s="73"/>
      <c r="L415" s="73"/>
      <c r="M415" s="73"/>
      <c r="N415" s="73"/>
      <c r="P415" s="72"/>
      <c r="Q415" s="82"/>
      <c r="R415" s="38"/>
      <c r="S415" s="38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77"/>
      <c r="AE415" s="77"/>
      <c r="AF415" s="77"/>
      <c r="AG415" s="77"/>
      <c r="AH415" s="77"/>
      <c r="AI415" s="77"/>
      <c r="AJ415" s="77"/>
      <c r="AK415" s="77"/>
      <c r="AL415" s="77"/>
      <c r="AM415" s="77"/>
      <c r="AN415" s="77"/>
      <c r="AO415" s="77"/>
      <c r="AP415" s="77"/>
      <c r="AQ415" s="77"/>
      <c r="AR415" s="77"/>
      <c r="AS415" s="77"/>
      <c r="AT415" s="77"/>
      <c r="AU415" s="77"/>
      <c r="AV415" s="77"/>
      <c r="AW415" s="77"/>
      <c r="AX415" s="77"/>
      <c r="AY415" s="77"/>
      <c r="AZ415" s="79"/>
    </row>
    <row r="416" spans="1:52" ht="18.75">
      <c r="A416" s="66"/>
      <c r="B416" s="70"/>
      <c r="C416" s="71"/>
      <c r="D416" s="71"/>
      <c r="E416" s="71"/>
      <c r="F416" s="81"/>
      <c r="G416" s="72"/>
      <c r="H416" s="72"/>
      <c r="I416" s="72"/>
      <c r="J416" s="70"/>
      <c r="K416" s="73"/>
      <c r="L416" s="73"/>
      <c r="M416" s="73"/>
      <c r="N416" s="73"/>
      <c r="P416" s="72"/>
      <c r="Q416" s="82"/>
      <c r="R416" s="38"/>
      <c r="S416" s="38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77"/>
      <c r="AE416" s="77"/>
      <c r="AF416" s="77"/>
      <c r="AG416" s="77"/>
      <c r="AH416" s="77"/>
      <c r="AI416" s="77"/>
      <c r="AJ416" s="77"/>
      <c r="AK416" s="77"/>
      <c r="AL416" s="77"/>
      <c r="AM416" s="77"/>
      <c r="AN416" s="77"/>
      <c r="AO416" s="77"/>
      <c r="AP416" s="77"/>
      <c r="AQ416" s="77"/>
      <c r="AR416" s="77"/>
      <c r="AS416" s="77"/>
      <c r="AT416" s="77"/>
      <c r="AU416" s="77"/>
      <c r="AV416" s="77"/>
      <c r="AW416" s="77"/>
      <c r="AX416" s="77"/>
      <c r="AY416" s="77"/>
      <c r="AZ416" s="79"/>
    </row>
    <row r="417" spans="1:52" ht="18.75">
      <c r="A417" s="66"/>
      <c r="B417" s="70"/>
      <c r="C417" s="71"/>
      <c r="D417" s="71"/>
      <c r="E417" s="71"/>
      <c r="F417" s="81"/>
      <c r="G417" s="72"/>
      <c r="H417" s="72"/>
      <c r="I417" s="72"/>
      <c r="J417" s="70"/>
      <c r="K417" s="73"/>
      <c r="L417" s="73"/>
      <c r="M417" s="73"/>
      <c r="N417" s="73"/>
      <c r="P417" s="72"/>
      <c r="Q417" s="82"/>
      <c r="R417" s="38"/>
      <c r="S417" s="38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  <c r="AF417" s="77"/>
      <c r="AG417" s="77"/>
      <c r="AH417" s="77"/>
      <c r="AI417" s="77"/>
      <c r="AJ417" s="77"/>
      <c r="AK417" s="77"/>
      <c r="AL417" s="77"/>
      <c r="AM417" s="77"/>
      <c r="AN417" s="77"/>
      <c r="AO417" s="77"/>
      <c r="AP417" s="77"/>
      <c r="AQ417" s="77"/>
      <c r="AR417" s="77"/>
      <c r="AS417" s="77"/>
      <c r="AT417" s="77"/>
      <c r="AU417" s="77"/>
      <c r="AV417" s="77"/>
      <c r="AW417" s="77"/>
      <c r="AX417" s="77"/>
      <c r="AY417" s="77"/>
      <c r="AZ417" s="79"/>
    </row>
    <row r="418" spans="1:52" ht="18.75">
      <c r="A418" s="66"/>
      <c r="B418" s="70"/>
      <c r="C418" s="71"/>
      <c r="D418" s="71"/>
      <c r="E418" s="71"/>
      <c r="F418" s="81"/>
      <c r="G418" s="72"/>
      <c r="H418" s="72"/>
      <c r="I418" s="72"/>
      <c r="J418" s="70"/>
      <c r="K418" s="73"/>
      <c r="L418" s="73"/>
      <c r="M418" s="73"/>
      <c r="N418" s="73"/>
      <c r="P418" s="72"/>
      <c r="Q418" s="82"/>
      <c r="R418" s="38"/>
      <c r="S418" s="38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  <c r="AF418" s="77"/>
      <c r="AG418" s="77"/>
      <c r="AH418" s="77"/>
      <c r="AI418" s="77"/>
      <c r="AJ418" s="77"/>
      <c r="AK418" s="77"/>
      <c r="AL418" s="77"/>
      <c r="AM418" s="77"/>
      <c r="AN418" s="77"/>
      <c r="AO418" s="77"/>
      <c r="AP418" s="77"/>
      <c r="AQ418" s="77"/>
      <c r="AR418" s="77"/>
      <c r="AS418" s="77"/>
      <c r="AT418" s="77"/>
      <c r="AU418" s="77"/>
      <c r="AV418" s="77"/>
      <c r="AW418" s="77"/>
      <c r="AX418" s="77"/>
      <c r="AY418" s="77"/>
      <c r="AZ418" s="79"/>
    </row>
    <row r="419" spans="1:52" ht="18.75">
      <c r="A419" s="66"/>
      <c r="B419" s="70"/>
      <c r="C419" s="71"/>
      <c r="D419" s="71"/>
      <c r="E419" s="71"/>
      <c r="F419" s="81"/>
      <c r="G419" s="72"/>
      <c r="H419" s="72"/>
      <c r="I419" s="72"/>
      <c r="J419" s="70"/>
      <c r="K419" s="73"/>
      <c r="L419" s="73"/>
      <c r="M419" s="73"/>
      <c r="N419" s="73"/>
      <c r="P419" s="72"/>
      <c r="Q419" s="82"/>
      <c r="R419" s="38"/>
      <c r="S419" s="38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77"/>
      <c r="AG419" s="77"/>
      <c r="AH419" s="77"/>
      <c r="AI419" s="77"/>
      <c r="AJ419" s="77"/>
      <c r="AK419" s="77"/>
      <c r="AL419" s="77"/>
      <c r="AM419" s="77"/>
      <c r="AN419" s="77"/>
      <c r="AO419" s="77"/>
      <c r="AP419" s="77"/>
      <c r="AQ419" s="77"/>
      <c r="AR419" s="77"/>
      <c r="AS419" s="77"/>
      <c r="AT419" s="77"/>
      <c r="AU419" s="77"/>
      <c r="AV419" s="77"/>
      <c r="AW419" s="77"/>
      <c r="AX419" s="77"/>
      <c r="AY419" s="77"/>
      <c r="AZ419" s="79"/>
    </row>
    <row r="420" spans="1:52" ht="18.75">
      <c r="A420" s="66"/>
      <c r="B420" s="70"/>
      <c r="C420" s="71"/>
      <c r="D420" s="71"/>
      <c r="E420" s="71"/>
      <c r="F420" s="81"/>
      <c r="G420" s="72"/>
      <c r="H420" s="72"/>
      <c r="I420" s="72"/>
      <c r="J420" s="70"/>
      <c r="K420" s="73"/>
      <c r="L420" s="73"/>
      <c r="M420" s="73"/>
      <c r="N420" s="73"/>
      <c r="P420" s="72"/>
      <c r="Q420" s="82"/>
      <c r="R420" s="38"/>
      <c r="S420" s="38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77"/>
      <c r="AG420" s="77"/>
      <c r="AH420" s="77"/>
      <c r="AI420" s="77"/>
      <c r="AJ420" s="77"/>
      <c r="AK420" s="77"/>
      <c r="AL420" s="77"/>
      <c r="AM420" s="77"/>
      <c r="AN420" s="77"/>
      <c r="AO420" s="77"/>
      <c r="AP420" s="77"/>
      <c r="AQ420" s="77"/>
      <c r="AR420" s="77"/>
      <c r="AS420" s="77"/>
      <c r="AT420" s="77"/>
      <c r="AU420" s="77"/>
      <c r="AV420" s="77"/>
      <c r="AW420" s="77"/>
      <c r="AX420" s="77"/>
      <c r="AY420" s="77"/>
      <c r="AZ420" s="79"/>
    </row>
    <row r="421" spans="1:52" ht="18.75">
      <c r="A421" s="66"/>
      <c r="B421" s="70"/>
      <c r="C421" s="71"/>
      <c r="D421" s="71"/>
      <c r="E421" s="71"/>
      <c r="F421" s="81"/>
      <c r="G421" s="72"/>
      <c r="H421" s="72"/>
      <c r="I421" s="72"/>
      <c r="J421" s="70"/>
      <c r="K421" s="73"/>
      <c r="L421" s="73"/>
      <c r="M421" s="73"/>
      <c r="N421" s="73"/>
      <c r="P421" s="72"/>
      <c r="Q421" s="82"/>
      <c r="R421" s="38"/>
      <c r="S421" s="38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77"/>
      <c r="AG421" s="77"/>
      <c r="AH421" s="77"/>
      <c r="AI421" s="77"/>
      <c r="AJ421" s="77"/>
      <c r="AK421" s="77"/>
      <c r="AL421" s="77"/>
      <c r="AM421" s="77"/>
      <c r="AN421" s="77"/>
      <c r="AO421" s="77"/>
      <c r="AP421" s="77"/>
      <c r="AQ421" s="77"/>
      <c r="AR421" s="77"/>
      <c r="AS421" s="77"/>
      <c r="AT421" s="77"/>
      <c r="AU421" s="77"/>
      <c r="AV421" s="77"/>
      <c r="AW421" s="77"/>
      <c r="AX421" s="77"/>
      <c r="AY421" s="77"/>
      <c r="AZ421" s="79"/>
    </row>
    <row r="422" spans="1:52" ht="18.75">
      <c r="A422" s="66"/>
      <c r="B422" s="70"/>
      <c r="C422" s="71"/>
      <c r="D422" s="71"/>
      <c r="E422" s="71"/>
      <c r="F422" s="81"/>
      <c r="G422" s="72"/>
      <c r="H422" s="72"/>
      <c r="I422" s="72"/>
      <c r="J422" s="70"/>
      <c r="K422" s="73"/>
      <c r="L422" s="73"/>
      <c r="M422" s="73"/>
      <c r="N422" s="73"/>
      <c r="P422" s="72"/>
      <c r="Q422" s="82"/>
      <c r="R422" s="38"/>
      <c r="S422" s="38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77"/>
      <c r="AG422" s="77"/>
      <c r="AH422" s="77"/>
      <c r="AI422" s="77"/>
      <c r="AJ422" s="77"/>
      <c r="AK422" s="77"/>
      <c r="AL422" s="77"/>
      <c r="AM422" s="77"/>
      <c r="AN422" s="77"/>
      <c r="AO422" s="77"/>
      <c r="AP422" s="77"/>
      <c r="AQ422" s="77"/>
      <c r="AR422" s="77"/>
      <c r="AS422" s="77"/>
      <c r="AT422" s="77"/>
      <c r="AU422" s="77"/>
      <c r="AV422" s="77"/>
      <c r="AW422" s="77"/>
      <c r="AX422" s="77"/>
      <c r="AY422" s="77"/>
      <c r="AZ422" s="79"/>
    </row>
    <row r="423" spans="1:52" ht="18.75">
      <c r="A423" s="66"/>
      <c r="B423" s="70"/>
      <c r="C423" s="71"/>
      <c r="D423" s="71"/>
      <c r="E423" s="71"/>
      <c r="F423" s="81"/>
      <c r="G423" s="72"/>
      <c r="H423" s="72"/>
      <c r="I423" s="72"/>
      <c r="J423" s="70"/>
      <c r="K423" s="73"/>
      <c r="L423" s="73"/>
      <c r="M423" s="73"/>
      <c r="N423" s="73"/>
      <c r="P423" s="72"/>
      <c r="Q423" s="82"/>
      <c r="R423" s="38"/>
      <c r="S423" s="38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77"/>
      <c r="AG423" s="77"/>
      <c r="AH423" s="77"/>
      <c r="AI423" s="77"/>
      <c r="AJ423" s="77"/>
      <c r="AK423" s="77"/>
      <c r="AL423" s="77"/>
      <c r="AM423" s="77"/>
      <c r="AN423" s="77"/>
      <c r="AO423" s="77"/>
      <c r="AP423" s="77"/>
      <c r="AQ423" s="77"/>
      <c r="AR423" s="77"/>
      <c r="AS423" s="77"/>
      <c r="AT423" s="77"/>
      <c r="AU423" s="77"/>
      <c r="AV423" s="77"/>
      <c r="AW423" s="77"/>
      <c r="AX423" s="77"/>
      <c r="AY423" s="77"/>
      <c r="AZ423" s="79"/>
    </row>
    <row r="424" spans="1:52" ht="18.75">
      <c r="A424" s="66"/>
      <c r="B424" s="70"/>
      <c r="C424" s="71"/>
      <c r="D424" s="71"/>
      <c r="E424" s="71"/>
      <c r="F424" s="81"/>
      <c r="G424" s="72"/>
      <c r="H424" s="72"/>
      <c r="I424" s="72"/>
      <c r="J424" s="70"/>
      <c r="K424" s="73"/>
      <c r="L424" s="73"/>
      <c r="M424" s="73"/>
      <c r="N424" s="73"/>
      <c r="P424" s="72"/>
      <c r="Q424" s="82"/>
      <c r="R424" s="38"/>
      <c r="S424" s="38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  <c r="AF424" s="77"/>
      <c r="AG424" s="77"/>
      <c r="AH424" s="77"/>
      <c r="AI424" s="77"/>
      <c r="AJ424" s="77"/>
      <c r="AK424" s="77"/>
      <c r="AL424" s="77"/>
      <c r="AM424" s="77"/>
      <c r="AN424" s="77"/>
      <c r="AO424" s="77"/>
      <c r="AP424" s="77"/>
      <c r="AQ424" s="77"/>
      <c r="AR424" s="77"/>
      <c r="AS424" s="77"/>
      <c r="AT424" s="77"/>
      <c r="AU424" s="77"/>
      <c r="AV424" s="77"/>
      <c r="AW424" s="77"/>
      <c r="AX424" s="77"/>
      <c r="AY424" s="77"/>
      <c r="AZ424" s="79"/>
    </row>
    <row r="425" spans="1:52" ht="18.75">
      <c r="A425" s="66"/>
      <c r="B425" s="70"/>
      <c r="C425" s="71"/>
      <c r="D425" s="71"/>
      <c r="E425" s="71"/>
      <c r="F425" s="81"/>
      <c r="G425" s="72"/>
      <c r="H425" s="72"/>
      <c r="I425" s="72"/>
      <c r="J425" s="70"/>
      <c r="K425" s="73"/>
      <c r="L425" s="73"/>
      <c r="M425" s="73"/>
      <c r="N425" s="73"/>
      <c r="P425" s="72"/>
      <c r="Q425" s="82"/>
      <c r="R425" s="38"/>
      <c r="S425" s="38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  <c r="AF425" s="77"/>
      <c r="AG425" s="77"/>
      <c r="AH425" s="77"/>
      <c r="AI425" s="77"/>
      <c r="AJ425" s="77"/>
      <c r="AK425" s="77"/>
      <c r="AL425" s="77"/>
      <c r="AM425" s="77"/>
      <c r="AN425" s="77"/>
      <c r="AO425" s="77"/>
      <c r="AP425" s="77"/>
      <c r="AQ425" s="77"/>
      <c r="AR425" s="77"/>
      <c r="AS425" s="77"/>
      <c r="AT425" s="77"/>
      <c r="AU425" s="77"/>
      <c r="AV425" s="77"/>
      <c r="AW425" s="77"/>
      <c r="AX425" s="77"/>
      <c r="AY425" s="77"/>
      <c r="AZ425" s="79"/>
    </row>
    <row r="426" spans="1:52" ht="18.75">
      <c r="A426" s="66"/>
      <c r="B426" s="70"/>
      <c r="C426" s="71"/>
      <c r="D426" s="71"/>
      <c r="E426" s="71"/>
      <c r="F426" s="81"/>
      <c r="G426" s="72"/>
      <c r="H426" s="72"/>
      <c r="I426" s="72"/>
      <c r="J426" s="70"/>
      <c r="K426" s="73"/>
      <c r="L426" s="73"/>
      <c r="M426" s="73"/>
      <c r="N426" s="73"/>
      <c r="P426" s="72"/>
      <c r="Q426" s="82"/>
      <c r="R426" s="38"/>
      <c r="S426" s="38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77"/>
      <c r="AE426" s="77"/>
      <c r="AF426" s="77"/>
      <c r="AG426" s="77"/>
      <c r="AH426" s="77"/>
      <c r="AI426" s="77"/>
      <c r="AJ426" s="77"/>
      <c r="AK426" s="77"/>
      <c r="AL426" s="77"/>
      <c r="AM426" s="77"/>
      <c r="AN426" s="77"/>
      <c r="AO426" s="77"/>
      <c r="AP426" s="77"/>
      <c r="AQ426" s="77"/>
      <c r="AR426" s="77"/>
      <c r="AS426" s="77"/>
      <c r="AT426" s="77"/>
      <c r="AU426" s="77"/>
      <c r="AV426" s="77"/>
      <c r="AW426" s="77"/>
      <c r="AX426" s="77"/>
      <c r="AY426" s="77"/>
      <c r="AZ426" s="79"/>
    </row>
    <row r="427" spans="1:52" ht="18.75">
      <c r="A427" s="66"/>
      <c r="B427" s="70"/>
      <c r="C427" s="71"/>
      <c r="D427" s="71"/>
      <c r="E427" s="71"/>
      <c r="F427" s="81"/>
      <c r="G427" s="72"/>
      <c r="H427" s="72"/>
      <c r="I427" s="72"/>
      <c r="J427" s="70"/>
      <c r="K427" s="73"/>
      <c r="L427" s="73"/>
      <c r="M427" s="73"/>
      <c r="N427" s="73"/>
      <c r="P427" s="72"/>
      <c r="Q427" s="82"/>
      <c r="R427" s="38"/>
      <c r="S427" s="38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77"/>
      <c r="AE427" s="77"/>
      <c r="AF427" s="77"/>
      <c r="AG427" s="77"/>
      <c r="AH427" s="77"/>
      <c r="AI427" s="77"/>
      <c r="AJ427" s="77"/>
      <c r="AK427" s="77"/>
      <c r="AL427" s="77"/>
      <c r="AM427" s="77"/>
      <c r="AN427" s="77"/>
      <c r="AO427" s="77"/>
      <c r="AP427" s="77"/>
      <c r="AQ427" s="77"/>
      <c r="AR427" s="77"/>
      <c r="AS427" s="77"/>
      <c r="AT427" s="77"/>
      <c r="AU427" s="77"/>
      <c r="AV427" s="77"/>
      <c r="AW427" s="77"/>
      <c r="AX427" s="77"/>
      <c r="AY427" s="77"/>
      <c r="AZ427" s="79"/>
    </row>
    <row r="428" spans="1:52" ht="18.75">
      <c r="A428" s="66"/>
      <c r="B428" s="70"/>
      <c r="C428" s="71"/>
      <c r="D428" s="71"/>
      <c r="E428" s="71"/>
      <c r="F428" s="81"/>
      <c r="G428" s="72"/>
      <c r="H428" s="72"/>
      <c r="I428" s="72"/>
      <c r="J428" s="70"/>
      <c r="K428" s="73"/>
      <c r="L428" s="73"/>
      <c r="M428" s="73"/>
      <c r="N428" s="73"/>
      <c r="P428" s="72"/>
      <c r="Q428" s="82"/>
      <c r="R428" s="38"/>
      <c r="S428" s="38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  <c r="AF428" s="77"/>
      <c r="AG428" s="77"/>
      <c r="AH428" s="77"/>
      <c r="AI428" s="77"/>
      <c r="AJ428" s="77"/>
      <c r="AK428" s="77"/>
      <c r="AL428" s="77"/>
      <c r="AM428" s="77"/>
      <c r="AN428" s="77"/>
      <c r="AO428" s="77"/>
      <c r="AP428" s="77"/>
      <c r="AQ428" s="77"/>
      <c r="AR428" s="77"/>
      <c r="AS428" s="77"/>
      <c r="AT428" s="77"/>
      <c r="AU428" s="77"/>
      <c r="AV428" s="77"/>
      <c r="AW428" s="77"/>
      <c r="AX428" s="77"/>
      <c r="AY428" s="77"/>
      <c r="AZ428" s="79"/>
    </row>
    <row r="429" spans="1:52" ht="18.75">
      <c r="A429" s="66"/>
      <c r="B429" s="70"/>
      <c r="C429" s="71"/>
      <c r="D429" s="71"/>
      <c r="E429" s="71"/>
      <c r="F429" s="81"/>
      <c r="G429" s="72"/>
      <c r="H429" s="72"/>
      <c r="I429" s="72"/>
      <c r="J429" s="70"/>
      <c r="K429" s="73"/>
      <c r="L429" s="73"/>
      <c r="M429" s="73"/>
      <c r="N429" s="73"/>
      <c r="P429" s="72"/>
      <c r="Q429" s="82"/>
      <c r="R429" s="38"/>
      <c r="S429" s="38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  <c r="AF429" s="77"/>
      <c r="AG429" s="77"/>
      <c r="AH429" s="77"/>
      <c r="AI429" s="77"/>
      <c r="AJ429" s="77"/>
      <c r="AK429" s="77"/>
      <c r="AL429" s="77"/>
      <c r="AM429" s="77"/>
      <c r="AN429" s="77"/>
      <c r="AO429" s="77"/>
      <c r="AP429" s="77"/>
      <c r="AQ429" s="77"/>
      <c r="AR429" s="77"/>
      <c r="AS429" s="77"/>
      <c r="AT429" s="77"/>
      <c r="AU429" s="77"/>
      <c r="AV429" s="77"/>
      <c r="AW429" s="77"/>
      <c r="AX429" s="77"/>
      <c r="AY429" s="77"/>
      <c r="AZ429" s="79"/>
    </row>
    <row r="430" spans="1:52" ht="18.75">
      <c r="A430" s="66"/>
      <c r="B430" s="70"/>
      <c r="C430" s="71"/>
      <c r="D430" s="71"/>
      <c r="E430" s="71"/>
      <c r="F430" s="81"/>
      <c r="G430" s="72"/>
      <c r="H430" s="72"/>
      <c r="I430" s="72"/>
      <c r="J430" s="70"/>
      <c r="K430" s="73"/>
      <c r="L430" s="73"/>
      <c r="M430" s="73"/>
      <c r="N430" s="73"/>
      <c r="P430" s="72"/>
      <c r="Q430" s="82"/>
      <c r="R430" s="38"/>
      <c r="S430" s="38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  <c r="AF430" s="77"/>
      <c r="AG430" s="77"/>
      <c r="AH430" s="77"/>
      <c r="AI430" s="77"/>
      <c r="AJ430" s="77"/>
      <c r="AK430" s="77"/>
      <c r="AL430" s="77"/>
      <c r="AM430" s="77"/>
      <c r="AN430" s="77"/>
      <c r="AO430" s="77"/>
      <c r="AP430" s="77"/>
      <c r="AQ430" s="77"/>
      <c r="AR430" s="77"/>
      <c r="AS430" s="77"/>
      <c r="AT430" s="77"/>
      <c r="AU430" s="77"/>
      <c r="AV430" s="77"/>
      <c r="AW430" s="77"/>
      <c r="AX430" s="77"/>
      <c r="AY430" s="77"/>
      <c r="AZ430" s="79"/>
    </row>
    <row r="431" spans="1:52" ht="18.75">
      <c r="A431" s="66"/>
      <c r="B431" s="70"/>
      <c r="C431" s="71"/>
      <c r="D431" s="71"/>
      <c r="E431" s="71"/>
      <c r="F431" s="81"/>
      <c r="G431" s="72"/>
      <c r="H431" s="72"/>
      <c r="I431" s="72"/>
      <c r="J431" s="70"/>
      <c r="K431" s="73"/>
      <c r="L431" s="73"/>
      <c r="M431" s="73"/>
      <c r="N431" s="73"/>
      <c r="P431" s="72"/>
      <c r="Q431" s="82"/>
      <c r="R431" s="38"/>
      <c r="S431" s="38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  <c r="AF431" s="77"/>
      <c r="AG431" s="77"/>
      <c r="AH431" s="77"/>
      <c r="AI431" s="77"/>
      <c r="AJ431" s="77"/>
      <c r="AK431" s="77"/>
      <c r="AL431" s="77"/>
      <c r="AM431" s="77"/>
      <c r="AN431" s="77"/>
      <c r="AO431" s="77"/>
      <c r="AP431" s="77"/>
      <c r="AQ431" s="77"/>
      <c r="AR431" s="77"/>
      <c r="AS431" s="77"/>
      <c r="AT431" s="77"/>
      <c r="AU431" s="77"/>
      <c r="AV431" s="77"/>
      <c r="AW431" s="77"/>
      <c r="AX431" s="77"/>
      <c r="AY431" s="77"/>
      <c r="AZ431" s="79"/>
    </row>
    <row r="432" spans="1:52" ht="18.75">
      <c r="A432" s="66"/>
      <c r="B432" s="70"/>
      <c r="C432" s="71"/>
      <c r="D432" s="71"/>
      <c r="E432" s="71"/>
      <c r="F432" s="81"/>
      <c r="G432" s="72"/>
      <c r="H432" s="72"/>
      <c r="I432" s="72"/>
      <c r="J432" s="70"/>
      <c r="K432" s="73"/>
      <c r="L432" s="73"/>
      <c r="M432" s="73"/>
      <c r="N432" s="73"/>
      <c r="P432" s="72"/>
      <c r="Q432" s="82"/>
      <c r="R432" s="38"/>
      <c r="S432" s="38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  <c r="AF432" s="77"/>
      <c r="AG432" s="77"/>
      <c r="AH432" s="77"/>
      <c r="AI432" s="77"/>
      <c r="AJ432" s="77"/>
      <c r="AK432" s="77"/>
      <c r="AL432" s="77"/>
      <c r="AM432" s="77"/>
      <c r="AN432" s="77"/>
      <c r="AO432" s="77"/>
      <c r="AP432" s="77"/>
      <c r="AQ432" s="77"/>
      <c r="AR432" s="77"/>
      <c r="AS432" s="77"/>
      <c r="AT432" s="77"/>
      <c r="AU432" s="77"/>
      <c r="AV432" s="77"/>
      <c r="AW432" s="77"/>
      <c r="AX432" s="77"/>
      <c r="AY432" s="77"/>
      <c r="AZ432" s="79"/>
    </row>
    <row r="433" spans="1:52" ht="18.75">
      <c r="A433" s="66"/>
      <c r="B433" s="70"/>
      <c r="C433" s="71"/>
      <c r="D433" s="71"/>
      <c r="E433" s="71"/>
      <c r="F433" s="81"/>
      <c r="G433" s="72"/>
      <c r="H433" s="72"/>
      <c r="I433" s="72"/>
      <c r="J433" s="70"/>
      <c r="K433" s="73"/>
      <c r="L433" s="73"/>
      <c r="M433" s="73"/>
      <c r="N433" s="73"/>
      <c r="P433" s="72"/>
      <c r="Q433" s="82"/>
      <c r="R433" s="38"/>
      <c r="S433" s="38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77"/>
      <c r="AE433" s="77"/>
      <c r="AF433" s="77"/>
      <c r="AG433" s="77"/>
      <c r="AH433" s="77"/>
      <c r="AI433" s="77"/>
      <c r="AJ433" s="77"/>
      <c r="AK433" s="77"/>
      <c r="AL433" s="77"/>
      <c r="AM433" s="77"/>
      <c r="AN433" s="77"/>
      <c r="AO433" s="77"/>
      <c r="AP433" s="77"/>
      <c r="AQ433" s="77"/>
      <c r="AR433" s="77"/>
      <c r="AS433" s="77"/>
      <c r="AT433" s="77"/>
      <c r="AU433" s="77"/>
      <c r="AV433" s="77"/>
      <c r="AW433" s="77"/>
      <c r="AX433" s="77"/>
      <c r="AY433" s="77"/>
      <c r="AZ433" s="79"/>
    </row>
    <row r="434" spans="1:52" ht="18.75">
      <c r="A434" s="66"/>
      <c r="B434" s="70"/>
      <c r="C434" s="71"/>
      <c r="D434" s="71"/>
      <c r="E434" s="71"/>
      <c r="F434" s="81"/>
      <c r="G434" s="72"/>
      <c r="H434" s="72"/>
      <c r="I434" s="72"/>
      <c r="J434" s="70"/>
      <c r="K434" s="73"/>
      <c r="L434" s="73"/>
      <c r="M434" s="73"/>
      <c r="N434" s="73"/>
      <c r="P434" s="72"/>
      <c r="Q434" s="82"/>
      <c r="R434" s="38"/>
      <c r="S434" s="38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  <c r="AF434" s="77"/>
      <c r="AG434" s="77"/>
      <c r="AH434" s="77"/>
      <c r="AI434" s="77"/>
      <c r="AJ434" s="77"/>
      <c r="AK434" s="77"/>
      <c r="AL434" s="77"/>
      <c r="AM434" s="77"/>
      <c r="AN434" s="77"/>
      <c r="AO434" s="77"/>
      <c r="AP434" s="77"/>
      <c r="AQ434" s="77"/>
      <c r="AR434" s="77"/>
      <c r="AS434" s="77"/>
      <c r="AT434" s="77"/>
      <c r="AU434" s="77"/>
      <c r="AV434" s="77"/>
      <c r="AW434" s="77"/>
      <c r="AX434" s="77"/>
      <c r="AY434" s="77"/>
      <c r="AZ434" s="79"/>
    </row>
    <row r="435" spans="1:52" ht="18.75">
      <c r="A435" s="66"/>
      <c r="B435" s="70"/>
      <c r="C435" s="71"/>
      <c r="D435" s="71"/>
      <c r="E435" s="71"/>
      <c r="F435" s="81"/>
      <c r="G435" s="72"/>
      <c r="H435" s="72"/>
      <c r="I435" s="72"/>
      <c r="J435" s="70"/>
      <c r="K435" s="73"/>
      <c r="L435" s="73"/>
      <c r="M435" s="73"/>
      <c r="N435" s="73"/>
      <c r="P435" s="72"/>
      <c r="Q435" s="82"/>
      <c r="R435" s="38"/>
      <c r="S435" s="38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77"/>
      <c r="AE435" s="77"/>
      <c r="AF435" s="77"/>
      <c r="AG435" s="77"/>
      <c r="AH435" s="77"/>
      <c r="AI435" s="77"/>
      <c r="AJ435" s="77"/>
      <c r="AK435" s="77"/>
      <c r="AL435" s="77"/>
      <c r="AM435" s="77"/>
      <c r="AN435" s="77"/>
      <c r="AO435" s="77"/>
      <c r="AP435" s="77"/>
      <c r="AQ435" s="77"/>
      <c r="AR435" s="77"/>
      <c r="AS435" s="77"/>
      <c r="AT435" s="77"/>
      <c r="AU435" s="77"/>
      <c r="AV435" s="77"/>
      <c r="AW435" s="77"/>
      <c r="AX435" s="77"/>
      <c r="AY435" s="77"/>
      <c r="AZ435" s="79"/>
    </row>
    <row r="436" spans="1:52" ht="18.75">
      <c r="A436" s="66"/>
      <c r="B436" s="70"/>
      <c r="C436" s="71"/>
      <c r="D436" s="71"/>
      <c r="E436" s="71"/>
      <c r="F436" s="81"/>
      <c r="G436" s="72"/>
      <c r="H436" s="72"/>
      <c r="I436" s="72"/>
      <c r="J436" s="70"/>
      <c r="K436" s="73"/>
      <c r="L436" s="73"/>
      <c r="M436" s="73"/>
      <c r="N436" s="73"/>
      <c r="P436" s="72"/>
      <c r="Q436" s="82"/>
      <c r="R436" s="38"/>
      <c r="S436" s="38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77"/>
      <c r="AE436" s="77"/>
      <c r="AF436" s="77"/>
      <c r="AG436" s="77"/>
      <c r="AH436" s="77"/>
      <c r="AI436" s="77"/>
      <c r="AJ436" s="77"/>
      <c r="AK436" s="77"/>
      <c r="AL436" s="77"/>
      <c r="AM436" s="77"/>
      <c r="AN436" s="77"/>
      <c r="AO436" s="77"/>
      <c r="AP436" s="77"/>
      <c r="AQ436" s="77"/>
      <c r="AR436" s="77"/>
      <c r="AS436" s="77"/>
      <c r="AT436" s="77"/>
      <c r="AU436" s="77"/>
      <c r="AV436" s="77"/>
      <c r="AW436" s="77"/>
      <c r="AX436" s="77"/>
      <c r="AY436" s="77"/>
      <c r="AZ436" s="79"/>
    </row>
    <row r="437" spans="1:52" ht="18.75">
      <c r="A437" s="66"/>
      <c r="B437" s="70"/>
      <c r="C437" s="71"/>
      <c r="D437" s="71"/>
      <c r="E437" s="71"/>
      <c r="F437" s="81"/>
      <c r="G437" s="72"/>
      <c r="H437" s="72"/>
      <c r="I437" s="72"/>
      <c r="J437" s="70"/>
      <c r="K437" s="73"/>
      <c r="L437" s="73"/>
      <c r="M437" s="73"/>
      <c r="N437" s="73"/>
      <c r="P437" s="72"/>
      <c r="Q437" s="82"/>
      <c r="R437" s="38"/>
      <c r="S437" s="38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77"/>
      <c r="AE437" s="77"/>
      <c r="AF437" s="77"/>
      <c r="AG437" s="77"/>
      <c r="AH437" s="77"/>
      <c r="AI437" s="77"/>
      <c r="AJ437" s="77"/>
      <c r="AK437" s="77"/>
      <c r="AL437" s="77"/>
      <c r="AM437" s="77"/>
      <c r="AN437" s="77"/>
      <c r="AO437" s="77"/>
      <c r="AP437" s="77"/>
      <c r="AQ437" s="77"/>
      <c r="AR437" s="77"/>
      <c r="AS437" s="77"/>
      <c r="AT437" s="77"/>
      <c r="AU437" s="77"/>
      <c r="AV437" s="77"/>
      <c r="AW437" s="77"/>
      <c r="AX437" s="77"/>
      <c r="AY437" s="77"/>
      <c r="AZ437" s="79"/>
    </row>
    <row r="438" spans="1:52" ht="18.75">
      <c r="A438" s="66"/>
      <c r="B438" s="70"/>
      <c r="C438" s="71"/>
      <c r="D438" s="71"/>
      <c r="E438" s="71"/>
      <c r="F438" s="81"/>
      <c r="G438" s="72"/>
      <c r="H438" s="72"/>
      <c r="I438" s="72"/>
      <c r="J438" s="70"/>
      <c r="K438" s="73"/>
      <c r="L438" s="73"/>
      <c r="M438" s="73"/>
      <c r="N438" s="73"/>
      <c r="P438" s="72"/>
      <c r="Q438" s="82"/>
      <c r="R438" s="38"/>
      <c r="S438" s="38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  <c r="AF438" s="77"/>
      <c r="AG438" s="77"/>
      <c r="AH438" s="77"/>
      <c r="AI438" s="77"/>
      <c r="AJ438" s="77"/>
      <c r="AK438" s="77"/>
      <c r="AL438" s="77"/>
      <c r="AM438" s="77"/>
      <c r="AN438" s="77"/>
      <c r="AO438" s="77"/>
      <c r="AP438" s="77"/>
      <c r="AQ438" s="77"/>
      <c r="AR438" s="77"/>
      <c r="AS438" s="77"/>
      <c r="AT438" s="77"/>
      <c r="AU438" s="77"/>
      <c r="AV438" s="77"/>
      <c r="AW438" s="77"/>
      <c r="AX438" s="77"/>
      <c r="AY438" s="77"/>
      <c r="AZ438" s="79"/>
    </row>
    <row r="439" spans="1:52" ht="18.75">
      <c r="A439" s="66"/>
      <c r="B439" s="70"/>
      <c r="C439" s="71"/>
      <c r="D439" s="71"/>
      <c r="E439" s="71"/>
      <c r="F439" s="81"/>
      <c r="G439" s="72"/>
      <c r="H439" s="72"/>
      <c r="I439" s="72"/>
      <c r="J439" s="70"/>
      <c r="K439" s="73"/>
      <c r="L439" s="73"/>
      <c r="M439" s="73"/>
      <c r="N439" s="73"/>
      <c r="P439" s="72"/>
      <c r="Q439" s="82"/>
      <c r="R439" s="38"/>
      <c r="S439" s="38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  <c r="AF439" s="77"/>
      <c r="AG439" s="77"/>
      <c r="AH439" s="77"/>
      <c r="AI439" s="77"/>
      <c r="AJ439" s="77"/>
      <c r="AK439" s="77"/>
      <c r="AL439" s="77"/>
      <c r="AM439" s="77"/>
      <c r="AN439" s="77"/>
      <c r="AO439" s="77"/>
      <c r="AP439" s="77"/>
      <c r="AQ439" s="77"/>
      <c r="AR439" s="77"/>
      <c r="AS439" s="77"/>
      <c r="AT439" s="77"/>
      <c r="AU439" s="77"/>
      <c r="AV439" s="77"/>
      <c r="AW439" s="77"/>
      <c r="AX439" s="77"/>
      <c r="AY439" s="77"/>
      <c r="AZ439" s="79"/>
    </row>
    <row r="440" spans="1:52" ht="18.75">
      <c r="A440" s="66"/>
      <c r="B440" s="70"/>
      <c r="C440" s="71"/>
      <c r="D440" s="71"/>
      <c r="E440" s="71"/>
      <c r="F440" s="81"/>
      <c r="G440" s="72"/>
      <c r="H440" s="72"/>
      <c r="I440" s="72"/>
      <c r="J440" s="70"/>
      <c r="K440" s="73"/>
      <c r="L440" s="73"/>
      <c r="M440" s="73"/>
      <c r="N440" s="73"/>
      <c r="P440" s="72"/>
      <c r="Q440" s="82"/>
      <c r="R440" s="38"/>
      <c r="S440" s="38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77"/>
      <c r="AE440" s="77"/>
      <c r="AF440" s="77"/>
      <c r="AG440" s="77"/>
      <c r="AH440" s="77"/>
      <c r="AI440" s="77"/>
      <c r="AJ440" s="77"/>
      <c r="AK440" s="77"/>
      <c r="AL440" s="77"/>
      <c r="AM440" s="77"/>
      <c r="AN440" s="77"/>
      <c r="AO440" s="77"/>
      <c r="AP440" s="77"/>
      <c r="AQ440" s="77"/>
      <c r="AR440" s="77"/>
      <c r="AS440" s="77"/>
      <c r="AT440" s="77"/>
      <c r="AU440" s="77"/>
      <c r="AV440" s="77"/>
      <c r="AW440" s="77"/>
      <c r="AX440" s="77"/>
      <c r="AY440" s="77"/>
      <c r="AZ440" s="79"/>
    </row>
    <row r="441" spans="1:52" ht="18.75">
      <c r="A441" s="66"/>
      <c r="B441" s="70"/>
      <c r="C441" s="71"/>
      <c r="D441" s="71"/>
      <c r="E441" s="71"/>
      <c r="F441" s="81"/>
      <c r="G441" s="72"/>
      <c r="H441" s="72"/>
      <c r="I441" s="72"/>
      <c r="J441" s="70"/>
      <c r="K441" s="73"/>
      <c r="L441" s="73"/>
      <c r="M441" s="73"/>
      <c r="N441" s="73"/>
      <c r="P441" s="72"/>
      <c r="Q441" s="82"/>
      <c r="R441" s="38"/>
      <c r="S441" s="38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  <c r="AF441" s="77"/>
      <c r="AG441" s="77"/>
      <c r="AH441" s="77"/>
      <c r="AI441" s="77"/>
      <c r="AJ441" s="77"/>
      <c r="AK441" s="77"/>
      <c r="AL441" s="77"/>
      <c r="AM441" s="77"/>
      <c r="AN441" s="77"/>
      <c r="AO441" s="77"/>
      <c r="AP441" s="77"/>
      <c r="AQ441" s="77"/>
      <c r="AR441" s="77"/>
      <c r="AS441" s="77"/>
      <c r="AT441" s="77"/>
      <c r="AU441" s="77"/>
      <c r="AV441" s="77"/>
      <c r="AW441" s="77"/>
      <c r="AX441" s="77"/>
      <c r="AY441" s="77"/>
      <c r="AZ441" s="79"/>
    </row>
    <row r="442" spans="1:52" ht="18.75">
      <c r="A442" s="66"/>
      <c r="B442" s="70"/>
      <c r="C442" s="71"/>
      <c r="D442" s="71"/>
      <c r="E442" s="71"/>
      <c r="F442" s="81"/>
      <c r="G442" s="72"/>
      <c r="H442" s="72"/>
      <c r="I442" s="72"/>
      <c r="J442" s="70"/>
      <c r="K442" s="73"/>
      <c r="L442" s="73"/>
      <c r="M442" s="73"/>
      <c r="N442" s="73"/>
      <c r="P442" s="72"/>
      <c r="Q442" s="82"/>
      <c r="R442" s="38"/>
      <c r="S442" s="38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77"/>
      <c r="AE442" s="77"/>
      <c r="AF442" s="77"/>
      <c r="AG442" s="77"/>
      <c r="AH442" s="77"/>
      <c r="AI442" s="77"/>
      <c r="AJ442" s="77"/>
      <c r="AK442" s="77"/>
      <c r="AL442" s="77"/>
      <c r="AM442" s="77"/>
      <c r="AN442" s="77"/>
      <c r="AO442" s="77"/>
      <c r="AP442" s="77"/>
      <c r="AQ442" s="77"/>
      <c r="AR442" s="77"/>
      <c r="AS442" s="77"/>
      <c r="AT442" s="77"/>
      <c r="AU442" s="77"/>
      <c r="AV442" s="77"/>
      <c r="AW442" s="77"/>
      <c r="AX442" s="77"/>
      <c r="AY442" s="77"/>
      <c r="AZ442" s="79"/>
    </row>
    <row r="443" spans="1:52" ht="18.75">
      <c r="A443" s="66"/>
      <c r="B443" s="70"/>
      <c r="C443" s="71"/>
      <c r="D443" s="71"/>
      <c r="E443" s="71"/>
      <c r="F443" s="81"/>
      <c r="G443" s="72"/>
      <c r="H443" s="72"/>
      <c r="I443" s="72"/>
      <c r="J443" s="70"/>
      <c r="K443" s="73"/>
      <c r="L443" s="73"/>
      <c r="M443" s="73"/>
      <c r="N443" s="73"/>
      <c r="P443" s="72"/>
      <c r="Q443" s="82"/>
      <c r="R443" s="38"/>
      <c r="S443" s="38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77"/>
      <c r="AE443" s="77"/>
      <c r="AF443" s="77"/>
      <c r="AG443" s="77"/>
      <c r="AH443" s="77"/>
      <c r="AI443" s="77"/>
      <c r="AJ443" s="77"/>
      <c r="AK443" s="77"/>
      <c r="AL443" s="77"/>
      <c r="AM443" s="77"/>
      <c r="AN443" s="77"/>
      <c r="AO443" s="77"/>
      <c r="AP443" s="77"/>
      <c r="AQ443" s="77"/>
      <c r="AR443" s="77"/>
      <c r="AS443" s="77"/>
      <c r="AT443" s="77"/>
      <c r="AU443" s="77"/>
      <c r="AV443" s="77"/>
      <c r="AW443" s="77"/>
      <c r="AX443" s="77"/>
      <c r="AY443" s="77"/>
      <c r="AZ443" s="79"/>
    </row>
    <row r="444" spans="1:52" ht="18.75">
      <c r="A444" s="66"/>
      <c r="B444" s="70"/>
      <c r="C444" s="71"/>
      <c r="D444" s="71"/>
      <c r="E444" s="71"/>
      <c r="F444" s="81"/>
      <c r="G444" s="72"/>
      <c r="H444" s="72"/>
      <c r="I444" s="72"/>
      <c r="J444" s="70"/>
      <c r="K444" s="73"/>
      <c r="L444" s="73"/>
      <c r="M444" s="73"/>
      <c r="N444" s="73"/>
      <c r="P444" s="72"/>
      <c r="Q444" s="82"/>
      <c r="R444" s="38"/>
      <c r="S444" s="38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  <c r="AF444" s="77"/>
      <c r="AG444" s="77"/>
      <c r="AH444" s="77"/>
      <c r="AI444" s="77"/>
      <c r="AJ444" s="77"/>
      <c r="AK444" s="77"/>
      <c r="AL444" s="77"/>
      <c r="AM444" s="77"/>
      <c r="AN444" s="77"/>
      <c r="AO444" s="77"/>
      <c r="AP444" s="77"/>
      <c r="AQ444" s="77"/>
      <c r="AR444" s="77"/>
      <c r="AS444" s="77"/>
      <c r="AT444" s="77"/>
      <c r="AU444" s="77"/>
      <c r="AV444" s="77"/>
      <c r="AW444" s="77"/>
      <c r="AX444" s="77"/>
      <c r="AY444" s="77"/>
      <c r="AZ444" s="79"/>
    </row>
    <row r="445" spans="1:52" ht="18.75">
      <c r="A445" s="66"/>
      <c r="B445" s="70"/>
      <c r="C445" s="71"/>
      <c r="D445" s="71"/>
      <c r="E445" s="71"/>
      <c r="F445" s="81"/>
      <c r="G445" s="72"/>
      <c r="H445" s="72"/>
      <c r="I445" s="72"/>
      <c r="J445" s="70"/>
      <c r="K445" s="73"/>
      <c r="L445" s="73"/>
      <c r="M445" s="73"/>
      <c r="N445" s="73"/>
      <c r="P445" s="72"/>
      <c r="Q445" s="82"/>
      <c r="R445" s="38"/>
      <c r="S445" s="38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77"/>
      <c r="AE445" s="77"/>
      <c r="AF445" s="77"/>
      <c r="AG445" s="77"/>
      <c r="AH445" s="77"/>
      <c r="AI445" s="77"/>
      <c r="AJ445" s="77"/>
      <c r="AK445" s="77"/>
      <c r="AL445" s="77"/>
      <c r="AM445" s="77"/>
      <c r="AN445" s="77"/>
      <c r="AO445" s="77"/>
      <c r="AP445" s="77"/>
      <c r="AQ445" s="77"/>
      <c r="AR445" s="77"/>
      <c r="AS445" s="77"/>
      <c r="AT445" s="77"/>
      <c r="AU445" s="77"/>
      <c r="AV445" s="77"/>
      <c r="AW445" s="77"/>
      <c r="AX445" s="77"/>
      <c r="AY445" s="77"/>
      <c r="AZ445" s="79"/>
    </row>
    <row r="446" spans="1:52" ht="18.75">
      <c r="A446" s="66"/>
      <c r="B446" s="70"/>
      <c r="C446" s="71"/>
      <c r="D446" s="71"/>
      <c r="E446" s="71"/>
      <c r="F446" s="81"/>
      <c r="G446" s="72"/>
      <c r="H446" s="72"/>
      <c r="I446" s="72"/>
      <c r="J446" s="70"/>
      <c r="K446" s="73"/>
      <c r="L446" s="73"/>
      <c r="M446" s="73"/>
      <c r="N446" s="73"/>
      <c r="P446" s="72"/>
      <c r="Q446" s="82"/>
      <c r="R446" s="38"/>
      <c r="S446" s="38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77"/>
      <c r="AE446" s="77"/>
      <c r="AF446" s="77"/>
      <c r="AG446" s="77"/>
      <c r="AH446" s="77"/>
      <c r="AI446" s="77"/>
      <c r="AJ446" s="77"/>
      <c r="AK446" s="77"/>
      <c r="AL446" s="77"/>
      <c r="AM446" s="77"/>
      <c r="AN446" s="77"/>
      <c r="AO446" s="77"/>
      <c r="AP446" s="77"/>
      <c r="AQ446" s="77"/>
      <c r="AR446" s="77"/>
      <c r="AS446" s="77"/>
      <c r="AT446" s="77"/>
      <c r="AU446" s="77"/>
      <c r="AV446" s="77"/>
      <c r="AW446" s="77"/>
      <c r="AX446" s="77"/>
      <c r="AY446" s="77"/>
      <c r="AZ446" s="79"/>
    </row>
    <row r="447" spans="1:52" ht="18.75">
      <c r="A447" s="66"/>
      <c r="B447" s="70"/>
      <c r="C447" s="71"/>
      <c r="D447" s="71"/>
      <c r="E447" s="71"/>
      <c r="F447" s="81"/>
      <c r="G447" s="72"/>
      <c r="H447" s="72"/>
      <c r="I447" s="72"/>
      <c r="J447" s="70"/>
      <c r="K447" s="73"/>
      <c r="L447" s="73"/>
      <c r="M447" s="73"/>
      <c r="N447" s="73"/>
      <c r="P447" s="72"/>
      <c r="Q447" s="82"/>
      <c r="R447" s="38"/>
      <c r="S447" s="38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77"/>
      <c r="AE447" s="77"/>
      <c r="AF447" s="77"/>
      <c r="AG447" s="77"/>
      <c r="AH447" s="77"/>
      <c r="AI447" s="77"/>
      <c r="AJ447" s="77"/>
      <c r="AK447" s="77"/>
      <c r="AL447" s="77"/>
      <c r="AM447" s="77"/>
      <c r="AN447" s="77"/>
      <c r="AO447" s="77"/>
      <c r="AP447" s="77"/>
      <c r="AQ447" s="77"/>
      <c r="AR447" s="77"/>
      <c r="AS447" s="77"/>
      <c r="AT447" s="77"/>
      <c r="AU447" s="77"/>
      <c r="AV447" s="77"/>
      <c r="AW447" s="77"/>
      <c r="AX447" s="77"/>
      <c r="AY447" s="77"/>
      <c r="AZ447" s="79"/>
    </row>
    <row r="448" spans="1:52" ht="18.75">
      <c r="A448" s="66"/>
      <c r="B448" s="70"/>
      <c r="C448" s="71"/>
      <c r="D448" s="71"/>
      <c r="E448" s="71"/>
      <c r="F448" s="81"/>
      <c r="G448" s="72"/>
      <c r="H448" s="72"/>
      <c r="I448" s="72"/>
      <c r="J448" s="70"/>
      <c r="K448" s="73"/>
      <c r="L448" s="73"/>
      <c r="M448" s="73"/>
      <c r="N448" s="73"/>
      <c r="P448" s="72"/>
      <c r="Q448" s="82"/>
      <c r="R448" s="38"/>
      <c r="S448" s="38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77"/>
      <c r="AE448" s="77"/>
      <c r="AF448" s="77"/>
      <c r="AG448" s="77"/>
      <c r="AH448" s="77"/>
      <c r="AI448" s="77"/>
      <c r="AJ448" s="77"/>
      <c r="AK448" s="77"/>
      <c r="AL448" s="77"/>
      <c r="AM448" s="77"/>
      <c r="AN448" s="77"/>
      <c r="AO448" s="77"/>
      <c r="AP448" s="77"/>
      <c r="AQ448" s="77"/>
      <c r="AR448" s="77"/>
      <c r="AS448" s="77"/>
      <c r="AT448" s="77"/>
      <c r="AU448" s="77"/>
      <c r="AV448" s="77"/>
      <c r="AW448" s="77"/>
      <c r="AX448" s="77"/>
      <c r="AY448" s="77"/>
      <c r="AZ448" s="79"/>
    </row>
    <row r="449" spans="1:52" ht="18.75">
      <c r="A449" s="66"/>
      <c r="B449" s="70"/>
      <c r="C449" s="71"/>
      <c r="D449" s="71"/>
      <c r="E449" s="71"/>
      <c r="F449" s="81"/>
      <c r="G449" s="72"/>
      <c r="H449" s="72"/>
      <c r="I449" s="72"/>
      <c r="J449" s="70"/>
      <c r="K449" s="73"/>
      <c r="L449" s="73"/>
      <c r="M449" s="73"/>
      <c r="N449" s="73"/>
      <c r="P449" s="72"/>
      <c r="Q449" s="82"/>
      <c r="R449" s="38"/>
      <c r="S449" s="38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77"/>
      <c r="AE449" s="77"/>
      <c r="AF449" s="77"/>
      <c r="AG449" s="77"/>
      <c r="AH449" s="77"/>
      <c r="AI449" s="77"/>
      <c r="AJ449" s="77"/>
      <c r="AK449" s="77"/>
      <c r="AL449" s="77"/>
      <c r="AM449" s="77"/>
      <c r="AN449" s="77"/>
      <c r="AO449" s="77"/>
      <c r="AP449" s="77"/>
      <c r="AQ449" s="77"/>
      <c r="AR449" s="77"/>
      <c r="AS449" s="77"/>
      <c r="AT449" s="77"/>
      <c r="AU449" s="77"/>
      <c r="AV449" s="77"/>
      <c r="AW449" s="77"/>
      <c r="AX449" s="77"/>
      <c r="AY449" s="77"/>
      <c r="AZ449" s="79"/>
    </row>
    <row r="450" spans="1:52" ht="18.75">
      <c r="A450" s="66"/>
      <c r="B450" s="70"/>
      <c r="C450" s="71"/>
      <c r="D450" s="71"/>
      <c r="E450" s="71"/>
      <c r="F450" s="81"/>
      <c r="G450" s="72"/>
      <c r="H450" s="72"/>
      <c r="I450" s="72"/>
      <c r="J450" s="70"/>
      <c r="K450" s="73"/>
      <c r="L450" s="73"/>
      <c r="M450" s="73"/>
      <c r="N450" s="73"/>
      <c r="P450" s="72"/>
      <c r="Q450" s="82"/>
      <c r="R450" s="38"/>
      <c r="S450" s="38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77"/>
      <c r="AE450" s="77"/>
      <c r="AF450" s="77"/>
      <c r="AG450" s="77"/>
      <c r="AH450" s="77"/>
      <c r="AI450" s="77"/>
      <c r="AJ450" s="77"/>
      <c r="AK450" s="77"/>
      <c r="AL450" s="77"/>
      <c r="AM450" s="77"/>
      <c r="AN450" s="77"/>
      <c r="AO450" s="77"/>
      <c r="AP450" s="77"/>
      <c r="AQ450" s="77"/>
      <c r="AR450" s="77"/>
      <c r="AS450" s="77"/>
      <c r="AT450" s="77"/>
      <c r="AU450" s="77"/>
      <c r="AV450" s="77"/>
      <c r="AW450" s="77"/>
      <c r="AX450" s="77"/>
      <c r="AY450" s="77"/>
      <c r="AZ450" s="79"/>
    </row>
    <row r="451" spans="1:52" ht="18.75">
      <c r="A451" s="66"/>
      <c r="B451" s="70"/>
      <c r="C451" s="71"/>
      <c r="D451" s="71"/>
      <c r="E451" s="71"/>
      <c r="F451" s="81"/>
      <c r="G451" s="72"/>
      <c r="H451" s="72"/>
      <c r="I451" s="72"/>
      <c r="J451" s="70"/>
      <c r="K451" s="73"/>
      <c r="L451" s="73"/>
      <c r="M451" s="73"/>
      <c r="N451" s="73"/>
      <c r="P451" s="72"/>
      <c r="Q451" s="82"/>
      <c r="R451" s="38"/>
      <c r="S451" s="38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77"/>
      <c r="AE451" s="77"/>
      <c r="AF451" s="77"/>
      <c r="AG451" s="77"/>
      <c r="AH451" s="77"/>
      <c r="AI451" s="77"/>
      <c r="AJ451" s="77"/>
      <c r="AK451" s="77"/>
      <c r="AL451" s="77"/>
      <c r="AM451" s="77"/>
      <c r="AN451" s="77"/>
      <c r="AO451" s="77"/>
      <c r="AP451" s="77"/>
      <c r="AQ451" s="77"/>
      <c r="AR451" s="77"/>
      <c r="AS451" s="77"/>
      <c r="AT451" s="77"/>
      <c r="AU451" s="77"/>
      <c r="AV451" s="77"/>
      <c r="AW451" s="77"/>
      <c r="AX451" s="77"/>
      <c r="AY451" s="77"/>
      <c r="AZ451" s="79"/>
    </row>
    <row r="452" spans="1:52" ht="18.75">
      <c r="A452" s="66"/>
      <c r="B452" s="70"/>
      <c r="C452" s="71"/>
      <c r="D452" s="71"/>
      <c r="E452" s="71"/>
      <c r="F452" s="81"/>
      <c r="G452" s="72"/>
      <c r="H452" s="72"/>
      <c r="I452" s="72"/>
      <c r="J452" s="70"/>
      <c r="K452" s="73"/>
      <c r="L452" s="73"/>
      <c r="M452" s="73"/>
      <c r="N452" s="73"/>
      <c r="P452" s="72"/>
      <c r="Q452" s="82"/>
      <c r="R452" s="38"/>
      <c r="S452" s="38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77"/>
      <c r="AE452" s="77"/>
      <c r="AF452" s="77"/>
      <c r="AG452" s="77"/>
      <c r="AH452" s="77"/>
      <c r="AI452" s="77"/>
      <c r="AJ452" s="77"/>
      <c r="AK452" s="77"/>
      <c r="AL452" s="77"/>
      <c r="AM452" s="77"/>
      <c r="AN452" s="77"/>
      <c r="AO452" s="77"/>
      <c r="AP452" s="77"/>
      <c r="AQ452" s="77"/>
      <c r="AR452" s="77"/>
      <c r="AS452" s="77"/>
      <c r="AT452" s="77"/>
      <c r="AU452" s="77"/>
      <c r="AV452" s="77"/>
      <c r="AW452" s="77"/>
      <c r="AX452" s="77"/>
      <c r="AY452" s="77"/>
      <c r="AZ452" s="79"/>
    </row>
    <row r="453" spans="1:52" ht="18.75">
      <c r="A453" s="66"/>
      <c r="B453" s="70"/>
      <c r="C453" s="71"/>
      <c r="D453" s="71"/>
      <c r="E453" s="71"/>
      <c r="F453" s="81"/>
      <c r="G453" s="72"/>
      <c r="H453" s="72"/>
      <c r="I453" s="72"/>
      <c r="J453" s="70"/>
      <c r="K453" s="73"/>
      <c r="L453" s="73"/>
      <c r="M453" s="73"/>
      <c r="N453" s="73"/>
      <c r="P453" s="72"/>
      <c r="Q453" s="82"/>
      <c r="R453" s="38"/>
      <c r="S453" s="38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77"/>
      <c r="AE453" s="77"/>
      <c r="AF453" s="77"/>
      <c r="AG453" s="77"/>
      <c r="AH453" s="77"/>
      <c r="AI453" s="77"/>
      <c r="AJ453" s="77"/>
      <c r="AK453" s="77"/>
      <c r="AL453" s="77"/>
      <c r="AM453" s="77"/>
      <c r="AN453" s="77"/>
      <c r="AO453" s="77"/>
      <c r="AP453" s="77"/>
      <c r="AQ453" s="77"/>
      <c r="AR453" s="77"/>
      <c r="AS453" s="77"/>
      <c r="AT453" s="77"/>
      <c r="AU453" s="77"/>
      <c r="AV453" s="77"/>
      <c r="AW453" s="77"/>
      <c r="AX453" s="77"/>
      <c r="AY453" s="77"/>
      <c r="AZ453" s="79"/>
    </row>
    <row r="454" spans="1:52" ht="18.75">
      <c r="A454" s="66"/>
      <c r="B454" s="70"/>
      <c r="C454" s="71"/>
      <c r="D454" s="71"/>
      <c r="E454" s="71"/>
      <c r="F454" s="81"/>
      <c r="G454" s="72"/>
      <c r="H454" s="72"/>
      <c r="I454" s="72"/>
      <c r="J454" s="70"/>
      <c r="K454" s="73"/>
      <c r="L454" s="73"/>
      <c r="M454" s="73"/>
      <c r="N454" s="73"/>
      <c r="P454" s="72"/>
      <c r="Q454" s="82"/>
      <c r="R454" s="38"/>
      <c r="S454" s="38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77"/>
      <c r="AE454" s="77"/>
      <c r="AF454" s="77"/>
      <c r="AG454" s="77"/>
      <c r="AH454" s="77"/>
      <c r="AI454" s="77"/>
      <c r="AJ454" s="77"/>
      <c r="AK454" s="77"/>
      <c r="AL454" s="77"/>
      <c r="AM454" s="77"/>
      <c r="AN454" s="77"/>
      <c r="AO454" s="77"/>
      <c r="AP454" s="77"/>
      <c r="AQ454" s="77"/>
      <c r="AR454" s="77"/>
      <c r="AS454" s="77"/>
      <c r="AT454" s="77"/>
      <c r="AU454" s="77"/>
      <c r="AV454" s="77"/>
      <c r="AW454" s="77"/>
      <c r="AX454" s="77"/>
      <c r="AY454" s="77"/>
      <c r="AZ454" s="79"/>
    </row>
    <row r="455" spans="1:52" ht="18.75">
      <c r="A455" s="66"/>
      <c r="B455" s="70"/>
      <c r="C455" s="71"/>
      <c r="D455" s="71"/>
      <c r="E455" s="71"/>
      <c r="F455" s="81"/>
      <c r="G455" s="72"/>
      <c r="H455" s="72"/>
      <c r="I455" s="72"/>
      <c r="J455" s="70"/>
      <c r="K455" s="73"/>
      <c r="L455" s="73"/>
      <c r="M455" s="73"/>
      <c r="N455" s="73"/>
      <c r="P455" s="72"/>
      <c r="Q455" s="82"/>
      <c r="R455" s="38"/>
      <c r="S455" s="38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77"/>
      <c r="AE455" s="77"/>
      <c r="AF455" s="77"/>
      <c r="AG455" s="77"/>
      <c r="AH455" s="77"/>
      <c r="AI455" s="77"/>
      <c r="AJ455" s="77"/>
      <c r="AK455" s="77"/>
      <c r="AL455" s="77"/>
      <c r="AM455" s="77"/>
      <c r="AN455" s="77"/>
      <c r="AO455" s="77"/>
      <c r="AP455" s="77"/>
      <c r="AQ455" s="77"/>
      <c r="AR455" s="77"/>
      <c r="AS455" s="77"/>
      <c r="AT455" s="77"/>
      <c r="AU455" s="77"/>
      <c r="AV455" s="77"/>
      <c r="AW455" s="77"/>
      <c r="AX455" s="77"/>
      <c r="AY455" s="77"/>
      <c r="AZ455" s="79"/>
    </row>
    <row r="456" spans="1:52" ht="18.75">
      <c r="A456" s="66"/>
      <c r="B456" s="70"/>
      <c r="C456" s="71"/>
      <c r="D456" s="71"/>
      <c r="E456" s="71"/>
      <c r="F456" s="81"/>
      <c r="G456" s="72"/>
      <c r="H456" s="72"/>
      <c r="I456" s="72"/>
      <c r="J456" s="70"/>
      <c r="K456" s="73"/>
      <c r="L456" s="73"/>
      <c r="M456" s="73"/>
      <c r="N456" s="73"/>
      <c r="P456" s="72"/>
      <c r="Q456" s="82"/>
      <c r="R456" s="38"/>
      <c r="S456" s="38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77"/>
      <c r="AE456" s="77"/>
      <c r="AF456" s="77"/>
      <c r="AG456" s="77"/>
      <c r="AH456" s="77"/>
      <c r="AI456" s="77"/>
      <c r="AJ456" s="77"/>
      <c r="AK456" s="77"/>
      <c r="AL456" s="77"/>
      <c r="AM456" s="77"/>
      <c r="AN456" s="77"/>
      <c r="AO456" s="77"/>
      <c r="AP456" s="77"/>
      <c r="AQ456" s="77"/>
      <c r="AR456" s="77"/>
      <c r="AS456" s="77"/>
      <c r="AT456" s="77"/>
      <c r="AU456" s="77"/>
      <c r="AV456" s="77"/>
      <c r="AW456" s="77"/>
      <c r="AX456" s="77"/>
      <c r="AY456" s="77"/>
      <c r="AZ456" s="79"/>
    </row>
    <row r="457" spans="1:52" ht="18.75">
      <c r="A457" s="66"/>
      <c r="B457" s="70"/>
      <c r="C457" s="71"/>
      <c r="D457" s="71"/>
      <c r="E457" s="71"/>
      <c r="F457" s="81"/>
      <c r="G457" s="72"/>
      <c r="H457" s="72"/>
      <c r="I457" s="72"/>
      <c r="J457" s="70"/>
      <c r="K457" s="73"/>
      <c r="L457" s="73"/>
      <c r="M457" s="73"/>
      <c r="N457" s="73"/>
      <c r="P457" s="72"/>
      <c r="Q457" s="82"/>
      <c r="R457" s="38"/>
      <c r="S457" s="38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  <c r="AF457" s="77"/>
      <c r="AG457" s="77"/>
      <c r="AH457" s="77"/>
      <c r="AI457" s="77"/>
      <c r="AJ457" s="77"/>
      <c r="AK457" s="77"/>
      <c r="AL457" s="77"/>
      <c r="AM457" s="77"/>
      <c r="AN457" s="77"/>
      <c r="AO457" s="77"/>
      <c r="AP457" s="77"/>
      <c r="AQ457" s="77"/>
      <c r="AR457" s="77"/>
      <c r="AS457" s="77"/>
      <c r="AT457" s="77"/>
      <c r="AU457" s="77"/>
      <c r="AV457" s="77"/>
      <c r="AW457" s="77"/>
      <c r="AX457" s="77"/>
      <c r="AY457" s="77"/>
      <c r="AZ457" s="79"/>
    </row>
    <row r="458" spans="1:52" ht="18.75">
      <c r="A458" s="66"/>
      <c r="B458" s="70"/>
      <c r="C458" s="71"/>
      <c r="D458" s="71"/>
      <c r="E458" s="71"/>
      <c r="F458" s="81"/>
      <c r="G458" s="72"/>
      <c r="H458" s="72"/>
      <c r="I458" s="72"/>
      <c r="J458" s="70"/>
      <c r="K458" s="73"/>
      <c r="L458" s="73"/>
      <c r="M458" s="73"/>
      <c r="N458" s="73"/>
      <c r="P458" s="72"/>
      <c r="Q458" s="82"/>
      <c r="R458" s="38"/>
      <c r="S458" s="38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  <c r="AF458" s="77"/>
      <c r="AG458" s="77"/>
      <c r="AH458" s="77"/>
      <c r="AI458" s="77"/>
      <c r="AJ458" s="77"/>
      <c r="AK458" s="77"/>
      <c r="AL458" s="77"/>
      <c r="AM458" s="77"/>
      <c r="AN458" s="77"/>
      <c r="AO458" s="77"/>
      <c r="AP458" s="77"/>
      <c r="AQ458" s="77"/>
      <c r="AR458" s="77"/>
      <c r="AS458" s="77"/>
      <c r="AT458" s="77"/>
      <c r="AU458" s="77"/>
      <c r="AV458" s="77"/>
      <c r="AW458" s="77"/>
      <c r="AX458" s="77"/>
      <c r="AY458" s="77"/>
      <c r="AZ458" s="79"/>
    </row>
    <row r="459" spans="1:52" ht="18.75">
      <c r="A459" s="66"/>
      <c r="B459" s="70"/>
      <c r="C459" s="71"/>
      <c r="D459" s="71"/>
      <c r="E459" s="71"/>
      <c r="F459" s="81"/>
      <c r="G459" s="72"/>
      <c r="H459" s="72"/>
      <c r="I459" s="72"/>
      <c r="J459" s="70"/>
      <c r="K459" s="73"/>
      <c r="L459" s="73"/>
      <c r="M459" s="73"/>
      <c r="N459" s="73"/>
      <c r="P459" s="72"/>
      <c r="Q459" s="82"/>
      <c r="R459" s="38"/>
      <c r="S459" s="38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  <c r="AF459" s="77"/>
      <c r="AG459" s="77"/>
      <c r="AH459" s="77"/>
      <c r="AI459" s="77"/>
      <c r="AJ459" s="77"/>
      <c r="AK459" s="77"/>
      <c r="AL459" s="77"/>
      <c r="AM459" s="77"/>
      <c r="AN459" s="77"/>
      <c r="AO459" s="77"/>
      <c r="AP459" s="77"/>
      <c r="AQ459" s="77"/>
      <c r="AR459" s="77"/>
      <c r="AS459" s="77"/>
      <c r="AT459" s="77"/>
      <c r="AU459" s="77"/>
      <c r="AV459" s="77"/>
      <c r="AW459" s="77"/>
      <c r="AX459" s="77"/>
      <c r="AY459" s="77"/>
      <c r="AZ459" s="79"/>
    </row>
    <row r="460" spans="1:52" ht="18.75">
      <c r="A460" s="66"/>
      <c r="B460" s="70"/>
      <c r="C460" s="71"/>
      <c r="D460" s="71"/>
      <c r="E460" s="71"/>
      <c r="F460" s="81"/>
      <c r="G460" s="72"/>
      <c r="H460" s="72"/>
      <c r="I460" s="72"/>
      <c r="J460" s="70"/>
      <c r="K460" s="73"/>
      <c r="L460" s="73"/>
      <c r="M460" s="73"/>
      <c r="N460" s="73"/>
      <c r="P460" s="72"/>
      <c r="Q460" s="82"/>
      <c r="R460" s="38"/>
      <c r="S460" s="38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77"/>
      <c r="AE460" s="77"/>
      <c r="AF460" s="77"/>
      <c r="AG460" s="77"/>
      <c r="AH460" s="77"/>
      <c r="AI460" s="77"/>
      <c r="AJ460" s="77"/>
      <c r="AK460" s="77"/>
      <c r="AL460" s="77"/>
      <c r="AM460" s="77"/>
      <c r="AN460" s="77"/>
      <c r="AO460" s="77"/>
      <c r="AP460" s="77"/>
      <c r="AQ460" s="77"/>
      <c r="AR460" s="77"/>
      <c r="AS460" s="77"/>
      <c r="AT460" s="77"/>
      <c r="AU460" s="77"/>
      <c r="AV460" s="77"/>
      <c r="AW460" s="77"/>
      <c r="AX460" s="77"/>
      <c r="AY460" s="77"/>
      <c r="AZ460" s="79"/>
    </row>
    <row r="461" spans="1:52" ht="18.75">
      <c r="A461" s="66"/>
      <c r="B461" s="70"/>
      <c r="C461" s="71"/>
      <c r="D461" s="71"/>
      <c r="E461" s="71"/>
      <c r="F461" s="81"/>
      <c r="G461" s="72"/>
      <c r="H461" s="72"/>
      <c r="I461" s="72"/>
      <c r="J461" s="70"/>
      <c r="K461" s="73"/>
      <c r="L461" s="73"/>
      <c r="M461" s="73"/>
      <c r="N461" s="73"/>
      <c r="P461" s="72"/>
      <c r="Q461" s="82"/>
      <c r="R461" s="38"/>
      <c r="S461" s="38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77"/>
      <c r="AE461" s="77"/>
      <c r="AF461" s="77"/>
      <c r="AG461" s="77"/>
      <c r="AH461" s="77"/>
      <c r="AI461" s="77"/>
      <c r="AJ461" s="77"/>
      <c r="AK461" s="77"/>
      <c r="AL461" s="77"/>
      <c r="AM461" s="77"/>
      <c r="AN461" s="77"/>
      <c r="AO461" s="77"/>
      <c r="AP461" s="77"/>
      <c r="AQ461" s="77"/>
      <c r="AR461" s="77"/>
      <c r="AS461" s="77"/>
      <c r="AT461" s="77"/>
      <c r="AU461" s="77"/>
      <c r="AV461" s="77"/>
      <c r="AW461" s="77"/>
      <c r="AX461" s="77"/>
      <c r="AY461" s="77"/>
      <c r="AZ461" s="79"/>
    </row>
    <row r="462" spans="1:52" ht="18.75">
      <c r="A462" s="66"/>
      <c r="B462" s="70"/>
      <c r="C462" s="71"/>
      <c r="D462" s="71"/>
      <c r="E462" s="71"/>
      <c r="F462" s="81"/>
      <c r="G462" s="72"/>
      <c r="H462" s="72"/>
      <c r="I462" s="72"/>
      <c r="J462" s="70"/>
      <c r="K462" s="73"/>
      <c r="L462" s="73"/>
      <c r="M462" s="73"/>
      <c r="N462" s="73"/>
      <c r="P462" s="72"/>
      <c r="Q462" s="82"/>
      <c r="R462" s="38"/>
      <c r="S462" s="38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  <c r="AF462" s="77"/>
      <c r="AG462" s="77"/>
      <c r="AH462" s="77"/>
      <c r="AI462" s="77"/>
      <c r="AJ462" s="77"/>
      <c r="AK462" s="77"/>
      <c r="AL462" s="77"/>
      <c r="AM462" s="77"/>
      <c r="AN462" s="77"/>
      <c r="AO462" s="77"/>
      <c r="AP462" s="77"/>
      <c r="AQ462" s="77"/>
      <c r="AR462" s="77"/>
      <c r="AS462" s="77"/>
      <c r="AT462" s="77"/>
      <c r="AU462" s="77"/>
      <c r="AV462" s="77"/>
      <c r="AW462" s="77"/>
      <c r="AX462" s="77"/>
      <c r="AY462" s="77"/>
      <c r="AZ462" s="79"/>
    </row>
    <row r="463" spans="1:52" ht="18.75">
      <c r="A463" s="66"/>
      <c r="B463" s="70"/>
      <c r="C463" s="71"/>
      <c r="D463" s="71"/>
      <c r="E463" s="71"/>
      <c r="F463" s="81"/>
      <c r="G463" s="72"/>
      <c r="H463" s="72"/>
      <c r="I463" s="72"/>
      <c r="J463" s="70"/>
      <c r="K463" s="73"/>
      <c r="L463" s="73"/>
      <c r="M463" s="73"/>
      <c r="N463" s="73"/>
      <c r="P463" s="72"/>
      <c r="Q463" s="82"/>
      <c r="R463" s="38"/>
      <c r="S463" s="38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  <c r="AF463" s="77"/>
      <c r="AG463" s="77"/>
      <c r="AH463" s="77"/>
      <c r="AI463" s="77"/>
      <c r="AJ463" s="77"/>
      <c r="AK463" s="77"/>
      <c r="AL463" s="77"/>
      <c r="AM463" s="77"/>
      <c r="AN463" s="77"/>
      <c r="AO463" s="77"/>
      <c r="AP463" s="77"/>
      <c r="AQ463" s="77"/>
      <c r="AR463" s="77"/>
      <c r="AS463" s="77"/>
      <c r="AT463" s="77"/>
      <c r="AU463" s="77"/>
      <c r="AV463" s="77"/>
      <c r="AW463" s="77"/>
      <c r="AX463" s="77"/>
      <c r="AY463" s="77"/>
      <c r="AZ463" s="79"/>
    </row>
    <row r="464" spans="1:52" ht="18.75">
      <c r="A464" s="66"/>
      <c r="B464" s="70"/>
      <c r="C464" s="71"/>
      <c r="D464" s="71"/>
      <c r="E464" s="71"/>
      <c r="F464" s="81"/>
      <c r="G464" s="72"/>
      <c r="H464" s="72"/>
      <c r="I464" s="72"/>
      <c r="J464" s="70"/>
      <c r="K464" s="73"/>
      <c r="L464" s="73"/>
      <c r="M464" s="73"/>
      <c r="N464" s="73"/>
      <c r="P464" s="72"/>
      <c r="Q464" s="82"/>
      <c r="R464" s="38"/>
      <c r="S464" s="38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  <c r="AF464" s="77"/>
      <c r="AG464" s="77"/>
      <c r="AH464" s="77"/>
      <c r="AI464" s="77"/>
      <c r="AJ464" s="77"/>
      <c r="AK464" s="77"/>
      <c r="AL464" s="77"/>
      <c r="AM464" s="77"/>
      <c r="AN464" s="77"/>
      <c r="AO464" s="77"/>
      <c r="AP464" s="77"/>
      <c r="AQ464" s="77"/>
      <c r="AR464" s="77"/>
      <c r="AS464" s="77"/>
      <c r="AT464" s="77"/>
      <c r="AU464" s="77"/>
      <c r="AV464" s="77"/>
      <c r="AW464" s="77"/>
      <c r="AX464" s="77"/>
      <c r="AY464" s="77"/>
      <c r="AZ464" s="79"/>
    </row>
    <row r="465" spans="1:52" ht="18.75">
      <c r="A465" s="66"/>
      <c r="B465" s="70"/>
      <c r="C465" s="71"/>
      <c r="D465" s="71"/>
      <c r="E465" s="71"/>
      <c r="F465" s="81"/>
      <c r="G465" s="72"/>
      <c r="H465" s="72"/>
      <c r="I465" s="72"/>
      <c r="J465" s="70"/>
      <c r="K465" s="73"/>
      <c r="L465" s="73"/>
      <c r="M465" s="73"/>
      <c r="N465" s="73"/>
      <c r="P465" s="72"/>
      <c r="Q465" s="82"/>
      <c r="R465" s="38"/>
      <c r="S465" s="38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  <c r="AF465" s="77"/>
      <c r="AG465" s="77"/>
      <c r="AH465" s="77"/>
      <c r="AI465" s="77"/>
      <c r="AJ465" s="77"/>
      <c r="AK465" s="77"/>
      <c r="AL465" s="77"/>
      <c r="AM465" s="77"/>
      <c r="AN465" s="77"/>
      <c r="AO465" s="77"/>
      <c r="AP465" s="77"/>
      <c r="AQ465" s="77"/>
      <c r="AR465" s="77"/>
      <c r="AS465" s="77"/>
      <c r="AT465" s="77"/>
      <c r="AU465" s="77"/>
      <c r="AV465" s="77"/>
      <c r="AW465" s="77"/>
      <c r="AX465" s="77"/>
      <c r="AY465" s="77"/>
      <c r="AZ465" s="79"/>
    </row>
    <row r="466" spans="1:52" ht="18.75">
      <c r="A466" s="66"/>
      <c r="B466" s="70"/>
      <c r="C466" s="71"/>
      <c r="D466" s="71"/>
      <c r="E466" s="71"/>
      <c r="F466" s="81"/>
      <c r="G466" s="72"/>
      <c r="H466" s="72"/>
      <c r="I466" s="72"/>
      <c r="J466" s="70"/>
      <c r="K466" s="73"/>
      <c r="L466" s="73"/>
      <c r="M466" s="73"/>
      <c r="N466" s="73"/>
      <c r="P466" s="72"/>
      <c r="Q466" s="82"/>
      <c r="R466" s="38"/>
      <c r="S466" s="38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77"/>
      <c r="AG466" s="77"/>
      <c r="AH466" s="77"/>
      <c r="AI466" s="77"/>
      <c r="AJ466" s="77"/>
      <c r="AK466" s="77"/>
      <c r="AL466" s="77"/>
      <c r="AM466" s="77"/>
      <c r="AN466" s="77"/>
      <c r="AO466" s="77"/>
      <c r="AP466" s="77"/>
      <c r="AQ466" s="77"/>
      <c r="AR466" s="77"/>
      <c r="AS466" s="77"/>
      <c r="AT466" s="77"/>
      <c r="AU466" s="77"/>
      <c r="AV466" s="77"/>
      <c r="AW466" s="77"/>
      <c r="AX466" s="77"/>
      <c r="AY466" s="77"/>
      <c r="AZ466" s="79"/>
    </row>
    <row r="467" spans="1:52" ht="18.75">
      <c r="A467" s="66"/>
      <c r="B467" s="70"/>
      <c r="C467" s="71"/>
      <c r="D467" s="71"/>
      <c r="E467" s="71"/>
      <c r="F467" s="81"/>
      <c r="G467" s="72"/>
      <c r="H467" s="72"/>
      <c r="I467" s="72"/>
      <c r="J467" s="70"/>
      <c r="K467" s="73"/>
      <c r="L467" s="73"/>
      <c r="M467" s="73"/>
      <c r="N467" s="73"/>
      <c r="P467" s="72"/>
      <c r="Q467" s="82"/>
      <c r="R467" s="38"/>
      <c r="S467" s="38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77"/>
      <c r="AG467" s="77"/>
      <c r="AH467" s="77"/>
      <c r="AI467" s="77"/>
      <c r="AJ467" s="77"/>
      <c r="AK467" s="77"/>
      <c r="AL467" s="77"/>
      <c r="AM467" s="77"/>
      <c r="AN467" s="77"/>
      <c r="AO467" s="77"/>
      <c r="AP467" s="77"/>
      <c r="AQ467" s="77"/>
      <c r="AR467" s="77"/>
      <c r="AS467" s="77"/>
      <c r="AT467" s="77"/>
      <c r="AU467" s="77"/>
      <c r="AV467" s="77"/>
      <c r="AW467" s="77"/>
      <c r="AX467" s="77"/>
      <c r="AY467" s="77"/>
      <c r="AZ467" s="79"/>
    </row>
    <row r="468" spans="1:52" ht="18.75">
      <c r="A468" s="66"/>
      <c r="B468" s="70"/>
      <c r="C468" s="71"/>
      <c r="D468" s="71"/>
      <c r="E468" s="71"/>
      <c r="F468" s="81"/>
      <c r="G468" s="72"/>
      <c r="H468" s="72"/>
      <c r="I468" s="72"/>
      <c r="J468" s="70"/>
      <c r="K468" s="73"/>
      <c r="L468" s="73"/>
      <c r="M468" s="73"/>
      <c r="N468" s="73"/>
      <c r="P468" s="72"/>
      <c r="Q468" s="82"/>
      <c r="R468" s="38"/>
      <c r="S468" s="38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77"/>
      <c r="AG468" s="77"/>
      <c r="AH468" s="77"/>
      <c r="AI468" s="77"/>
      <c r="AJ468" s="77"/>
      <c r="AK468" s="77"/>
      <c r="AL468" s="77"/>
      <c r="AM468" s="77"/>
      <c r="AN468" s="77"/>
      <c r="AO468" s="77"/>
      <c r="AP468" s="77"/>
      <c r="AQ468" s="77"/>
      <c r="AR468" s="77"/>
      <c r="AS468" s="77"/>
      <c r="AT468" s="77"/>
      <c r="AU468" s="77"/>
      <c r="AV468" s="77"/>
      <c r="AW468" s="77"/>
      <c r="AX468" s="77"/>
      <c r="AY468" s="77"/>
      <c r="AZ468" s="79"/>
    </row>
    <row r="469" spans="1:52" ht="18.75">
      <c r="A469" s="66"/>
      <c r="B469" s="70"/>
      <c r="C469" s="71"/>
      <c r="D469" s="71"/>
      <c r="E469" s="71"/>
      <c r="F469" s="81"/>
      <c r="G469" s="72"/>
      <c r="H469" s="72"/>
      <c r="I469" s="72"/>
      <c r="J469" s="70"/>
      <c r="K469" s="73"/>
      <c r="L469" s="73"/>
      <c r="M469" s="73"/>
      <c r="N469" s="73"/>
      <c r="P469" s="72"/>
      <c r="Q469" s="82"/>
      <c r="R469" s="38"/>
      <c r="S469" s="38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77"/>
      <c r="AG469" s="77"/>
      <c r="AH469" s="77"/>
      <c r="AI469" s="77"/>
      <c r="AJ469" s="77"/>
      <c r="AK469" s="77"/>
      <c r="AL469" s="77"/>
      <c r="AM469" s="77"/>
      <c r="AN469" s="77"/>
      <c r="AO469" s="77"/>
      <c r="AP469" s="77"/>
      <c r="AQ469" s="77"/>
      <c r="AR469" s="77"/>
      <c r="AS469" s="77"/>
      <c r="AT469" s="77"/>
      <c r="AU469" s="77"/>
      <c r="AV469" s="77"/>
      <c r="AW469" s="77"/>
      <c r="AX469" s="77"/>
      <c r="AY469" s="77"/>
      <c r="AZ469" s="79"/>
    </row>
    <row r="470" spans="1:52" ht="18.75">
      <c r="A470" s="66"/>
      <c r="B470" s="70"/>
      <c r="C470" s="71"/>
      <c r="D470" s="71"/>
      <c r="E470" s="71"/>
      <c r="F470" s="81"/>
      <c r="G470" s="72"/>
      <c r="H470" s="72"/>
      <c r="I470" s="72"/>
      <c r="J470" s="70"/>
      <c r="K470" s="73"/>
      <c r="L470" s="73"/>
      <c r="M470" s="73"/>
      <c r="N470" s="73"/>
      <c r="P470" s="72"/>
      <c r="Q470" s="82"/>
      <c r="R470" s="38"/>
      <c r="S470" s="38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77"/>
      <c r="AG470" s="77"/>
      <c r="AH470" s="77"/>
      <c r="AI470" s="77"/>
      <c r="AJ470" s="77"/>
      <c r="AK470" s="77"/>
      <c r="AL470" s="77"/>
      <c r="AM470" s="77"/>
      <c r="AN470" s="77"/>
      <c r="AO470" s="77"/>
      <c r="AP470" s="77"/>
      <c r="AQ470" s="77"/>
      <c r="AR470" s="77"/>
      <c r="AS470" s="77"/>
      <c r="AT470" s="77"/>
      <c r="AU470" s="77"/>
      <c r="AV470" s="77"/>
      <c r="AW470" s="77"/>
      <c r="AX470" s="77"/>
      <c r="AY470" s="77"/>
      <c r="AZ470" s="79"/>
    </row>
    <row r="471" spans="1:52" ht="18.75">
      <c r="A471" s="66"/>
      <c r="B471" s="70"/>
      <c r="C471" s="71"/>
      <c r="D471" s="71"/>
      <c r="E471" s="71"/>
      <c r="F471" s="81"/>
      <c r="G471" s="72"/>
      <c r="H471" s="72"/>
      <c r="I471" s="72"/>
      <c r="J471" s="70"/>
      <c r="K471" s="73"/>
      <c r="L471" s="73"/>
      <c r="M471" s="73"/>
      <c r="N471" s="73"/>
      <c r="P471" s="72"/>
      <c r="Q471" s="82"/>
      <c r="R471" s="38"/>
      <c r="S471" s="38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  <c r="AF471" s="77"/>
      <c r="AG471" s="77"/>
      <c r="AH471" s="77"/>
      <c r="AI471" s="77"/>
      <c r="AJ471" s="77"/>
      <c r="AK471" s="77"/>
      <c r="AL471" s="77"/>
      <c r="AM471" s="77"/>
      <c r="AN471" s="77"/>
      <c r="AO471" s="77"/>
      <c r="AP471" s="77"/>
      <c r="AQ471" s="77"/>
      <c r="AR471" s="77"/>
      <c r="AS471" s="77"/>
      <c r="AT471" s="77"/>
      <c r="AU471" s="77"/>
      <c r="AV471" s="77"/>
      <c r="AW471" s="77"/>
      <c r="AX471" s="77"/>
      <c r="AY471" s="77"/>
      <c r="AZ471" s="79"/>
    </row>
    <row r="472" spans="1:52" ht="18.75">
      <c r="A472" s="66"/>
      <c r="B472" s="70"/>
      <c r="C472" s="71"/>
      <c r="D472" s="71"/>
      <c r="E472" s="71"/>
      <c r="F472" s="81"/>
      <c r="G472" s="72"/>
      <c r="H472" s="72"/>
      <c r="I472" s="72"/>
      <c r="J472" s="70"/>
      <c r="K472" s="73"/>
      <c r="L472" s="73"/>
      <c r="M472" s="73"/>
      <c r="N472" s="73"/>
      <c r="P472" s="72"/>
      <c r="Q472" s="82"/>
      <c r="R472" s="38"/>
      <c r="S472" s="38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  <c r="AF472" s="77"/>
      <c r="AG472" s="77"/>
      <c r="AH472" s="77"/>
      <c r="AI472" s="77"/>
      <c r="AJ472" s="77"/>
      <c r="AK472" s="77"/>
      <c r="AL472" s="77"/>
      <c r="AM472" s="77"/>
      <c r="AN472" s="77"/>
      <c r="AO472" s="77"/>
      <c r="AP472" s="77"/>
      <c r="AQ472" s="77"/>
      <c r="AR472" s="77"/>
      <c r="AS472" s="77"/>
      <c r="AT472" s="77"/>
      <c r="AU472" s="77"/>
      <c r="AV472" s="77"/>
      <c r="AW472" s="77"/>
      <c r="AX472" s="77"/>
      <c r="AY472" s="77"/>
      <c r="AZ472" s="79"/>
    </row>
    <row r="473" spans="1:52" ht="18.75">
      <c r="A473" s="66"/>
      <c r="B473" s="70"/>
      <c r="C473" s="71"/>
      <c r="D473" s="71"/>
      <c r="E473" s="71"/>
      <c r="F473" s="81"/>
      <c r="G473" s="72"/>
      <c r="H473" s="72"/>
      <c r="I473" s="72"/>
      <c r="J473" s="70"/>
      <c r="K473" s="73"/>
      <c r="L473" s="73"/>
      <c r="M473" s="73"/>
      <c r="N473" s="73"/>
      <c r="P473" s="72"/>
      <c r="Q473" s="82"/>
      <c r="R473" s="38"/>
      <c r="S473" s="38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  <c r="AF473" s="77"/>
      <c r="AG473" s="77"/>
      <c r="AH473" s="77"/>
      <c r="AI473" s="77"/>
      <c r="AJ473" s="77"/>
      <c r="AK473" s="77"/>
      <c r="AL473" s="77"/>
      <c r="AM473" s="77"/>
      <c r="AN473" s="77"/>
      <c r="AO473" s="77"/>
      <c r="AP473" s="77"/>
      <c r="AQ473" s="77"/>
      <c r="AR473" s="77"/>
      <c r="AS473" s="77"/>
      <c r="AT473" s="77"/>
      <c r="AU473" s="77"/>
      <c r="AV473" s="77"/>
      <c r="AW473" s="77"/>
      <c r="AX473" s="77"/>
      <c r="AY473" s="77"/>
      <c r="AZ473" s="79"/>
    </row>
    <row r="474" spans="1:52" ht="18.75">
      <c r="A474" s="66"/>
      <c r="B474" s="70"/>
      <c r="C474" s="71"/>
      <c r="D474" s="71"/>
      <c r="E474" s="71"/>
      <c r="F474" s="81"/>
      <c r="G474" s="72"/>
      <c r="H474" s="72"/>
      <c r="I474" s="72"/>
      <c r="J474" s="70"/>
      <c r="K474" s="73"/>
      <c r="L474" s="73"/>
      <c r="M474" s="73"/>
      <c r="N474" s="73"/>
      <c r="P474" s="72"/>
      <c r="Q474" s="82"/>
      <c r="R474" s="38"/>
      <c r="S474" s="38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  <c r="AF474" s="77"/>
      <c r="AG474" s="77"/>
      <c r="AH474" s="77"/>
      <c r="AI474" s="77"/>
      <c r="AJ474" s="77"/>
      <c r="AK474" s="77"/>
      <c r="AL474" s="77"/>
      <c r="AM474" s="77"/>
      <c r="AN474" s="77"/>
      <c r="AO474" s="77"/>
      <c r="AP474" s="77"/>
      <c r="AQ474" s="77"/>
      <c r="AR474" s="77"/>
      <c r="AS474" s="77"/>
      <c r="AT474" s="77"/>
      <c r="AU474" s="77"/>
      <c r="AV474" s="77"/>
      <c r="AW474" s="77"/>
      <c r="AX474" s="77"/>
      <c r="AY474" s="77"/>
      <c r="AZ474" s="79"/>
    </row>
    <row r="475" spans="1:52" ht="18.75">
      <c r="A475" s="66"/>
      <c r="B475" s="70"/>
      <c r="C475" s="71"/>
      <c r="D475" s="71"/>
      <c r="E475" s="71"/>
      <c r="F475" s="81"/>
      <c r="G475" s="72"/>
      <c r="H475" s="72"/>
      <c r="I475" s="72"/>
      <c r="J475" s="70"/>
      <c r="K475" s="73"/>
      <c r="L475" s="73"/>
      <c r="M475" s="73"/>
      <c r="N475" s="73"/>
      <c r="P475" s="72"/>
      <c r="Q475" s="82"/>
      <c r="R475" s="38"/>
      <c r="S475" s="38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77"/>
      <c r="AE475" s="77"/>
      <c r="AF475" s="77"/>
      <c r="AG475" s="77"/>
      <c r="AH475" s="77"/>
      <c r="AI475" s="77"/>
      <c r="AJ475" s="77"/>
      <c r="AK475" s="77"/>
      <c r="AL475" s="77"/>
      <c r="AM475" s="77"/>
      <c r="AN475" s="77"/>
      <c r="AO475" s="77"/>
      <c r="AP475" s="77"/>
      <c r="AQ475" s="77"/>
      <c r="AR475" s="77"/>
      <c r="AS475" s="77"/>
      <c r="AT475" s="77"/>
      <c r="AU475" s="77"/>
      <c r="AV475" s="77"/>
      <c r="AW475" s="77"/>
      <c r="AX475" s="77"/>
      <c r="AY475" s="77"/>
      <c r="AZ475" s="79"/>
    </row>
    <row r="476" spans="1:52" ht="18.75">
      <c r="A476" s="66"/>
      <c r="B476" s="70"/>
      <c r="C476" s="71"/>
      <c r="D476" s="71"/>
      <c r="E476" s="71"/>
      <c r="F476" s="81"/>
      <c r="G476" s="72"/>
      <c r="H476" s="72"/>
      <c r="I476" s="72"/>
      <c r="J476" s="70"/>
      <c r="K476" s="73"/>
      <c r="L476" s="73"/>
      <c r="M476" s="73"/>
      <c r="N476" s="73"/>
      <c r="P476" s="72"/>
      <c r="Q476" s="82"/>
      <c r="R476" s="38"/>
      <c r="S476" s="38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77"/>
      <c r="AE476" s="77"/>
      <c r="AF476" s="77"/>
      <c r="AG476" s="77"/>
      <c r="AH476" s="77"/>
      <c r="AI476" s="77"/>
      <c r="AJ476" s="77"/>
      <c r="AK476" s="77"/>
      <c r="AL476" s="77"/>
      <c r="AM476" s="77"/>
      <c r="AN476" s="77"/>
      <c r="AO476" s="77"/>
      <c r="AP476" s="77"/>
      <c r="AQ476" s="77"/>
      <c r="AR476" s="77"/>
      <c r="AS476" s="77"/>
      <c r="AT476" s="77"/>
      <c r="AU476" s="77"/>
      <c r="AV476" s="77"/>
      <c r="AW476" s="77"/>
      <c r="AX476" s="77"/>
      <c r="AY476" s="77"/>
      <c r="AZ476" s="79"/>
    </row>
    <row r="477" spans="1:52" ht="18.75">
      <c r="A477" s="66"/>
      <c r="B477" s="70"/>
      <c r="C477" s="71"/>
      <c r="D477" s="71"/>
      <c r="E477" s="71"/>
      <c r="F477" s="81"/>
      <c r="G477" s="72"/>
      <c r="H477" s="72"/>
      <c r="I477" s="72"/>
      <c r="J477" s="70"/>
      <c r="K477" s="73"/>
      <c r="L477" s="73"/>
      <c r="M477" s="73"/>
      <c r="N477" s="73"/>
      <c r="P477" s="72"/>
      <c r="Q477" s="82"/>
      <c r="R477" s="38"/>
      <c r="S477" s="38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  <c r="AF477" s="77"/>
      <c r="AG477" s="77"/>
      <c r="AH477" s="77"/>
      <c r="AI477" s="77"/>
      <c r="AJ477" s="77"/>
      <c r="AK477" s="77"/>
      <c r="AL477" s="77"/>
      <c r="AM477" s="77"/>
      <c r="AN477" s="77"/>
      <c r="AO477" s="77"/>
      <c r="AP477" s="77"/>
      <c r="AQ477" s="77"/>
      <c r="AR477" s="77"/>
      <c r="AS477" s="77"/>
      <c r="AT477" s="77"/>
      <c r="AU477" s="77"/>
      <c r="AV477" s="77"/>
      <c r="AW477" s="77"/>
      <c r="AX477" s="77"/>
      <c r="AY477" s="77"/>
      <c r="AZ477" s="79"/>
    </row>
    <row r="478" spans="1:52">
      <c r="B478" s="8"/>
      <c r="C478" s="8"/>
      <c r="G478" s="5"/>
      <c r="H478" s="5"/>
      <c r="I478" s="5"/>
      <c r="J478" s="5"/>
      <c r="K478" s="10"/>
      <c r="L478" s="8"/>
      <c r="M478" s="8"/>
      <c r="N478" s="8"/>
    </row>
  </sheetData>
  <sheetProtection selectLockedCells="1"/>
  <mergeCells count="43">
    <mergeCell ref="AB7:AE7"/>
    <mergeCell ref="AF7:AI7"/>
    <mergeCell ref="AJ7:AM7"/>
    <mergeCell ref="AN7:AQ7"/>
    <mergeCell ref="A9:F9"/>
    <mergeCell ref="L7:L8"/>
    <mergeCell ref="M7:M8"/>
    <mergeCell ref="N7:N8"/>
    <mergeCell ref="T7:W7"/>
    <mergeCell ref="K7:K8"/>
    <mergeCell ref="R6:R8"/>
    <mergeCell ref="S6:S8"/>
    <mergeCell ref="K6:N6"/>
    <mergeCell ref="O6:O8"/>
    <mergeCell ref="P6:P8"/>
    <mergeCell ref="Q6:Q8"/>
    <mergeCell ref="X7:AA7"/>
    <mergeCell ref="AV5:AZ5"/>
    <mergeCell ref="A6:A8"/>
    <mergeCell ref="B6:B8"/>
    <mergeCell ref="C6:C8"/>
    <mergeCell ref="D6:D8"/>
    <mergeCell ref="E6:E8"/>
    <mergeCell ref="F6:F8"/>
    <mergeCell ref="G6:I6"/>
    <mergeCell ref="J6:J8"/>
    <mergeCell ref="AR7:AU7"/>
    <mergeCell ref="AV7:AY7"/>
    <mergeCell ref="T6:AY6"/>
    <mergeCell ref="AZ6:AZ8"/>
    <mergeCell ref="G7:G8"/>
    <mergeCell ref="H7:I7"/>
    <mergeCell ref="B1:AY1"/>
    <mergeCell ref="B2:E4"/>
    <mergeCell ref="AY3:AZ3"/>
    <mergeCell ref="AY4:AZ4"/>
    <mergeCell ref="AV2:AX2"/>
    <mergeCell ref="AV3:AX3"/>
    <mergeCell ref="F2:J4"/>
    <mergeCell ref="AP2:AU2"/>
    <mergeCell ref="AK3:AU3"/>
    <mergeCell ref="AI4:AU4"/>
    <mergeCell ref="AV4:AX4"/>
  </mergeCells>
  <dataValidations count="7">
    <dataValidation type="whole" allowBlank="1" showInputMessage="1" showErrorMessage="1" error="กรอกเฉพาะ 0 1 2 3" sqref="S1 T2:T4 S5:S1048576">
      <formula1>0</formula1>
      <formula2>3</formula2>
    </dataValidation>
    <dataValidation type="whole" allowBlank="1" showInputMessage="1" showErrorMessage="1" error="กรอกเฉพาะ 0 1 2" sqref="R1 S2:S4 R5:R1048576">
      <formula1>0</formula1>
      <formula2>2</formula2>
    </dataValidation>
    <dataValidation type="whole" allowBlank="1" showInputMessage="1" showErrorMessage="1" error="กรอกเฉพาะจำนวนเต็ม" sqref="O5:O9 O244:O1048576">
      <formula1>0</formula1>
      <formula2>100</formula2>
    </dataValidation>
    <dataValidation type="whole" allowBlank="1" showInputMessage="1" showErrorMessage="1" error="กรอกเฉพาะ 0 1 2 3 9" sqref="J1 J478:J1048576 J5:J9">
      <formula1>0</formula1>
      <formula2>9</formula2>
    </dataValidation>
    <dataValidation type="whole" allowBlank="1" showInputMessage="1" showErrorMessage="1" error="กรอกจำนวนเต็ม" sqref="P2:P4 O10:O243">
      <formula1>0</formula1>
      <formula2>100</formula2>
    </dataValidation>
    <dataValidation type="whole" allowBlank="1" showInputMessage="1" showErrorMessage="1" errorTitle="ผิดพลาด" error="กรอกเฉพาะ 0 1 2 3 9" sqref="K2:K4 J10:J477">
      <formula1>0</formula1>
      <formula2>9</formula2>
    </dataValidation>
    <dataValidation type="textLength" operator="equal" allowBlank="1" showInputMessage="1" showErrorMessage="1" error="กรอกรหัสเกิน 9 หลัก" sqref="C10:C477">
      <formula1>9</formula1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3"/>
  <sheetViews>
    <sheetView workbookViewId="0">
      <selection activeCell="U13" sqref="U13"/>
    </sheetView>
  </sheetViews>
  <sheetFormatPr defaultColWidth="9.140625" defaultRowHeight="15"/>
  <cols>
    <col min="1" max="1" width="7.85546875" style="10" bestFit="1" customWidth="1"/>
    <col min="2" max="2" width="9.85546875" style="10" customWidth="1"/>
    <col min="3" max="3" width="7.140625" style="8" customWidth="1"/>
    <col min="4" max="4" width="7.7109375" style="8" customWidth="1"/>
    <col min="5" max="5" width="4.5703125" style="8" customWidth="1"/>
    <col min="6" max="6" width="9.5703125" style="8" bestFit="1" customWidth="1"/>
    <col min="7" max="7" width="7.42578125" style="8" customWidth="1"/>
    <col min="8" max="8" width="9.140625" style="8" customWidth="1"/>
    <col min="9" max="9" width="4.85546875" style="8" customWidth="1"/>
    <col min="10" max="10" width="8.5703125" style="5" bestFit="1" customWidth="1"/>
    <col min="11" max="11" width="9.5703125" style="5" customWidth="1"/>
    <col min="12" max="12" width="10.42578125" style="5" customWidth="1"/>
    <col min="13" max="13" width="8.5703125" style="5" customWidth="1"/>
    <col min="14" max="14" width="6.5703125" style="10" customWidth="1"/>
    <col min="15" max="15" width="9.85546875" style="8" customWidth="1"/>
    <col min="16" max="16" width="8.28515625" style="8" customWidth="1"/>
    <col min="17" max="17" width="11" style="8" customWidth="1"/>
    <col min="18" max="18" width="12.28515625" style="8" customWidth="1"/>
    <col min="19" max="19" width="10" style="8" customWidth="1"/>
    <col min="20" max="20" width="8.28515625" style="8" customWidth="1"/>
    <col min="21" max="21" width="11.7109375" style="8" customWidth="1"/>
    <col min="22" max="22" width="13.28515625" style="8" bestFit="1" customWidth="1"/>
    <col min="23" max="23" width="31.85546875" style="8" customWidth="1"/>
    <col min="24" max="28" width="9.140625" style="39"/>
    <col min="29" max="16384" width="9.140625" style="8"/>
  </cols>
  <sheetData>
    <row r="1" spans="1:28" ht="23.25">
      <c r="A1" s="222" t="s">
        <v>369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</row>
    <row r="2" spans="1:28" ht="23.25">
      <c r="A2" s="223" t="s">
        <v>1</v>
      </c>
      <c r="B2" s="223"/>
      <c r="C2" s="223"/>
      <c r="D2" s="223"/>
      <c r="E2" s="223" t="s">
        <v>370</v>
      </c>
      <c r="F2" s="223"/>
      <c r="G2" s="223"/>
      <c r="H2" s="223"/>
      <c r="I2" s="223"/>
      <c r="J2"/>
      <c r="K2" s="2"/>
      <c r="L2" s="2"/>
      <c r="M2" s="2"/>
      <c r="N2" s="2"/>
      <c r="O2" s="2"/>
      <c r="T2" s="2"/>
      <c r="Y2" s="130"/>
      <c r="Z2" s="130"/>
      <c r="AA2" s="131"/>
      <c r="AB2" s="131"/>
    </row>
    <row r="3" spans="1:28" ht="23.25">
      <c r="A3" s="223"/>
      <c r="B3" s="223"/>
      <c r="C3" s="223"/>
      <c r="D3" s="223"/>
      <c r="E3" s="223"/>
      <c r="F3" s="223"/>
      <c r="G3" s="223"/>
      <c r="H3" s="223"/>
      <c r="I3" s="223"/>
      <c r="J3"/>
      <c r="K3" s="8"/>
      <c r="L3" s="2"/>
      <c r="N3" s="2"/>
      <c r="O3" s="2"/>
      <c r="P3" s="2"/>
      <c r="Q3" s="2"/>
      <c r="R3" s="2"/>
      <c r="S3" s="2"/>
      <c r="T3" s="2"/>
      <c r="U3" s="132"/>
      <c r="V3" s="132" t="s">
        <v>2</v>
      </c>
      <c r="W3" s="133">
        <v>2014</v>
      </c>
      <c r="Y3" s="134"/>
      <c r="Z3" s="134"/>
      <c r="AB3" s="135"/>
    </row>
    <row r="4" spans="1:28" ht="23.25">
      <c r="A4" s="223"/>
      <c r="B4" s="223"/>
      <c r="C4" s="223"/>
      <c r="D4" s="223"/>
      <c r="E4" s="223"/>
      <c r="F4" s="223"/>
      <c r="G4" s="223"/>
      <c r="H4" s="223"/>
      <c r="I4" s="223"/>
      <c r="J4"/>
      <c r="L4" s="2"/>
      <c r="M4" s="2"/>
      <c r="N4" s="2"/>
      <c r="O4" s="2"/>
      <c r="P4" s="2"/>
      <c r="Q4" s="2"/>
      <c r="R4" s="2"/>
      <c r="S4" s="2"/>
      <c r="T4" s="2"/>
      <c r="U4" s="132"/>
      <c r="V4" s="136"/>
      <c r="W4" s="137"/>
      <c r="Y4" s="138"/>
      <c r="Z4" s="138"/>
      <c r="AB4" s="135"/>
    </row>
    <row r="5" spans="1:28" ht="15.75">
      <c r="F5" s="139"/>
      <c r="J5" s="7"/>
      <c r="K5" s="7"/>
      <c r="L5" s="7"/>
      <c r="M5" s="8"/>
      <c r="N5" s="7"/>
      <c r="O5" s="7"/>
      <c r="P5" s="7"/>
      <c r="Q5" s="7"/>
      <c r="R5" s="7"/>
      <c r="S5" s="7"/>
      <c r="T5" s="7"/>
      <c r="U5" s="7"/>
      <c r="V5" s="7"/>
      <c r="W5" s="140" t="s">
        <v>6</v>
      </c>
      <c r="Y5" s="141"/>
      <c r="Z5" s="141"/>
      <c r="AA5" s="141"/>
      <c r="AB5" s="141"/>
    </row>
    <row r="6" spans="1:28" ht="15" customHeight="1">
      <c r="A6" s="224" t="s">
        <v>7</v>
      </c>
      <c r="B6" s="224" t="s">
        <v>8</v>
      </c>
      <c r="C6" s="224" t="s">
        <v>9</v>
      </c>
      <c r="D6" s="224" t="s">
        <v>10</v>
      </c>
      <c r="E6" s="224" t="s">
        <v>11</v>
      </c>
      <c r="F6" s="158" t="s">
        <v>47</v>
      </c>
      <c r="G6" s="159"/>
      <c r="H6" s="160"/>
      <c r="I6" s="165" t="s">
        <v>12</v>
      </c>
      <c r="J6" s="219" t="s">
        <v>38</v>
      </c>
      <c r="K6" s="220"/>
      <c r="L6" s="220"/>
      <c r="M6" s="221"/>
      <c r="N6" s="165" t="s">
        <v>13</v>
      </c>
      <c r="O6" s="168" t="s">
        <v>5</v>
      </c>
      <c r="P6" s="165" t="s">
        <v>32</v>
      </c>
      <c r="Q6" s="171" t="s">
        <v>39</v>
      </c>
      <c r="R6" s="174" t="s">
        <v>40</v>
      </c>
      <c r="S6" s="198" t="s">
        <v>371</v>
      </c>
      <c r="T6" s="199"/>
      <c r="U6" s="200"/>
      <c r="V6" s="201" t="s">
        <v>372</v>
      </c>
      <c r="W6" s="204" t="s">
        <v>373</v>
      </c>
    </row>
    <row r="7" spans="1:28" ht="15" customHeight="1">
      <c r="A7" s="225"/>
      <c r="B7" s="225"/>
      <c r="C7" s="225"/>
      <c r="D7" s="225"/>
      <c r="E7" s="225"/>
      <c r="F7" s="207" t="s">
        <v>3</v>
      </c>
      <c r="G7" s="209" t="s">
        <v>46</v>
      </c>
      <c r="H7" s="210"/>
      <c r="I7" s="166"/>
      <c r="J7" s="211" t="s">
        <v>41</v>
      </c>
      <c r="K7" s="151" t="s">
        <v>42</v>
      </c>
      <c r="L7" s="213" t="s">
        <v>43</v>
      </c>
      <c r="M7" s="215" t="s">
        <v>44</v>
      </c>
      <c r="N7" s="166"/>
      <c r="O7" s="169"/>
      <c r="P7" s="166"/>
      <c r="Q7" s="172"/>
      <c r="R7" s="175"/>
      <c r="S7" s="217" t="s">
        <v>374</v>
      </c>
      <c r="T7" s="193" t="s">
        <v>375</v>
      </c>
      <c r="U7" s="194"/>
      <c r="V7" s="202"/>
      <c r="W7" s="205"/>
    </row>
    <row r="8" spans="1:28">
      <c r="A8" s="226"/>
      <c r="B8" s="226"/>
      <c r="C8" s="226"/>
      <c r="D8" s="226"/>
      <c r="E8" s="226"/>
      <c r="F8" s="208"/>
      <c r="G8" s="12" t="s">
        <v>23</v>
      </c>
      <c r="H8" s="13" t="s">
        <v>24</v>
      </c>
      <c r="I8" s="167"/>
      <c r="J8" s="212"/>
      <c r="K8" s="152"/>
      <c r="L8" s="214"/>
      <c r="M8" s="216"/>
      <c r="N8" s="167"/>
      <c r="O8" s="170"/>
      <c r="P8" s="167"/>
      <c r="Q8" s="173"/>
      <c r="R8" s="176"/>
      <c r="S8" s="218"/>
      <c r="T8" s="142" t="s">
        <v>376</v>
      </c>
      <c r="U8" s="143" t="s">
        <v>377</v>
      </c>
      <c r="V8" s="203"/>
      <c r="W8" s="206"/>
    </row>
    <row r="9" spans="1:28">
      <c r="A9" s="195" t="s">
        <v>29</v>
      </c>
      <c r="B9" s="196"/>
      <c r="C9" s="196"/>
      <c r="D9" s="196"/>
      <c r="E9" s="197"/>
      <c r="F9" s="43">
        <f>SUM(F10:F243)</f>
        <v>20331.727706997674</v>
      </c>
      <c r="G9" s="43">
        <f>SUM(G10:G243)</f>
        <v>9275.1168480583401</v>
      </c>
      <c r="H9" s="43">
        <f>SUM(H10:H243)</f>
        <v>11056.610858939352</v>
      </c>
      <c r="I9" s="43"/>
      <c r="J9" s="43">
        <f>SUM(J10:J243)</f>
        <v>2351.4400000000005</v>
      </c>
      <c r="K9" s="43">
        <f>SUM(K10:K243)</f>
        <v>22309.207000000002</v>
      </c>
      <c r="L9" s="43">
        <f>SUM(L10:L243)</f>
        <v>0</v>
      </c>
      <c r="M9" s="43">
        <f>SUM(M10:M243)</f>
        <v>23.61</v>
      </c>
      <c r="N9" s="43"/>
      <c r="O9" s="43">
        <f>SUM(O10:O243)</f>
        <v>26.58</v>
      </c>
      <c r="P9" s="43"/>
      <c r="Q9" s="43"/>
      <c r="R9" s="43"/>
      <c r="S9" s="43"/>
      <c r="T9" s="43"/>
      <c r="U9" s="43"/>
      <c r="V9" s="43"/>
      <c r="W9" s="43"/>
    </row>
    <row r="10" spans="1:28" ht="15.75">
      <c r="A10" s="70">
        <v>1</v>
      </c>
      <c r="B10" s="71" t="s">
        <v>134</v>
      </c>
      <c r="C10" s="76" t="s">
        <v>121</v>
      </c>
      <c r="D10" s="71" t="s">
        <v>128</v>
      </c>
      <c r="E10" s="71" t="s">
        <v>129</v>
      </c>
      <c r="F10" s="72">
        <v>28.3343202346</v>
      </c>
      <c r="G10" s="73">
        <v>28.3343202346</v>
      </c>
      <c r="H10" s="73">
        <v>0</v>
      </c>
      <c r="I10" s="81">
        <v>2</v>
      </c>
      <c r="J10" s="72">
        <v>0</v>
      </c>
      <c r="K10" s="72">
        <v>28.33</v>
      </c>
      <c r="L10" s="72">
        <v>0</v>
      </c>
      <c r="M10" s="72">
        <v>0</v>
      </c>
      <c r="N10" s="75">
        <v>0</v>
      </c>
      <c r="O10" s="74">
        <v>0</v>
      </c>
      <c r="P10" s="74">
        <v>0</v>
      </c>
      <c r="Q10" s="74">
        <v>2</v>
      </c>
      <c r="R10" s="74">
        <v>0</v>
      </c>
      <c r="S10" s="11"/>
      <c r="T10" s="11"/>
      <c r="U10" s="11"/>
      <c r="V10" s="11"/>
      <c r="W10" s="11"/>
    </row>
    <row r="11" spans="1:28" ht="15.75">
      <c r="A11" s="70">
        <v>2</v>
      </c>
      <c r="B11" s="71" t="s">
        <v>135</v>
      </c>
      <c r="C11" s="76" t="s">
        <v>121</v>
      </c>
      <c r="D11" s="71" t="s">
        <v>128</v>
      </c>
      <c r="E11" s="71" t="s">
        <v>129</v>
      </c>
      <c r="F11" s="72">
        <v>7.3884245990600004</v>
      </c>
      <c r="G11" s="73">
        <v>7.3884245990600004</v>
      </c>
      <c r="H11" s="73">
        <v>0</v>
      </c>
      <c r="I11" s="81">
        <v>3</v>
      </c>
      <c r="J11" s="72">
        <v>51</v>
      </c>
      <c r="K11" s="72">
        <v>0</v>
      </c>
      <c r="L11" s="72">
        <v>0</v>
      </c>
      <c r="M11" s="72">
        <v>0</v>
      </c>
      <c r="N11" s="75">
        <v>0</v>
      </c>
      <c r="O11" s="74">
        <v>0</v>
      </c>
      <c r="P11" s="74">
        <v>0</v>
      </c>
      <c r="Q11" s="74">
        <v>0</v>
      </c>
      <c r="R11" s="74">
        <v>0</v>
      </c>
    </row>
    <row r="12" spans="1:28" ht="15.75">
      <c r="A12" s="70">
        <v>3</v>
      </c>
      <c r="B12" s="71" t="s">
        <v>136</v>
      </c>
      <c r="C12" s="76" t="s">
        <v>121</v>
      </c>
      <c r="D12" s="71" t="s">
        <v>128</v>
      </c>
      <c r="E12" s="71" t="s">
        <v>129</v>
      </c>
      <c r="F12" s="72">
        <v>31.862434283700001</v>
      </c>
      <c r="G12" s="73">
        <v>31.862434283700001</v>
      </c>
      <c r="H12" s="73">
        <v>0</v>
      </c>
      <c r="I12" s="81">
        <v>1</v>
      </c>
      <c r="J12" s="72">
        <v>0</v>
      </c>
      <c r="K12" s="72">
        <v>31.86</v>
      </c>
      <c r="L12" s="72">
        <v>0</v>
      </c>
      <c r="M12" s="72">
        <v>0</v>
      </c>
      <c r="N12" s="75">
        <v>7</v>
      </c>
      <c r="O12" s="74">
        <v>0</v>
      </c>
      <c r="P12" s="74">
        <v>0</v>
      </c>
      <c r="Q12" s="74">
        <v>2</v>
      </c>
      <c r="R12" s="74">
        <v>0</v>
      </c>
    </row>
    <row r="13" spans="1:28" ht="15.75">
      <c r="A13" s="70">
        <v>4</v>
      </c>
      <c r="B13" s="71" t="s">
        <v>137</v>
      </c>
      <c r="C13" s="76" t="s">
        <v>121</v>
      </c>
      <c r="D13" s="71" t="s">
        <v>128</v>
      </c>
      <c r="E13" s="71" t="s">
        <v>129</v>
      </c>
      <c r="F13" s="72">
        <v>7.0559140470599999</v>
      </c>
      <c r="G13" s="73">
        <v>7.0559140470599999</v>
      </c>
      <c r="H13" s="73">
        <v>0</v>
      </c>
      <c r="I13" s="81">
        <v>1</v>
      </c>
      <c r="J13" s="72">
        <v>0</v>
      </c>
      <c r="K13" s="72">
        <v>7.06</v>
      </c>
      <c r="L13" s="72">
        <v>0</v>
      </c>
      <c r="M13" s="72">
        <v>0</v>
      </c>
      <c r="N13" s="75">
        <v>7</v>
      </c>
      <c r="O13" s="74">
        <v>0</v>
      </c>
      <c r="P13" s="74">
        <v>0</v>
      </c>
      <c r="Q13" s="74">
        <v>2</v>
      </c>
      <c r="R13" s="74">
        <v>0</v>
      </c>
    </row>
    <row r="14" spans="1:28" ht="15.75">
      <c r="A14" s="70">
        <v>5</v>
      </c>
      <c r="B14" s="122" t="s">
        <v>138</v>
      </c>
      <c r="C14" s="76" t="s">
        <v>121</v>
      </c>
      <c r="D14" s="71" t="s">
        <v>128</v>
      </c>
      <c r="E14" s="71" t="s">
        <v>129</v>
      </c>
      <c r="F14" s="72">
        <v>35.227334744899998</v>
      </c>
      <c r="G14" s="73">
        <v>35.227334744899998</v>
      </c>
      <c r="H14" s="73">
        <v>0</v>
      </c>
      <c r="I14" s="81">
        <v>1</v>
      </c>
      <c r="J14" s="72">
        <v>35.229999999999997</v>
      </c>
      <c r="K14" s="72">
        <v>0</v>
      </c>
      <c r="L14" s="72">
        <v>0</v>
      </c>
      <c r="M14" s="72">
        <v>0</v>
      </c>
      <c r="N14" s="75">
        <v>45</v>
      </c>
      <c r="O14" s="120">
        <v>0</v>
      </c>
      <c r="P14" s="74">
        <v>0</v>
      </c>
      <c r="Q14" s="74">
        <v>2</v>
      </c>
      <c r="R14" s="74">
        <v>2</v>
      </c>
    </row>
    <row r="15" spans="1:28" ht="15.75">
      <c r="A15" s="70">
        <v>6</v>
      </c>
      <c r="B15" s="71" t="s">
        <v>139</v>
      </c>
      <c r="C15" s="76" t="s">
        <v>121</v>
      </c>
      <c r="D15" s="71" t="s">
        <v>128</v>
      </c>
      <c r="E15" s="71" t="s">
        <v>129</v>
      </c>
      <c r="F15" s="72">
        <v>85.146204557499999</v>
      </c>
      <c r="G15" s="73">
        <v>85.146204557499999</v>
      </c>
      <c r="H15" s="73">
        <v>0</v>
      </c>
      <c r="I15" s="81">
        <v>1</v>
      </c>
      <c r="J15" s="72">
        <v>85.15</v>
      </c>
      <c r="K15" s="72">
        <v>0</v>
      </c>
      <c r="L15" s="72">
        <v>0</v>
      </c>
      <c r="M15" s="72">
        <v>0</v>
      </c>
      <c r="N15" s="75">
        <v>13</v>
      </c>
      <c r="O15" s="74">
        <v>15</v>
      </c>
      <c r="P15" s="74">
        <v>60</v>
      </c>
      <c r="Q15" s="74">
        <v>2</v>
      </c>
      <c r="R15" s="74">
        <v>2</v>
      </c>
    </row>
    <row r="16" spans="1:28" ht="15.75">
      <c r="A16" s="70">
        <v>7</v>
      </c>
      <c r="B16" s="71" t="s">
        <v>140</v>
      </c>
      <c r="C16" s="76" t="s">
        <v>121</v>
      </c>
      <c r="D16" s="71" t="s">
        <v>128</v>
      </c>
      <c r="E16" s="71" t="s">
        <v>129</v>
      </c>
      <c r="F16" s="72">
        <v>66.035850872500006</v>
      </c>
      <c r="G16" s="73">
        <v>66.035850872500006</v>
      </c>
      <c r="H16" s="73">
        <v>0</v>
      </c>
      <c r="I16" s="81">
        <v>3</v>
      </c>
      <c r="J16" s="72">
        <v>618</v>
      </c>
      <c r="K16" s="72">
        <v>0</v>
      </c>
      <c r="L16" s="72">
        <v>0</v>
      </c>
      <c r="M16" s="72">
        <v>0</v>
      </c>
      <c r="N16" s="75">
        <v>0</v>
      </c>
      <c r="O16" s="74">
        <v>0</v>
      </c>
      <c r="P16" s="74">
        <v>0</v>
      </c>
      <c r="Q16" s="74">
        <v>0</v>
      </c>
      <c r="R16" s="74">
        <v>0</v>
      </c>
    </row>
    <row r="17" spans="1:18" ht="15.75">
      <c r="A17" s="70">
        <v>8</v>
      </c>
      <c r="B17" s="71" t="s">
        <v>141</v>
      </c>
      <c r="C17" s="76" t="s">
        <v>121</v>
      </c>
      <c r="D17" s="71" t="s">
        <v>128</v>
      </c>
      <c r="E17" s="71" t="s">
        <v>129</v>
      </c>
      <c r="F17" s="72">
        <v>45.2268202562</v>
      </c>
      <c r="G17" s="73">
        <v>45.2268202562</v>
      </c>
      <c r="H17" s="73">
        <v>0</v>
      </c>
      <c r="I17" s="81">
        <v>1</v>
      </c>
      <c r="J17" s="72">
        <v>0</v>
      </c>
      <c r="K17" s="72">
        <v>60</v>
      </c>
      <c r="L17" s="72">
        <v>0</v>
      </c>
      <c r="M17" s="72">
        <v>0</v>
      </c>
      <c r="N17" s="75">
        <v>8</v>
      </c>
      <c r="O17" s="74">
        <v>0</v>
      </c>
      <c r="P17" s="74">
        <v>0</v>
      </c>
      <c r="Q17" s="74">
        <v>2</v>
      </c>
      <c r="R17" s="74">
        <v>0</v>
      </c>
    </row>
    <row r="18" spans="1:18" ht="15.75">
      <c r="A18" s="70">
        <v>9</v>
      </c>
      <c r="B18" s="71" t="s">
        <v>142</v>
      </c>
      <c r="C18" s="76" t="s">
        <v>121</v>
      </c>
      <c r="D18" s="71" t="s">
        <v>128</v>
      </c>
      <c r="E18" s="71" t="s">
        <v>129</v>
      </c>
      <c r="F18" s="72">
        <v>185.46075913199999</v>
      </c>
      <c r="G18" s="73">
        <v>185.46075913199999</v>
      </c>
      <c r="H18" s="73">
        <v>0</v>
      </c>
      <c r="I18" s="81">
        <v>1</v>
      </c>
      <c r="J18" s="72">
        <v>0</v>
      </c>
      <c r="K18" s="72">
        <v>185.46</v>
      </c>
      <c r="L18" s="72">
        <v>0</v>
      </c>
      <c r="M18" s="72">
        <v>0</v>
      </c>
      <c r="N18" s="75">
        <v>8</v>
      </c>
      <c r="O18" s="74">
        <v>0</v>
      </c>
      <c r="P18" s="74">
        <v>0</v>
      </c>
      <c r="Q18" s="74">
        <v>2</v>
      </c>
      <c r="R18" s="74">
        <v>0</v>
      </c>
    </row>
    <row r="19" spans="1:18" ht="15.75">
      <c r="A19" s="70">
        <v>10</v>
      </c>
      <c r="B19" s="71" t="s">
        <v>143</v>
      </c>
      <c r="C19" s="76" t="s">
        <v>121</v>
      </c>
      <c r="D19" s="71" t="s">
        <v>128</v>
      </c>
      <c r="E19" s="71" t="s">
        <v>129</v>
      </c>
      <c r="F19" s="72">
        <v>11.2963543097</v>
      </c>
      <c r="G19" s="73">
        <v>11.2963543097</v>
      </c>
      <c r="H19" s="73">
        <v>0</v>
      </c>
      <c r="I19" s="81">
        <v>2</v>
      </c>
      <c r="J19" s="72">
        <v>0</v>
      </c>
      <c r="K19" s="72">
        <v>17</v>
      </c>
      <c r="L19" s="72">
        <v>0</v>
      </c>
      <c r="M19" s="72">
        <v>0</v>
      </c>
      <c r="N19" s="75">
        <v>0</v>
      </c>
      <c r="O19" s="74">
        <v>0</v>
      </c>
      <c r="P19" s="74">
        <v>0</v>
      </c>
      <c r="Q19" s="74">
        <v>2</v>
      </c>
      <c r="R19" s="74">
        <v>0</v>
      </c>
    </row>
    <row r="20" spans="1:18" ht="15.75">
      <c r="A20" s="70">
        <v>11</v>
      </c>
      <c r="B20" s="71" t="s">
        <v>144</v>
      </c>
      <c r="C20" s="76" t="s">
        <v>121</v>
      </c>
      <c r="D20" s="71" t="s">
        <v>128</v>
      </c>
      <c r="E20" s="71" t="s">
        <v>129</v>
      </c>
      <c r="F20" s="72">
        <v>106.97449797900001</v>
      </c>
      <c r="G20" s="73">
        <v>106.97449797900001</v>
      </c>
      <c r="H20" s="73">
        <v>0</v>
      </c>
      <c r="I20" s="81">
        <v>1</v>
      </c>
      <c r="J20" s="72">
        <v>0</v>
      </c>
      <c r="K20" s="72">
        <v>106.97</v>
      </c>
      <c r="L20" s="72">
        <v>0</v>
      </c>
      <c r="M20" s="72">
        <v>0</v>
      </c>
      <c r="N20" s="75">
        <v>6</v>
      </c>
      <c r="O20" s="74">
        <v>0</v>
      </c>
      <c r="P20" s="74">
        <v>0</v>
      </c>
      <c r="Q20" s="74">
        <v>2</v>
      </c>
      <c r="R20" s="74">
        <v>0</v>
      </c>
    </row>
    <row r="21" spans="1:18" ht="15.75">
      <c r="A21" s="70">
        <v>12</v>
      </c>
      <c r="B21" s="71" t="s">
        <v>145</v>
      </c>
      <c r="C21" s="76" t="s">
        <v>121</v>
      </c>
      <c r="D21" s="71" t="s">
        <v>128</v>
      </c>
      <c r="E21" s="71" t="s">
        <v>129</v>
      </c>
      <c r="F21" s="72">
        <v>13.4835589609</v>
      </c>
      <c r="G21" s="73">
        <v>13.4835589609</v>
      </c>
      <c r="H21" s="73">
        <v>0</v>
      </c>
      <c r="I21" s="81">
        <v>1</v>
      </c>
      <c r="J21" s="72">
        <v>0</v>
      </c>
      <c r="K21" s="72">
        <v>13.48</v>
      </c>
      <c r="L21" s="72">
        <v>0</v>
      </c>
      <c r="M21" s="72">
        <v>0</v>
      </c>
      <c r="N21" s="75">
        <v>7</v>
      </c>
      <c r="O21" s="74">
        <v>0</v>
      </c>
      <c r="P21" s="74">
        <v>0</v>
      </c>
      <c r="Q21" s="74">
        <v>2</v>
      </c>
      <c r="R21" s="74">
        <v>0</v>
      </c>
    </row>
    <row r="22" spans="1:18" ht="15.75">
      <c r="A22" s="70">
        <v>13</v>
      </c>
      <c r="B22" s="71" t="s">
        <v>146</v>
      </c>
      <c r="C22" s="76" t="s">
        <v>121</v>
      </c>
      <c r="D22" s="71" t="s">
        <v>128</v>
      </c>
      <c r="E22" s="71" t="s">
        <v>129</v>
      </c>
      <c r="F22" s="72">
        <v>12.996405877899999</v>
      </c>
      <c r="G22" s="73">
        <v>12.996405877899999</v>
      </c>
      <c r="H22" s="73">
        <v>0</v>
      </c>
      <c r="I22" s="81">
        <v>1</v>
      </c>
      <c r="J22" s="72">
        <v>0</v>
      </c>
      <c r="K22" s="72">
        <v>14</v>
      </c>
      <c r="L22" s="72">
        <v>0</v>
      </c>
      <c r="M22" s="72">
        <v>0</v>
      </c>
      <c r="N22" s="75">
        <v>15</v>
      </c>
      <c r="O22" s="74">
        <v>0</v>
      </c>
      <c r="P22" s="74">
        <v>0</v>
      </c>
      <c r="Q22" s="74">
        <v>2</v>
      </c>
      <c r="R22" s="74">
        <v>0</v>
      </c>
    </row>
    <row r="23" spans="1:18" ht="15.75">
      <c r="A23" s="70">
        <v>14</v>
      </c>
      <c r="B23" s="71" t="s">
        <v>147</v>
      </c>
      <c r="C23" s="76" t="s">
        <v>121</v>
      </c>
      <c r="D23" s="71" t="s">
        <v>128</v>
      </c>
      <c r="E23" s="71" t="s">
        <v>129</v>
      </c>
      <c r="F23" s="72">
        <v>19.731695879299998</v>
      </c>
      <c r="G23" s="73">
        <v>19.731695879299998</v>
      </c>
      <c r="H23" s="73">
        <v>0</v>
      </c>
      <c r="I23" s="81">
        <v>1</v>
      </c>
      <c r="J23" s="72">
        <v>0</v>
      </c>
      <c r="K23" s="72">
        <v>22</v>
      </c>
      <c r="L23" s="72">
        <v>0</v>
      </c>
      <c r="M23" s="72">
        <v>0</v>
      </c>
      <c r="N23" s="75">
        <v>13</v>
      </c>
      <c r="O23" s="74">
        <v>0</v>
      </c>
      <c r="P23" s="74">
        <v>0</v>
      </c>
      <c r="Q23" s="74">
        <v>2</v>
      </c>
      <c r="R23" s="74">
        <v>0</v>
      </c>
    </row>
    <row r="24" spans="1:18" ht="15.75">
      <c r="A24" s="70">
        <v>15</v>
      </c>
      <c r="B24" s="71" t="s">
        <v>148</v>
      </c>
      <c r="C24" s="76" t="s">
        <v>121</v>
      </c>
      <c r="D24" s="71" t="s">
        <v>128</v>
      </c>
      <c r="E24" s="71" t="s">
        <v>129</v>
      </c>
      <c r="F24" s="72">
        <v>271.58361315399998</v>
      </c>
      <c r="G24" s="73">
        <v>271.58361315399998</v>
      </c>
      <c r="H24" s="73">
        <v>0</v>
      </c>
      <c r="I24" s="81">
        <v>1</v>
      </c>
      <c r="J24" s="72">
        <v>0</v>
      </c>
      <c r="K24" s="72">
        <v>271.58</v>
      </c>
      <c r="L24" s="72">
        <v>0</v>
      </c>
      <c r="M24" s="72">
        <v>0</v>
      </c>
      <c r="N24" s="75">
        <v>18</v>
      </c>
      <c r="O24" s="74">
        <v>0</v>
      </c>
      <c r="P24" s="74">
        <v>0</v>
      </c>
      <c r="Q24" s="74">
        <v>2</v>
      </c>
      <c r="R24" s="74">
        <v>0</v>
      </c>
    </row>
    <row r="25" spans="1:18" ht="15.75">
      <c r="A25" s="70">
        <v>16</v>
      </c>
      <c r="B25" s="71" t="s">
        <v>149</v>
      </c>
      <c r="C25" s="76" t="s">
        <v>121</v>
      </c>
      <c r="D25" s="71" t="s">
        <v>128</v>
      </c>
      <c r="E25" s="71" t="s">
        <v>129</v>
      </c>
      <c r="F25" s="72">
        <v>405.32301907900001</v>
      </c>
      <c r="G25" s="73">
        <v>405.32301907900001</v>
      </c>
      <c r="H25" s="73">
        <v>0</v>
      </c>
      <c r="I25" s="81">
        <v>2</v>
      </c>
      <c r="J25" s="72">
        <v>0</v>
      </c>
      <c r="K25" s="72">
        <v>405.32</v>
      </c>
      <c r="L25" s="72">
        <v>0</v>
      </c>
      <c r="M25" s="72">
        <v>0</v>
      </c>
      <c r="N25" s="75">
        <v>0</v>
      </c>
      <c r="O25" s="74">
        <v>0</v>
      </c>
      <c r="P25" s="74">
        <v>0</v>
      </c>
      <c r="Q25" s="74">
        <v>2</v>
      </c>
      <c r="R25" s="74">
        <v>0</v>
      </c>
    </row>
    <row r="26" spans="1:18" ht="15.75">
      <c r="A26" s="70">
        <v>17</v>
      </c>
      <c r="B26" s="71" t="s">
        <v>150</v>
      </c>
      <c r="C26" s="76" t="s">
        <v>121</v>
      </c>
      <c r="D26" s="71" t="s">
        <v>128</v>
      </c>
      <c r="E26" s="71" t="s">
        <v>129</v>
      </c>
      <c r="F26" s="72">
        <v>27.185309559099998</v>
      </c>
      <c r="G26" s="73">
        <v>27.185309559099998</v>
      </c>
      <c r="H26" s="73">
        <v>0</v>
      </c>
      <c r="I26" s="81">
        <v>2</v>
      </c>
      <c r="J26" s="72">
        <v>0</v>
      </c>
      <c r="K26" s="72">
        <v>63</v>
      </c>
      <c r="L26" s="72">
        <v>0</v>
      </c>
      <c r="M26" s="72">
        <v>0</v>
      </c>
      <c r="N26" s="75">
        <v>10</v>
      </c>
      <c r="O26" s="74">
        <v>0</v>
      </c>
      <c r="P26" s="74">
        <v>0</v>
      </c>
      <c r="Q26" s="74">
        <v>2</v>
      </c>
      <c r="R26" s="74">
        <v>0</v>
      </c>
    </row>
    <row r="27" spans="1:18" ht="15.75">
      <c r="A27" s="70">
        <v>18</v>
      </c>
      <c r="B27" s="71" t="s">
        <v>151</v>
      </c>
      <c r="C27" s="76" t="s">
        <v>121</v>
      </c>
      <c r="D27" s="71" t="s">
        <v>128</v>
      </c>
      <c r="E27" s="71" t="s">
        <v>129</v>
      </c>
      <c r="F27" s="72">
        <v>13.704836282300001</v>
      </c>
      <c r="G27" s="73">
        <v>13.704836282300001</v>
      </c>
      <c r="H27" s="73">
        <v>0</v>
      </c>
      <c r="I27" s="81">
        <v>3</v>
      </c>
      <c r="J27" s="72">
        <v>308</v>
      </c>
      <c r="K27" s="72">
        <v>0</v>
      </c>
      <c r="L27" s="72">
        <v>0</v>
      </c>
      <c r="M27" s="72">
        <v>0</v>
      </c>
      <c r="N27" s="75">
        <v>0</v>
      </c>
      <c r="O27" s="74">
        <v>0</v>
      </c>
      <c r="P27" s="74">
        <v>0</v>
      </c>
      <c r="Q27" s="74">
        <v>0</v>
      </c>
      <c r="R27" s="74">
        <v>0</v>
      </c>
    </row>
    <row r="28" spans="1:18" ht="15.75">
      <c r="A28" s="70">
        <v>19</v>
      </c>
      <c r="B28" s="71" t="s">
        <v>152</v>
      </c>
      <c r="C28" s="76" t="s">
        <v>121</v>
      </c>
      <c r="D28" s="71" t="s">
        <v>128</v>
      </c>
      <c r="E28" s="71" t="s">
        <v>129</v>
      </c>
      <c r="F28" s="72">
        <v>51.965781757199998</v>
      </c>
      <c r="G28" s="73">
        <v>51.965781757199998</v>
      </c>
      <c r="H28" s="73">
        <v>0</v>
      </c>
      <c r="I28" s="81">
        <v>1</v>
      </c>
      <c r="J28" s="72">
        <v>0</v>
      </c>
      <c r="K28" s="72">
        <v>51.97</v>
      </c>
      <c r="L28" s="72">
        <v>0</v>
      </c>
      <c r="M28" s="72">
        <v>0</v>
      </c>
      <c r="N28" s="75">
        <v>20</v>
      </c>
      <c r="O28" s="74">
        <v>0</v>
      </c>
      <c r="P28" s="74">
        <v>0</v>
      </c>
      <c r="Q28" s="74">
        <v>2</v>
      </c>
      <c r="R28" s="74">
        <v>0</v>
      </c>
    </row>
    <row r="29" spans="1:18" ht="15.75">
      <c r="A29" s="70">
        <v>20</v>
      </c>
      <c r="B29" s="71" t="s">
        <v>153</v>
      </c>
      <c r="C29" s="76" t="s">
        <v>121</v>
      </c>
      <c r="D29" s="71" t="s">
        <v>128</v>
      </c>
      <c r="E29" s="71" t="s">
        <v>129</v>
      </c>
      <c r="F29" s="72">
        <v>332.33799346900003</v>
      </c>
      <c r="G29" s="73">
        <v>332.33799346900003</v>
      </c>
      <c r="H29" s="73">
        <v>0</v>
      </c>
      <c r="I29" s="81">
        <v>2</v>
      </c>
      <c r="J29" s="72">
        <v>0</v>
      </c>
      <c r="K29" s="72">
        <v>332.34</v>
      </c>
      <c r="L29" s="72">
        <v>0</v>
      </c>
      <c r="M29" s="72">
        <v>0</v>
      </c>
      <c r="N29" s="75">
        <v>0</v>
      </c>
      <c r="O29" s="74">
        <v>0</v>
      </c>
      <c r="P29" s="74">
        <v>0</v>
      </c>
      <c r="Q29" s="74">
        <v>2</v>
      </c>
      <c r="R29" s="74">
        <v>0</v>
      </c>
    </row>
    <row r="30" spans="1:18" ht="15.75">
      <c r="A30" s="70">
        <v>21</v>
      </c>
      <c r="B30" s="71" t="s">
        <v>154</v>
      </c>
      <c r="C30" s="76" t="s">
        <v>121</v>
      </c>
      <c r="D30" s="71" t="s">
        <v>128</v>
      </c>
      <c r="E30" s="71" t="s">
        <v>129</v>
      </c>
      <c r="F30" s="72">
        <v>233.907312456</v>
      </c>
      <c r="G30" s="73">
        <v>233.907312456</v>
      </c>
      <c r="H30" s="73">
        <v>0</v>
      </c>
      <c r="I30" s="81">
        <v>1</v>
      </c>
      <c r="J30" s="72">
        <v>0</v>
      </c>
      <c r="K30" s="72">
        <v>233.91</v>
      </c>
      <c r="L30" s="72">
        <v>0</v>
      </c>
      <c r="M30" s="72">
        <v>0</v>
      </c>
      <c r="N30" s="75">
        <v>8</v>
      </c>
      <c r="O30" s="74">
        <v>0</v>
      </c>
      <c r="P30" s="74">
        <v>0</v>
      </c>
      <c r="Q30" s="74">
        <v>2</v>
      </c>
      <c r="R30" s="74">
        <v>0</v>
      </c>
    </row>
    <row r="31" spans="1:18" ht="15.75">
      <c r="A31" s="70">
        <v>22</v>
      </c>
      <c r="B31" s="71" t="s">
        <v>155</v>
      </c>
      <c r="C31" s="76" t="s">
        <v>121</v>
      </c>
      <c r="D31" s="71" t="s">
        <v>128</v>
      </c>
      <c r="E31" s="71" t="s">
        <v>129</v>
      </c>
      <c r="F31" s="72">
        <v>39.039411449399999</v>
      </c>
      <c r="G31" s="73">
        <v>39.039411449399999</v>
      </c>
      <c r="H31" s="73">
        <v>0</v>
      </c>
      <c r="I31" s="81">
        <v>2</v>
      </c>
      <c r="J31" s="72">
        <v>0</v>
      </c>
      <c r="K31" s="72">
        <v>39.04</v>
      </c>
      <c r="L31" s="72">
        <v>0</v>
      </c>
      <c r="M31" s="72">
        <v>0</v>
      </c>
      <c r="N31" s="75">
        <v>5</v>
      </c>
      <c r="O31" s="74">
        <v>0</v>
      </c>
      <c r="P31" s="74">
        <v>0</v>
      </c>
      <c r="Q31" s="74">
        <v>2</v>
      </c>
      <c r="R31" s="74">
        <v>0</v>
      </c>
    </row>
    <row r="32" spans="1:18" ht="15.75">
      <c r="A32" s="70">
        <v>23</v>
      </c>
      <c r="B32" s="71" t="s">
        <v>156</v>
      </c>
      <c r="C32" s="76" t="s">
        <v>121</v>
      </c>
      <c r="D32" s="71" t="s">
        <v>128</v>
      </c>
      <c r="E32" s="71" t="s">
        <v>129</v>
      </c>
      <c r="F32" s="72">
        <v>84.804969261300002</v>
      </c>
      <c r="G32" s="73">
        <v>84.804969261300002</v>
      </c>
      <c r="H32" s="73">
        <v>0</v>
      </c>
      <c r="I32" s="81">
        <v>3</v>
      </c>
      <c r="J32" s="72">
        <v>260</v>
      </c>
      <c r="K32" s="72">
        <v>0</v>
      </c>
      <c r="L32" s="72">
        <v>0</v>
      </c>
      <c r="M32" s="72">
        <v>0</v>
      </c>
      <c r="N32" s="75">
        <v>0</v>
      </c>
      <c r="O32" s="74">
        <v>0</v>
      </c>
      <c r="P32" s="74">
        <v>0</v>
      </c>
      <c r="Q32" s="74">
        <v>0</v>
      </c>
      <c r="R32" s="74">
        <v>0</v>
      </c>
    </row>
    <row r="33" spans="1:18" ht="15.75">
      <c r="A33" s="70">
        <v>24</v>
      </c>
      <c r="B33" s="71" t="s">
        <v>157</v>
      </c>
      <c r="C33" s="76" t="s">
        <v>121</v>
      </c>
      <c r="D33" s="71" t="s">
        <v>128</v>
      </c>
      <c r="E33" s="71" t="s">
        <v>129</v>
      </c>
      <c r="F33" s="72">
        <v>28.166643945800001</v>
      </c>
      <c r="G33" s="73">
        <v>28.166643945800001</v>
      </c>
      <c r="H33" s="73">
        <v>0</v>
      </c>
      <c r="I33" s="81">
        <v>3</v>
      </c>
      <c r="J33" s="72">
        <v>209</v>
      </c>
      <c r="K33" s="72">
        <v>0</v>
      </c>
      <c r="L33" s="72">
        <v>0</v>
      </c>
      <c r="M33" s="72">
        <v>0</v>
      </c>
      <c r="N33" s="75">
        <v>0</v>
      </c>
      <c r="O33" s="74">
        <v>0</v>
      </c>
      <c r="P33" s="74">
        <v>0</v>
      </c>
      <c r="Q33" s="74">
        <v>0</v>
      </c>
      <c r="R33" s="74">
        <v>0</v>
      </c>
    </row>
    <row r="34" spans="1:18" ht="15.75">
      <c r="A34" s="70">
        <v>25</v>
      </c>
      <c r="B34" s="71" t="s">
        <v>158</v>
      </c>
      <c r="C34" s="76" t="s">
        <v>121</v>
      </c>
      <c r="D34" s="71" t="s">
        <v>128</v>
      </c>
      <c r="E34" s="71" t="s">
        <v>129</v>
      </c>
      <c r="F34" s="72">
        <v>37.7565470969</v>
      </c>
      <c r="G34" s="73">
        <v>37.7565470969</v>
      </c>
      <c r="H34" s="73">
        <v>0</v>
      </c>
      <c r="I34" s="81">
        <v>1</v>
      </c>
      <c r="J34" s="72">
        <v>0</v>
      </c>
      <c r="K34" s="72">
        <v>71</v>
      </c>
      <c r="L34" s="72">
        <v>0</v>
      </c>
      <c r="M34" s="72">
        <v>0</v>
      </c>
      <c r="N34" s="75">
        <v>9</v>
      </c>
      <c r="O34" s="74">
        <v>0</v>
      </c>
      <c r="P34" s="74">
        <v>0</v>
      </c>
      <c r="Q34" s="74">
        <v>2</v>
      </c>
      <c r="R34" s="74">
        <v>0</v>
      </c>
    </row>
    <row r="35" spans="1:18" ht="15.75">
      <c r="A35" s="70">
        <v>26</v>
      </c>
      <c r="B35" s="71" t="s">
        <v>159</v>
      </c>
      <c r="C35" s="76" t="s">
        <v>121</v>
      </c>
      <c r="D35" s="71" t="s">
        <v>128</v>
      </c>
      <c r="E35" s="71" t="s">
        <v>129</v>
      </c>
      <c r="F35" s="72">
        <v>19.143685327699998</v>
      </c>
      <c r="G35" s="73">
        <v>19.143685327699998</v>
      </c>
      <c r="H35" s="73">
        <v>0</v>
      </c>
      <c r="I35" s="81">
        <v>2</v>
      </c>
      <c r="J35" s="72">
        <v>0</v>
      </c>
      <c r="K35" s="72">
        <v>13</v>
      </c>
      <c r="L35" s="72">
        <v>0</v>
      </c>
      <c r="M35" s="72">
        <v>0</v>
      </c>
      <c r="N35" s="75">
        <v>0</v>
      </c>
      <c r="O35" s="74">
        <v>0</v>
      </c>
      <c r="P35" s="74">
        <v>0</v>
      </c>
      <c r="Q35" s="74">
        <v>2</v>
      </c>
      <c r="R35" s="74">
        <v>0</v>
      </c>
    </row>
    <row r="36" spans="1:18" ht="15.75">
      <c r="A36" s="70">
        <v>27</v>
      </c>
      <c r="B36" s="71" t="s">
        <v>160</v>
      </c>
      <c r="C36" s="76" t="s">
        <v>121</v>
      </c>
      <c r="D36" s="71" t="s">
        <v>128</v>
      </c>
      <c r="E36" s="71" t="s">
        <v>129</v>
      </c>
      <c r="F36" s="72">
        <v>46.420581912400003</v>
      </c>
      <c r="G36" s="73">
        <v>46.420581912400003</v>
      </c>
      <c r="H36" s="73">
        <v>0</v>
      </c>
      <c r="I36" s="81">
        <v>1</v>
      </c>
      <c r="J36" s="72">
        <v>0</v>
      </c>
      <c r="K36" s="72">
        <v>9</v>
      </c>
      <c r="L36" s="72">
        <v>0</v>
      </c>
      <c r="M36" s="72">
        <v>0</v>
      </c>
      <c r="N36" s="75">
        <v>10</v>
      </c>
      <c r="O36" s="74">
        <v>0</v>
      </c>
      <c r="P36" s="74">
        <v>0</v>
      </c>
      <c r="Q36" s="74">
        <v>2</v>
      </c>
      <c r="R36" s="74">
        <v>0</v>
      </c>
    </row>
    <row r="37" spans="1:18" ht="15.75">
      <c r="A37" s="70">
        <v>28</v>
      </c>
      <c r="B37" s="71" t="s">
        <v>161</v>
      </c>
      <c r="C37" s="76" t="s">
        <v>121</v>
      </c>
      <c r="D37" s="71" t="s">
        <v>128</v>
      </c>
      <c r="E37" s="71" t="s">
        <v>129</v>
      </c>
      <c r="F37" s="72">
        <v>8.3595405399399993</v>
      </c>
      <c r="G37" s="73">
        <v>8.3595405399399993</v>
      </c>
      <c r="H37" s="73">
        <v>0</v>
      </c>
      <c r="I37" s="81">
        <v>1</v>
      </c>
      <c r="J37" s="72">
        <v>0</v>
      </c>
      <c r="K37" s="72">
        <v>8.36</v>
      </c>
      <c r="L37" s="72">
        <v>0</v>
      </c>
      <c r="M37" s="72">
        <v>0</v>
      </c>
      <c r="N37" s="75">
        <v>8</v>
      </c>
      <c r="O37" s="74">
        <v>0</v>
      </c>
      <c r="P37" s="74">
        <v>0</v>
      </c>
      <c r="Q37" s="74">
        <v>2</v>
      </c>
      <c r="R37" s="74">
        <v>0</v>
      </c>
    </row>
    <row r="38" spans="1:18" ht="15.75">
      <c r="A38" s="70">
        <v>29</v>
      </c>
      <c r="B38" s="71" t="s">
        <v>162</v>
      </c>
      <c r="C38" s="76" t="s">
        <v>121</v>
      </c>
      <c r="D38" s="71" t="s">
        <v>128</v>
      </c>
      <c r="E38" s="71" t="s">
        <v>129</v>
      </c>
      <c r="F38" s="72">
        <v>164.368978599</v>
      </c>
      <c r="G38" s="73">
        <v>164.368978599</v>
      </c>
      <c r="H38" s="73">
        <v>0</v>
      </c>
      <c r="I38" s="81">
        <v>1</v>
      </c>
      <c r="J38" s="72">
        <v>0</v>
      </c>
      <c r="K38" s="72">
        <v>164.37</v>
      </c>
      <c r="L38" s="72">
        <v>0</v>
      </c>
      <c r="M38" s="72">
        <v>0</v>
      </c>
      <c r="N38" s="75">
        <v>9</v>
      </c>
      <c r="O38" s="74">
        <v>0</v>
      </c>
      <c r="P38" s="74">
        <v>0</v>
      </c>
      <c r="Q38" s="74">
        <v>2</v>
      </c>
      <c r="R38" s="74">
        <v>0</v>
      </c>
    </row>
    <row r="39" spans="1:18" ht="15.75">
      <c r="A39" s="70">
        <v>30</v>
      </c>
      <c r="B39" s="71" t="s">
        <v>163</v>
      </c>
      <c r="C39" s="76" t="s">
        <v>121</v>
      </c>
      <c r="D39" s="71" t="s">
        <v>128</v>
      </c>
      <c r="E39" s="71" t="s">
        <v>129</v>
      </c>
      <c r="F39" s="72">
        <v>26.168709418500001</v>
      </c>
      <c r="G39" s="73">
        <v>26.168709418500001</v>
      </c>
      <c r="H39" s="73">
        <v>0</v>
      </c>
      <c r="I39" s="81">
        <v>1</v>
      </c>
      <c r="J39" s="72">
        <v>0</v>
      </c>
      <c r="K39" s="72">
        <v>26.17</v>
      </c>
      <c r="L39" s="72">
        <v>0</v>
      </c>
      <c r="M39" s="72">
        <v>0</v>
      </c>
      <c r="N39" s="75">
        <v>7</v>
      </c>
      <c r="O39" s="74">
        <v>0</v>
      </c>
      <c r="P39" s="74">
        <v>0</v>
      </c>
      <c r="Q39" s="74">
        <v>2</v>
      </c>
      <c r="R39" s="74">
        <v>0</v>
      </c>
    </row>
    <row r="40" spans="1:18" ht="15.75">
      <c r="A40" s="70">
        <v>31</v>
      </c>
      <c r="B40" s="71" t="s">
        <v>164</v>
      </c>
      <c r="C40" s="76" t="s">
        <v>121</v>
      </c>
      <c r="D40" s="71" t="s">
        <v>128</v>
      </c>
      <c r="E40" s="71" t="s">
        <v>129</v>
      </c>
      <c r="F40" s="72">
        <v>231.61685399300001</v>
      </c>
      <c r="G40" s="73">
        <v>231.61685399300001</v>
      </c>
      <c r="H40" s="73">
        <v>0</v>
      </c>
      <c r="I40" s="81">
        <v>1</v>
      </c>
      <c r="J40" s="72">
        <v>0</v>
      </c>
      <c r="K40" s="72">
        <v>231.62</v>
      </c>
      <c r="L40" s="72">
        <v>0</v>
      </c>
      <c r="M40" s="72">
        <v>0</v>
      </c>
      <c r="N40" s="75">
        <v>8</v>
      </c>
      <c r="O40" s="74">
        <v>0</v>
      </c>
      <c r="P40" s="74">
        <v>0</v>
      </c>
      <c r="Q40" s="74">
        <v>2</v>
      </c>
      <c r="R40" s="74">
        <v>0</v>
      </c>
    </row>
    <row r="41" spans="1:18" ht="15.75">
      <c r="A41" s="70">
        <v>32</v>
      </c>
      <c r="B41" s="71" t="s">
        <v>165</v>
      </c>
      <c r="C41" s="76" t="s">
        <v>121</v>
      </c>
      <c r="D41" s="71" t="s">
        <v>128</v>
      </c>
      <c r="E41" s="71" t="s">
        <v>129</v>
      </c>
      <c r="F41" s="72">
        <v>24.379974728299999</v>
      </c>
      <c r="G41" s="73">
        <v>24.379974728299999</v>
      </c>
      <c r="H41" s="73">
        <v>0</v>
      </c>
      <c r="I41" s="81">
        <v>2</v>
      </c>
      <c r="J41" s="72">
        <v>0</v>
      </c>
      <c r="K41" s="72">
        <v>24.38</v>
      </c>
      <c r="L41" s="72">
        <v>0</v>
      </c>
      <c r="M41" s="72">
        <v>0</v>
      </c>
      <c r="N41" s="75">
        <v>0</v>
      </c>
      <c r="O41" s="74">
        <v>0</v>
      </c>
      <c r="P41" s="74">
        <v>0</v>
      </c>
      <c r="Q41" s="74">
        <v>2</v>
      </c>
      <c r="R41" s="74">
        <v>0</v>
      </c>
    </row>
    <row r="42" spans="1:18" ht="15.75">
      <c r="A42" s="70">
        <v>33</v>
      </c>
      <c r="B42" s="71" t="s">
        <v>166</v>
      </c>
      <c r="C42" s="76" t="s">
        <v>121</v>
      </c>
      <c r="D42" s="71" t="s">
        <v>128</v>
      </c>
      <c r="E42" s="71" t="s">
        <v>129</v>
      </c>
      <c r="F42" s="72">
        <v>220.40561496999999</v>
      </c>
      <c r="G42" s="73">
        <v>220.40561496999999</v>
      </c>
      <c r="H42" s="73">
        <v>0</v>
      </c>
      <c r="I42" s="81">
        <v>1</v>
      </c>
      <c r="J42" s="72">
        <v>0</v>
      </c>
      <c r="K42" s="72">
        <v>220.41</v>
      </c>
      <c r="L42" s="72">
        <v>0</v>
      </c>
      <c r="M42" s="72">
        <v>0</v>
      </c>
      <c r="N42" s="75">
        <v>10</v>
      </c>
      <c r="O42" s="74">
        <v>0</v>
      </c>
      <c r="P42" s="74">
        <v>0</v>
      </c>
      <c r="Q42" s="74">
        <v>2</v>
      </c>
      <c r="R42" s="74">
        <v>0</v>
      </c>
    </row>
    <row r="43" spans="1:18" ht="15.75">
      <c r="A43" s="70">
        <v>34</v>
      </c>
      <c r="B43" s="71" t="s">
        <v>167</v>
      </c>
      <c r="C43" s="76" t="s">
        <v>121</v>
      </c>
      <c r="D43" s="71" t="s">
        <v>128</v>
      </c>
      <c r="E43" s="71" t="s">
        <v>129</v>
      </c>
      <c r="F43" s="72">
        <v>18.5101149035</v>
      </c>
      <c r="G43" s="73">
        <v>18.5101149035</v>
      </c>
      <c r="H43" s="73">
        <v>0</v>
      </c>
      <c r="I43" s="81">
        <v>1</v>
      </c>
      <c r="J43" s="72">
        <v>0</v>
      </c>
      <c r="K43" s="72">
        <v>18.510000000000002</v>
      </c>
      <c r="L43" s="72">
        <v>0</v>
      </c>
      <c r="M43" s="72">
        <v>0</v>
      </c>
      <c r="N43" s="75">
        <v>0</v>
      </c>
      <c r="O43" s="74">
        <v>0</v>
      </c>
      <c r="P43" s="74">
        <v>0</v>
      </c>
      <c r="Q43" s="74">
        <v>2</v>
      </c>
      <c r="R43" s="74">
        <v>0</v>
      </c>
    </row>
    <row r="44" spans="1:18" ht="15.75">
      <c r="A44" s="70">
        <v>35</v>
      </c>
      <c r="B44" s="71" t="s">
        <v>168</v>
      </c>
      <c r="C44" s="76" t="s">
        <v>121</v>
      </c>
      <c r="D44" s="71" t="s">
        <v>128</v>
      </c>
      <c r="E44" s="71" t="s">
        <v>129</v>
      </c>
      <c r="F44" s="72">
        <v>23.418391695</v>
      </c>
      <c r="G44" s="73">
        <v>23.418391695</v>
      </c>
      <c r="H44" s="73">
        <v>0</v>
      </c>
      <c r="I44" s="81">
        <v>1</v>
      </c>
      <c r="J44" s="72">
        <v>0</v>
      </c>
      <c r="K44" s="72">
        <v>23.42</v>
      </c>
      <c r="L44" s="72">
        <v>0</v>
      </c>
      <c r="M44" s="72">
        <v>0</v>
      </c>
      <c r="N44" s="75">
        <v>7</v>
      </c>
      <c r="O44" s="74">
        <v>0</v>
      </c>
      <c r="P44" s="74">
        <v>0</v>
      </c>
      <c r="Q44" s="74">
        <v>2</v>
      </c>
      <c r="R44" s="74">
        <v>0</v>
      </c>
    </row>
    <row r="45" spans="1:18" ht="15.75">
      <c r="A45" s="70">
        <v>36</v>
      </c>
      <c r="B45" s="71" t="s">
        <v>169</v>
      </c>
      <c r="C45" s="76" t="s">
        <v>121</v>
      </c>
      <c r="D45" s="71" t="s">
        <v>128</v>
      </c>
      <c r="E45" s="71" t="s">
        <v>129</v>
      </c>
      <c r="F45" s="72">
        <v>70.210943996899999</v>
      </c>
      <c r="G45" s="73">
        <v>70.210943996899999</v>
      </c>
      <c r="H45" s="73">
        <v>0</v>
      </c>
      <c r="I45" s="81">
        <v>2</v>
      </c>
      <c r="J45" s="72">
        <v>0</v>
      </c>
      <c r="K45" s="72">
        <v>70.209999999999994</v>
      </c>
      <c r="L45" s="72">
        <v>0</v>
      </c>
      <c r="M45" s="72">
        <v>0</v>
      </c>
      <c r="N45" s="75">
        <v>20</v>
      </c>
      <c r="O45" s="74">
        <v>0</v>
      </c>
      <c r="P45" s="74">
        <v>0</v>
      </c>
      <c r="Q45" s="74">
        <v>2</v>
      </c>
      <c r="R45" s="74">
        <v>0</v>
      </c>
    </row>
    <row r="46" spans="1:18" ht="15.75">
      <c r="A46" s="70">
        <v>37</v>
      </c>
      <c r="B46" s="71" t="s">
        <v>170</v>
      </c>
      <c r="C46" s="76" t="s">
        <v>121</v>
      </c>
      <c r="D46" s="71" t="s">
        <v>128</v>
      </c>
      <c r="E46" s="71" t="s">
        <v>129</v>
      </c>
      <c r="F46" s="72">
        <v>34.819374368600002</v>
      </c>
      <c r="G46" s="73">
        <v>34.819374368600002</v>
      </c>
      <c r="H46" s="73">
        <v>0</v>
      </c>
      <c r="I46" s="81">
        <v>2</v>
      </c>
      <c r="J46" s="72">
        <v>0</v>
      </c>
      <c r="K46" s="72">
        <v>34.82</v>
      </c>
      <c r="L46" s="72">
        <v>0</v>
      </c>
      <c r="M46" s="72">
        <v>0</v>
      </c>
      <c r="N46" s="75">
        <v>15</v>
      </c>
      <c r="O46" s="74">
        <v>0</v>
      </c>
      <c r="P46" s="74">
        <v>0</v>
      </c>
      <c r="Q46" s="74">
        <v>2</v>
      </c>
      <c r="R46" s="74">
        <v>0</v>
      </c>
    </row>
    <row r="47" spans="1:18" ht="15.75">
      <c r="A47" s="70">
        <v>38</v>
      </c>
      <c r="B47" s="71" t="s">
        <v>171</v>
      </c>
      <c r="C47" s="76" t="s">
        <v>121</v>
      </c>
      <c r="D47" s="71" t="s">
        <v>128</v>
      </c>
      <c r="E47" s="71" t="s">
        <v>129</v>
      </c>
      <c r="F47" s="72">
        <v>41.364856436300002</v>
      </c>
      <c r="G47" s="73">
        <v>41.364856436300002</v>
      </c>
      <c r="H47" s="73">
        <v>0</v>
      </c>
      <c r="I47" s="81">
        <v>2</v>
      </c>
      <c r="J47" s="72">
        <v>0</v>
      </c>
      <c r="K47" s="72">
        <v>41.36</v>
      </c>
      <c r="L47" s="72">
        <v>0</v>
      </c>
      <c r="M47" s="72">
        <v>0</v>
      </c>
      <c r="N47" s="75">
        <v>3</v>
      </c>
      <c r="O47" s="74">
        <v>0</v>
      </c>
      <c r="P47" s="74">
        <v>0</v>
      </c>
      <c r="Q47" s="74">
        <v>2</v>
      </c>
      <c r="R47" s="74">
        <v>0</v>
      </c>
    </row>
    <row r="48" spans="1:18" ht="15.75">
      <c r="A48" s="70">
        <v>39</v>
      </c>
      <c r="B48" s="71" t="s">
        <v>172</v>
      </c>
      <c r="C48" s="76" t="s">
        <v>121</v>
      </c>
      <c r="D48" s="71" t="s">
        <v>128</v>
      </c>
      <c r="E48" s="71" t="s">
        <v>129</v>
      </c>
      <c r="F48" s="72">
        <v>1343.89883448</v>
      </c>
      <c r="G48" s="73">
        <v>1343.89883448</v>
      </c>
      <c r="H48" s="73">
        <v>0</v>
      </c>
      <c r="I48" s="81">
        <v>1</v>
      </c>
      <c r="J48" s="72">
        <v>0</v>
      </c>
      <c r="K48" s="72">
        <v>1343.9</v>
      </c>
      <c r="L48" s="72">
        <v>0</v>
      </c>
      <c r="M48" s="72">
        <v>0</v>
      </c>
      <c r="N48" s="75">
        <v>2</v>
      </c>
      <c r="O48" s="74">
        <v>0</v>
      </c>
      <c r="P48" s="74">
        <v>0</v>
      </c>
      <c r="Q48" s="74">
        <v>2</v>
      </c>
      <c r="R48" s="74">
        <v>0</v>
      </c>
    </row>
    <row r="49" spans="1:18" ht="15.75">
      <c r="A49" s="70">
        <v>40</v>
      </c>
      <c r="B49" s="71" t="s">
        <v>173</v>
      </c>
      <c r="C49" s="76" t="s">
        <v>121</v>
      </c>
      <c r="D49" s="71" t="s">
        <v>128</v>
      </c>
      <c r="E49" s="71" t="s">
        <v>129</v>
      </c>
      <c r="F49" s="72">
        <v>28.032338181899998</v>
      </c>
      <c r="G49" s="73">
        <v>28.032338181899998</v>
      </c>
      <c r="H49" s="73">
        <v>0</v>
      </c>
      <c r="I49" s="81">
        <v>1</v>
      </c>
      <c r="J49" s="72">
        <v>0</v>
      </c>
      <c r="K49" s="72">
        <v>28.03</v>
      </c>
      <c r="L49" s="72">
        <v>0</v>
      </c>
      <c r="M49" s="72">
        <v>0</v>
      </c>
      <c r="N49" s="75">
        <v>8</v>
      </c>
      <c r="O49" s="74">
        <v>0</v>
      </c>
      <c r="P49" s="74">
        <v>0</v>
      </c>
      <c r="Q49" s="74">
        <v>2</v>
      </c>
      <c r="R49" s="74">
        <v>0</v>
      </c>
    </row>
    <row r="50" spans="1:18" ht="15.75">
      <c r="A50" s="70">
        <v>41</v>
      </c>
      <c r="B50" s="71" t="s">
        <v>174</v>
      </c>
      <c r="C50" s="76" t="s">
        <v>121</v>
      </c>
      <c r="D50" s="71" t="s">
        <v>128</v>
      </c>
      <c r="E50" s="71" t="s">
        <v>129</v>
      </c>
      <c r="F50" s="72">
        <v>312.89257022100003</v>
      </c>
      <c r="G50" s="73">
        <v>312.89257022100003</v>
      </c>
      <c r="H50" s="73">
        <v>0</v>
      </c>
      <c r="I50" s="81">
        <v>1</v>
      </c>
      <c r="J50" s="72">
        <v>0</v>
      </c>
      <c r="K50" s="72">
        <v>312.89</v>
      </c>
      <c r="L50" s="72">
        <v>0</v>
      </c>
      <c r="M50" s="72">
        <v>0</v>
      </c>
      <c r="N50" s="75">
        <v>23</v>
      </c>
      <c r="O50" s="74">
        <v>0</v>
      </c>
      <c r="P50" s="74">
        <v>0</v>
      </c>
      <c r="Q50" s="74">
        <v>2</v>
      </c>
      <c r="R50" s="74">
        <v>0</v>
      </c>
    </row>
    <row r="51" spans="1:18" ht="15.75">
      <c r="A51" s="70">
        <v>42</v>
      </c>
      <c r="B51" s="71" t="s">
        <v>175</v>
      </c>
      <c r="C51" s="76" t="s">
        <v>121</v>
      </c>
      <c r="D51" s="71" t="s">
        <v>128</v>
      </c>
      <c r="E51" s="71" t="s">
        <v>129</v>
      </c>
      <c r="F51" s="72">
        <v>50.5756759605</v>
      </c>
      <c r="G51" s="73">
        <v>50.5756759605</v>
      </c>
      <c r="H51" s="73">
        <v>0</v>
      </c>
      <c r="I51" s="81">
        <v>1</v>
      </c>
      <c r="J51" s="72">
        <v>0</v>
      </c>
      <c r="K51" s="72">
        <v>50.58</v>
      </c>
      <c r="L51" s="72">
        <v>0</v>
      </c>
      <c r="M51" s="72">
        <v>0</v>
      </c>
      <c r="N51" s="75">
        <v>7</v>
      </c>
      <c r="O51" s="74">
        <v>0</v>
      </c>
      <c r="P51" s="74">
        <v>0</v>
      </c>
      <c r="Q51" s="74">
        <v>2</v>
      </c>
      <c r="R51" s="74">
        <v>0</v>
      </c>
    </row>
    <row r="52" spans="1:18" ht="15.75">
      <c r="A52" s="70">
        <v>43</v>
      </c>
      <c r="B52" s="71" t="s">
        <v>176</v>
      </c>
      <c r="C52" s="76" t="s">
        <v>121</v>
      </c>
      <c r="D52" s="71" t="s">
        <v>128</v>
      </c>
      <c r="E52" s="71" t="s">
        <v>129</v>
      </c>
      <c r="F52" s="72">
        <v>34.966232854099999</v>
      </c>
      <c r="G52" s="73">
        <v>34.966232854099999</v>
      </c>
      <c r="H52" s="73">
        <v>0</v>
      </c>
      <c r="I52" s="81">
        <v>2</v>
      </c>
      <c r="J52" s="72">
        <v>0</v>
      </c>
      <c r="K52" s="72">
        <v>34.97</v>
      </c>
      <c r="L52" s="72">
        <v>0</v>
      </c>
      <c r="M52" s="72">
        <v>0</v>
      </c>
      <c r="N52" s="75">
        <v>0</v>
      </c>
      <c r="O52" s="74">
        <v>0</v>
      </c>
      <c r="P52" s="74">
        <v>0</v>
      </c>
      <c r="Q52" s="74">
        <v>2</v>
      </c>
      <c r="R52" s="74">
        <v>0</v>
      </c>
    </row>
    <row r="53" spans="1:18" ht="15.75">
      <c r="A53" s="70">
        <v>44</v>
      </c>
      <c r="B53" s="71" t="s">
        <v>177</v>
      </c>
      <c r="C53" s="76" t="s">
        <v>121</v>
      </c>
      <c r="D53" s="71" t="s">
        <v>128</v>
      </c>
      <c r="E53" s="71" t="s">
        <v>129</v>
      </c>
      <c r="F53" s="72">
        <v>72.331021347499998</v>
      </c>
      <c r="G53" s="73">
        <v>72.331021347499998</v>
      </c>
      <c r="H53" s="73">
        <v>0</v>
      </c>
      <c r="I53" s="81">
        <v>1</v>
      </c>
      <c r="J53" s="72">
        <v>0</v>
      </c>
      <c r="K53" s="72">
        <v>72.33</v>
      </c>
      <c r="L53" s="72">
        <v>0</v>
      </c>
      <c r="M53" s="72">
        <v>0</v>
      </c>
      <c r="N53" s="75">
        <v>10</v>
      </c>
      <c r="O53" s="74">
        <v>0</v>
      </c>
      <c r="P53" s="74">
        <v>0</v>
      </c>
      <c r="Q53" s="74">
        <v>2</v>
      </c>
      <c r="R53" s="74">
        <v>0</v>
      </c>
    </row>
    <row r="54" spans="1:18" ht="15.75">
      <c r="A54" s="70">
        <v>45</v>
      </c>
      <c r="B54" s="71" t="s">
        <v>178</v>
      </c>
      <c r="C54" s="76" t="s">
        <v>121</v>
      </c>
      <c r="D54" s="71" t="s">
        <v>128</v>
      </c>
      <c r="E54" s="71" t="s">
        <v>129</v>
      </c>
      <c r="F54" s="72">
        <v>26.443538390800001</v>
      </c>
      <c r="G54" s="73">
        <v>26.443538390800001</v>
      </c>
      <c r="H54" s="73">
        <v>0</v>
      </c>
      <c r="I54" s="81">
        <v>1</v>
      </c>
      <c r="J54" s="72">
        <v>0</v>
      </c>
      <c r="K54" s="72">
        <v>26.44</v>
      </c>
      <c r="L54" s="72">
        <v>0</v>
      </c>
      <c r="M54" s="72">
        <v>0</v>
      </c>
      <c r="N54" s="75">
        <v>11</v>
      </c>
      <c r="O54" s="74">
        <v>0</v>
      </c>
      <c r="P54" s="74">
        <v>0</v>
      </c>
      <c r="Q54" s="74">
        <v>2</v>
      </c>
      <c r="R54" s="74">
        <v>0</v>
      </c>
    </row>
    <row r="55" spans="1:18" ht="15.75">
      <c r="A55" s="70">
        <v>46</v>
      </c>
      <c r="B55" s="71" t="s">
        <v>179</v>
      </c>
      <c r="C55" s="76" t="s">
        <v>121</v>
      </c>
      <c r="D55" s="71" t="s">
        <v>128</v>
      </c>
      <c r="E55" s="71" t="s">
        <v>129</v>
      </c>
      <c r="F55" s="72">
        <v>54.4109661233</v>
      </c>
      <c r="G55" s="73">
        <v>54.4109661233</v>
      </c>
      <c r="H55" s="73">
        <v>0</v>
      </c>
      <c r="I55" s="81">
        <v>1</v>
      </c>
      <c r="J55" s="72">
        <v>0</v>
      </c>
      <c r="K55" s="72">
        <v>54.41</v>
      </c>
      <c r="L55" s="72">
        <v>0</v>
      </c>
      <c r="M55" s="72">
        <v>0</v>
      </c>
      <c r="N55" s="75">
        <v>5</v>
      </c>
      <c r="O55" s="74">
        <v>0</v>
      </c>
      <c r="P55" s="74">
        <v>0</v>
      </c>
      <c r="Q55" s="74">
        <v>2</v>
      </c>
      <c r="R55" s="74">
        <v>0</v>
      </c>
    </row>
    <row r="56" spans="1:18" ht="15.75">
      <c r="A56" s="70">
        <v>47</v>
      </c>
      <c r="B56" s="71" t="s">
        <v>180</v>
      </c>
      <c r="C56" s="76" t="s">
        <v>121</v>
      </c>
      <c r="D56" s="71" t="s">
        <v>128</v>
      </c>
      <c r="E56" s="71" t="s">
        <v>129</v>
      </c>
      <c r="F56" s="72">
        <v>34.753209311500001</v>
      </c>
      <c r="G56" s="73">
        <v>34.753209311500001</v>
      </c>
      <c r="H56" s="73">
        <v>0</v>
      </c>
      <c r="I56" s="81">
        <v>1</v>
      </c>
      <c r="J56" s="72">
        <v>0</v>
      </c>
      <c r="K56" s="72">
        <v>34.75</v>
      </c>
      <c r="L56" s="72">
        <v>0</v>
      </c>
      <c r="M56" s="72">
        <v>0</v>
      </c>
      <c r="N56" s="75">
        <v>7</v>
      </c>
      <c r="O56" s="74">
        <v>0</v>
      </c>
      <c r="P56" s="74">
        <v>0</v>
      </c>
      <c r="Q56" s="74">
        <v>2</v>
      </c>
      <c r="R56" s="74">
        <v>0</v>
      </c>
    </row>
    <row r="57" spans="1:18" ht="15.75">
      <c r="A57" s="70">
        <v>48</v>
      </c>
      <c r="B57" s="71" t="s">
        <v>181</v>
      </c>
      <c r="C57" s="76" t="s">
        <v>121</v>
      </c>
      <c r="D57" s="71" t="s">
        <v>128</v>
      </c>
      <c r="E57" s="71" t="s">
        <v>129</v>
      </c>
      <c r="F57" s="72">
        <v>68.065438418799999</v>
      </c>
      <c r="G57" s="73">
        <v>68.065438418799999</v>
      </c>
      <c r="H57" s="73">
        <v>0</v>
      </c>
      <c r="I57" s="81">
        <v>1</v>
      </c>
      <c r="J57" s="72">
        <v>0</v>
      </c>
      <c r="K57" s="72">
        <v>68.069999999999993</v>
      </c>
      <c r="L57" s="72">
        <v>0</v>
      </c>
      <c r="M57" s="72">
        <v>0</v>
      </c>
      <c r="N57" s="75">
        <v>9</v>
      </c>
      <c r="O57" s="74">
        <v>0</v>
      </c>
      <c r="P57" s="74">
        <v>0</v>
      </c>
      <c r="Q57" s="74">
        <v>2</v>
      </c>
      <c r="R57" s="74">
        <v>0</v>
      </c>
    </row>
    <row r="58" spans="1:18" ht="15.75">
      <c r="A58" s="70">
        <v>49</v>
      </c>
      <c r="B58" s="71" t="s">
        <v>182</v>
      </c>
      <c r="C58" s="76" t="s">
        <v>121</v>
      </c>
      <c r="D58" s="71" t="s">
        <v>128</v>
      </c>
      <c r="E58" s="71" t="s">
        <v>129</v>
      </c>
      <c r="F58" s="72">
        <v>31.842163103400001</v>
      </c>
      <c r="G58" s="73">
        <v>31.842163103400001</v>
      </c>
      <c r="H58" s="73">
        <v>0</v>
      </c>
      <c r="I58" s="81">
        <v>1</v>
      </c>
      <c r="J58" s="72">
        <v>0</v>
      </c>
      <c r="K58" s="72">
        <v>31.84</v>
      </c>
      <c r="L58" s="72">
        <v>0</v>
      </c>
      <c r="M58" s="72">
        <v>0</v>
      </c>
      <c r="N58" s="75">
        <v>13</v>
      </c>
      <c r="O58" s="74">
        <v>0</v>
      </c>
      <c r="P58" s="74">
        <v>0</v>
      </c>
      <c r="Q58" s="74">
        <v>2</v>
      </c>
      <c r="R58" s="74">
        <v>0</v>
      </c>
    </row>
    <row r="59" spans="1:18" ht="15.75">
      <c r="A59" s="70">
        <v>50</v>
      </c>
      <c r="B59" s="71" t="s">
        <v>183</v>
      </c>
      <c r="C59" s="76" t="s">
        <v>121</v>
      </c>
      <c r="D59" s="71" t="s">
        <v>128</v>
      </c>
      <c r="E59" s="71" t="s">
        <v>129</v>
      </c>
      <c r="F59" s="72">
        <v>59.166732543599998</v>
      </c>
      <c r="G59" s="73">
        <v>59.166732543599998</v>
      </c>
      <c r="H59" s="73">
        <v>0</v>
      </c>
      <c r="I59" s="81">
        <v>2</v>
      </c>
      <c r="J59" s="72">
        <v>59.17</v>
      </c>
      <c r="K59" s="72">
        <v>0</v>
      </c>
      <c r="L59" s="72">
        <v>0</v>
      </c>
      <c r="M59" s="72">
        <v>0</v>
      </c>
      <c r="N59" s="75">
        <v>0</v>
      </c>
      <c r="O59" s="74">
        <v>0</v>
      </c>
      <c r="P59" s="74">
        <v>0</v>
      </c>
      <c r="Q59" s="74">
        <v>0</v>
      </c>
      <c r="R59" s="74">
        <v>0</v>
      </c>
    </row>
    <row r="60" spans="1:18" ht="15.75">
      <c r="A60" s="70">
        <v>51</v>
      </c>
      <c r="B60" s="71" t="s">
        <v>184</v>
      </c>
      <c r="C60" s="76" t="s">
        <v>121</v>
      </c>
      <c r="D60" s="71" t="s">
        <v>128</v>
      </c>
      <c r="E60" s="71" t="s">
        <v>129</v>
      </c>
      <c r="F60" s="72">
        <v>9.8688733711900003</v>
      </c>
      <c r="G60" s="73">
        <v>9.8688733711900003</v>
      </c>
      <c r="H60" s="73">
        <v>0</v>
      </c>
      <c r="I60" s="81">
        <v>2</v>
      </c>
      <c r="J60" s="72">
        <v>0</v>
      </c>
      <c r="K60" s="72">
        <v>12.007</v>
      </c>
      <c r="L60" s="72">
        <v>0</v>
      </c>
      <c r="M60" s="72">
        <v>0</v>
      </c>
      <c r="N60" s="75">
        <v>1</v>
      </c>
      <c r="O60" s="74">
        <v>0</v>
      </c>
      <c r="P60" s="74">
        <v>0</v>
      </c>
      <c r="Q60" s="74">
        <v>2</v>
      </c>
      <c r="R60" s="74">
        <v>0</v>
      </c>
    </row>
    <row r="61" spans="1:18" ht="15.75">
      <c r="A61" s="70">
        <v>52</v>
      </c>
      <c r="B61" s="71" t="s">
        <v>185</v>
      </c>
      <c r="C61" s="76" t="s">
        <v>121</v>
      </c>
      <c r="D61" s="71" t="s">
        <v>128</v>
      </c>
      <c r="E61" s="71" t="s">
        <v>129</v>
      </c>
      <c r="F61" s="72">
        <v>12.0064337961</v>
      </c>
      <c r="G61" s="73">
        <v>12.0064337961</v>
      </c>
      <c r="H61" s="73">
        <v>0</v>
      </c>
      <c r="I61" s="81">
        <v>2</v>
      </c>
      <c r="J61" s="72">
        <v>0</v>
      </c>
      <c r="K61" s="72">
        <v>27.78</v>
      </c>
      <c r="L61" s="72">
        <v>0</v>
      </c>
      <c r="M61" s="72">
        <v>0</v>
      </c>
      <c r="N61" s="75">
        <v>12</v>
      </c>
      <c r="O61" s="74">
        <v>0</v>
      </c>
      <c r="P61" s="74">
        <v>0</v>
      </c>
      <c r="Q61" s="74">
        <v>2</v>
      </c>
      <c r="R61" s="74">
        <v>0</v>
      </c>
    </row>
    <row r="62" spans="1:18" ht="15.75">
      <c r="A62" s="70">
        <v>53</v>
      </c>
      <c r="B62" s="71" t="s">
        <v>186</v>
      </c>
      <c r="C62" s="76" t="s">
        <v>121</v>
      </c>
      <c r="D62" s="71" t="s">
        <v>128</v>
      </c>
      <c r="E62" s="71" t="s">
        <v>129</v>
      </c>
      <c r="F62" s="72">
        <v>339.28580727600001</v>
      </c>
      <c r="G62" s="73">
        <v>339.28580727600001</v>
      </c>
      <c r="H62" s="73">
        <v>0</v>
      </c>
      <c r="I62" s="81">
        <v>2</v>
      </c>
      <c r="J62" s="72">
        <v>339.29</v>
      </c>
      <c r="K62" s="72">
        <v>0</v>
      </c>
      <c r="L62" s="72">
        <v>0</v>
      </c>
      <c r="M62" s="72">
        <v>0</v>
      </c>
      <c r="N62" s="75">
        <v>0</v>
      </c>
      <c r="O62" s="74">
        <v>0</v>
      </c>
      <c r="P62" s="74">
        <v>0</v>
      </c>
      <c r="Q62" s="74">
        <v>2</v>
      </c>
      <c r="R62" s="74">
        <v>0</v>
      </c>
    </row>
    <row r="63" spans="1:18" ht="15.75">
      <c r="A63" s="70">
        <v>54</v>
      </c>
      <c r="B63" s="71" t="s">
        <v>187</v>
      </c>
      <c r="C63" s="76" t="s">
        <v>121</v>
      </c>
      <c r="D63" s="71" t="s">
        <v>128</v>
      </c>
      <c r="E63" s="71" t="s">
        <v>129</v>
      </c>
      <c r="F63" s="72">
        <v>0</v>
      </c>
      <c r="G63" s="73">
        <v>0</v>
      </c>
      <c r="H63" s="73">
        <v>0</v>
      </c>
      <c r="I63" s="81">
        <v>1</v>
      </c>
      <c r="J63" s="72">
        <v>0</v>
      </c>
      <c r="K63" s="72">
        <v>43.19</v>
      </c>
      <c r="L63" s="72">
        <v>0</v>
      </c>
      <c r="M63" s="72">
        <v>0</v>
      </c>
      <c r="N63" s="75">
        <v>3</v>
      </c>
      <c r="O63" s="74">
        <v>0</v>
      </c>
      <c r="P63" s="74">
        <v>0</v>
      </c>
      <c r="Q63" s="74">
        <v>2</v>
      </c>
      <c r="R63" s="74">
        <v>0</v>
      </c>
    </row>
    <row r="64" spans="1:18" ht="15.75">
      <c r="A64" s="70">
        <v>55</v>
      </c>
      <c r="B64" s="71" t="s">
        <v>188</v>
      </c>
      <c r="C64" s="76" t="s">
        <v>121</v>
      </c>
      <c r="D64" s="71" t="s">
        <v>128</v>
      </c>
      <c r="E64" s="71" t="s">
        <v>129</v>
      </c>
      <c r="F64" s="72">
        <v>963.74445825600003</v>
      </c>
      <c r="G64" s="73">
        <v>963.74445825600003</v>
      </c>
      <c r="H64" s="73">
        <v>0</v>
      </c>
      <c r="I64" s="81">
        <v>1</v>
      </c>
      <c r="J64" s="72">
        <v>0</v>
      </c>
      <c r="K64" s="72">
        <v>2513</v>
      </c>
      <c r="L64" s="72">
        <v>0</v>
      </c>
      <c r="M64" s="72">
        <v>0</v>
      </c>
      <c r="N64" s="75">
        <v>13</v>
      </c>
      <c r="O64" s="74">
        <v>0</v>
      </c>
      <c r="P64" s="74">
        <v>0</v>
      </c>
      <c r="Q64" s="74">
        <v>2</v>
      </c>
      <c r="R64" s="74">
        <v>0</v>
      </c>
    </row>
    <row r="65" spans="1:18" ht="15.75">
      <c r="A65" s="70">
        <v>56</v>
      </c>
      <c r="B65" s="71" t="s">
        <v>189</v>
      </c>
      <c r="C65" s="76" t="s">
        <v>121</v>
      </c>
      <c r="D65" s="71" t="s">
        <v>128</v>
      </c>
      <c r="E65" s="71" t="s">
        <v>129</v>
      </c>
      <c r="F65" s="72">
        <v>385.28182996800001</v>
      </c>
      <c r="G65" s="73">
        <v>385.28182996800001</v>
      </c>
      <c r="H65" s="73">
        <v>0</v>
      </c>
      <c r="I65" s="81">
        <v>1</v>
      </c>
      <c r="J65" s="72">
        <v>0</v>
      </c>
      <c r="K65" s="72">
        <v>385.28</v>
      </c>
      <c r="L65" s="72">
        <v>0</v>
      </c>
      <c r="M65" s="72">
        <v>0</v>
      </c>
      <c r="N65" s="75">
        <v>5</v>
      </c>
      <c r="O65" s="74">
        <v>0</v>
      </c>
      <c r="P65" s="74">
        <v>0</v>
      </c>
      <c r="Q65" s="74">
        <v>2</v>
      </c>
      <c r="R65" s="74">
        <v>0</v>
      </c>
    </row>
    <row r="66" spans="1:18" ht="15.75">
      <c r="A66" s="70">
        <v>57</v>
      </c>
      <c r="B66" s="122" t="s">
        <v>190</v>
      </c>
      <c r="C66" s="76" t="s">
        <v>121</v>
      </c>
      <c r="D66" s="71" t="s">
        <v>128</v>
      </c>
      <c r="E66" s="71" t="s">
        <v>129</v>
      </c>
      <c r="F66" s="72">
        <v>0</v>
      </c>
      <c r="G66" s="73">
        <v>0</v>
      </c>
      <c r="H66" s="73">
        <v>0</v>
      </c>
      <c r="I66" s="123">
        <v>1</v>
      </c>
      <c r="J66" s="72">
        <v>0</v>
      </c>
      <c r="K66" s="72">
        <v>38.590000000000003</v>
      </c>
      <c r="L66" s="72">
        <v>0</v>
      </c>
      <c r="M66" s="72">
        <v>0</v>
      </c>
      <c r="N66" s="124">
        <v>2</v>
      </c>
      <c r="O66" s="74">
        <v>0</v>
      </c>
      <c r="P66" s="74">
        <v>0</v>
      </c>
      <c r="Q66" s="74">
        <v>2</v>
      </c>
      <c r="R66" s="74">
        <v>0</v>
      </c>
    </row>
    <row r="67" spans="1:18" ht="15.75">
      <c r="A67" s="70">
        <v>58</v>
      </c>
      <c r="B67" s="71" t="s">
        <v>191</v>
      </c>
      <c r="C67" s="76" t="s">
        <v>121</v>
      </c>
      <c r="D67" s="71" t="s">
        <v>128</v>
      </c>
      <c r="E67" s="71" t="s">
        <v>129</v>
      </c>
      <c r="F67" s="72">
        <v>0</v>
      </c>
      <c r="G67" s="73">
        <v>0</v>
      </c>
      <c r="H67" s="73">
        <v>0</v>
      </c>
      <c r="I67" s="81">
        <v>2</v>
      </c>
      <c r="J67" s="72">
        <v>0</v>
      </c>
      <c r="K67" s="72">
        <v>23</v>
      </c>
      <c r="L67" s="72">
        <v>0</v>
      </c>
      <c r="M67" s="72">
        <v>0</v>
      </c>
      <c r="N67" s="75">
        <v>15</v>
      </c>
      <c r="O67" s="74">
        <v>0</v>
      </c>
      <c r="P67" s="74">
        <v>0</v>
      </c>
      <c r="Q67" s="74">
        <v>2</v>
      </c>
      <c r="R67" s="74">
        <v>0</v>
      </c>
    </row>
    <row r="68" spans="1:18" ht="15.75">
      <c r="A68" s="70">
        <v>59</v>
      </c>
      <c r="B68" s="122" t="s">
        <v>192</v>
      </c>
      <c r="C68" s="76" t="s">
        <v>121</v>
      </c>
      <c r="D68" s="71" t="s">
        <v>128</v>
      </c>
      <c r="E68" s="71" t="s">
        <v>129</v>
      </c>
      <c r="F68" s="72">
        <v>33.0764626307</v>
      </c>
      <c r="G68" s="73">
        <v>33.0764626307</v>
      </c>
      <c r="H68" s="73">
        <v>0</v>
      </c>
      <c r="I68" s="123">
        <v>1</v>
      </c>
      <c r="J68" s="72">
        <v>0</v>
      </c>
      <c r="K68" s="72">
        <v>33.08</v>
      </c>
      <c r="L68" s="72">
        <v>0</v>
      </c>
      <c r="M68" s="72">
        <v>0</v>
      </c>
      <c r="N68" s="124">
        <v>8</v>
      </c>
      <c r="O68" s="74">
        <v>0</v>
      </c>
      <c r="P68" s="74">
        <v>0</v>
      </c>
      <c r="Q68" s="74">
        <v>2</v>
      </c>
      <c r="R68" s="74">
        <v>0</v>
      </c>
    </row>
    <row r="69" spans="1:18" ht="15.75">
      <c r="A69" s="70">
        <v>60</v>
      </c>
      <c r="B69" s="128" t="s">
        <v>193</v>
      </c>
      <c r="C69" s="76" t="s">
        <v>121</v>
      </c>
      <c r="D69" s="71" t="s">
        <v>128</v>
      </c>
      <c r="E69" s="71" t="s">
        <v>129</v>
      </c>
      <c r="F69" s="72">
        <v>143.81716484200001</v>
      </c>
      <c r="G69" s="73">
        <v>143.81716484200001</v>
      </c>
      <c r="H69" s="73">
        <v>0</v>
      </c>
      <c r="I69" s="123">
        <v>1</v>
      </c>
      <c r="J69" s="72">
        <v>143.82</v>
      </c>
      <c r="K69" s="72">
        <v>0</v>
      </c>
      <c r="L69" s="72">
        <v>0</v>
      </c>
      <c r="M69" s="72">
        <v>0</v>
      </c>
      <c r="N69" s="124">
        <v>15</v>
      </c>
      <c r="O69" s="116">
        <v>11.58</v>
      </c>
      <c r="P69" s="116">
        <v>60</v>
      </c>
      <c r="Q69" s="74">
        <v>2</v>
      </c>
      <c r="R69" s="74">
        <v>2</v>
      </c>
    </row>
    <row r="70" spans="1:18" ht="15.75">
      <c r="A70" s="70">
        <v>61</v>
      </c>
      <c r="B70" s="71" t="s">
        <v>194</v>
      </c>
      <c r="C70" s="76" t="s">
        <v>121</v>
      </c>
      <c r="D70" s="71" t="s">
        <v>128</v>
      </c>
      <c r="E70" s="71" t="s">
        <v>129</v>
      </c>
      <c r="F70" s="72">
        <v>28.859206804900001</v>
      </c>
      <c r="G70" s="73">
        <v>28.859206804900001</v>
      </c>
      <c r="H70" s="73">
        <v>0</v>
      </c>
      <c r="I70" s="81">
        <v>1</v>
      </c>
      <c r="J70" s="72">
        <v>0</v>
      </c>
      <c r="K70" s="72">
        <v>28.86</v>
      </c>
      <c r="L70" s="72">
        <v>0</v>
      </c>
      <c r="M70" s="72">
        <v>0</v>
      </c>
      <c r="N70" s="75">
        <v>10</v>
      </c>
      <c r="O70" s="74">
        <v>0</v>
      </c>
      <c r="P70" s="74">
        <v>0</v>
      </c>
      <c r="Q70" s="74">
        <v>2</v>
      </c>
      <c r="R70" s="74">
        <v>0</v>
      </c>
    </row>
    <row r="71" spans="1:18" ht="15.75">
      <c r="A71" s="70">
        <v>62</v>
      </c>
      <c r="B71" s="71" t="s">
        <v>195</v>
      </c>
      <c r="C71" s="76" t="s">
        <v>121</v>
      </c>
      <c r="D71" s="71" t="s">
        <v>128</v>
      </c>
      <c r="E71" s="71" t="s">
        <v>129</v>
      </c>
      <c r="F71" s="72">
        <v>34.270390513300001</v>
      </c>
      <c r="G71" s="73">
        <v>34.270390513300001</v>
      </c>
      <c r="H71" s="73">
        <v>0</v>
      </c>
      <c r="I71" s="81">
        <v>1</v>
      </c>
      <c r="J71" s="72">
        <v>0</v>
      </c>
      <c r="K71" s="72">
        <v>37.25</v>
      </c>
      <c r="L71" s="72">
        <v>0</v>
      </c>
      <c r="M71" s="72">
        <v>0</v>
      </c>
      <c r="N71" s="75">
        <v>16</v>
      </c>
      <c r="O71" s="74">
        <v>0</v>
      </c>
      <c r="P71" s="74">
        <v>0</v>
      </c>
      <c r="Q71" s="74">
        <v>2</v>
      </c>
      <c r="R71" s="74">
        <v>0</v>
      </c>
    </row>
    <row r="72" spans="1:18" ht="15.75">
      <c r="A72" s="70">
        <v>63</v>
      </c>
      <c r="B72" s="71" t="s">
        <v>196</v>
      </c>
      <c r="C72" s="76" t="s">
        <v>121</v>
      </c>
      <c r="D72" s="71" t="s">
        <v>128</v>
      </c>
      <c r="E72" s="71" t="s">
        <v>129</v>
      </c>
      <c r="F72" s="72">
        <v>25.404172369600001</v>
      </c>
      <c r="G72" s="73">
        <v>25.404172369600001</v>
      </c>
      <c r="H72" s="73">
        <v>0</v>
      </c>
      <c r="I72" s="81">
        <v>1</v>
      </c>
      <c r="J72" s="72">
        <v>0</v>
      </c>
      <c r="K72" s="72">
        <v>25.4</v>
      </c>
      <c r="L72" s="72">
        <v>0</v>
      </c>
      <c r="M72" s="72">
        <v>0</v>
      </c>
      <c r="N72" s="75">
        <v>30</v>
      </c>
      <c r="O72" s="74">
        <v>0</v>
      </c>
      <c r="P72" s="74">
        <v>0</v>
      </c>
      <c r="Q72" s="74">
        <v>2</v>
      </c>
      <c r="R72" s="74">
        <v>0</v>
      </c>
    </row>
    <row r="73" spans="1:18" ht="15.75">
      <c r="A73" s="70">
        <v>64</v>
      </c>
      <c r="B73" s="71" t="s">
        <v>197</v>
      </c>
      <c r="C73" s="76" t="s">
        <v>121</v>
      </c>
      <c r="D73" s="71" t="s">
        <v>128</v>
      </c>
      <c r="E73" s="71" t="s">
        <v>129</v>
      </c>
      <c r="F73" s="72">
        <v>26.417075508834699</v>
      </c>
      <c r="G73" s="73">
        <v>0.68244230312499998</v>
      </c>
      <c r="H73" s="73">
        <v>25.734633205709699</v>
      </c>
      <c r="I73" s="81">
        <v>2</v>
      </c>
      <c r="J73" s="72">
        <v>0</v>
      </c>
      <c r="K73" s="72">
        <v>26.42</v>
      </c>
      <c r="L73" s="72">
        <v>0</v>
      </c>
      <c r="M73" s="72">
        <v>0</v>
      </c>
      <c r="N73" s="75">
        <v>0</v>
      </c>
      <c r="O73" s="74">
        <v>0</v>
      </c>
      <c r="P73" s="74">
        <v>0</v>
      </c>
      <c r="Q73" s="74">
        <v>2</v>
      </c>
      <c r="R73" s="74">
        <v>0</v>
      </c>
    </row>
    <row r="74" spans="1:18" ht="15.75">
      <c r="A74" s="70">
        <v>65</v>
      </c>
      <c r="B74" s="71" t="s">
        <v>198</v>
      </c>
      <c r="C74" s="76" t="s">
        <v>121</v>
      </c>
      <c r="D74" s="71" t="s">
        <v>128</v>
      </c>
      <c r="E74" s="71" t="s">
        <v>129</v>
      </c>
      <c r="F74" s="72">
        <v>12.436247204461601</v>
      </c>
      <c r="G74" s="73">
        <v>0.43103799092299999</v>
      </c>
      <c r="H74" s="73">
        <v>12.005209213538601</v>
      </c>
      <c r="I74" s="81">
        <v>1</v>
      </c>
      <c r="J74" s="72">
        <v>0</v>
      </c>
      <c r="K74" s="72">
        <v>50</v>
      </c>
      <c r="L74" s="72">
        <v>0</v>
      </c>
      <c r="M74" s="72">
        <v>0</v>
      </c>
      <c r="N74" s="75">
        <v>14</v>
      </c>
      <c r="O74" s="74">
        <v>0</v>
      </c>
      <c r="P74" s="74">
        <v>0</v>
      </c>
      <c r="Q74" s="74">
        <v>2</v>
      </c>
      <c r="R74" s="74">
        <v>0</v>
      </c>
    </row>
    <row r="75" spans="1:18" ht="15.75">
      <c r="A75" s="70">
        <v>66</v>
      </c>
      <c r="B75" s="71" t="s">
        <v>199</v>
      </c>
      <c r="C75" s="76" t="s">
        <v>121</v>
      </c>
      <c r="D75" s="71" t="s">
        <v>128</v>
      </c>
      <c r="E75" s="71" t="s">
        <v>129</v>
      </c>
      <c r="F75" s="72">
        <v>26.829811399955599</v>
      </c>
      <c r="G75" s="73">
        <v>1.95673241728</v>
      </c>
      <c r="H75" s="73">
        <v>24.873078982675597</v>
      </c>
      <c r="I75" s="81">
        <v>2</v>
      </c>
      <c r="J75" s="72">
        <v>0</v>
      </c>
      <c r="K75" s="72">
        <v>29</v>
      </c>
      <c r="L75" s="72">
        <v>0</v>
      </c>
      <c r="M75" s="72">
        <v>0</v>
      </c>
      <c r="N75" s="75">
        <v>0</v>
      </c>
      <c r="O75" s="74">
        <v>0</v>
      </c>
      <c r="P75" s="74">
        <v>0</v>
      </c>
      <c r="Q75" s="74">
        <v>2</v>
      </c>
      <c r="R75" s="74">
        <v>0</v>
      </c>
    </row>
    <row r="76" spans="1:18" ht="15.75">
      <c r="A76" s="70">
        <v>67</v>
      </c>
      <c r="B76" s="71" t="s">
        <v>200</v>
      </c>
      <c r="C76" s="76" t="s">
        <v>121</v>
      </c>
      <c r="D76" s="71" t="s">
        <v>128</v>
      </c>
      <c r="E76" s="71" t="s">
        <v>129</v>
      </c>
      <c r="F76" s="72">
        <v>109.58886673428833</v>
      </c>
      <c r="G76" s="73">
        <v>28.0465939234</v>
      </c>
      <c r="H76" s="73">
        <v>81.542272810888335</v>
      </c>
      <c r="I76" s="81">
        <v>1</v>
      </c>
      <c r="J76" s="72">
        <v>0</v>
      </c>
      <c r="K76" s="72">
        <v>109.59</v>
      </c>
      <c r="L76" s="72">
        <v>0</v>
      </c>
      <c r="M76" s="72">
        <v>0</v>
      </c>
      <c r="N76" s="75">
        <v>10</v>
      </c>
      <c r="O76" s="74">
        <v>0</v>
      </c>
      <c r="P76" s="74">
        <v>0</v>
      </c>
      <c r="Q76" s="74">
        <v>2</v>
      </c>
      <c r="R76" s="74">
        <v>0</v>
      </c>
    </row>
    <row r="77" spans="1:18" ht="15.75">
      <c r="A77" s="70">
        <v>68</v>
      </c>
      <c r="B77" s="71" t="s">
        <v>201</v>
      </c>
      <c r="C77" s="76" t="s">
        <v>121</v>
      </c>
      <c r="D77" s="71" t="s">
        <v>128</v>
      </c>
      <c r="E77" s="71" t="s">
        <v>129</v>
      </c>
      <c r="F77" s="72">
        <v>407.75209777178861</v>
      </c>
      <c r="G77" s="73">
        <v>14.5177784271</v>
      </c>
      <c r="H77" s="73">
        <v>393.23431934468863</v>
      </c>
      <c r="I77" s="81">
        <v>1</v>
      </c>
      <c r="J77" s="72">
        <v>0</v>
      </c>
      <c r="K77" s="72">
        <v>407.75</v>
      </c>
      <c r="L77" s="72">
        <v>0</v>
      </c>
      <c r="M77" s="72">
        <v>0</v>
      </c>
      <c r="N77" s="75">
        <v>15</v>
      </c>
      <c r="O77" s="74">
        <v>0</v>
      </c>
      <c r="P77" s="74">
        <v>0</v>
      </c>
      <c r="Q77" s="74">
        <v>2</v>
      </c>
      <c r="R77" s="74">
        <v>0</v>
      </c>
    </row>
    <row r="78" spans="1:18" ht="15.75">
      <c r="A78" s="70">
        <v>69</v>
      </c>
      <c r="B78" s="71" t="s">
        <v>202</v>
      </c>
      <c r="C78" s="76" t="s">
        <v>121</v>
      </c>
      <c r="D78" s="71" t="s">
        <v>128</v>
      </c>
      <c r="E78" s="71" t="s">
        <v>129</v>
      </c>
      <c r="F78" s="72">
        <v>60.904608591603804</v>
      </c>
      <c r="G78" s="73">
        <v>26.136064019799999</v>
      </c>
      <c r="H78" s="73">
        <v>34.768544571803801</v>
      </c>
      <c r="I78" s="81">
        <v>2</v>
      </c>
      <c r="J78" s="72">
        <v>0</v>
      </c>
      <c r="K78" s="72">
        <v>60.9</v>
      </c>
      <c r="L78" s="72">
        <v>0</v>
      </c>
      <c r="M78" s="72">
        <v>0</v>
      </c>
      <c r="N78" s="75">
        <v>0</v>
      </c>
      <c r="O78" s="74">
        <v>0</v>
      </c>
      <c r="P78" s="74">
        <v>0</v>
      </c>
      <c r="Q78" s="74">
        <v>0</v>
      </c>
      <c r="R78" s="74">
        <v>0</v>
      </c>
    </row>
    <row r="79" spans="1:18" ht="15.75">
      <c r="A79" s="70">
        <v>70</v>
      </c>
      <c r="B79" s="71" t="s">
        <v>203</v>
      </c>
      <c r="C79" s="76" t="s">
        <v>121</v>
      </c>
      <c r="D79" s="71" t="s">
        <v>128</v>
      </c>
      <c r="E79" s="71" t="s">
        <v>129</v>
      </c>
      <c r="F79" s="72">
        <v>20.653785027164396</v>
      </c>
      <c r="G79" s="73">
        <v>10.1469957504</v>
      </c>
      <c r="H79" s="73">
        <v>10.506789276764398</v>
      </c>
      <c r="I79" s="81">
        <v>2</v>
      </c>
      <c r="J79" s="72">
        <v>20.65</v>
      </c>
      <c r="K79" s="72">
        <v>0</v>
      </c>
      <c r="L79" s="72">
        <v>0</v>
      </c>
      <c r="M79" s="72">
        <v>0</v>
      </c>
      <c r="N79" s="75">
        <v>0</v>
      </c>
      <c r="O79" s="74">
        <v>0</v>
      </c>
      <c r="P79" s="74">
        <v>0</v>
      </c>
      <c r="Q79" s="74">
        <v>2</v>
      </c>
      <c r="R79" s="74">
        <v>0</v>
      </c>
    </row>
    <row r="80" spans="1:18" ht="15.75">
      <c r="A80" s="70">
        <v>71</v>
      </c>
      <c r="B80" s="71" t="s">
        <v>204</v>
      </c>
      <c r="C80" s="76" t="s">
        <v>121</v>
      </c>
      <c r="D80" s="71" t="s">
        <v>128</v>
      </c>
      <c r="E80" s="71" t="s">
        <v>129</v>
      </c>
      <c r="F80" s="72">
        <v>233.04860211022864</v>
      </c>
      <c r="G80" s="73">
        <v>115.459344648</v>
      </c>
      <c r="H80" s="73">
        <v>117.58925746222864</v>
      </c>
      <c r="I80" s="81">
        <v>2</v>
      </c>
      <c r="J80" s="72">
        <v>0</v>
      </c>
      <c r="K80" s="72">
        <v>233.05</v>
      </c>
      <c r="L80" s="72">
        <v>0</v>
      </c>
      <c r="M80" s="72">
        <v>0</v>
      </c>
      <c r="N80" s="75">
        <v>0</v>
      </c>
      <c r="O80" s="74">
        <v>0</v>
      </c>
      <c r="P80" s="74">
        <v>0</v>
      </c>
      <c r="Q80" s="74">
        <v>2</v>
      </c>
      <c r="R80" s="74">
        <v>0</v>
      </c>
    </row>
    <row r="81" spans="1:18" ht="15.75">
      <c r="A81" s="70">
        <v>72</v>
      </c>
      <c r="B81" s="71" t="s">
        <v>205</v>
      </c>
      <c r="C81" s="76" t="s">
        <v>121</v>
      </c>
      <c r="D81" s="71" t="s">
        <v>128</v>
      </c>
      <c r="E81" s="71" t="s">
        <v>129</v>
      </c>
      <c r="F81" s="72">
        <v>14.075828814299999</v>
      </c>
      <c r="G81" s="73">
        <v>14.075828814299999</v>
      </c>
      <c r="H81" s="73">
        <v>0</v>
      </c>
      <c r="I81" s="81">
        <v>2</v>
      </c>
      <c r="J81" s="72">
        <v>0</v>
      </c>
      <c r="K81" s="72">
        <v>14.08</v>
      </c>
      <c r="L81" s="72">
        <v>0</v>
      </c>
      <c r="M81" s="72">
        <v>0</v>
      </c>
      <c r="N81" s="75">
        <v>0</v>
      </c>
      <c r="O81" s="74">
        <v>0</v>
      </c>
      <c r="P81" s="74">
        <v>0</v>
      </c>
      <c r="Q81" s="74">
        <v>2</v>
      </c>
      <c r="R81" s="74">
        <v>0</v>
      </c>
    </row>
    <row r="82" spans="1:18" ht="15.75">
      <c r="A82" s="70">
        <v>73</v>
      </c>
      <c r="B82" s="71" t="s">
        <v>206</v>
      </c>
      <c r="C82" s="76" t="s">
        <v>121</v>
      </c>
      <c r="D82" s="71" t="s">
        <v>128</v>
      </c>
      <c r="E82" s="71" t="s">
        <v>129</v>
      </c>
      <c r="F82" s="72">
        <v>9.1242628400240005</v>
      </c>
      <c r="G82" s="73">
        <v>0.50573547734099999</v>
      </c>
      <c r="H82" s="73">
        <v>8.6185273626830003</v>
      </c>
      <c r="I82" s="81">
        <v>2</v>
      </c>
      <c r="J82" s="72">
        <v>0</v>
      </c>
      <c r="K82" s="72">
        <v>9.1199999999999992</v>
      </c>
      <c r="L82" s="72">
        <v>0</v>
      </c>
      <c r="M82" s="72">
        <v>0</v>
      </c>
      <c r="N82" s="75">
        <v>0</v>
      </c>
      <c r="O82" s="74">
        <v>0</v>
      </c>
      <c r="P82" s="74">
        <v>0</v>
      </c>
      <c r="Q82" s="74">
        <v>0</v>
      </c>
      <c r="R82" s="74">
        <v>0</v>
      </c>
    </row>
    <row r="83" spans="1:18" ht="15.75">
      <c r="A83" s="70">
        <v>74</v>
      </c>
      <c r="B83" s="71" t="s">
        <v>207</v>
      </c>
      <c r="C83" s="76" t="s">
        <v>121</v>
      </c>
      <c r="D83" s="71" t="s">
        <v>128</v>
      </c>
      <c r="E83" s="71" t="s">
        <v>129</v>
      </c>
      <c r="F83" s="72">
        <v>207.51906929419388</v>
      </c>
      <c r="G83" s="73">
        <v>206.562618345</v>
      </c>
      <c r="H83" s="73">
        <v>0.95645094919387996</v>
      </c>
      <c r="I83" s="81">
        <v>2</v>
      </c>
      <c r="J83" s="72">
        <v>0</v>
      </c>
      <c r="K83" s="72">
        <v>207.52</v>
      </c>
      <c r="L83" s="72">
        <v>0</v>
      </c>
      <c r="M83" s="72">
        <v>0</v>
      </c>
      <c r="N83" s="75">
        <v>0</v>
      </c>
      <c r="O83" s="74">
        <v>0</v>
      </c>
      <c r="P83" s="74">
        <v>0</v>
      </c>
      <c r="Q83" s="74">
        <v>2</v>
      </c>
      <c r="R83" s="74">
        <v>0</v>
      </c>
    </row>
    <row r="84" spans="1:18" ht="15.75">
      <c r="A84" s="70">
        <v>75</v>
      </c>
      <c r="B84" s="71" t="s">
        <v>208</v>
      </c>
      <c r="C84" s="76" t="s">
        <v>121</v>
      </c>
      <c r="D84" s="71" t="s">
        <v>128</v>
      </c>
      <c r="E84" s="71" t="s">
        <v>129</v>
      </c>
      <c r="F84" s="72">
        <v>34.445484420900002</v>
      </c>
      <c r="G84" s="73">
        <v>34.445484420900002</v>
      </c>
      <c r="H84" s="73">
        <v>0</v>
      </c>
      <c r="I84" s="81">
        <v>2</v>
      </c>
      <c r="J84" s="72">
        <v>0</v>
      </c>
      <c r="K84" s="72">
        <v>34.450000000000003</v>
      </c>
      <c r="L84" s="72">
        <v>0</v>
      </c>
      <c r="M84" s="72">
        <v>0</v>
      </c>
      <c r="N84" s="75">
        <v>0</v>
      </c>
      <c r="O84" s="74">
        <v>0</v>
      </c>
      <c r="P84" s="74">
        <v>0</v>
      </c>
      <c r="Q84" s="74">
        <v>2</v>
      </c>
      <c r="R84" s="74">
        <v>0</v>
      </c>
    </row>
    <row r="85" spans="1:18" ht="15.75">
      <c r="A85" s="70">
        <v>76</v>
      </c>
      <c r="B85" s="71" t="s">
        <v>209</v>
      </c>
      <c r="C85" s="76" t="s">
        <v>121</v>
      </c>
      <c r="D85" s="71" t="s">
        <v>128</v>
      </c>
      <c r="E85" s="71" t="s">
        <v>129</v>
      </c>
      <c r="F85" s="72">
        <v>50.823577019435596</v>
      </c>
      <c r="G85" s="73">
        <v>6.6258525710000002</v>
      </c>
      <c r="H85" s="73">
        <v>44.197724448435594</v>
      </c>
      <c r="I85" s="81">
        <v>2</v>
      </c>
      <c r="J85" s="72">
        <v>0</v>
      </c>
      <c r="K85" s="72">
        <v>50.82</v>
      </c>
      <c r="L85" s="72">
        <v>0</v>
      </c>
      <c r="M85" s="72">
        <v>0</v>
      </c>
      <c r="N85" s="75">
        <v>0</v>
      </c>
      <c r="O85" s="74">
        <v>0</v>
      </c>
      <c r="P85" s="74">
        <v>0</v>
      </c>
      <c r="Q85" s="74">
        <v>2</v>
      </c>
      <c r="R85" s="74">
        <v>0</v>
      </c>
    </row>
    <row r="86" spans="1:18" ht="15.75">
      <c r="A86" s="70">
        <v>77</v>
      </c>
      <c r="B86" s="71" t="s">
        <v>210</v>
      </c>
      <c r="C86" s="76" t="s">
        <v>121</v>
      </c>
      <c r="D86" s="71" t="s">
        <v>128</v>
      </c>
      <c r="E86" s="71" t="s">
        <v>129</v>
      </c>
      <c r="F86" s="72">
        <v>174.83047954510215</v>
      </c>
      <c r="G86" s="73">
        <v>1.7195315097399999</v>
      </c>
      <c r="H86" s="73">
        <v>173.11094803536216</v>
      </c>
      <c r="I86" s="81">
        <v>2</v>
      </c>
      <c r="J86" s="72">
        <v>0</v>
      </c>
      <c r="K86" s="72">
        <v>174.83</v>
      </c>
      <c r="L86" s="72">
        <v>0</v>
      </c>
      <c r="M86" s="72">
        <v>0</v>
      </c>
      <c r="N86" s="75">
        <v>0</v>
      </c>
      <c r="O86" s="74">
        <v>0</v>
      </c>
      <c r="P86" s="74">
        <v>0</v>
      </c>
      <c r="Q86" s="74">
        <v>2</v>
      </c>
      <c r="R86" s="74">
        <v>0</v>
      </c>
    </row>
    <row r="87" spans="1:18" ht="15.75">
      <c r="A87" s="70">
        <v>78</v>
      </c>
      <c r="B87" s="71" t="s">
        <v>211</v>
      </c>
      <c r="C87" s="76" t="s">
        <v>121</v>
      </c>
      <c r="D87" s="71" t="s">
        <v>128</v>
      </c>
      <c r="E87" s="71" t="s">
        <v>129</v>
      </c>
      <c r="F87" s="72">
        <v>26.465891950645897</v>
      </c>
      <c r="G87" s="73">
        <v>0</v>
      </c>
      <c r="H87" s="73">
        <v>26.465891950645897</v>
      </c>
      <c r="I87" s="81">
        <v>2</v>
      </c>
      <c r="J87" s="72">
        <v>0</v>
      </c>
      <c r="K87" s="72">
        <v>26.47</v>
      </c>
      <c r="L87" s="72">
        <v>0</v>
      </c>
      <c r="M87" s="72">
        <v>0</v>
      </c>
      <c r="N87" s="75">
        <v>0</v>
      </c>
      <c r="O87" s="74">
        <v>0</v>
      </c>
      <c r="P87" s="74">
        <v>0</v>
      </c>
      <c r="Q87" s="74">
        <v>2</v>
      </c>
      <c r="R87" s="74">
        <v>0</v>
      </c>
    </row>
    <row r="88" spans="1:18" ht="15.75">
      <c r="A88" s="70">
        <v>79</v>
      </c>
      <c r="B88" s="71" t="s">
        <v>212</v>
      </c>
      <c r="C88" s="76" t="s">
        <v>121</v>
      </c>
      <c r="D88" s="71" t="s">
        <v>128</v>
      </c>
      <c r="E88" s="71" t="s">
        <v>129</v>
      </c>
      <c r="F88" s="72">
        <v>151.96967112434302</v>
      </c>
      <c r="G88" s="73">
        <v>0.594321498</v>
      </c>
      <c r="H88" s="73">
        <v>151.37534962634302</v>
      </c>
      <c r="I88" s="81">
        <v>2</v>
      </c>
      <c r="J88" s="72">
        <v>0</v>
      </c>
      <c r="K88" s="72">
        <v>151.97</v>
      </c>
      <c r="L88" s="72">
        <v>0</v>
      </c>
      <c r="M88" s="72">
        <v>0</v>
      </c>
      <c r="N88" s="75">
        <v>0</v>
      </c>
      <c r="O88" s="74">
        <v>0</v>
      </c>
      <c r="P88" s="74">
        <v>0</v>
      </c>
      <c r="Q88" s="74">
        <v>2</v>
      </c>
      <c r="R88" s="74">
        <v>0</v>
      </c>
    </row>
    <row r="89" spans="1:18" ht="15.75">
      <c r="A89" s="70">
        <v>80</v>
      </c>
      <c r="B89" s="71" t="s">
        <v>213</v>
      </c>
      <c r="C89" s="76" t="s">
        <v>121</v>
      </c>
      <c r="D89" s="71" t="s">
        <v>128</v>
      </c>
      <c r="E89" s="71" t="s">
        <v>129</v>
      </c>
      <c r="F89" s="72">
        <v>30.571694774932507</v>
      </c>
      <c r="G89" s="73">
        <v>0</v>
      </c>
      <c r="H89" s="73">
        <v>30.571694774932507</v>
      </c>
      <c r="I89" s="81">
        <v>2</v>
      </c>
      <c r="J89" s="72">
        <v>0</v>
      </c>
      <c r="K89" s="72">
        <v>30.57</v>
      </c>
      <c r="L89" s="72">
        <v>0</v>
      </c>
      <c r="M89" s="72">
        <v>0</v>
      </c>
      <c r="N89" s="75">
        <v>0</v>
      </c>
      <c r="O89" s="74">
        <v>0</v>
      </c>
      <c r="P89" s="74">
        <v>0</v>
      </c>
      <c r="Q89" s="74">
        <v>2</v>
      </c>
      <c r="R89" s="74">
        <v>0</v>
      </c>
    </row>
    <row r="90" spans="1:18" ht="15.75">
      <c r="A90" s="70">
        <v>81</v>
      </c>
      <c r="B90" s="71" t="s">
        <v>214</v>
      </c>
      <c r="C90" s="76" t="s">
        <v>121</v>
      </c>
      <c r="D90" s="71" t="s">
        <v>128</v>
      </c>
      <c r="E90" s="71" t="s">
        <v>129</v>
      </c>
      <c r="F90" s="72">
        <v>13.126642595896719</v>
      </c>
      <c r="G90" s="73">
        <v>0</v>
      </c>
      <c r="H90" s="73">
        <v>13.126642595896719</v>
      </c>
      <c r="I90" s="81">
        <v>2</v>
      </c>
      <c r="J90" s="72">
        <v>14</v>
      </c>
      <c r="K90" s="72">
        <v>0</v>
      </c>
      <c r="L90" s="72">
        <v>0</v>
      </c>
      <c r="M90" s="72">
        <v>0</v>
      </c>
      <c r="N90" s="75">
        <v>0</v>
      </c>
      <c r="O90" s="74">
        <v>0</v>
      </c>
      <c r="P90" s="74">
        <v>0</v>
      </c>
      <c r="Q90" s="74">
        <v>2</v>
      </c>
      <c r="R90" s="74">
        <v>0</v>
      </c>
    </row>
    <row r="91" spans="1:18" ht="15.75">
      <c r="A91" s="70">
        <v>82</v>
      </c>
      <c r="B91" s="71" t="s">
        <v>215</v>
      </c>
      <c r="C91" s="76" t="s">
        <v>121</v>
      </c>
      <c r="D91" s="71" t="s">
        <v>128</v>
      </c>
      <c r="E91" s="71" t="s">
        <v>129</v>
      </c>
      <c r="F91" s="72">
        <v>18.7863170637869</v>
      </c>
      <c r="G91" s="73">
        <v>0</v>
      </c>
      <c r="H91" s="73">
        <v>18.7863170637869</v>
      </c>
      <c r="I91" s="81">
        <v>2</v>
      </c>
      <c r="J91" s="72">
        <v>0</v>
      </c>
      <c r="K91" s="72">
        <v>18.79</v>
      </c>
      <c r="L91" s="72">
        <v>0</v>
      </c>
      <c r="M91" s="72">
        <v>0</v>
      </c>
      <c r="N91" s="75">
        <v>0</v>
      </c>
      <c r="O91" s="74">
        <v>0</v>
      </c>
      <c r="P91" s="74">
        <v>0</v>
      </c>
      <c r="Q91" s="74">
        <v>2</v>
      </c>
      <c r="R91" s="74">
        <v>0</v>
      </c>
    </row>
    <row r="92" spans="1:18" ht="15.75">
      <c r="A92" s="70">
        <v>83</v>
      </c>
      <c r="B92" s="71" t="s">
        <v>216</v>
      </c>
      <c r="C92" s="76" t="s">
        <v>121</v>
      </c>
      <c r="D92" s="71" t="s">
        <v>128</v>
      </c>
      <c r="E92" s="71" t="s">
        <v>129</v>
      </c>
      <c r="F92" s="72">
        <v>36.520532552485292</v>
      </c>
      <c r="G92" s="73">
        <v>1.6631674399900001</v>
      </c>
      <c r="H92" s="73">
        <v>34.857365112495295</v>
      </c>
      <c r="I92" s="81">
        <v>2</v>
      </c>
      <c r="J92" s="72">
        <v>0</v>
      </c>
      <c r="K92" s="72">
        <v>36.520000000000003</v>
      </c>
      <c r="L92" s="72">
        <v>0</v>
      </c>
      <c r="M92" s="72">
        <v>0</v>
      </c>
      <c r="N92" s="75">
        <v>0</v>
      </c>
      <c r="O92" s="74">
        <v>0</v>
      </c>
      <c r="P92" s="74">
        <v>0</v>
      </c>
      <c r="Q92" s="74">
        <v>2</v>
      </c>
      <c r="R92" s="74">
        <v>0</v>
      </c>
    </row>
    <row r="93" spans="1:18" ht="15.75">
      <c r="A93" s="70">
        <v>84</v>
      </c>
      <c r="B93" s="71" t="s">
        <v>217</v>
      </c>
      <c r="C93" s="76" t="s">
        <v>121</v>
      </c>
      <c r="D93" s="71" t="s">
        <v>128</v>
      </c>
      <c r="E93" s="71" t="s">
        <v>129</v>
      </c>
      <c r="F93" s="72">
        <v>65.49697927997039</v>
      </c>
      <c r="G93" s="73">
        <v>0.25637826478600001</v>
      </c>
      <c r="H93" s="73">
        <v>65.240601015184396</v>
      </c>
      <c r="I93" s="81">
        <v>2</v>
      </c>
      <c r="J93" s="72">
        <v>0</v>
      </c>
      <c r="K93" s="72">
        <v>65.5</v>
      </c>
      <c r="L93" s="72">
        <v>0</v>
      </c>
      <c r="M93" s="72">
        <v>0</v>
      </c>
      <c r="N93" s="75">
        <v>0</v>
      </c>
      <c r="O93" s="74">
        <v>0</v>
      </c>
      <c r="P93" s="74">
        <v>0</v>
      </c>
      <c r="Q93" s="74">
        <v>0</v>
      </c>
      <c r="R93" s="74">
        <v>0</v>
      </c>
    </row>
    <row r="94" spans="1:18" ht="15.75">
      <c r="A94" s="70">
        <v>85</v>
      </c>
      <c r="B94" s="71" t="s">
        <v>218</v>
      </c>
      <c r="C94" s="76" t="s">
        <v>121</v>
      </c>
      <c r="D94" s="71" t="s">
        <v>128</v>
      </c>
      <c r="E94" s="71" t="s">
        <v>129</v>
      </c>
      <c r="F94" s="72">
        <v>17.711519238175999</v>
      </c>
      <c r="G94" s="73">
        <v>0</v>
      </c>
      <c r="H94" s="73">
        <v>17.711519238175999</v>
      </c>
      <c r="I94" s="81">
        <v>2</v>
      </c>
      <c r="J94" s="72">
        <v>0</v>
      </c>
      <c r="K94" s="72">
        <v>17.71</v>
      </c>
      <c r="L94" s="72">
        <v>0</v>
      </c>
      <c r="M94" s="72">
        <v>0</v>
      </c>
      <c r="N94" s="75">
        <v>0</v>
      </c>
      <c r="O94" s="74">
        <v>0</v>
      </c>
      <c r="P94" s="74">
        <v>0</v>
      </c>
      <c r="Q94" s="74">
        <v>2</v>
      </c>
      <c r="R94" s="74">
        <v>0</v>
      </c>
    </row>
    <row r="95" spans="1:18" ht="15.75">
      <c r="A95" s="70">
        <v>86</v>
      </c>
      <c r="B95" s="71" t="s">
        <v>219</v>
      </c>
      <c r="C95" s="76" t="s">
        <v>121</v>
      </c>
      <c r="D95" s="71" t="s">
        <v>128</v>
      </c>
      <c r="E95" s="71" t="s">
        <v>129</v>
      </c>
      <c r="F95" s="72">
        <v>344.74776634692597</v>
      </c>
      <c r="G95" s="73">
        <v>63.775607264999998</v>
      </c>
      <c r="H95" s="73">
        <v>280.97215908192595</v>
      </c>
      <c r="I95" s="81">
        <v>2</v>
      </c>
      <c r="J95" s="72">
        <v>0</v>
      </c>
      <c r="K95" s="72">
        <v>344.75</v>
      </c>
      <c r="L95" s="72">
        <v>0</v>
      </c>
      <c r="M95" s="72">
        <v>0</v>
      </c>
      <c r="N95" s="75">
        <v>0</v>
      </c>
      <c r="O95" s="74">
        <v>0</v>
      </c>
      <c r="P95" s="74">
        <v>0</v>
      </c>
      <c r="Q95" s="74">
        <v>2</v>
      </c>
      <c r="R95" s="74">
        <v>0</v>
      </c>
    </row>
    <row r="96" spans="1:18" ht="15.75">
      <c r="A96" s="70">
        <v>87</v>
      </c>
      <c r="B96" s="71" t="s">
        <v>220</v>
      </c>
      <c r="C96" s="76" t="s">
        <v>121</v>
      </c>
      <c r="D96" s="71" t="s">
        <v>128</v>
      </c>
      <c r="E96" s="71" t="s">
        <v>129</v>
      </c>
      <c r="F96" s="72">
        <v>59.517396515668999</v>
      </c>
      <c r="G96" s="73">
        <v>0.63376715777500003</v>
      </c>
      <c r="H96" s="73">
        <v>58.883629357894002</v>
      </c>
      <c r="I96" s="81">
        <v>2</v>
      </c>
      <c r="J96" s="72">
        <v>0</v>
      </c>
      <c r="K96" s="72">
        <v>59.52</v>
      </c>
      <c r="L96" s="72">
        <v>0</v>
      </c>
      <c r="M96" s="72">
        <v>0</v>
      </c>
      <c r="N96" s="75">
        <v>0</v>
      </c>
      <c r="O96" s="74">
        <v>0</v>
      </c>
      <c r="P96" s="74">
        <v>0</v>
      </c>
      <c r="Q96" s="74">
        <v>2</v>
      </c>
      <c r="R96" s="74">
        <v>0</v>
      </c>
    </row>
    <row r="97" spans="1:18" ht="15.75">
      <c r="A97" s="70">
        <v>88</v>
      </c>
      <c r="B97" s="71" t="s">
        <v>221</v>
      </c>
      <c r="C97" s="76" t="s">
        <v>121</v>
      </c>
      <c r="D97" s="71" t="s">
        <v>128</v>
      </c>
      <c r="E97" s="71" t="s">
        <v>129</v>
      </c>
      <c r="F97" s="72">
        <v>54.732509238959999</v>
      </c>
      <c r="G97" s="73">
        <v>6.0214207419100001</v>
      </c>
      <c r="H97" s="73">
        <v>48.71108849705</v>
      </c>
      <c r="I97" s="81">
        <v>2</v>
      </c>
      <c r="J97" s="72">
        <v>0</v>
      </c>
      <c r="K97" s="72">
        <v>54.73</v>
      </c>
      <c r="L97" s="72">
        <v>0</v>
      </c>
      <c r="M97" s="72">
        <v>0</v>
      </c>
      <c r="N97" s="75">
        <v>0</v>
      </c>
      <c r="O97" s="74">
        <v>0</v>
      </c>
      <c r="P97" s="74">
        <v>0</v>
      </c>
      <c r="Q97" s="74">
        <v>2</v>
      </c>
      <c r="R97" s="74">
        <v>0</v>
      </c>
    </row>
    <row r="98" spans="1:18" ht="15.75">
      <c r="A98" s="70">
        <v>89</v>
      </c>
      <c r="B98" s="71" t="s">
        <v>222</v>
      </c>
      <c r="C98" s="76" t="s">
        <v>121</v>
      </c>
      <c r="D98" s="71" t="s">
        <v>128</v>
      </c>
      <c r="E98" s="71" t="s">
        <v>129</v>
      </c>
      <c r="F98" s="72">
        <v>14.1665744023</v>
      </c>
      <c r="G98" s="73">
        <v>14.1665744023</v>
      </c>
      <c r="H98" s="73">
        <v>0</v>
      </c>
      <c r="I98" s="81">
        <v>2</v>
      </c>
      <c r="J98" s="72">
        <v>0</v>
      </c>
      <c r="K98" s="72">
        <v>66</v>
      </c>
      <c r="L98" s="72">
        <v>0</v>
      </c>
      <c r="M98" s="72">
        <v>0</v>
      </c>
      <c r="N98" s="75">
        <v>0</v>
      </c>
      <c r="O98" s="74">
        <v>0</v>
      </c>
      <c r="P98" s="74">
        <v>0</v>
      </c>
      <c r="Q98" s="74">
        <v>2</v>
      </c>
      <c r="R98" s="74">
        <v>0</v>
      </c>
    </row>
    <row r="99" spans="1:18" ht="15.75">
      <c r="A99" s="70">
        <v>90</v>
      </c>
      <c r="B99" s="71" t="s">
        <v>223</v>
      </c>
      <c r="C99" s="76" t="s">
        <v>121</v>
      </c>
      <c r="D99" s="71" t="s">
        <v>128</v>
      </c>
      <c r="E99" s="71" t="s">
        <v>129</v>
      </c>
      <c r="F99" s="72">
        <v>75.788430496900006</v>
      </c>
      <c r="G99" s="73">
        <v>75.788430496900006</v>
      </c>
      <c r="H99" s="73">
        <v>0</v>
      </c>
      <c r="I99" s="81">
        <v>2</v>
      </c>
      <c r="J99" s="72">
        <v>0</v>
      </c>
      <c r="K99" s="72">
        <v>75.790000000000006</v>
      </c>
      <c r="L99" s="72">
        <v>0</v>
      </c>
      <c r="M99" s="72">
        <v>0</v>
      </c>
      <c r="N99" s="75">
        <v>0</v>
      </c>
      <c r="O99" s="74">
        <v>0</v>
      </c>
      <c r="P99" s="74">
        <v>0</v>
      </c>
      <c r="Q99" s="74">
        <v>2</v>
      </c>
      <c r="R99" s="74">
        <v>0</v>
      </c>
    </row>
    <row r="100" spans="1:18" ht="15.75">
      <c r="A100" s="70">
        <v>91</v>
      </c>
      <c r="B100" s="71" t="s">
        <v>224</v>
      </c>
      <c r="C100" s="76" t="s">
        <v>121</v>
      </c>
      <c r="D100" s="71" t="s">
        <v>128</v>
      </c>
      <c r="E100" s="71" t="s">
        <v>129</v>
      </c>
      <c r="F100" s="72">
        <v>336.57174431428894</v>
      </c>
      <c r="G100" s="73">
        <v>226.56535797000001</v>
      </c>
      <c r="H100" s="73">
        <v>110.00638634428893</v>
      </c>
      <c r="I100" s="81">
        <v>2</v>
      </c>
      <c r="J100" s="72">
        <v>0</v>
      </c>
      <c r="K100" s="72">
        <v>336.57</v>
      </c>
      <c r="L100" s="72">
        <v>0</v>
      </c>
      <c r="M100" s="72">
        <v>0</v>
      </c>
      <c r="N100" s="75">
        <v>0</v>
      </c>
      <c r="O100" s="74">
        <v>0</v>
      </c>
      <c r="P100" s="74">
        <v>0</v>
      </c>
      <c r="Q100" s="74">
        <v>2</v>
      </c>
      <c r="R100" s="74">
        <v>0</v>
      </c>
    </row>
    <row r="101" spans="1:18" ht="15.75">
      <c r="A101" s="70">
        <v>92</v>
      </c>
      <c r="B101" s="71" t="s">
        <v>225</v>
      </c>
      <c r="C101" s="76" t="s">
        <v>121</v>
      </c>
      <c r="D101" s="71" t="s">
        <v>128</v>
      </c>
      <c r="E101" s="71" t="s">
        <v>129</v>
      </c>
      <c r="F101" s="72">
        <v>11.1540863112</v>
      </c>
      <c r="G101" s="73">
        <v>11.1540863112</v>
      </c>
      <c r="H101" s="73">
        <v>0</v>
      </c>
      <c r="I101" s="81">
        <v>2</v>
      </c>
      <c r="J101" s="72">
        <v>0</v>
      </c>
      <c r="K101" s="72">
        <v>11.15</v>
      </c>
      <c r="L101" s="72">
        <v>0</v>
      </c>
      <c r="M101" s="72">
        <v>0</v>
      </c>
      <c r="N101" s="75">
        <v>0</v>
      </c>
      <c r="O101" s="74">
        <v>0</v>
      </c>
      <c r="P101" s="74">
        <v>0</v>
      </c>
      <c r="Q101" s="74">
        <v>2</v>
      </c>
      <c r="R101" s="74">
        <v>0</v>
      </c>
    </row>
    <row r="102" spans="1:18" ht="15.75">
      <c r="A102" s="70">
        <v>93</v>
      </c>
      <c r="B102" s="71" t="s">
        <v>226</v>
      </c>
      <c r="C102" s="76" t="s">
        <v>121</v>
      </c>
      <c r="D102" s="71" t="s">
        <v>128</v>
      </c>
      <c r="E102" s="71" t="s">
        <v>129</v>
      </c>
      <c r="F102" s="72">
        <v>176.13279365205378</v>
      </c>
      <c r="G102" s="73">
        <v>13.4304397522</v>
      </c>
      <c r="H102" s="73">
        <v>162.70235389985379</v>
      </c>
      <c r="I102" s="81">
        <v>2</v>
      </c>
      <c r="J102" s="72">
        <v>176.13</v>
      </c>
      <c r="K102" s="72">
        <v>0</v>
      </c>
      <c r="L102" s="72">
        <v>0</v>
      </c>
      <c r="M102" s="72">
        <v>0</v>
      </c>
      <c r="N102" s="75">
        <v>0</v>
      </c>
      <c r="O102" s="74">
        <v>0</v>
      </c>
      <c r="P102" s="74">
        <v>0</v>
      </c>
      <c r="Q102" s="74">
        <v>0</v>
      </c>
      <c r="R102" s="74">
        <v>0</v>
      </c>
    </row>
    <row r="103" spans="1:18" ht="15.75">
      <c r="A103" s="70">
        <v>94</v>
      </c>
      <c r="B103" s="71" t="s">
        <v>227</v>
      </c>
      <c r="C103" s="76" t="s">
        <v>121</v>
      </c>
      <c r="D103" s="71" t="s">
        <v>128</v>
      </c>
      <c r="E103" s="71" t="s">
        <v>129</v>
      </c>
      <c r="F103" s="72">
        <v>11.298996896798</v>
      </c>
      <c r="G103" s="73">
        <v>0.27276706849499999</v>
      </c>
      <c r="H103" s="73">
        <v>11.026229828303</v>
      </c>
      <c r="I103" s="81">
        <v>2</v>
      </c>
      <c r="J103" s="72">
        <v>0</v>
      </c>
      <c r="K103" s="72">
        <v>11.3</v>
      </c>
      <c r="L103" s="72">
        <v>0</v>
      </c>
      <c r="M103" s="72">
        <v>0</v>
      </c>
      <c r="N103" s="75">
        <v>0</v>
      </c>
      <c r="O103" s="74">
        <v>0</v>
      </c>
      <c r="P103" s="74">
        <v>0</v>
      </c>
      <c r="Q103" s="74">
        <v>2</v>
      </c>
      <c r="R103" s="74">
        <v>0</v>
      </c>
    </row>
    <row r="104" spans="1:18" ht="15.75">
      <c r="A104" s="70">
        <v>95</v>
      </c>
      <c r="B104" s="71" t="s">
        <v>228</v>
      </c>
      <c r="C104" s="76" t="s">
        <v>121</v>
      </c>
      <c r="D104" s="71" t="s">
        <v>128</v>
      </c>
      <c r="E104" s="71" t="s">
        <v>129</v>
      </c>
      <c r="F104" s="72">
        <v>17.287693033499998</v>
      </c>
      <c r="G104" s="73">
        <v>0</v>
      </c>
      <c r="H104" s="73">
        <v>17.287693033499998</v>
      </c>
      <c r="I104" s="81">
        <v>2</v>
      </c>
      <c r="J104" s="72">
        <v>0</v>
      </c>
      <c r="K104" s="72">
        <v>17.29</v>
      </c>
      <c r="L104" s="72">
        <v>0</v>
      </c>
      <c r="M104" s="72">
        <v>0</v>
      </c>
      <c r="N104" s="75">
        <v>0</v>
      </c>
      <c r="O104" s="74">
        <v>0</v>
      </c>
      <c r="P104" s="74">
        <v>0</v>
      </c>
      <c r="Q104" s="74">
        <v>2</v>
      </c>
      <c r="R104" s="74">
        <v>0</v>
      </c>
    </row>
    <row r="105" spans="1:18" ht="15.75">
      <c r="A105" s="70">
        <v>96</v>
      </c>
      <c r="B105" s="71" t="s">
        <v>229</v>
      </c>
      <c r="C105" s="76" t="s">
        <v>121</v>
      </c>
      <c r="D105" s="71" t="s">
        <v>128</v>
      </c>
      <c r="E105" s="71" t="s">
        <v>129</v>
      </c>
      <c r="F105" s="72">
        <v>61.44036479188</v>
      </c>
      <c r="G105" s="73">
        <v>13.2002819676</v>
      </c>
      <c r="H105" s="73">
        <v>48.240082824280002</v>
      </c>
      <c r="I105" s="81">
        <v>2</v>
      </c>
      <c r="J105" s="72">
        <v>0</v>
      </c>
      <c r="K105" s="72">
        <v>61.44</v>
      </c>
      <c r="L105" s="72">
        <v>0</v>
      </c>
      <c r="M105" s="72">
        <v>0</v>
      </c>
      <c r="N105" s="75">
        <v>8</v>
      </c>
      <c r="O105" s="74">
        <v>0</v>
      </c>
      <c r="P105" s="74">
        <v>0</v>
      </c>
      <c r="Q105" s="74">
        <v>2</v>
      </c>
      <c r="R105" s="74">
        <v>0</v>
      </c>
    </row>
    <row r="106" spans="1:18" ht="15.75">
      <c r="A106" s="70">
        <v>97</v>
      </c>
      <c r="B106" s="71" t="s">
        <v>230</v>
      </c>
      <c r="C106" s="76" t="s">
        <v>121</v>
      </c>
      <c r="D106" s="71" t="s">
        <v>128</v>
      </c>
      <c r="E106" s="71" t="s">
        <v>129</v>
      </c>
      <c r="F106" s="72">
        <v>128.46510020220282</v>
      </c>
      <c r="G106" s="73">
        <v>31.312654847400001</v>
      </c>
      <c r="H106" s="73">
        <v>97.152445354802822</v>
      </c>
      <c r="I106" s="81">
        <v>2</v>
      </c>
      <c r="J106" s="72">
        <v>0</v>
      </c>
      <c r="K106" s="72">
        <v>128.47</v>
      </c>
      <c r="L106" s="72">
        <v>0</v>
      </c>
      <c r="M106" s="72">
        <v>0</v>
      </c>
      <c r="N106" s="75">
        <v>8</v>
      </c>
      <c r="O106" s="74">
        <v>0</v>
      </c>
      <c r="P106" s="74">
        <v>0</v>
      </c>
      <c r="Q106" s="74">
        <v>2</v>
      </c>
      <c r="R106" s="74">
        <v>0</v>
      </c>
    </row>
    <row r="107" spans="1:18" ht="15.75">
      <c r="A107" s="70">
        <v>98</v>
      </c>
      <c r="B107" s="71" t="s">
        <v>231</v>
      </c>
      <c r="C107" s="76" t="s">
        <v>121</v>
      </c>
      <c r="D107" s="71" t="s">
        <v>128</v>
      </c>
      <c r="E107" s="71" t="s">
        <v>129</v>
      </c>
      <c r="F107" s="72">
        <v>11.1869962044</v>
      </c>
      <c r="G107" s="73">
        <v>11.1869962044</v>
      </c>
      <c r="H107" s="73">
        <v>0</v>
      </c>
      <c r="I107" s="81">
        <v>1</v>
      </c>
      <c r="J107" s="72">
        <v>0</v>
      </c>
      <c r="K107" s="72">
        <v>12</v>
      </c>
      <c r="L107" s="72">
        <v>0</v>
      </c>
      <c r="M107" s="72">
        <v>0</v>
      </c>
      <c r="N107" s="75">
        <v>7</v>
      </c>
      <c r="O107" s="74">
        <v>0</v>
      </c>
      <c r="P107" s="74">
        <v>0</v>
      </c>
      <c r="Q107" s="74">
        <v>2</v>
      </c>
      <c r="R107" s="74">
        <v>0</v>
      </c>
    </row>
    <row r="108" spans="1:18" ht="15.75">
      <c r="A108" s="70">
        <v>99</v>
      </c>
      <c r="B108" s="71" t="s">
        <v>232</v>
      </c>
      <c r="C108" s="76" t="s">
        <v>121</v>
      </c>
      <c r="D108" s="71" t="s">
        <v>128</v>
      </c>
      <c r="E108" s="71" t="s">
        <v>129</v>
      </c>
      <c r="F108" s="72">
        <v>23.331903656830001</v>
      </c>
      <c r="G108" s="73">
        <v>22.810477975000001</v>
      </c>
      <c r="H108" s="73">
        <v>0.52142568183000004</v>
      </c>
      <c r="I108" s="81">
        <v>2</v>
      </c>
      <c r="J108" s="72">
        <v>0</v>
      </c>
      <c r="K108" s="72">
        <v>23.33</v>
      </c>
      <c r="L108" s="72">
        <v>0</v>
      </c>
      <c r="M108" s="72">
        <v>0</v>
      </c>
      <c r="N108" s="75">
        <v>5</v>
      </c>
      <c r="O108" s="74">
        <v>0</v>
      </c>
      <c r="P108" s="74">
        <v>0</v>
      </c>
      <c r="Q108" s="74">
        <v>2</v>
      </c>
      <c r="R108" s="74">
        <v>0</v>
      </c>
    </row>
    <row r="109" spans="1:18" ht="15.75">
      <c r="A109" s="70">
        <v>100</v>
      </c>
      <c r="B109" s="71" t="s">
        <v>233</v>
      </c>
      <c r="C109" s="76" t="s">
        <v>121</v>
      </c>
      <c r="D109" s="71" t="s">
        <v>128</v>
      </c>
      <c r="E109" s="71" t="s">
        <v>129</v>
      </c>
      <c r="F109" s="72">
        <v>34.824615568699997</v>
      </c>
      <c r="G109" s="73">
        <v>34.824615568699997</v>
      </c>
      <c r="H109" s="73">
        <v>0</v>
      </c>
      <c r="I109" s="81">
        <v>2</v>
      </c>
      <c r="J109" s="72">
        <v>0</v>
      </c>
      <c r="K109" s="72">
        <v>34.82</v>
      </c>
      <c r="L109" s="72">
        <v>0</v>
      </c>
      <c r="M109" s="72">
        <v>0</v>
      </c>
      <c r="N109" s="75">
        <v>0</v>
      </c>
      <c r="O109" s="74">
        <v>0</v>
      </c>
      <c r="P109" s="74">
        <v>0</v>
      </c>
      <c r="Q109" s="74">
        <v>2</v>
      </c>
      <c r="R109" s="74">
        <v>0</v>
      </c>
    </row>
    <row r="110" spans="1:18" ht="15.75">
      <c r="A110" s="70">
        <v>101</v>
      </c>
      <c r="B110" s="71" t="s">
        <v>234</v>
      </c>
      <c r="C110" s="76" t="s">
        <v>121</v>
      </c>
      <c r="D110" s="71" t="s">
        <v>128</v>
      </c>
      <c r="E110" s="71" t="s">
        <v>129</v>
      </c>
      <c r="F110" s="72">
        <v>154.484027704</v>
      </c>
      <c r="G110" s="73">
        <v>154.484027704</v>
      </c>
      <c r="H110" s="73">
        <v>0</v>
      </c>
      <c r="I110" s="81">
        <v>1</v>
      </c>
      <c r="J110" s="72">
        <v>0</v>
      </c>
      <c r="K110" s="72">
        <v>154.47999999999999</v>
      </c>
      <c r="L110" s="72">
        <v>0</v>
      </c>
      <c r="M110" s="72">
        <v>0</v>
      </c>
      <c r="N110" s="75">
        <v>10</v>
      </c>
      <c r="O110" s="74">
        <v>0</v>
      </c>
      <c r="P110" s="74">
        <v>0</v>
      </c>
      <c r="Q110" s="74">
        <v>2</v>
      </c>
      <c r="R110" s="74">
        <v>0</v>
      </c>
    </row>
    <row r="111" spans="1:18" ht="15.75">
      <c r="A111" s="70">
        <v>102</v>
      </c>
      <c r="B111" s="71" t="s">
        <v>235</v>
      </c>
      <c r="C111" s="76" t="s">
        <v>121</v>
      </c>
      <c r="D111" s="71" t="s">
        <v>128</v>
      </c>
      <c r="E111" s="71" t="s">
        <v>129</v>
      </c>
      <c r="F111" s="72">
        <v>28.803701322696</v>
      </c>
      <c r="G111" s="73">
        <v>16.2855879978</v>
      </c>
      <c r="H111" s="73">
        <v>12.518113324895999</v>
      </c>
      <c r="I111" s="81">
        <v>2</v>
      </c>
      <c r="J111" s="72">
        <v>0</v>
      </c>
      <c r="K111" s="72">
        <v>28.8</v>
      </c>
      <c r="L111" s="72">
        <v>0</v>
      </c>
      <c r="M111" s="72">
        <v>0</v>
      </c>
      <c r="N111" s="75">
        <v>5</v>
      </c>
      <c r="O111" s="74">
        <v>0</v>
      </c>
      <c r="P111" s="74">
        <v>0</v>
      </c>
      <c r="Q111" s="74">
        <v>2</v>
      </c>
      <c r="R111" s="74">
        <v>0</v>
      </c>
    </row>
    <row r="112" spans="1:18" ht="15.75">
      <c r="A112" s="70">
        <v>103</v>
      </c>
      <c r="B112" s="71" t="s">
        <v>236</v>
      </c>
      <c r="C112" s="76" t="s">
        <v>121</v>
      </c>
      <c r="D112" s="71" t="s">
        <v>128</v>
      </c>
      <c r="E112" s="71" t="s">
        <v>129</v>
      </c>
      <c r="F112" s="72">
        <v>26.821175799199999</v>
      </c>
      <c r="G112" s="73">
        <v>26.821175799199999</v>
      </c>
      <c r="H112" s="73">
        <v>0</v>
      </c>
      <c r="I112" s="81">
        <v>1</v>
      </c>
      <c r="J112" s="72">
        <v>0</v>
      </c>
      <c r="K112" s="72">
        <v>26.82</v>
      </c>
      <c r="L112" s="72">
        <v>0</v>
      </c>
      <c r="M112" s="72">
        <v>0</v>
      </c>
      <c r="N112" s="75">
        <v>14</v>
      </c>
      <c r="O112" s="74">
        <v>0</v>
      </c>
      <c r="P112" s="74">
        <v>0</v>
      </c>
      <c r="Q112" s="74">
        <v>2</v>
      </c>
      <c r="R112" s="74">
        <v>0</v>
      </c>
    </row>
    <row r="113" spans="1:18" ht="15.75">
      <c r="A113" s="70">
        <v>104</v>
      </c>
      <c r="B113" s="71" t="s">
        <v>237</v>
      </c>
      <c r="C113" s="76" t="s">
        <v>121</v>
      </c>
      <c r="D113" s="71" t="s">
        <v>128</v>
      </c>
      <c r="E113" s="71" t="s">
        <v>129</v>
      </c>
      <c r="F113" s="72">
        <v>39.024434340399999</v>
      </c>
      <c r="G113" s="73">
        <v>39.024434340399999</v>
      </c>
      <c r="H113" s="73">
        <v>0</v>
      </c>
      <c r="I113" s="81">
        <v>2</v>
      </c>
      <c r="J113" s="72">
        <v>0</v>
      </c>
      <c r="K113" s="72">
        <v>39.020000000000003</v>
      </c>
      <c r="L113" s="72">
        <v>0</v>
      </c>
      <c r="M113" s="72">
        <v>0</v>
      </c>
      <c r="N113" s="75">
        <v>0</v>
      </c>
      <c r="O113" s="74">
        <v>0</v>
      </c>
      <c r="P113" s="74">
        <v>0</v>
      </c>
      <c r="Q113" s="74">
        <v>2</v>
      </c>
      <c r="R113" s="74">
        <v>0</v>
      </c>
    </row>
    <row r="114" spans="1:18" ht="15.75">
      <c r="A114" s="70">
        <v>105</v>
      </c>
      <c r="B114" s="71" t="s">
        <v>238</v>
      </c>
      <c r="C114" s="76" t="s">
        <v>121</v>
      </c>
      <c r="D114" s="71" t="s">
        <v>128</v>
      </c>
      <c r="E114" s="71" t="s">
        <v>129</v>
      </c>
      <c r="F114" s="72">
        <v>25.924265314500001</v>
      </c>
      <c r="G114" s="73">
        <v>25.924265314500001</v>
      </c>
      <c r="H114" s="73">
        <v>0</v>
      </c>
      <c r="I114" s="81">
        <v>2</v>
      </c>
      <c r="J114" s="72">
        <v>0</v>
      </c>
      <c r="K114" s="72">
        <v>25.92</v>
      </c>
      <c r="L114" s="72">
        <v>0</v>
      </c>
      <c r="M114" s="72">
        <v>0</v>
      </c>
      <c r="N114" s="75">
        <v>8</v>
      </c>
      <c r="O114" s="74">
        <v>0</v>
      </c>
      <c r="P114" s="74">
        <v>0</v>
      </c>
      <c r="Q114" s="74">
        <v>2</v>
      </c>
      <c r="R114" s="74">
        <v>0</v>
      </c>
    </row>
    <row r="115" spans="1:18" ht="15.75">
      <c r="A115" s="70">
        <v>106</v>
      </c>
      <c r="B115" s="71" t="s">
        <v>239</v>
      </c>
      <c r="C115" s="76" t="s">
        <v>121</v>
      </c>
      <c r="D115" s="71" t="s">
        <v>128</v>
      </c>
      <c r="E115" s="71" t="s">
        <v>129</v>
      </c>
      <c r="F115" s="72">
        <v>9.9800296987500001</v>
      </c>
      <c r="G115" s="73">
        <v>9.9800296987500001</v>
      </c>
      <c r="H115" s="73">
        <v>0</v>
      </c>
      <c r="I115" s="81">
        <v>2</v>
      </c>
      <c r="J115" s="72">
        <v>0</v>
      </c>
      <c r="K115" s="72">
        <v>9.98</v>
      </c>
      <c r="L115" s="72">
        <v>0</v>
      </c>
      <c r="M115" s="72">
        <v>0</v>
      </c>
      <c r="N115" s="75">
        <v>3</v>
      </c>
      <c r="O115" s="74">
        <v>0</v>
      </c>
      <c r="P115" s="74">
        <v>0</v>
      </c>
      <c r="Q115" s="74">
        <v>2</v>
      </c>
      <c r="R115" s="74">
        <v>0</v>
      </c>
    </row>
    <row r="116" spans="1:18" ht="15.75">
      <c r="A116" s="70">
        <v>107</v>
      </c>
      <c r="B116" s="71" t="s">
        <v>240</v>
      </c>
      <c r="C116" s="76" t="s">
        <v>121</v>
      </c>
      <c r="D116" s="71" t="s">
        <v>128</v>
      </c>
      <c r="E116" s="71" t="s">
        <v>129</v>
      </c>
      <c r="F116" s="72">
        <v>10.323732976000001</v>
      </c>
      <c r="G116" s="73">
        <v>10.323732976000001</v>
      </c>
      <c r="H116" s="73">
        <v>0</v>
      </c>
      <c r="I116" s="81">
        <v>2</v>
      </c>
      <c r="J116" s="72">
        <v>22</v>
      </c>
      <c r="K116" s="72">
        <v>0</v>
      </c>
      <c r="L116" s="72">
        <v>0</v>
      </c>
      <c r="M116" s="72">
        <v>0</v>
      </c>
      <c r="N116" s="75">
        <v>2</v>
      </c>
      <c r="O116" s="74">
        <v>0</v>
      </c>
      <c r="P116" s="74">
        <v>0</v>
      </c>
      <c r="Q116" s="74">
        <v>2</v>
      </c>
      <c r="R116" s="74">
        <v>0</v>
      </c>
    </row>
    <row r="117" spans="1:18" ht="15.75">
      <c r="A117" s="70">
        <v>108</v>
      </c>
      <c r="B117" s="71" t="s">
        <v>241</v>
      </c>
      <c r="C117" s="76" t="s">
        <v>121</v>
      </c>
      <c r="D117" s="71" t="s">
        <v>128</v>
      </c>
      <c r="E117" s="71" t="s">
        <v>129</v>
      </c>
      <c r="F117" s="72">
        <v>6.4056880110599996</v>
      </c>
      <c r="G117" s="73">
        <v>6.4056880110599996</v>
      </c>
      <c r="H117" s="73">
        <v>0</v>
      </c>
      <c r="I117" s="81">
        <v>2</v>
      </c>
      <c r="J117" s="72">
        <v>0</v>
      </c>
      <c r="K117" s="72">
        <v>15</v>
      </c>
      <c r="L117" s="72">
        <v>0</v>
      </c>
      <c r="M117" s="72">
        <v>0</v>
      </c>
      <c r="N117" s="75">
        <v>10</v>
      </c>
      <c r="O117" s="74">
        <v>0</v>
      </c>
      <c r="P117" s="74">
        <v>0</v>
      </c>
      <c r="Q117" s="74">
        <v>2</v>
      </c>
      <c r="R117" s="74">
        <v>0</v>
      </c>
    </row>
    <row r="118" spans="1:18" ht="15.75">
      <c r="A118" s="70">
        <v>109</v>
      </c>
      <c r="B118" s="71" t="s">
        <v>242</v>
      </c>
      <c r="C118" s="76" t="s">
        <v>121</v>
      </c>
      <c r="D118" s="71" t="s">
        <v>128</v>
      </c>
      <c r="E118" s="71" t="s">
        <v>129</v>
      </c>
      <c r="F118" s="72">
        <v>73.1249483056</v>
      </c>
      <c r="G118" s="73">
        <v>73.1249483056</v>
      </c>
      <c r="H118" s="73">
        <v>0</v>
      </c>
      <c r="I118" s="81">
        <v>2</v>
      </c>
      <c r="J118" s="72">
        <v>0</v>
      </c>
      <c r="K118" s="72">
        <v>73.12</v>
      </c>
      <c r="L118" s="72">
        <v>0</v>
      </c>
      <c r="M118" s="72">
        <v>0</v>
      </c>
      <c r="N118" s="75">
        <v>0</v>
      </c>
      <c r="O118" s="74">
        <v>0</v>
      </c>
      <c r="P118" s="74">
        <v>0</v>
      </c>
      <c r="Q118" s="74">
        <v>2</v>
      </c>
      <c r="R118" s="74">
        <v>0</v>
      </c>
    </row>
    <row r="119" spans="1:18" ht="15.75">
      <c r="A119" s="70">
        <v>110</v>
      </c>
      <c r="B119" s="71" t="s">
        <v>243</v>
      </c>
      <c r="C119" s="76" t="s">
        <v>121</v>
      </c>
      <c r="D119" s="71" t="s">
        <v>128</v>
      </c>
      <c r="E119" s="71" t="s">
        <v>129</v>
      </c>
      <c r="F119" s="72">
        <v>22.786136277756622</v>
      </c>
      <c r="G119" s="73">
        <v>1.16840414526</v>
      </c>
      <c r="H119" s="73">
        <v>21.617732132496624</v>
      </c>
      <c r="I119" s="81">
        <v>1</v>
      </c>
      <c r="J119" s="72">
        <v>0</v>
      </c>
      <c r="K119" s="72">
        <v>22.79</v>
      </c>
      <c r="L119" s="72">
        <v>0</v>
      </c>
      <c r="M119" s="72">
        <v>0</v>
      </c>
      <c r="N119" s="75">
        <v>10</v>
      </c>
      <c r="O119" s="74">
        <v>0</v>
      </c>
      <c r="P119" s="74">
        <v>0</v>
      </c>
      <c r="Q119" s="74">
        <v>2</v>
      </c>
      <c r="R119" s="74">
        <v>0</v>
      </c>
    </row>
    <row r="120" spans="1:18" ht="15.75">
      <c r="A120" s="70">
        <v>111</v>
      </c>
      <c r="B120" s="71" t="s">
        <v>244</v>
      </c>
      <c r="C120" s="76" t="s">
        <v>121</v>
      </c>
      <c r="D120" s="71" t="s">
        <v>128</v>
      </c>
      <c r="E120" s="71" t="s">
        <v>129</v>
      </c>
      <c r="F120" s="72">
        <v>29.3704483970768</v>
      </c>
      <c r="G120" s="73">
        <v>9.5830828486899993</v>
      </c>
      <c r="H120" s="73">
        <v>19.787365548386799</v>
      </c>
      <c r="I120" s="81">
        <v>2</v>
      </c>
      <c r="J120" s="72">
        <v>0</v>
      </c>
      <c r="K120" s="72">
        <v>29.37</v>
      </c>
      <c r="L120" s="72">
        <v>0</v>
      </c>
      <c r="M120" s="72">
        <v>0</v>
      </c>
      <c r="N120" s="75">
        <v>0</v>
      </c>
      <c r="O120" s="74">
        <v>0</v>
      </c>
      <c r="P120" s="74">
        <v>0</v>
      </c>
      <c r="Q120" s="74">
        <v>2</v>
      </c>
      <c r="R120" s="74">
        <v>0</v>
      </c>
    </row>
    <row r="121" spans="1:18" ht="15.75">
      <c r="A121" s="70">
        <v>112</v>
      </c>
      <c r="B121" s="71" t="s">
        <v>245</v>
      </c>
      <c r="C121" s="76" t="s">
        <v>121</v>
      </c>
      <c r="D121" s="71" t="s">
        <v>128</v>
      </c>
      <c r="E121" s="71" t="s">
        <v>129</v>
      </c>
      <c r="F121" s="72">
        <v>33.157103314350998</v>
      </c>
      <c r="G121" s="73">
        <v>1.5359516506299999</v>
      </c>
      <c r="H121" s="73">
        <v>31.621151663720998</v>
      </c>
      <c r="I121" s="81">
        <v>1</v>
      </c>
      <c r="J121" s="72">
        <v>0</v>
      </c>
      <c r="K121" s="72">
        <v>33.159999999999997</v>
      </c>
      <c r="L121" s="72">
        <v>0</v>
      </c>
      <c r="M121" s="72">
        <v>0</v>
      </c>
      <c r="N121" s="75">
        <v>12</v>
      </c>
      <c r="O121" s="74">
        <v>0</v>
      </c>
      <c r="P121" s="74">
        <v>0</v>
      </c>
      <c r="Q121" s="74">
        <v>2</v>
      </c>
      <c r="R121" s="74">
        <v>0</v>
      </c>
    </row>
    <row r="122" spans="1:18" ht="15.75">
      <c r="A122" s="70">
        <v>113</v>
      </c>
      <c r="B122" s="71" t="s">
        <v>246</v>
      </c>
      <c r="C122" s="76" t="s">
        <v>121</v>
      </c>
      <c r="D122" s="71" t="s">
        <v>128</v>
      </c>
      <c r="E122" s="71" t="s">
        <v>129</v>
      </c>
      <c r="F122" s="72">
        <v>54.610163255565283</v>
      </c>
      <c r="G122" s="73">
        <v>4.0150726819699996</v>
      </c>
      <c r="H122" s="73">
        <v>50.595090573595286</v>
      </c>
      <c r="I122" s="81">
        <v>1</v>
      </c>
      <c r="J122" s="72">
        <v>0</v>
      </c>
      <c r="K122" s="72">
        <v>54.61</v>
      </c>
      <c r="L122" s="72">
        <v>0</v>
      </c>
      <c r="M122" s="72">
        <v>0</v>
      </c>
      <c r="N122" s="75">
        <v>4</v>
      </c>
      <c r="O122" s="74">
        <v>0</v>
      </c>
      <c r="P122" s="74">
        <v>0</v>
      </c>
      <c r="Q122" s="74">
        <v>2</v>
      </c>
      <c r="R122" s="74">
        <v>0</v>
      </c>
    </row>
    <row r="123" spans="1:18" ht="15.75">
      <c r="A123" s="70">
        <v>114</v>
      </c>
      <c r="B123" s="71" t="s">
        <v>247</v>
      </c>
      <c r="C123" s="76" t="s">
        <v>121</v>
      </c>
      <c r="D123" s="71" t="s">
        <v>128</v>
      </c>
      <c r="E123" s="71" t="s">
        <v>129</v>
      </c>
      <c r="F123" s="72">
        <v>76.279308747347798</v>
      </c>
      <c r="G123" s="73">
        <v>12.003826205999999</v>
      </c>
      <c r="H123" s="73">
        <v>64.275482541347799</v>
      </c>
      <c r="I123" s="81">
        <v>1</v>
      </c>
      <c r="J123" s="72">
        <v>0</v>
      </c>
      <c r="K123" s="72">
        <v>76.28</v>
      </c>
      <c r="L123" s="72">
        <v>0</v>
      </c>
      <c r="M123" s="72">
        <v>0</v>
      </c>
      <c r="N123" s="75">
        <v>14</v>
      </c>
      <c r="O123" s="74">
        <v>0</v>
      </c>
      <c r="P123" s="74">
        <v>0</v>
      </c>
      <c r="Q123" s="74">
        <v>2</v>
      </c>
      <c r="R123" s="74">
        <v>0</v>
      </c>
    </row>
    <row r="124" spans="1:18" ht="15.75">
      <c r="A124" s="70">
        <v>115</v>
      </c>
      <c r="B124" s="71" t="s">
        <v>248</v>
      </c>
      <c r="C124" s="76" t="s">
        <v>121</v>
      </c>
      <c r="D124" s="71" t="s">
        <v>128</v>
      </c>
      <c r="E124" s="71" t="s">
        <v>129</v>
      </c>
      <c r="F124" s="72">
        <v>9.4844092127581998</v>
      </c>
      <c r="G124" s="73">
        <v>7.2537328125</v>
      </c>
      <c r="H124" s="73">
        <v>2.2306764002581998</v>
      </c>
      <c r="I124" s="81">
        <v>9</v>
      </c>
      <c r="J124" s="72">
        <v>0</v>
      </c>
      <c r="K124" s="72">
        <v>0</v>
      </c>
      <c r="L124" s="72" t="s">
        <v>131</v>
      </c>
      <c r="M124" s="72">
        <v>9.48</v>
      </c>
      <c r="N124" s="75">
        <v>12</v>
      </c>
      <c r="O124" s="74">
        <v>0</v>
      </c>
      <c r="P124" s="74">
        <v>0</v>
      </c>
      <c r="Q124" s="74">
        <v>2</v>
      </c>
      <c r="R124" s="74">
        <v>0</v>
      </c>
    </row>
    <row r="125" spans="1:18" ht="15.75">
      <c r="A125" s="70">
        <v>116</v>
      </c>
      <c r="B125" s="71" t="s">
        <v>249</v>
      </c>
      <c r="C125" s="76" t="s">
        <v>121</v>
      </c>
      <c r="D125" s="71" t="s">
        <v>128</v>
      </c>
      <c r="E125" s="71" t="s">
        <v>129</v>
      </c>
      <c r="F125" s="72">
        <v>14.1291829481</v>
      </c>
      <c r="G125" s="73">
        <v>14.1291829481</v>
      </c>
      <c r="H125" s="73">
        <v>0</v>
      </c>
      <c r="I125" s="81">
        <v>9</v>
      </c>
      <c r="J125" s="72">
        <v>0</v>
      </c>
      <c r="K125" s="72">
        <v>0</v>
      </c>
      <c r="L125" s="72" t="s">
        <v>131</v>
      </c>
      <c r="M125" s="72">
        <v>14.13</v>
      </c>
      <c r="N125" s="75">
        <v>15</v>
      </c>
      <c r="O125" s="74">
        <v>0</v>
      </c>
      <c r="P125" s="74">
        <v>0</v>
      </c>
      <c r="Q125" s="74">
        <v>2</v>
      </c>
      <c r="R125" s="74">
        <v>0</v>
      </c>
    </row>
    <row r="126" spans="1:18" ht="15.75">
      <c r="A126" s="70">
        <v>117</v>
      </c>
      <c r="B126" s="71" t="s">
        <v>250</v>
      </c>
      <c r="C126" s="76" t="s">
        <v>121</v>
      </c>
      <c r="D126" s="71" t="s">
        <v>128</v>
      </c>
      <c r="E126" s="71" t="s">
        <v>129</v>
      </c>
      <c r="F126" s="72">
        <v>5.3640029198399999</v>
      </c>
      <c r="G126" s="73">
        <v>5.3640029198399999</v>
      </c>
      <c r="H126" s="73">
        <v>0</v>
      </c>
      <c r="I126" s="81">
        <v>2</v>
      </c>
      <c r="J126" s="72">
        <v>10</v>
      </c>
      <c r="K126" s="72">
        <v>0</v>
      </c>
      <c r="L126" s="72">
        <v>0</v>
      </c>
      <c r="M126" s="72">
        <v>0</v>
      </c>
      <c r="N126" s="75">
        <v>0</v>
      </c>
      <c r="O126" s="74">
        <v>0</v>
      </c>
      <c r="P126" s="74">
        <v>0</v>
      </c>
      <c r="Q126" s="74">
        <v>2</v>
      </c>
      <c r="R126" s="74">
        <v>0</v>
      </c>
    </row>
    <row r="127" spans="1:18" ht="15.75">
      <c r="A127" s="70">
        <v>118</v>
      </c>
      <c r="B127" s="71" t="s">
        <v>251</v>
      </c>
      <c r="C127" s="76" t="s">
        <v>121</v>
      </c>
      <c r="D127" s="71" t="s">
        <v>128</v>
      </c>
      <c r="E127" s="71" t="s">
        <v>129</v>
      </c>
      <c r="F127" s="72">
        <v>48.312684071010601</v>
      </c>
      <c r="G127" s="73">
        <v>0</v>
      </c>
      <c r="H127" s="73">
        <v>48.312684071010601</v>
      </c>
      <c r="I127" s="81">
        <v>2</v>
      </c>
      <c r="J127" s="72">
        <v>0</v>
      </c>
      <c r="K127" s="72">
        <v>48.31</v>
      </c>
      <c r="L127" s="72">
        <v>0</v>
      </c>
      <c r="M127" s="72">
        <v>0</v>
      </c>
      <c r="N127" s="75">
        <v>9</v>
      </c>
      <c r="O127" s="74">
        <v>0</v>
      </c>
      <c r="P127" s="74">
        <v>0</v>
      </c>
      <c r="Q127" s="74">
        <v>2</v>
      </c>
      <c r="R127" s="74">
        <v>0</v>
      </c>
    </row>
    <row r="128" spans="1:18" ht="15.75">
      <c r="A128" s="70">
        <v>119</v>
      </c>
      <c r="B128" s="71" t="s">
        <v>252</v>
      </c>
      <c r="C128" s="76" t="s">
        <v>121</v>
      </c>
      <c r="D128" s="71" t="s">
        <v>128</v>
      </c>
      <c r="E128" s="71" t="s">
        <v>129</v>
      </c>
      <c r="F128" s="72">
        <v>13.46932135176</v>
      </c>
      <c r="G128" s="73">
        <v>0</v>
      </c>
      <c r="H128" s="73">
        <v>13.46932135176</v>
      </c>
      <c r="I128" s="81">
        <v>1</v>
      </c>
      <c r="J128" s="72">
        <v>0</v>
      </c>
      <c r="K128" s="72">
        <v>13.47</v>
      </c>
      <c r="L128" s="72">
        <v>0</v>
      </c>
      <c r="M128" s="72">
        <v>0</v>
      </c>
      <c r="N128" s="75">
        <v>12</v>
      </c>
      <c r="O128" s="74">
        <v>0</v>
      </c>
      <c r="P128" s="74">
        <v>0</v>
      </c>
      <c r="Q128" s="74">
        <v>2</v>
      </c>
      <c r="R128" s="74">
        <v>0</v>
      </c>
    </row>
    <row r="129" spans="1:18" ht="15.75">
      <c r="A129" s="70">
        <v>120</v>
      </c>
      <c r="B129" s="71" t="s">
        <v>253</v>
      </c>
      <c r="C129" s="76" t="s">
        <v>121</v>
      </c>
      <c r="D129" s="71" t="s">
        <v>128</v>
      </c>
      <c r="E129" s="71" t="s">
        <v>129</v>
      </c>
      <c r="F129" s="72">
        <v>101.46656320448503</v>
      </c>
      <c r="G129" s="73">
        <v>57.295036520099998</v>
      </c>
      <c r="H129" s="73">
        <v>44.171526684385022</v>
      </c>
      <c r="I129" s="81">
        <v>2</v>
      </c>
      <c r="J129" s="72">
        <v>0</v>
      </c>
      <c r="K129" s="72">
        <v>101.47</v>
      </c>
      <c r="L129" s="72">
        <v>0</v>
      </c>
      <c r="M129" s="72">
        <v>0</v>
      </c>
      <c r="N129" s="75">
        <v>0</v>
      </c>
      <c r="O129" s="74">
        <v>0</v>
      </c>
      <c r="P129" s="74">
        <v>0</v>
      </c>
      <c r="Q129" s="74">
        <v>2</v>
      </c>
      <c r="R129" s="74">
        <v>0</v>
      </c>
    </row>
    <row r="130" spans="1:18" ht="15.75">
      <c r="A130" s="70">
        <v>121</v>
      </c>
      <c r="B130" s="71" t="s">
        <v>254</v>
      </c>
      <c r="C130" s="76" t="s">
        <v>121</v>
      </c>
      <c r="D130" s="71" t="s">
        <v>128</v>
      </c>
      <c r="E130" s="71" t="s">
        <v>129</v>
      </c>
      <c r="F130" s="72">
        <v>65.026172792686879</v>
      </c>
      <c r="G130" s="73">
        <v>53.392636687200003</v>
      </c>
      <c r="H130" s="73">
        <v>11.633536105486881</v>
      </c>
      <c r="I130" s="81">
        <v>1</v>
      </c>
      <c r="J130" s="72">
        <v>0</v>
      </c>
      <c r="K130" s="72">
        <v>65.03</v>
      </c>
      <c r="L130" s="72">
        <v>0</v>
      </c>
      <c r="M130" s="72">
        <v>0</v>
      </c>
      <c r="N130" s="75">
        <v>4</v>
      </c>
      <c r="O130" s="74">
        <v>0</v>
      </c>
      <c r="P130" s="74">
        <v>0</v>
      </c>
      <c r="Q130" s="74">
        <v>2</v>
      </c>
      <c r="R130" s="74">
        <v>0</v>
      </c>
    </row>
    <row r="131" spans="1:18" ht="15.75">
      <c r="A131" s="70">
        <v>122</v>
      </c>
      <c r="B131" s="71" t="s">
        <v>255</v>
      </c>
      <c r="C131" s="76" t="s">
        <v>121</v>
      </c>
      <c r="D131" s="71" t="s">
        <v>128</v>
      </c>
      <c r="E131" s="71" t="s">
        <v>129</v>
      </c>
      <c r="F131" s="72">
        <v>92.553773046342002</v>
      </c>
      <c r="G131" s="73">
        <v>6.2301969601000001E-4</v>
      </c>
      <c r="H131" s="73">
        <v>92.553150026645994</v>
      </c>
      <c r="I131" s="81">
        <v>1</v>
      </c>
      <c r="J131" s="72">
        <v>0</v>
      </c>
      <c r="K131" s="72">
        <v>92.55</v>
      </c>
      <c r="L131" s="72">
        <v>0</v>
      </c>
      <c r="M131" s="72">
        <v>0</v>
      </c>
      <c r="N131" s="75">
        <v>10</v>
      </c>
      <c r="O131" s="74">
        <v>0</v>
      </c>
      <c r="P131" s="74">
        <v>0</v>
      </c>
      <c r="Q131" s="74">
        <v>2</v>
      </c>
      <c r="R131" s="74">
        <v>0</v>
      </c>
    </row>
    <row r="132" spans="1:18" ht="15.75">
      <c r="A132" s="70">
        <v>123</v>
      </c>
      <c r="B132" s="122" t="s">
        <v>256</v>
      </c>
      <c r="C132" s="76" t="s">
        <v>121</v>
      </c>
      <c r="D132" s="71" t="s">
        <v>128</v>
      </c>
      <c r="E132" s="71" t="s">
        <v>129</v>
      </c>
      <c r="F132" s="72">
        <v>161.5691648917367</v>
      </c>
      <c r="G132" s="73">
        <v>33.8630966375</v>
      </c>
      <c r="H132" s="73">
        <v>127.7060682542367</v>
      </c>
      <c r="I132" s="81">
        <v>2</v>
      </c>
      <c r="J132" s="72">
        <v>0</v>
      </c>
      <c r="K132" s="72">
        <v>161.57</v>
      </c>
      <c r="L132" s="72">
        <v>0</v>
      </c>
      <c r="M132" s="72">
        <v>0</v>
      </c>
      <c r="N132" s="124">
        <v>6</v>
      </c>
      <c r="O132" s="74">
        <v>0</v>
      </c>
      <c r="P132" s="74">
        <v>0</v>
      </c>
      <c r="Q132" s="74">
        <v>2</v>
      </c>
      <c r="R132" s="74">
        <v>0</v>
      </c>
    </row>
    <row r="133" spans="1:18" ht="15.75">
      <c r="A133" s="70">
        <v>124</v>
      </c>
      <c r="B133" s="71" t="s">
        <v>257</v>
      </c>
      <c r="C133" s="76" t="s">
        <v>121</v>
      </c>
      <c r="D133" s="71" t="s">
        <v>128</v>
      </c>
      <c r="E133" s="71" t="s">
        <v>129</v>
      </c>
      <c r="F133" s="72">
        <v>18.787676072681339</v>
      </c>
      <c r="G133" s="73">
        <v>0</v>
      </c>
      <c r="H133" s="73">
        <v>18.787676072681339</v>
      </c>
      <c r="I133" s="81">
        <v>1</v>
      </c>
      <c r="J133" s="72">
        <v>0</v>
      </c>
      <c r="K133" s="72">
        <v>18.79</v>
      </c>
      <c r="L133" s="72">
        <v>0</v>
      </c>
      <c r="M133" s="72">
        <v>0</v>
      </c>
      <c r="N133" s="75">
        <v>12</v>
      </c>
      <c r="O133" s="74">
        <v>0</v>
      </c>
      <c r="P133" s="74">
        <v>0</v>
      </c>
      <c r="Q133" s="74">
        <v>2</v>
      </c>
      <c r="R133" s="74">
        <v>0</v>
      </c>
    </row>
    <row r="134" spans="1:18" ht="15.75">
      <c r="A134" s="70">
        <v>125</v>
      </c>
      <c r="B134" s="71" t="s">
        <v>258</v>
      </c>
      <c r="C134" s="76" t="s">
        <v>121</v>
      </c>
      <c r="D134" s="71" t="s">
        <v>128</v>
      </c>
      <c r="E134" s="71" t="s">
        <v>129</v>
      </c>
      <c r="F134" s="72">
        <v>12.488182469670804</v>
      </c>
      <c r="G134" s="73">
        <v>0</v>
      </c>
      <c r="H134" s="73">
        <v>12.488182469670804</v>
      </c>
      <c r="I134" s="81">
        <v>1</v>
      </c>
      <c r="J134" s="72">
        <v>0</v>
      </c>
      <c r="K134" s="72">
        <v>20</v>
      </c>
      <c r="L134" s="72">
        <v>0</v>
      </c>
      <c r="M134" s="72">
        <v>0</v>
      </c>
      <c r="N134" s="75">
        <v>3</v>
      </c>
      <c r="O134" s="74">
        <v>0</v>
      </c>
      <c r="P134" s="74">
        <v>0</v>
      </c>
      <c r="Q134" s="74">
        <v>2</v>
      </c>
      <c r="R134" s="74">
        <v>0</v>
      </c>
    </row>
    <row r="135" spans="1:18" ht="15.75">
      <c r="A135" s="70">
        <v>126</v>
      </c>
      <c r="B135" s="71" t="s">
        <v>259</v>
      </c>
      <c r="C135" s="76" t="s">
        <v>121</v>
      </c>
      <c r="D135" s="71" t="s">
        <v>128</v>
      </c>
      <c r="E135" s="71" t="s">
        <v>129</v>
      </c>
      <c r="F135" s="72">
        <v>30.859876029579965</v>
      </c>
      <c r="G135" s="73">
        <v>25.493596157399999</v>
      </c>
      <c r="H135" s="73">
        <v>5.3662798721799652</v>
      </c>
      <c r="I135" s="81">
        <v>1</v>
      </c>
      <c r="J135" s="72">
        <v>0</v>
      </c>
      <c r="K135" s="72">
        <v>30.86</v>
      </c>
      <c r="L135" s="72">
        <v>0</v>
      </c>
      <c r="M135" s="72">
        <v>0</v>
      </c>
      <c r="N135" s="75">
        <v>8</v>
      </c>
      <c r="O135" s="74">
        <v>0</v>
      </c>
      <c r="P135" s="74">
        <v>0</v>
      </c>
      <c r="Q135" s="74">
        <v>2</v>
      </c>
      <c r="R135" s="74">
        <v>0</v>
      </c>
    </row>
    <row r="136" spans="1:18" ht="15.75">
      <c r="A136" s="70">
        <v>127</v>
      </c>
      <c r="B136" s="71" t="s">
        <v>260</v>
      </c>
      <c r="C136" s="76" t="s">
        <v>121</v>
      </c>
      <c r="D136" s="71" t="s">
        <v>128</v>
      </c>
      <c r="E136" s="71" t="s">
        <v>129</v>
      </c>
      <c r="F136" s="72">
        <v>41.937659614563472</v>
      </c>
      <c r="G136" s="73">
        <v>2.5041660670999999</v>
      </c>
      <c r="H136" s="73">
        <v>39.43349354746347</v>
      </c>
      <c r="I136" s="81">
        <v>2</v>
      </c>
      <c r="J136" s="72">
        <v>0</v>
      </c>
      <c r="K136" s="72">
        <v>41.94</v>
      </c>
      <c r="L136" s="72">
        <v>0</v>
      </c>
      <c r="M136" s="72">
        <v>0</v>
      </c>
      <c r="N136" s="75">
        <v>0</v>
      </c>
      <c r="O136" s="74">
        <v>0</v>
      </c>
      <c r="P136" s="74">
        <v>0</v>
      </c>
      <c r="Q136" s="74">
        <v>2</v>
      </c>
      <c r="R136" s="74">
        <v>0</v>
      </c>
    </row>
    <row r="137" spans="1:18" ht="15.75">
      <c r="A137" s="70">
        <v>128</v>
      </c>
      <c r="B137" s="71" t="s">
        <v>261</v>
      </c>
      <c r="C137" s="76" t="s">
        <v>121</v>
      </c>
      <c r="D137" s="71" t="s">
        <v>128</v>
      </c>
      <c r="E137" s="71" t="s">
        <v>129</v>
      </c>
      <c r="F137" s="72">
        <v>79.586104773419592</v>
      </c>
      <c r="G137" s="73">
        <v>0.42477998889899998</v>
      </c>
      <c r="H137" s="73">
        <v>79.161324784520588</v>
      </c>
      <c r="I137" s="81">
        <v>1</v>
      </c>
      <c r="J137" s="72">
        <v>0</v>
      </c>
      <c r="K137" s="72">
        <v>80</v>
      </c>
      <c r="L137" s="72">
        <v>0</v>
      </c>
      <c r="M137" s="72">
        <v>0</v>
      </c>
      <c r="N137" s="75">
        <v>12</v>
      </c>
      <c r="O137" s="74">
        <v>0</v>
      </c>
      <c r="P137" s="74">
        <v>0</v>
      </c>
      <c r="Q137" s="74">
        <v>2</v>
      </c>
      <c r="R137" s="74">
        <v>0</v>
      </c>
    </row>
    <row r="138" spans="1:18" ht="15.75">
      <c r="A138" s="70">
        <v>129</v>
      </c>
      <c r="B138" s="71" t="s">
        <v>262</v>
      </c>
      <c r="C138" s="76" t="s">
        <v>121</v>
      </c>
      <c r="D138" s="71" t="s">
        <v>128</v>
      </c>
      <c r="E138" s="71" t="s">
        <v>129</v>
      </c>
      <c r="F138" s="72">
        <v>8.7330860635648992</v>
      </c>
      <c r="G138" s="73">
        <v>5.6889571108800004E-4</v>
      </c>
      <c r="H138" s="73">
        <v>8.7325171678538105</v>
      </c>
      <c r="I138" s="81">
        <v>2</v>
      </c>
      <c r="J138" s="72">
        <v>0</v>
      </c>
      <c r="K138" s="72">
        <v>10</v>
      </c>
      <c r="L138" s="72">
        <v>0</v>
      </c>
      <c r="M138" s="72">
        <v>0</v>
      </c>
      <c r="N138" s="75">
        <v>0</v>
      </c>
      <c r="O138" s="74">
        <v>0</v>
      </c>
      <c r="P138" s="74">
        <v>0</v>
      </c>
      <c r="Q138" s="74">
        <v>2</v>
      </c>
      <c r="R138" s="74">
        <v>0</v>
      </c>
    </row>
    <row r="139" spans="1:18" ht="15.75">
      <c r="A139" s="70">
        <v>130</v>
      </c>
      <c r="B139" s="71" t="s">
        <v>263</v>
      </c>
      <c r="C139" s="76" t="s">
        <v>121</v>
      </c>
      <c r="D139" s="71" t="s">
        <v>128</v>
      </c>
      <c r="E139" s="71" t="s">
        <v>129</v>
      </c>
      <c r="F139" s="72">
        <v>22.015620079366599</v>
      </c>
      <c r="G139" s="73">
        <v>0</v>
      </c>
      <c r="H139" s="73">
        <v>22.015620079366599</v>
      </c>
      <c r="I139" s="81">
        <v>1</v>
      </c>
      <c r="J139" s="72">
        <v>0</v>
      </c>
      <c r="K139" s="72">
        <v>22.02</v>
      </c>
      <c r="L139" s="72">
        <v>0</v>
      </c>
      <c r="M139" s="72">
        <v>0</v>
      </c>
      <c r="N139" s="75">
        <v>15</v>
      </c>
      <c r="O139" s="74">
        <v>0</v>
      </c>
      <c r="P139" s="74">
        <v>0</v>
      </c>
      <c r="Q139" s="74">
        <v>2</v>
      </c>
      <c r="R139" s="74">
        <v>0</v>
      </c>
    </row>
    <row r="140" spans="1:18" ht="15.75">
      <c r="A140" s="70">
        <v>131</v>
      </c>
      <c r="B140" s="71" t="s">
        <v>264</v>
      </c>
      <c r="C140" s="76" t="s">
        <v>121</v>
      </c>
      <c r="D140" s="71" t="s">
        <v>128</v>
      </c>
      <c r="E140" s="71" t="s">
        <v>129</v>
      </c>
      <c r="F140" s="72">
        <v>19.677732932814802</v>
      </c>
      <c r="G140" s="73">
        <v>1.39548001053</v>
      </c>
      <c r="H140" s="73">
        <v>18.282252922284801</v>
      </c>
      <c r="I140" s="81">
        <v>1</v>
      </c>
      <c r="J140" s="72">
        <v>0</v>
      </c>
      <c r="K140" s="72">
        <v>19.68</v>
      </c>
      <c r="L140" s="72">
        <v>0</v>
      </c>
      <c r="M140" s="72">
        <v>0</v>
      </c>
      <c r="N140" s="75">
        <v>5</v>
      </c>
      <c r="O140" s="74">
        <v>0</v>
      </c>
      <c r="P140" s="74">
        <v>0</v>
      </c>
      <c r="Q140" s="74">
        <v>2</v>
      </c>
      <c r="R140" s="74">
        <v>0</v>
      </c>
    </row>
    <row r="141" spans="1:18" ht="15.75">
      <c r="A141" s="70">
        <v>132</v>
      </c>
      <c r="B141" s="71" t="s">
        <v>265</v>
      </c>
      <c r="C141" s="76" t="s">
        <v>121</v>
      </c>
      <c r="D141" s="71" t="s">
        <v>128</v>
      </c>
      <c r="E141" s="71" t="s">
        <v>129</v>
      </c>
      <c r="F141" s="72">
        <v>43.8305027206437</v>
      </c>
      <c r="G141" s="73">
        <v>0</v>
      </c>
      <c r="H141" s="73">
        <v>43.8305027206437</v>
      </c>
      <c r="I141" s="81">
        <v>1</v>
      </c>
      <c r="J141" s="72">
        <v>0</v>
      </c>
      <c r="K141" s="72">
        <v>43.83</v>
      </c>
      <c r="L141" s="72">
        <v>0</v>
      </c>
      <c r="M141" s="72">
        <v>0</v>
      </c>
      <c r="N141" s="75">
        <v>12</v>
      </c>
      <c r="O141" s="74">
        <v>0</v>
      </c>
      <c r="P141" s="74">
        <v>0</v>
      </c>
      <c r="Q141" s="74">
        <v>2</v>
      </c>
      <c r="R141" s="74">
        <v>0</v>
      </c>
    </row>
    <row r="142" spans="1:18" ht="15.75">
      <c r="A142" s="70">
        <v>133</v>
      </c>
      <c r="B142" s="71" t="s">
        <v>266</v>
      </c>
      <c r="C142" s="76" t="s">
        <v>121</v>
      </c>
      <c r="D142" s="71" t="s">
        <v>128</v>
      </c>
      <c r="E142" s="71" t="s">
        <v>129</v>
      </c>
      <c r="F142" s="72">
        <v>1709.1757760503369</v>
      </c>
      <c r="G142" s="73">
        <v>29.638730127100001</v>
      </c>
      <c r="H142" s="73">
        <v>1679.537045923237</v>
      </c>
      <c r="I142" s="81">
        <v>2</v>
      </c>
      <c r="J142" s="72">
        <v>0</v>
      </c>
      <c r="K142" s="72">
        <v>1709.18</v>
      </c>
      <c r="L142" s="72">
        <v>0</v>
      </c>
      <c r="M142" s="72">
        <v>0</v>
      </c>
      <c r="N142" s="75">
        <v>0</v>
      </c>
      <c r="O142" s="74">
        <v>0</v>
      </c>
      <c r="P142" s="74">
        <v>0</v>
      </c>
      <c r="Q142" s="74">
        <v>2</v>
      </c>
      <c r="R142" s="74">
        <v>0</v>
      </c>
    </row>
    <row r="143" spans="1:18" ht="15.75">
      <c r="A143" s="70">
        <v>134</v>
      </c>
      <c r="B143" s="71" t="s">
        <v>267</v>
      </c>
      <c r="C143" s="76" t="s">
        <v>121</v>
      </c>
      <c r="D143" s="71" t="s">
        <v>128</v>
      </c>
      <c r="E143" s="71" t="s">
        <v>129</v>
      </c>
      <c r="F143" s="72">
        <v>116.15994918382323</v>
      </c>
      <c r="G143" s="73">
        <v>1.54141067176</v>
      </c>
      <c r="H143" s="73">
        <v>114.61853851206322</v>
      </c>
      <c r="I143" s="81">
        <v>1</v>
      </c>
      <c r="J143" s="72">
        <v>0</v>
      </c>
      <c r="K143" s="72">
        <v>116.16</v>
      </c>
      <c r="L143" s="72">
        <v>0</v>
      </c>
      <c r="M143" s="72">
        <v>0</v>
      </c>
      <c r="N143" s="75">
        <v>14</v>
      </c>
      <c r="O143" s="74">
        <v>0</v>
      </c>
      <c r="P143" s="74">
        <v>0</v>
      </c>
      <c r="Q143" s="74">
        <v>2</v>
      </c>
      <c r="R143" s="74">
        <v>0</v>
      </c>
    </row>
    <row r="144" spans="1:18" ht="15.75">
      <c r="A144" s="70">
        <v>135</v>
      </c>
      <c r="B144" s="122" t="s">
        <v>268</v>
      </c>
      <c r="C144" s="76" t="s">
        <v>121</v>
      </c>
      <c r="D144" s="71" t="s">
        <v>128</v>
      </c>
      <c r="E144" s="71" t="s">
        <v>129</v>
      </c>
      <c r="F144" s="72">
        <v>26.411449755660001</v>
      </c>
      <c r="G144" s="73">
        <v>9.6502476176900007</v>
      </c>
      <c r="H144" s="73">
        <v>16.761202137970002</v>
      </c>
      <c r="I144" s="123">
        <v>1</v>
      </c>
      <c r="J144" s="72">
        <v>0</v>
      </c>
      <c r="K144" s="117">
        <v>26.41</v>
      </c>
      <c r="L144" s="72">
        <v>0</v>
      </c>
      <c r="M144" s="72">
        <v>0</v>
      </c>
      <c r="N144" s="124">
        <v>3</v>
      </c>
      <c r="O144" s="74">
        <v>0</v>
      </c>
      <c r="P144" s="74">
        <v>0</v>
      </c>
      <c r="Q144" s="74">
        <v>2</v>
      </c>
      <c r="R144" s="74">
        <v>0</v>
      </c>
    </row>
    <row r="145" spans="1:18" ht="15.75">
      <c r="A145" s="70">
        <v>136</v>
      </c>
      <c r="B145" s="71" t="s">
        <v>269</v>
      </c>
      <c r="C145" s="76" t="s">
        <v>121</v>
      </c>
      <c r="D145" s="71" t="s">
        <v>128</v>
      </c>
      <c r="E145" s="71" t="s">
        <v>129</v>
      </c>
      <c r="F145" s="72">
        <v>508.99877725310904</v>
      </c>
      <c r="G145" s="73">
        <v>111.10463504000001</v>
      </c>
      <c r="H145" s="73">
        <v>397.89414221310903</v>
      </c>
      <c r="I145" s="81">
        <v>1</v>
      </c>
      <c r="J145" s="72">
        <v>0</v>
      </c>
      <c r="K145" s="72">
        <v>509</v>
      </c>
      <c r="L145" s="72">
        <v>0</v>
      </c>
      <c r="M145" s="72">
        <v>0</v>
      </c>
      <c r="N145" s="75">
        <v>12</v>
      </c>
      <c r="O145" s="74">
        <v>0</v>
      </c>
      <c r="P145" s="74">
        <v>0</v>
      </c>
      <c r="Q145" s="74">
        <v>2</v>
      </c>
      <c r="R145" s="74">
        <v>0</v>
      </c>
    </row>
    <row r="146" spans="1:18" ht="15.75">
      <c r="A146" s="70">
        <v>137</v>
      </c>
      <c r="B146" s="71" t="s">
        <v>270</v>
      </c>
      <c r="C146" s="76" t="s">
        <v>121</v>
      </c>
      <c r="D146" s="71" t="s">
        <v>128</v>
      </c>
      <c r="E146" s="71" t="s">
        <v>129</v>
      </c>
      <c r="F146" s="72">
        <v>136.26678092684887</v>
      </c>
      <c r="G146" s="73">
        <v>7.96656613625</v>
      </c>
      <c r="H146" s="73">
        <v>128.30021479059886</v>
      </c>
      <c r="I146" s="81">
        <v>2</v>
      </c>
      <c r="J146" s="72">
        <v>0</v>
      </c>
      <c r="K146" s="72">
        <v>136.27000000000001</v>
      </c>
      <c r="L146" s="72">
        <v>0</v>
      </c>
      <c r="M146" s="72">
        <v>0</v>
      </c>
      <c r="N146" s="75">
        <v>16</v>
      </c>
      <c r="O146" s="74">
        <v>0</v>
      </c>
      <c r="P146" s="74">
        <v>0</v>
      </c>
      <c r="Q146" s="74">
        <v>2</v>
      </c>
      <c r="R146" s="74">
        <v>0</v>
      </c>
    </row>
    <row r="147" spans="1:18" ht="15.75">
      <c r="A147" s="70">
        <v>138</v>
      </c>
      <c r="B147" s="71" t="s">
        <v>271</v>
      </c>
      <c r="C147" s="76" t="s">
        <v>121</v>
      </c>
      <c r="D147" s="71" t="s">
        <v>128</v>
      </c>
      <c r="E147" s="71" t="s">
        <v>129</v>
      </c>
      <c r="F147" s="72">
        <v>109.86762494381458</v>
      </c>
      <c r="G147" s="73">
        <v>5.6430617508500003</v>
      </c>
      <c r="H147" s="73">
        <v>104.22456319296458</v>
      </c>
      <c r="I147" s="81">
        <v>2</v>
      </c>
      <c r="J147" s="72">
        <v>0</v>
      </c>
      <c r="K147" s="72">
        <v>109.87</v>
      </c>
      <c r="L147" s="72">
        <v>0</v>
      </c>
      <c r="M147" s="72">
        <v>0</v>
      </c>
      <c r="N147" s="75">
        <v>0</v>
      </c>
      <c r="O147" s="74">
        <v>0</v>
      </c>
      <c r="P147" s="74">
        <v>0</v>
      </c>
      <c r="Q147" s="74">
        <v>2</v>
      </c>
      <c r="R147" s="74">
        <v>0</v>
      </c>
    </row>
    <row r="148" spans="1:18" ht="15.75">
      <c r="A148" s="70">
        <v>139</v>
      </c>
      <c r="B148" s="71" t="s">
        <v>272</v>
      </c>
      <c r="C148" s="76" t="s">
        <v>121</v>
      </c>
      <c r="D148" s="71" t="s">
        <v>128</v>
      </c>
      <c r="E148" s="71" t="s">
        <v>129</v>
      </c>
      <c r="F148" s="72">
        <v>63.972400775080999</v>
      </c>
      <c r="G148" s="73">
        <v>1.4196757983899999</v>
      </c>
      <c r="H148" s="73">
        <v>62.552724976690996</v>
      </c>
      <c r="I148" s="81">
        <v>1</v>
      </c>
      <c r="J148" s="72">
        <v>0</v>
      </c>
      <c r="K148" s="72">
        <v>63.97</v>
      </c>
      <c r="L148" s="72">
        <v>0</v>
      </c>
      <c r="M148" s="72">
        <v>0</v>
      </c>
      <c r="N148" s="75">
        <v>8</v>
      </c>
      <c r="O148" s="74">
        <v>0</v>
      </c>
      <c r="P148" s="74">
        <v>0</v>
      </c>
      <c r="Q148" s="74">
        <v>2</v>
      </c>
      <c r="R148" s="74">
        <v>0</v>
      </c>
    </row>
    <row r="149" spans="1:18" ht="15.75">
      <c r="A149" s="70">
        <v>140</v>
      </c>
      <c r="B149" s="71" t="s">
        <v>273</v>
      </c>
      <c r="C149" s="76" t="s">
        <v>121</v>
      </c>
      <c r="D149" s="71" t="s">
        <v>128</v>
      </c>
      <c r="E149" s="71" t="s">
        <v>129</v>
      </c>
      <c r="F149" s="72">
        <v>23.623610373479149</v>
      </c>
      <c r="G149" s="73">
        <v>0.59482411438899996</v>
      </c>
      <c r="H149" s="73">
        <v>23.02878625909015</v>
      </c>
      <c r="I149" s="81">
        <v>1</v>
      </c>
      <c r="J149" s="72">
        <v>0</v>
      </c>
      <c r="K149" s="72">
        <v>40</v>
      </c>
      <c r="L149" s="72">
        <v>0</v>
      </c>
      <c r="M149" s="72">
        <v>0</v>
      </c>
      <c r="N149" s="75">
        <v>7</v>
      </c>
      <c r="O149" s="74">
        <v>0</v>
      </c>
      <c r="P149" s="74">
        <v>0</v>
      </c>
      <c r="Q149" s="74">
        <v>2</v>
      </c>
      <c r="R149" s="74">
        <v>0</v>
      </c>
    </row>
    <row r="150" spans="1:18" ht="15.75">
      <c r="A150" s="70">
        <v>141</v>
      </c>
      <c r="B150" s="71" t="s">
        <v>274</v>
      </c>
      <c r="C150" s="76" t="s">
        <v>121</v>
      </c>
      <c r="D150" s="71" t="s">
        <v>128</v>
      </c>
      <c r="E150" s="71" t="s">
        <v>129</v>
      </c>
      <c r="F150" s="72">
        <v>31.957172604899998</v>
      </c>
      <c r="G150" s="73">
        <v>31.957172604899998</v>
      </c>
      <c r="H150" s="73">
        <v>0</v>
      </c>
      <c r="I150" s="81">
        <v>1</v>
      </c>
      <c r="J150" s="72">
        <v>0</v>
      </c>
      <c r="K150" s="72">
        <v>31.96</v>
      </c>
      <c r="L150" s="72">
        <v>0</v>
      </c>
      <c r="M150" s="72">
        <v>0</v>
      </c>
      <c r="N150" s="75">
        <v>7</v>
      </c>
      <c r="O150" s="74">
        <v>0</v>
      </c>
      <c r="P150" s="74">
        <v>0</v>
      </c>
      <c r="Q150" s="74">
        <v>2</v>
      </c>
      <c r="R150" s="74">
        <v>0</v>
      </c>
    </row>
    <row r="151" spans="1:18" ht="15.75">
      <c r="A151" s="70">
        <v>142</v>
      </c>
      <c r="B151" s="71" t="s">
        <v>275</v>
      </c>
      <c r="C151" s="76" t="s">
        <v>121</v>
      </c>
      <c r="D151" s="71" t="s">
        <v>128</v>
      </c>
      <c r="E151" s="71" t="s">
        <v>129</v>
      </c>
      <c r="F151" s="72">
        <v>16.287943746952998</v>
      </c>
      <c r="G151" s="73">
        <v>1.34559108306E-2</v>
      </c>
      <c r="H151" s="73">
        <v>16.274487836122397</v>
      </c>
      <c r="I151" s="81">
        <v>1</v>
      </c>
      <c r="J151" s="72">
        <v>0</v>
      </c>
      <c r="K151" s="72">
        <v>16.29</v>
      </c>
      <c r="L151" s="72">
        <v>0</v>
      </c>
      <c r="M151" s="72">
        <v>0</v>
      </c>
      <c r="N151" s="75">
        <v>4</v>
      </c>
      <c r="O151" s="74">
        <v>0</v>
      </c>
      <c r="P151" s="74">
        <v>0</v>
      </c>
      <c r="Q151" s="74">
        <v>2</v>
      </c>
      <c r="R151" s="74">
        <v>0</v>
      </c>
    </row>
    <row r="152" spans="1:18" ht="15.75">
      <c r="A152" s="70">
        <v>143</v>
      </c>
      <c r="B152" s="71" t="s">
        <v>276</v>
      </c>
      <c r="C152" s="76" t="s">
        <v>121</v>
      </c>
      <c r="D152" s="71" t="s">
        <v>128</v>
      </c>
      <c r="E152" s="71" t="s">
        <v>129</v>
      </c>
      <c r="F152" s="72">
        <v>45.554968967152647</v>
      </c>
      <c r="G152" s="73">
        <v>1.4610291790900001</v>
      </c>
      <c r="H152" s="73">
        <v>44.093939788062649</v>
      </c>
      <c r="I152" s="81">
        <v>1</v>
      </c>
      <c r="J152" s="72">
        <v>0</v>
      </c>
      <c r="K152" s="72">
        <v>45.55</v>
      </c>
      <c r="L152" s="72">
        <v>0</v>
      </c>
      <c r="M152" s="72">
        <v>0</v>
      </c>
      <c r="N152" s="75">
        <v>7</v>
      </c>
      <c r="O152" s="74">
        <v>0</v>
      </c>
      <c r="P152" s="74">
        <v>0</v>
      </c>
      <c r="Q152" s="74">
        <v>2</v>
      </c>
      <c r="R152" s="74">
        <v>0</v>
      </c>
    </row>
    <row r="153" spans="1:18" ht="15.75">
      <c r="A153" s="70">
        <v>144</v>
      </c>
      <c r="B153" s="71" t="s">
        <v>277</v>
      </c>
      <c r="C153" s="76" t="s">
        <v>121</v>
      </c>
      <c r="D153" s="71" t="s">
        <v>128</v>
      </c>
      <c r="E153" s="71" t="s">
        <v>129</v>
      </c>
      <c r="F153" s="72">
        <v>66.796119877248842</v>
      </c>
      <c r="G153" s="73">
        <v>0.50019102739599997</v>
      </c>
      <c r="H153" s="73">
        <v>66.295928849852842</v>
      </c>
      <c r="I153" s="123">
        <v>1</v>
      </c>
      <c r="J153" s="72">
        <v>0</v>
      </c>
      <c r="K153" s="117">
        <v>66.8</v>
      </c>
      <c r="L153" s="72">
        <v>0</v>
      </c>
      <c r="M153" s="72">
        <v>0</v>
      </c>
      <c r="N153" s="75">
        <v>7</v>
      </c>
      <c r="O153" s="74">
        <v>0</v>
      </c>
      <c r="P153" s="74">
        <v>0</v>
      </c>
      <c r="Q153" s="74">
        <v>2</v>
      </c>
      <c r="R153" s="74">
        <v>0</v>
      </c>
    </row>
    <row r="154" spans="1:18" ht="15.75">
      <c r="A154" s="70">
        <v>145</v>
      </c>
      <c r="B154" s="71" t="s">
        <v>278</v>
      </c>
      <c r="C154" s="76" t="s">
        <v>121</v>
      </c>
      <c r="D154" s="71" t="s">
        <v>128</v>
      </c>
      <c r="E154" s="71" t="s">
        <v>129</v>
      </c>
      <c r="F154" s="72">
        <v>113.04983264432491</v>
      </c>
      <c r="G154" s="73">
        <v>0</v>
      </c>
      <c r="H154" s="73">
        <v>113.04983264432491</v>
      </c>
      <c r="I154" s="81">
        <v>1</v>
      </c>
      <c r="J154" s="72">
        <v>0</v>
      </c>
      <c r="K154" s="72">
        <v>113.05</v>
      </c>
      <c r="L154" s="72">
        <v>0</v>
      </c>
      <c r="M154" s="72">
        <v>0</v>
      </c>
      <c r="N154" s="75">
        <v>15</v>
      </c>
      <c r="O154" s="74">
        <v>0</v>
      </c>
      <c r="P154" s="74">
        <v>0</v>
      </c>
      <c r="Q154" s="74">
        <v>2</v>
      </c>
      <c r="R154" s="74">
        <v>0</v>
      </c>
    </row>
    <row r="155" spans="1:18" ht="15.75">
      <c r="A155" s="70">
        <v>146</v>
      </c>
      <c r="B155" s="71" t="s">
        <v>279</v>
      </c>
      <c r="C155" s="76" t="s">
        <v>121</v>
      </c>
      <c r="D155" s="71" t="s">
        <v>128</v>
      </c>
      <c r="E155" s="71" t="s">
        <v>129</v>
      </c>
      <c r="F155" s="72">
        <v>196.63439119469919</v>
      </c>
      <c r="G155" s="73">
        <v>3.1248904939100002</v>
      </c>
      <c r="H155" s="73">
        <v>193.5095007007892</v>
      </c>
      <c r="I155" s="81">
        <v>1</v>
      </c>
      <c r="J155" s="72">
        <v>0</v>
      </c>
      <c r="K155" s="72">
        <v>196.63</v>
      </c>
      <c r="L155" s="72">
        <v>0</v>
      </c>
      <c r="M155" s="72">
        <v>0</v>
      </c>
      <c r="N155" s="75">
        <v>30</v>
      </c>
      <c r="O155" s="74">
        <v>0</v>
      </c>
      <c r="P155" s="74">
        <v>0</v>
      </c>
      <c r="Q155" s="74">
        <v>2</v>
      </c>
      <c r="R155" s="74">
        <v>0</v>
      </c>
    </row>
    <row r="156" spans="1:18" ht="15.75">
      <c r="A156" s="70">
        <v>147</v>
      </c>
      <c r="B156" s="71" t="s">
        <v>280</v>
      </c>
      <c r="C156" s="76" t="s">
        <v>121</v>
      </c>
      <c r="D156" s="71" t="s">
        <v>128</v>
      </c>
      <c r="E156" s="71" t="s">
        <v>129</v>
      </c>
      <c r="F156" s="72">
        <v>22.665143178135004</v>
      </c>
      <c r="G156" s="73">
        <v>0</v>
      </c>
      <c r="H156" s="73">
        <v>22.665143178135004</v>
      </c>
      <c r="I156" s="81">
        <v>1</v>
      </c>
      <c r="J156" s="72">
        <v>0</v>
      </c>
      <c r="K156" s="72">
        <v>22.67</v>
      </c>
      <c r="L156" s="72">
        <v>0</v>
      </c>
      <c r="M156" s="72">
        <v>0</v>
      </c>
      <c r="N156" s="75">
        <v>10</v>
      </c>
      <c r="O156" s="74">
        <v>0</v>
      </c>
      <c r="P156" s="74">
        <v>0</v>
      </c>
      <c r="Q156" s="74">
        <v>2</v>
      </c>
      <c r="R156" s="74">
        <v>0</v>
      </c>
    </row>
    <row r="157" spans="1:18" ht="15.75">
      <c r="A157" s="70">
        <v>148</v>
      </c>
      <c r="B157" s="71" t="s">
        <v>281</v>
      </c>
      <c r="C157" s="76" t="s">
        <v>121</v>
      </c>
      <c r="D157" s="71" t="s">
        <v>128</v>
      </c>
      <c r="E157" s="71" t="s">
        <v>129</v>
      </c>
      <c r="F157" s="72">
        <v>746.95569462785795</v>
      </c>
      <c r="G157" s="73">
        <v>3.0517824342300002</v>
      </c>
      <c r="H157" s="73">
        <v>743.903912193628</v>
      </c>
      <c r="I157" s="81">
        <v>2</v>
      </c>
      <c r="J157" s="72">
        <v>0</v>
      </c>
      <c r="K157" s="72">
        <v>746.96</v>
      </c>
      <c r="L157" s="72">
        <v>0</v>
      </c>
      <c r="M157" s="72">
        <v>0</v>
      </c>
      <c r="N157" s="75">
        <v>10</v>
      </c>
      <c r="O157" s="74">
        <v>0</v>
      </c>
      <c r="P157" s="74">
        <v>0</v>
      </c>
      <c r="Q157" s="74">
        <v>2</v>
      </c>
      <c r="R157" s="74">
        <v>0</v>
      </c>
    </row>
    <row r="158" spans="1:18" ht="15.75">
      <c r="A158" s="70">
        <v>149</v>
      </c>
      <c r="B158" s="71" t="s">
        <v>282</v>
      </c>
      <c r="C158" s="76" t="s">
        <v>121</v>
      </c>
      <c r="D158" s="71" t="s">
        <v>128</v>
      </c>
      <c r="E158" s="71" t="s">
        <v>129</v>
      </c>
      <c r="F158" s="72">
        <v>13.340884693739698</v>
      </c>
      <c r="G158" s="73">
        <v>1.5241898868699999</v>
      </c>
      <c r="H158" s="73">
        <v>11.816694806869698</v>
      </c>
      <c r="I158" s="81">
        <v>1</v>
      </c>
      <c r="J158" s="72">
        <v>0</v>
      </c>
      <c r="K158" s="72">
        <v>20</v>
      </c>
      <c r="L158" s="72">
        <v>0</v>
      </c>
      <c r="M158" s="72">
        <v>0</v>
      </c>
      <c r="N158" s="75">
        <v>15</v>
      </c>
      <c r="O158" s="74">
        <v>0</v>
      </c>
      <c r="P158" s="74">
        <v>0</v>
      </c>
      <c r="Q158" s="74">
        <v>2</v>
      </c>
      <c r="R158" s="74">
        <v>0</v>
      </c>
    </row>
    <row r="159" spans="1:18" ht="15.75">
      <c r="A159" s="70">
        <v>150</v>
      </c>
      <c r="B159" s="71" t="s">
        <v>283</v>
      </c>
      <c r="C159" s="76" t="s">
        <v>121</v>
      </c>
      <c r="D159" s="71" t="s">
        <v>128</v>
      </c>
      <c r="E159" s="71" t="s">
        <v>129</v>
      </c>
      <c r="F159" s="72">
        <v>101.99835144435468</v>
      </c>
      <c r="G159" s="73">
        <v>1.11818894189</v>
      </c>
      <c r="H159" s="73">
        <v>100.88016250246469</v>
      </c>
      <c r="I159" s="81">
        <v>1</v>
      </c>
      <c r="J159" s="72">
        <v>0</v>
      </c>
      <c r="K159" s="72">
        <v>102</v>
      </c>
      <c r="L159" s="72">
        <v>0</v>
      </c>
      <c r="M159" s="72">
        <v>0</v>
      </c>
      <c r="N159" s="75">
        <v>7</v>
      </c>
      <c r="O159" s="74">
        <v>0</v>
      </c>
      <c r="P159" s="74">
        <v>0</v>
      </c>
      <c r="Q159" s="74">
        <v>2</v>
      </c>
      <c r="R159" s="74">
        <v>0</v>
      </c>
    </row>
    <row r="160" spans="1:18" ht="15.75">
      <c r="A160" s="70">
        <v>151</v>
      </c>
      <c r="B160" s="71" t="s">
        <v>284</v>
      </c>
      <c r="C160" s="76" t="s">
        <v>121</v>
      </c>
      <c r="D160" s="71" t="s">
        <v>128</v>
      </c>
      <c r="E160" s="71" t="s">
        <v>129</v>
      </c>
      <c r="F160" s="72">
        <v>45.54339136880737</v>
      </c>
      <c r="G160" s="73">
        <v>0.48175304744899999</v>
      </c>
      <c r="H160" s="73">
        <v>45.061638321358373</v>
      </c>
      <c r="I160" s="81">
        <v>2</v>
      </c>
      <c r="J160" s="72">
        <v>0</v>
      </c>
      <c r="K160" s="72">
        <v>45.54</v>
      </c>
      <c r="L160" s="72">
        <v>0</v>
      </c>
      <c r="M160" s="72">
        <v>0</v>
      </c>
      <c r="N160" s="75">
        <v>0</v>
      </c>
      <c r="O160" s="74">
        <v>0</v>
      </c>
      <c r="P160" s="74">
        <v>0</v>
      </c>
      <c r="Q160" s="74">
        <v>2</v>
      </c>
      <c r="R160" s="74">
        <v>0</v>
      </c>
    </row>
    <row r="161" spans="1:18" ht="15.75">
      <c r="A161" s="70">
        <v>152</v>
      </c>
      <c r="B161" s="71" t="s">
        <v>285</v>
      </c>
      <c r="C161" s="76" t="s">
        <v>121</v>
      </c>
      <c r="D161" s="71" t="s">
        <v>128</v>
      </c>
      <c r="E161" s="71" t="s">
        <v>129</v>
      </c>
      <c r="F161" s="72">
        <v>11.004650695905999</v>
      </c>
      <c r="G161" s="73">
        <v>0.14471860006699999</v>
      </c>
      <c r="H161" s="73">
        <v>10.859932095839</v>
      </c>
      <c r="I161" s="81">
        <v>1</v>
      </c>
      <c r="J161" s="72">
        <v>0</v>
      </c>
      <c r="K161" s="72">
        <v>11</v>
      </c>
      <c r="L161" s="72">
        <v>0</v>
      </c>
      <c r="M161" s="72">
        <v>0</v>
      </c>
      <c r="N161" s="75">
        <v>15</v>
      </c>
      <c r="O161" s="74">
        <v>0</v>
      </c>
      <c r="P161" s="74">
        <v>0</v>
      </c>
      <c r="Q161" s="74">
        <v>2</v>
      </c>
      <c r="R161" s="74">
        <v>0</v>
      </c>
    </row>
    <row r="162" spans="1:18" ht="15.75">
      <c r="A162" s="70">
        <v>153</v>
      </c>
      <c r="B162" s="71" t="s">
        <v>286</v>
      </c>
      <c r="C162" s="76" t="s">
        <v>121</v>
      </c>
      <c r="D162" s="71" t="s">
        <v>128</v>
      </c>
      <c r="E162" s="71" t="s">
        <v>129</v>
      </c>
      <c r="F162" s="72">
        <v>17.616622049300002</v>
      </c>
      <c r="G162" s="73">
        <v>0</v>
      </c>
      <c r="H162" s="73">
        <v>17.616622049300002</v>
      </c>
      <c r="I162" s="81">
        <v>1</v>
      </c>
      <c r="J162" s="72">
        <v>0</v>
      </c>
      <c r="K162" s="72">
        <v>17.62</v>
      </c>
      <c r="L162" s="72">
        <v>0</v>
      </c>
      <c r="M162" s="72">
        <v>0</v>
      </c>
      <c r="N162" s="75">
        <v>8</v>
      </c>
      <c r="O162" s="74">
        <v>0</v>
      </c>
      <c r="P162" s="74">
        <v>0</v>
      </c>
      <c r="Q162" s="74">
        <v>2</v>
      </c>
      <c r="R162" s="74">
        <v>0</v>
      </c>
    </row>
    <row r="163" spans="1:18" ht="15.75">
      <c r="A163" s="70">
        <v>154</v>
      </c>
      <c r="B163" s="71" t="s">
        <v>287</v>
      </c>
      <c r="C163" s="76" t="s">
        <v>121</v>
      </c>
      <c r="D163" s="71" t="s">
        <v>128</v>
      </c>
      <c r="E163" s="71" t="s">
        <v>129</v>
      </c>
      <c r="F163" s="72">
        <v>40.615782160808998</v>
      </c>
      <c r="G163" s="73">
        <v>0.33762340868599999</v>
      </c>
      <c r="H163" s="73">
        <v>40.278158752122998</v>
      </c>
      <c r="I163" s="81">
        <v>2</v>
      </c>
      <c r="J163" s="72">
        <v>0</v>
      </c>
      <c r="K163" s="72">
        <v>40.619999999999997</v>
      </c>
      <c r="L163" s="72">
        <v>0</v>
      </c>
      <c r="M163" s="72">
        <v>0</v>
      </c>
      <c r="N163" s="75">
        <v>0</v>
      </c>
      <c r="O163" s="74">
        <v>0</v>
      </c>
      <c r="P163" s="74">
        <v>0</v>
      </c>
      <c r="Q163" s="74">
        <v>2</v>
      </c>
      <c r="R163" s="74">
        <v>0</v>
      </c>
    </row>
    <row r="164" spans="1:18" ht="15.75">
      <c r="A164" s="70">
        <v>155</v>
      </c>
      <c r="B164" s="71" t="s">
        <v>288</v>
      </c>
      <c r="C164" s="76" t="s">
        <v>121</v>
      </c>
      <c r="D164" s="71" t="s">
        <v>128</v>
      </c>
      <c r="E164" s="71" t="s">
        <v>129</v>
      </c>
      <c r="F164" s="72">
        <v>20.241134655111001</v>
      </c>
      <c r="G164" s="73">
        <v>0.34702759275299999</v>
      </c>
      <c r="H164" s="73">
        <v>19.894107062358</v>
      </c>
      <c r="I164" s="81">
        <v>2</v>
      </c>
      <c r="J164" s="72">
        <v>0</v>
      </c>
      <c r="K164" s="72">
        <v>20.239999999999998</v>
      </c>
      <c r="L164" s="72">
        <v>0</v>
      </c>
      <c r="M164" s="72">
        <v>0</v>
      </c>
      <c r="N164" s="75">
        <v>1</v>
      </c>
      <c r="O164" s="74">
        <v>0</v>
      </c>
      <c r="P164" s="74">
        <v>0</v>
      </c>
      <c r="Q164" s="74">
        <v>2</v>
      </c>
      <c r="R164" s="74">
        <v>0</v>
      </c>
    </row>
    <row r="165" spans="1:18" ht="15.75">
      <c r="A165" s="70">
        <v>156</v>
      </c>
      <c r="B165" s="71" t="s">
        <v>289</v>
      </c>
      <c r="C165" s="76" t="s">
        <v>121</v>
      </c>
      <c r="D165" s="71" t="s">
        <v>128</v>
      </c>
      <c r="E165" s="71" t="s">
        <v>129</v>
      </c>
      <c r="F165" s="72">
        <v>73.368458220388789</v>
      </c>
      <c r="G165" s="73">
        <v>0</v>
      </c>
      <c r="H165" s="73">
        <v>73.368458220388789</v>
      </c>
      <c r="I165" s="81">
        <v>1</v>
      </c>
      <c r="J165" s="72">
        <v>0</v>
      </c>
      <c r="K165" s="72">
        <v>73.37</v>
      </c>
      <c r="L165" s="72">
        <v>0</v>
      </c>
      <c r="M165" s="72">
        <v>0</v>
      </c>
      <c r="N165" s="75">
        <v>6</v>
      </c>
      <c r="O165" s="74">
        <v>0</v>
      </c>
      <c r="P165" s="74">
        <v>0</v>
      </c>
      <c r="Q165" s="74">
        <v>2</v>
      </c>
      <c r="R165" s="74">
        <v>0</v>
      </c>
    </row>
    <row r="166" spans="1:18" ht="15.75">
      <c r="A166" s="70">
        <v>157</v>
      </c>
      <c r="B166" s="71" t="s">
        <v>290</v>
      </c>
      <c r="C166" s="76" t="s">
        <v>121</v>
      </c>
      <c r="D166" s="71" t="s">
        <v>128</v>
      </c>
      <c r="E166" s="71" t="s">
        <v>129</v>
      </c>
      <c r="F166" s="72">
        <v>47.561223931059303</v>
      </c>
      <c r="G166" s="73">
        <v>0</v>
      </c>
      <c r="H166" s="73">
        <v>47.561223931059303</v>
      </c>
      <c r="I166" s="81">
        <v>1</v>
      </c>
      <c r="J166" s="72">
        <v>0</v>
      </c>
      <c r="K166" s="72">
        <v>47.56</v>
      </c>
      <c r="L166" s="72">
        <v>0</v>
      </c>
      <c r="M166" s="72">
        <v>0</v>
      </c>
      <c r="N166" s="75">
        <v>7</v>
      </c>
      <c r="O166" s="74">
        <v>0</v>
      </c>
      <c r="P166" s="74">
        <v>0</v>
      </c>
      <c r="Q166" s="74">
        <v>2</v>
      </c>
      <c r="R166" s="74">
        <v>0</v>
      </c>
    </row>
    <row r="167" spans="1:18" ht="15.75">
      <c r="A167" s="70">
        <v>158</v>
      </c>
      <c r="B167" s="71" t="s">
        <v>291</v>
      </c>
      <c r="C167" s="76" t="s">
        <v>121</v>
      </c>
      <c r="D167" s="71" t="s">
        <v>128</v>
      </c>
      <c r="E167" s="71" t="s">
        <v>129</v>
      </c>
      <c r="F167" s="72">
        <v>28.274634085975183</v>
      </c>
      <c r="G167" s="73">
        <v>0</v>
      </c>
      <c r="H167" s="73">
        <v>28.274634085975183</v>
      </c>
      <c r="I167" s="81">
        <v>2</v>
      </c>
      <c r="J167" s="72">
        <v>0</v>
      </c>
      <c r="K167" s="72">
        <v>28.27</v>
      </c>
      <c r="L167" s="72">
        <v>0</v>
      </c>
      <c r="M167" s="72">
        <v>0</v>
      </c>
      <c r="N167" s="75">
        <v>13</v>
      </c>
      <c r="O167" s="74">
        <v>0</v>
      </c>
      <c r="P167" s="74">
        <v>0</v>
      </c>
      <c r="Q167" s="74">
        <v>2</v>
      </c>
      <c r="R167" s="74">
        <v>0</v>
      </c>
    </row>
    <row r="168" spans="1:18" ht="15.75">
      <c r="A168" s="70">
        <v>159</v>
      </c>
      <c r="B168" s="71" t="s">
        <v>292</v>
      </c>
      <c r="C168" s="76" t="s">
        <v>121</v>
      </c>
      <c r="D168" s="71" t="s">
        <v>128</v>
      </c>
      <c r="E168" s="71" t="s">
        <v>129</v>
      </c>
      <c r="F168" s="72">
        <v>119.22627667571184</v>
      </c>
      <c r="G168" s="73">
        <v>3.88874158018</v>
      </c>
      <c r="H168" s="73">
        <v>115.33753509553185</v>
      </c>
      <c r="I168" s="81">
        <v>1</v>
      </c>
      <c r="J168" s="72">
        <v>0</v>
      </c>
      <c r="K168" s="72">
        <v>119.23</v>
      </c>
      <c r="L168" s="72">
        <v>0</v>
      </c>
      <c r="M168" s="72">
        <v>0</v>
      </c>
      <c r="N168" s="75">
        <v>6</v>
      </c>
      <c r="O168" s="74">
        <v>0</v>
      </c>
      <c r="P168" s="74">
        <v>0</v>
      </c>
      <c r="Q168" s="74">
        <v>2</v>
      </c>
      <c r="R168" s="74">
        <v>0</v>
      </c>
    </row>
    <row r="169" spans="1:18" ht="15.75">
      <c r="A169" s="70">
        <v>160</v>
      </c>
      <c r="B169" s="71" t="s">
        <v>293</v>
      </c>
      <c r="C169" s="76" t="s">
        <v>121</v>
      </c>
      <c r="D169" s="71" t="s">
        <v>128</v>
      </c>
      <c r="E169" s="71" t="s">
        <v>129</v>
      </c>
      <c r="F169" s="72">
        <v>66.980759110821992</v>
      </c>
      <c r="G169" s="73">
        <v>0</v>
      </c>
      <c r="H169" s="73">
        <v>66.980759110821992</v>
      </c>
      <c r="I169" s="81">
        <v>1</v>
      </c>
      <c r="J169" s="72">
        <v>0</v>
      </c>
      <c r="K169" s="72">
        <v>66.98</v>
      </c>
      <c r="L169" s="72">
        <v>0</v>
      </c>
      <c r="M169" s="72">
        <v>0</v>
      </c>
      <c r="N169" s="75">
        <v>8</v>
      </c>
      <c r="O169" s="74">
        <v>0</v>
      </c>
      <c r="P169" s="74">
        <v>0</v>
      </c>
      <c r="Q169" s="74">
        <v>2</v>
      </c>
      <c r="R169" s="74">
        <v>0</v>
      </c>
    </row>
    <row r="170" spans="1:18" ht="15.75">
      <c r="A170" s="70">
        <v>161</v>
      </c>
      <c r="B170" s="71" t="s">
        <v>294</v>
      </c>
      <c r="C170" s="76" t="s">
        <v>121</v>
      </c>
      <c r="D170" s="71" t="s">
        <v>128</v>
      </c>
      <c r="E170" s="71" t="s">
        <v>129</v>
      </c>
      <c r="F170" s="72">
        <v>260.91840791337387</v>
      </c>
      <c r="G170" s="73">
        <v>121.341121559</v>
      </c>
      <c r="H170" s="73">
        <v>139.57728635437388</v>
      </c>
      <c r="I170" s="81">
        <v>1</v>
      </c>
      <c r="J170" s="72">
        <v>0</v>
      </c>
      <c r="K170" s="72">
        <v>260.92</v>
      </c>
      <c r="L170" s="72">
        <v>0</v>
      </c>
      <c r="M170" s="72">
        <v>0</v>
      </c>
      <c r="N170" s="75">
        <v>27</v>
      </c>
      <c r="O170" s="74">
        <v>0</v>
      </c>
      <c r="P170" s="74">
        <v>0</v>
      </c>
      <c r="Q170" s="74">
        <v>2</v>
      </c>
      <c r="R170" s="74">
        <v>0</v>
      </c>
    </row>
    <row r="171" spans="1:18" ht="15.75">
      <c r="A171" s="70">
        <v>162</v>
      </c>
      <c r="B171" s="71" t="s">
        <v>295</v>
      </c>
      <c r="C171" s="76" t="s">
        <v>121</v>
      </c>
      <c r="D171" s="71" t="s">
        <v>128</v>
      </c>
      <c r="E171" s="71" t="s">
        <v>129</v>
      </c>
      <c r="F171" s="72">
        <v>17.275472318902064</v>
      </c>
      <c r="G171" s="73">
        <v>0</v>
      </c>
      <c r="H171" s="73">
        <v>17.275472318902064</v>
      </c>
      <c r="I171" s="81">
        <v>1</v>
      </c>
      <c r="J171" s="72">
        <v>0</v>
      </c>
      <c r="K171" s="72">
        <v>17.28</v>
      </c>
      <c r="L171" s="72">
        <v>0</v>
      </c>
      <c r="M171" s="72">
        <v>0</v>
      </c>
      <c r="N171" s="75">
        <v>5</v>
      </c>
      <c r="O171" s="74">
        <v>0</v>
      </c>
      <c r="P171" s="74">
        <v>0</v>
      </c>
      <c r="Q171" s="74">
        <v>2</v>
      </c>
      <c r="R171" s="74">
        <v>0</v>
      </c>
    </row>
    <row r="172" spans="1:18" ht="15.75">
      <c r="A172" s="70">
        <v>163</v>
      </c>
      <c r="B172" s="71" t="s">
        <v>296</v>
      </c>
      <c r="C172" s="76" t="s">
        <v>121</v>
      </c>
      <c r="D172" s="71" t="s">
        <v>128</v>
      </c>
      <c r="E172" s="71" t="s">
        <v>129</v>
      </c>
      <c r="F172" s="72">
        <v>115.64421943704021</v>
      </c>
      <c r="G172" s="73">
        <v>1.54494381404</v>
      </c>
      <c r="H172" s="73">
        <v>114.09927562300021</v>
      </c>
      <c r="I172" s="81">
        <v>1</v>
      </c>
      <c r="J172" s="72">
        <v>0</v>
      </c>
      <c r="K172" s="72">
        <v>115.64</v>
      </c>
      <c r="L172" s="72">
        <v>0</v>
      </c>
      <c r="M172" s="72">
        <v>0</v>
      </c>
      <c r="N172" s="75">
        <v>7</v>
      </c>
      <c r="O172" s="74">
        <v>0</v>
      </c>
      <c r="P172" s="74">
        <v>0</v>
      </c>
      <c r="Q172" s="74">
        <v>2</v>
      </c>
      <c r="R172" s="74">
        <v>0</v>
      </c>
    </row>
    <row r="173" spans="1:18" ht="15.75">
      <c r="A173" s="70">
        <v>164</v>
      </c>
      <c r="B173" s="71" t="s">
        <v>297</v>
      </c>
      <c r="C173" s="76" t="s">
        <v>121</v>
      </c>
      <c r="D173" s="71" t="s">
        <v>128</v>
      </c>
      <c r="E173" s="71" t="s">
        <v>129</v>
      </c>
      <c r="F173" s="72">
        <v>56.200588980466293</v>
      </c>
      <c r="G173" s="73">
        <v>3.7422164706299998E-2</v>
      </c>
      <c r="H173" s="73">
        <v>56.163166815759993</v>
      </c>
      <c r="I173" s="81">
        <v>1</v>
      </c>
      <c r="J173" s="72">
        <v>0</v>
      </c>
      <c r="K173" s="72">
        <v>56.2</v>
      </c>
      <c r="L173" s="72">
        <v>0</v>
      </c>
      <c r="M173" s="72">
        <v>0</v>
      </c>
      <c r="N173" s="75">
        <v>15</v>
      </c>
      <c r="O173" s="74">
        <v>0</v>
      </c>
      <c r="P173" s="74">
        <v>0</v>
      </c>
      <c r="Q173" s="74">
        <v>2</v>
      </c>
      <c r="R173" s="74">
        <v>0</v>
      </c>
    </row>
    <row r="174" spans="1:18" ht="15.75">
      <c r="A174" s="70">
        <v>165</v>
      </c>
      <c r="B174" s="71" t="s">
        <v>298</v>
      </c>
      <c r="C174" s="76" t="s">
        <v>121</v>
      </c>
      <c r="D174" s="71" t="s">
        <v>128</v>
      </c>
      <c r="E174" s="71" t="s">
        <v>129</v>
      </c>
      <c r="F174" s="72">
        <v>16.044770475096001</v>
      </c>
      <c r="G174" s="73">
        <v>0.223022395166</v>
      </c>
      <c r="H174" s="73">
        <v>15.82174807993</v>
      </c>
      <c r="I174" s="81">
        <v>1</v>
      </c>
      <c r="J174" s="72">
        <v>0</v>
      </c>
      <c r="K174" s="72">
        <v>70</v>
      </c>
      <c r="L174" s="72">
        <v>0</v>
      </c>
      <c r="M174" s="72">
        <v>0</v>
      </c>
      <c r="N174" s="75">
        <v>6</v>
      </c>
      <c r="O174" s="74">
        <v>0</v>
      </c>
      <c r="P174" s="74">
        <v>0</v>
      </c>
      <c r="Q174" s="74">
        <v>2</v>
      </c>
      <c r="R174" s="74">
        <v>0</v>
      </c>
    </row>
    <row r="175" spans="1:18" ht="15.75">
      <c r="A175" s="70">
        <v>166</v>
      </c>
      <c r="B175" s="71" t="s">
        <v>299</v>
      </c>
      <c r="C175" s="76" t="s">
        <v>121</v>
      </c>
      <c r="D175" s="71" t="s">
        <v>128</v>
      </c>
      <c r="E175" s="71" t="s">
        <v>129</v>
      </c>
      <c r="F175" s="72">
        <v>20.323420324370151</v>
      </c>
      <c r="G175" s="73">
        <v>0</v>
      </c>
      <c r="H175" s="73">
        <v>20.323420324370151</v>
      </c>
      <c r="I175" s="81">
        <v>1</v>
      </c>
      <c r="J175" s="72">
        <v>0</v>
      </c>
      <c r="K175" s="72">
        <v>25</v>
      </c>
      <c r="L175" s="72">
        <v>0</v>
      </c>
      <c r="M175" s="72">
        <v>0</v>
      </c>
      <c r="N175" s="75">
        <v>5</v>
      </c>
      <c r="O175" s="74">
        <v>0</v>
      </c>
      <c r="P175" s="74">
        <v>0</v>
      </c>
      <c r="Q175" s="74">
        <v>2</v>
      </c>
      <c r="R175" s="74">
        <v>0</v>
      </c>
    </row>
    <row r="176" spans="1:18" ht="15.75">
      <c r="A176" s="70">
        <v>167</v>
      </c>
      <c r="B176" s="71" t="s">
        <v>364</v>
      </c>
      <c r="C176" s="76" t="s">
        <v>121</v>
      </c>
      <c r="D176" s="71" t="s">
        <v>128</v>
      </c>
      <c r="E176" s="71" t="s">
        <v>129</v>
      </c>
      <c r="F176" s="72">
        <v>0</v>
      </c>
      <c r="G176" s="73">
        <v>0</v>
      </c>
      <c r="H176" s="73">
        <v>0</v>
      </c>
      <c r="I176" s="81">
        <v>2</v>
      </c>
      <c r="J176" s="72">
        <v>0</v>
      </c>
      <c r="K176" s="72">
        <v>79.8</v>
      </c>
      <c r="L176" s="72">
        <v>0</v>
      </c>
      <c r="M176" s="72">
        <v>0</v>
      </c>
      <c r="N176" s="75">
        <v>13</v>
      </c>
      <c r="O176" s="74">
        <v>0</v>
      </c>
      <c r="P176" s="74">
        <v>0</v>
      </c>
      <c r="Q176" s="74">
        <v>2</v>
      </c>
      <c r="R176" s="74">
        <v>0</v>
      </c>
    </row>
    <row r="177" spans="1:18" ht="15.75">
      <c r="A177" s="70">
        <v>168</v>
      </c>
      <c r="B177" s="71" t="s">
        <v>300</v>
      </c>
      <c r="C177" s="76" t="s">
        <v>121</v>
      </c>
      <c r="D177" s="71" t="s">
        <v>128</v>
      </c>
      <c r="E177" s="71" t="s">
        <v>129</v>
      </c>
      <c r="F177" s="72">
        <v>38.1006887116</v>
      </c>
      <c r="G177" s="73">
        <v>1.0494932755999999</v>
      </c>
      <c r="H177" s="73">
        <v>37.051195436</v>
      </c>
      <c r="I177" s="81">
        <v>1</v>
      </c>
      <c r="J177" s="72">
        <v>0</v>
      </c>
      <c r="K177" s="72">
        <v>38.1</v>
      </c>
      <c r="L177" s="72">
        <v>0</v>
      </c>
      <c r="M177" s="72">
        <v>0</v>
      </c>
      <c r="N177" s="75">
        <v>5</v>
      </c>
      <c r="O177" s="74">
        <v>0</v>
      </c>
      <c r="P177" s="74">
        <v>0</v>
      </c>
      <c r="Q177" s="74">
        <v>2</v>
      </c>
      <c r="R177" s="74">
        <v>0</v>
      </c>
    </row>
    <row r="178" spans="1:18" ht="15.75">
      <c r="A178" s="70">
        <v>169</v>
      </c>
      <c r="B178" s="71" t="s">
        <v>301</v>
      </c>
      <c r="C178" s="76" t="s">
        <v>121</v>
      </c>
      <c r="D178" s="71" t="s">
        <v>128</v>
      </c>
      <c r="E178" s="71" t="s">
        <v>129</v>
      </c>
      <c r="F178" s="72">
        <v>21.195073394641199</v>
      </c>
      <c r="G178" s="73">
        <v>0</v>
      </c>
      <c r="H178" s="73">
        <v>21.195073394641199</v>
      </c>
      <c r="I178" s="81">
        <v>1</v>
      </c>
      <c r="J178" s="72">
        <v>0</v>
      </c>
      <c r="K178" s="72">
        <v>21.2</v>
      </c>
      <c r="L178" s="72">
        <v>0</v>
      </c>
      <c r="M178" s="72">
        <v>0</v>
      </c>
      <c r="N178" s="75">
        <v>10</v>
      </c>
      <c r="O178" s="74">
        <v>0</v>
      </c>
      <c r="P178" s="74">
        <v>0</v>
      </c>
      <c r="Q178" s="74">
        <v>2</v>
      </c>
      <c r="R178" s="74">
        <v>0</v>
      </c>
    </row>
    <row r="179" spans="1:18" ht="15.75">
      <c r="A179" s="70">
        <v>170</v>
      </c>
      <c r="B179" s="71" t="s">
        <v>302</v>
      </c>
      <c r="C179" s="76" t="s">
        <v>121</v>
      </c>
      <c r="D179" s="71" t="s">
        <v>128</v>
      </c>
      <c r="E179" s="71" t="s">
        <v>129</v>
      </c>
      <c r="F179" s="72">
        <v>39.218586640527597</v>
      </c>
      <c r="G179" s="73">
        <v>10.0671949409</v>
      </c>
      <c r="H179" s="73">
        <v>29.151391699627599</v>
      </c>
      <c r="I179" s="81">
        <v>1</v>
      </c>
      <c r="J179" s="72">
        <v>0</v>
      </c>
      <c r="K179" s="72">
        <v>39.22</v>
      </c>
      <c r="L179" s="72">
        <v>0</v>
      </c>
      <c r="M179" s="72">
        <v>0</v>
      </c>
      <c r="N179" s="75">
        <v>8</v>
      </c>
      <c r="O179" s="74">
        <v>0</v>
      </c>
      <c r="P179" s="74">
        <v>0</v>
      </c>
      <c r="Q179" s="74">
        <v>2</v>
      </c>
      <c r="R179" s="74">
        <v>0</v>
      </c>
    </row>
    <row r="180" spans="1:18" ht="15.75">
      <c r="A180" s="70">
        <v>171</v>
      </c>
      <c r="B180" s="71" t="s">
        <v>303</v>
      </c>
      <c r="C180" s="76" t="s">
        <v>121</v>
      </c>
      <c r="D180" s="71" t="s">
        <v>128</v>
      </c>
      <c r="E180" s="71" t="s">
        <v>129</v>
      </c>
      <c r="F180" s="72">
        <v>50.933711025543893</v>
      </c>
      <c r="G180" s="73">
        <v>0.158055131494</v>
      </c>
      <c r="H180" s="73">
        <v>50.775655894049891</v>
      </c>
      <c r="I180" s="81">
        <v>2</v>
      </c>
      <c r="J180" s="72">
        <v>0</v>
      </c>
      <c r="K180" s="72">
        <v>50.93</v>
      </c>
      <c r="L180" s="72">
        <v>0</v>
      </c>
      <c r="M180" s="72">
        <v>0</v>
      </c>
      <c r="N180" s="75">
        <v>2</v>
      </c>
      <c r="O180" s="74">
        <v>0</v>
      </c>
      <c r="P180" s="74">
        <v>0</v>
      </c>
      <c r="Q180" s="74">
        <v>2</v>
      </c>
      <c r="R180" s="74">
        <v>0</v>
      </c>
    </row>
    <row r="181" spans="1:18" ht="15.75">
      <c r="A181" s="70">
        <v>172</v>
      </c>
      <c r="B181" s="71" t="s">
        <v>304</v>
      </c>
      <c r="C181" s="76" t="s">
        <v>121</v>
      </c>
      <c r="D181" s="71" t="s">
        <v>128</v>
      </c>
      <c r="E181" s="71" t="s">
        <v>129</v>
      </c>
      <c r="F181" s="72">
        <v>25.45983675555631</v>
      </c>
      <c r="G181" s="73">
        <v>0</v>
      </c>
      <c r="H181" s="73">
        <v>25.45983675555631</v>
      </c>
      <c r="I181" s="81">
        <v>2</v>
      </c>
      <c r="J181" s="72">
        <v>0</v>
      </c>
      <c r="K181" s="72">
        <v>25.46</v>
      </c>
      <c r="L181" s="72">
        <v>0</v>
      </c>
      <c r="M181" s="72">
        <v>0</v>
      </c>
      <c r="N181" s="75">
        <v>0</v>
      </c>
      <c r="O181" s="74">
        <v>0</v>
      </c>
      <c r="P181" s="74">
        <v>0</v>
      </c>
      <c r="Q181" s="74">
        <v>2</v>
      </c>
      <c r="R181" s="74">
        <v>0</v>
      </c>
    </row>
    <row r="182" spans="1:18" ht="15.75">
      <c r="A182" s="70">
        <v>173</v>
      </c>
      <c r="B182" s="71" t="s">
        <v>305</v>
      </c>
      <c r="C182" s="76" t="s">
        <v>121</v>
      </c>
      <c r="D182" s="71" t="s">
        <v>128</v>
      </c>
      <c r="E182" s="71" t="s">
        <v>129</v>
      </c>
      <c r="F182" s="72">
        <v>12.805013482807089</v>
      </c>
      <c r="G182" s="73">
        <v>0</v>
      </c>
      <c r="H182" s="73">
        <v>12.805013482807089</v>
      </c>
      <c r="I182" s="81">
        <v>2</v>
      </c>
      <c r="J182" s="72">
        <v>0</v>
      </c>
      <c r="K182" s="72">
        <v>12.81</v>
      </c>
      <c r="L182" s="72">
        <v>0</v>
      </c>
      <c r="M182" s="72">
        <v>0</v>
      </c>
      <c r="N182" s="75">
        <v>10</v>
      </c>
      <c r="O182" s="74">
        <v>0</v>
      </c>
      <c r="P182" s="74">
        <v>0</v>
      </c>
      <c r="Q182" s="74">
        <v>2</v>
      </c>
      <c r="R182" s="74">
        <v>0</v>
      </c>
    </row>
    <row r="183" spans="1:18" ht="15.75">
      <c r="A183" s="70">
        <v>174</v>
      </c>
      <c r="B183" s="71" t="s">
        <v>306</v>
      </c>
      <c r="C183" s="76" t="s">
        <v>121</v>
      </c>
      <c r="D183" s="71" t="s">
        <v>128</v>
      </c>
      <c r="E183" s="71" t="s">
        <v>129</v>
      </c>
      <c r="F183" s="72">
        <v>32.368077591899997</v>
      </c>
      <c r="G183" s="73">
        <v>32.368077591899997</v>
      </c>
      <c r="H183" s="73">
        <v>0</v>
      </c>
      <c r="I183" s="81">
        <v>1</v>
      </c>
      <c r="J183" s="72">
        <v>0</v>
      </c>
      <c r="K183" s="72">
        <v>32.369999999999997</v>
      </c>
      <c r="L183" s="72">
        <v>0</v>
      </c>
      <c r="M183" s="72">
        <v>0</v>
      </c>
      <c r="N183" s="75">
        <v>8</v>
      </c>
      <c r="O183" s="74">
        <v>0</v>
      </c>
      <c r="P183" s="74">
        <v>0</v>
      </c>
      <c r="Q183" s="74">
        <v>2</v>
      </c>
      <c r="R183" s="74">
        <v>0</v>
      </c>
    </row>
    <row r="184" spans="1:18" ht="15.75">
      <c r="A184" s="70">
        <v>175</v>
      </c>
      <c r="B184" s="71" t="s">
        <v>307</v>
      </c>
      <c r="C184" s="76" t="s">
        <v>121</v>
      </c>
      <c r="D184" s="71" t="s">
        <v>128</v>
      </c>
      <c r="E184" s="71" t="s">
        <v>129</v>
      </c>
      <c r="F184" s="72">
        <v>43.768928045329538</v>
      </c>
      <c r="G184" s="73">
        <v>0</v>
      </c>
      <c r="H184" s="73">
        <v>43.768928045329538</v>
      </c>
      <c r="I184" s="81">
        <v>1</v>
      </c>
      <c r="J184" s="72">
        <v>0</v>
      </c>
      <c r="K184" s="72">
        <v>45</v>
      </c>
      <c r="L184" s="72">
        <v>0</v>
      </c>
      <c r="M184" s="72">
        <v>0</v>
      </c>
      <c r="N184" s="75">
        <v>10</v>
      </c>
      <c r="O184" s="74">
        <v>0</v>
      </c>
      <c r="P184" s="74">
        <v>0</v>
      </c>
      <c r="Q184" s="74">
        <v>2</v>
      </c>
      <c r="R184" s="74">
        <v>0</v>
      </c>
    </row>
    <row r="185" spans="1:18" ht="15.75">
      <c r="A185" s="70">
        <v>176</v>
      </c>
      <c r="B185" s="71" t="s">
        <v>365</v>
      </c>
      <c r="C185" s="76" t="s">
        <v>121</v>
      </c>
      <c r="D185" s="71" t="s">
        <v>128</v>
      </c>
      <c r="E185" s="71" t="s">
        <v>129</v>
      </c>
      <c r="F185" s="72">
        <v>0</v>
      </c>
      <c r="G185" s="73">
        <v>0</v>
      </c>
      <c r="H185" s="73">
        <v>0</v>
      </c>
      <c r="I185" s="81">
        <v>2</v>
      </c>
      <c r="J185" s="72">
        <v>0</v>
      </c>
      <c r="K185" s="72">
        <v>50</v>
      </c>
      <c r="L185" s="72">
        <v>0</v>
      </c>
      <c r="M185" s="72">
        <v>0</v>
      </c>
      <c r="N185" s="75">
        <v>15</v>
      </c>
      <c r="O185" s="74">
        <v>0</v>
      </c>
      <c r="P185" s="74">
        <v>0</v>
      </c>
      <c r="Q185" s="74">
        <v>2</v>
      </c>
      <c r="R185" s="74">
        <v>0</v>
      </c>
    </row>
    <row r="186" spans="1:18" ht="15.75">
      <c r="A186" s="70">
        <v>177</v>
      </c>
      <c r="B186" s="71" t="s">
        <v>308</v>
      </c>
      <c r="C186" s="76" t="s">
        <v>121</v>
      </c>
      <c r="D186" s="71" t="s">
        <v>128</v>
      </c>
      <c r="E186" s="71" t="s">
        <v>129</v>
      </c>
      <c r="F186" s="72">
        <v>75.20601359740273</v>
      </c>
      <c r="G186" s="73">
        <v>0</v>
      </c>
      <c r="H186" s="73">
        <v>75.20601359740273</v>
      </c>
      <c r="I186" s="81">
        <v>2</v>
      </c>
      <c r="J186" s="72">
        <v>0</v>
      </c>
      <c r="K186" s="72">
        <v>75.209999999999994</v>
      </c>
      <c r="L186" s="72">
        <v>0</v>
      </c>
      <c r="M186" s="72">
        <v>0</v>
      </c>
      <c r="N186" s="75">
        <v>4</v>
      </c>
      <c r="O186" s="74">
        <v>0</v>
      </c>
      <c r="P186" s="74">
        <v>0</v>
      </c>
      <c r="Q186" s="74">
        <v>2</v>
      </c>
      <c r="R186" s="74">
        <v>0</v>
      </c>
    </row>
    <row r="187" spans="1:18" ht="15.75">
      <c r="A187" s="70">
        <v>178</v>
      </c>
      <c r="B187" s="71" t="s">
        <v>309</v>
      </c>
      <c r="C187" s="76" t="s">
        <v>121</v>
      </c>
      <c r="D187" s="71" t="s">
        <v>128</v>
      </c>
      <c r="E187" s="71" t="s">
        <v>129</v>
      </c>
      <c r="F187" s="72">
        <v>18.406730897768014</v>
      </c>
      <c r="G187" s="73">
        <v>0</v>
      </c>
      <c r="H187" s="73">
        <v>18.406730897768014</v>
      </c>
      <c r="I187" s="81">
        <v>1</v>
      </c>
      <c r="J187" s="72">
        <v>0</v>
      </c>
      <c r="K187" s="72">
        <v>18.41</v>
      </c>
      <c r="L187" s="72">
        <v>0</v>
      </c>
      <c r="M187" s="72">
        <v>0</v>
      </c>
      <c r="N187" s="75">
        <v>11</v>
      </c>
      <c r="O187" s="74">
        <v>0</v>
      </c>
      <c r="P187" s="74">
        <v>0</v>
      </c>
      <c r="Q187" s="74">
        <v>2</v>
      </c>
      <c r="R187" s="74">
        <v>0</v>
      </c>
    </row>
    <row r="188" spans="1:18" ht="15.75">
      <c r="A188" s="70">
        <v>179</v>
      </c>
      <c r="B188" s="71" t="s">
        <v>310</v>
      </c>
      <c r="C188" s="76" t="s">
        <v>121</v>
      </c>
      <c r="D188" s="71" t="s">
        <v>128</v>
      </c>
      <c r="E188" s="71" t="s">
        <v>129</v>
      </c>
      <c r="F188" s="72">
        <v>75.439949203534638</v>
      </c>
      <c r="G188" s="73">
        <v>0</v>
      </c>
      <c r="H188" s="73">
        <v>75.439949203534638</v>
      </c>
      <c r="I188" s="81">
        <v>1</v>
      </c>
      <c r="J188" s="72">
        <v>0</v>
      </c>
      <c r="K188" s="72">
        <v>75.44</v>
      </c>
      <c r="L188" s="72">
        <v>0</v>
      </c>
      <c r="M188" s="72">
        <v>0</v>
      </c>
      <c r="N188" s="75">
        <v>7</v>
      </c>
      <c r="O188" s="74">
        <v>0</v>
      </c>
      <c r="P188" s="74">
        <v>0</v>
      </c>
      <c r="Q188" s="74">
        <v>2</v>
      </c>
      <c r="R188" s="74">
        <v>0</v>
      </c>
    </row>
    <row r="189" spans="1:18" ht="15.75">
      <c r="A189" s="70">
        <v>180</v>
      </c>
      <c r="B189" s="71" t="s">
        <v>311</v>
      </c>
      <c r="C189" s="76" t="s">
        <v>121</v>
      </c>
      <c r="D189" s="71" t="s">
        <v>128</v>
      </c>
      <c r="E189" s="71" t="s">
        <v>129</v>
      </c>
      <c r="F189" s="72">
        <v>18.404526252577</v>
      </c>
      <c r="G189" s="73">
        <v>0</v>
      </c>
      <c r="H189" s="73">
        <v>18.404526252577</v>
      </c>
      <c r="I189" s="81">
        <v>2</v>
      </c>
      <c r="J189" s="72">
        <v>0</v>
      </c>
      <c r="K189" s="72">
        <v>30</v>
      </c>
      <c r="L189" s="72">
        <v>0</v>
      </c>
      <c r="M189" s="72">
        <v>0</v>
      </c>
      <c r="N189" s="75">
        <v>0</v>
      </c>
      <c r="O189" s="74">
        <v>0</v>
      </c>
      <c r="P189" s="74">
        <v>0</v>
      </c>
      <c r="Q189" s="74">
        <v>2</v>
      </c>
      <c r="R189" s="74">
        <v>0</v>
      </c>
    </row>
    <row r="190" spans="1:18" ht="15.75">
      <c r="A190" s="70">
        <v>181</v>
      </c>
      <c r="B190" s="71" t="s">
        <v>312</v>
      </c>
      <c r="C190" s="76" t="s">
        <v>121</v>
      </c>
      <c r="D190" s="71" t="s">
        <v>128</v>
      </c>
      <c r="E190" s="71" t="s">
        <v>129</v>
      </c>
      <c r="F190" s="72">
        <v>17.527611128498538</v>
      </c>
      <c r="G190" s="73">
        <v>0</v>
      </c>
      <c r="H190" s="73">
        <v>17.527611128498538</v>
      </c>
      <c r="I190" s="81">
        <v>1</v>
      </c>
      <c r="J190" s="72">
        <v>0</v>
      </c>
      <c r="K190" s="72">
        <v>30</v>
      </c>
      <c r="L190" s="72">
        <v>0</v>
      </c>
      <c r="M190" s="72">
        <v>0</v>
      </c>
      <c r="N190" s="75">
        <v>5</v>
      </c>
      <c r="O190" s="74">
        <v>0</v>
      </c>
      <c r="P190" s="74">
        <v>0</v>
      </c>
      <c r="Q190" s="74">
        <v>2</v>
      </c>
      <c r="R190" s="74">
        <v>0</v>
      </c>
    </row>
    <row r="191" spans="1:18" ht="15.75">
      <c r="A191" s="70">
        <v>182</v>
      </c>
      <c r="B191" s="71" t="s">
        <v>313</v>
      </c>
      <c r="C191" s="76" t="s">
        <v>121</v>
      </c>
      <c r="D191" s="71" t="s">
        <v>128</v>
      </c>
      <c r="E191" s="71" t="s">
        <v>129</v>
      </c>
      <c r="F191" s="72">
        <v>20.96952662898164</v>
      </c>
      <c r="G191" s="73">
        <v>0</v>
      </c>
      <c r="H191" s="73">
        <v>20.96952662898164</v>
      </c>
      <c r="I191" s="81">
        <v>2</v>
      </c>
      <c r="J191" s="72">
        <v>0</v>
      </c>
      <c r="K191" s="72">
        <v>20.97</v>
      </c>
      <c r="L191" s="72">
        <v>0</v>
      </c>
      <c r="M191" s="72">
        <v>0</v>
      </c>
      <c r="N191" s="75">
        <v>0</v>
      </c>
      <c r="O191" s="74">
        <v>0</v>
      </c>
      <c r="P191" s="74">
        <v>0</v>
      </c>
      <c r="Q191" s="74">
        <v>2</v>
      </c>
      <c r="R191" s="74">
        <v>0</v>
      </c>
    </row>
    <row r="192" spans="1:18" ht="15.75">
      <c r="A192" s="70">
        <v>183</v>
      </c>
      <c r="B192" s="71" t="s">
        <v>314</v>
      </c>
      <c r="C192" s="76" t="s">
        <v>121</v>
      </c>
      <c r="D192" s="71" t="s">
        <v>128</v>
      </c>
      <c r="E192" s="71" t="s">
        <v>129</v>
      </c>
      <c r="F192" s="72">
        <v>65.679704387603493</v>
      </c>
      <c r="G192" s="73">
        <v>10.361720013299999</v>
      </c>
      <c r="H192" s="73">
        <v>55.317984374303499</v>
      </c>
      <c r="I192" s="81">
        <v>2</v>
      </c>
      <c r="J192" s="72">
        <v>0</v>
      </c>
      <c r="K192" s="72">
        <v>65.680000000000007</v>
      </c>
      <c r="L192" s="72">
        <v>0</v>
      </c>
      <c r="M192" s="72">
        <v>0</v>
      </c>
      <c r="N192" s="75">
        <v>0</v>
      </c>
      <c r="O192" s="74">
        <v>0</v>
      </c>
      <c r="P192" s="74">
        <v>0</v>
      </c>
      <c r="Q192" s="74">
        <v>2</v>
      </c>
      <c r="R192" s="74">
        <v>0</v>
      </c>
    </row>
    <row r="193" spans="1:18" ht="15.75">
      <c r="A193" s="70">
        <v>184</v>
      </c>
      <c r="B193" s="71" t="s">
        <v>315</v>
      </c>
      <c r="C193" s="76" t="s">
        <v>121</v>
      </c>
      <c r="D193" s="71" t="s">
        <v>128</v>
      </c>
      <c r="E193" s="71" t="s">
        <v>129</v>
      </c>
      <c r="F193" s="72">
        <v>27.654380807420001</v>
      </c>
      <c r="G193" s="73">
        <v>0</v>
      </c>
      <c r="H193" s="73">
        <v>27.654380807420001</v>
      </c>
      <c r="I193" s="81">
        <v>2</v>
      </c>
      <c r="J193" s="72">
        <v>0</v>
      </c>
      <c r="K193" s="72">
        <v>27.65</v>
      </c>
      <c r="L193" s="72">
        <v>0</v>
      </c>
      <c r="M193" s="72">
        <v>0</v>
      </c>
      <c r="N193" s="75">
        <v>7</v>
      </c>
      <c r="O193" s="74">
        <v>0</v>
      </c>
      <c r="P193" s="74">
        <v>0</v>
      </c>
      <c r="Q193" s="74">
        <v>2</v>
      </c>
      <c r="R193" s="74">
        <v>0</v>
      </c>
    </row>
    <row r="194" spans="1:18" ht="15.75">
      <c r="A194" s="70">
        <v>185</v>
      </c>
      <c r="B194" s="71" t="s">
        <v>316</v>
      </c>
      <c r="C194" s="76" t="s">
        <v>121</v>
      </c>
      <c r="D194" s="71" t="s">
        <v>128</v>
      </c>
      <c r="E194" s="71" t="s">
        <v>129</v>
      </c>
      <c r="F194" s="72">
        <v>110.03627347638731</v>
      </c>
      <c r="G194" s="73">
        <v>15.7566486891</v>
      </c>
      <c r="H194" s="73">
        <v>94.279624787287304</v>
      </c>
      <c r="I194" s="81">
        <v>2</v>
      </c>
      <c r="J194" s="72">
        <v>0</v>
      </c>
      <c r="K194" s="72">
        <v>110.04</v>
      </c>
      <c r="L194" s="72">
        <v>0</v>
      </c>
      <c r="M194" s="72">
        <v>0</v>
      </c>
      <c r="N194" s="75">
        <v>0</v>
      </c>
      <c r="O194" s="74">
        <v>0</v>
      </c>
      <c r="P194" s="74">
        <v>0</v>
      </c>
      <c r="Q194" s="74">
        <v>2</v>
      </c>
      <c r="R194" s="74">
        <v>0</v>
      </c>
    </row>
    <row r="195" spans="1:18" ht="15.75">
      <c r="A195" s="70">
        <v>186</v>
      </c>
      <c r="B195" s="71" t="s">
        <v>317</v>
      </c>
      <c r="C195" s="76" t="s">
        <v>121</v>
      </c>
      <c r="D195" s="71" t="s">
        <v>128</v>
      </c>
      <c r="E195" s="71" t="s">
        <v>129</v>
      </c>
      <c r="F195" s="72">
        <v>14.673465257519101</v>
      </c>
      <c r="G195" s="73">
        <v>0.23596897963800001</v>
      </c>
      <c r="H195" s="73">
        <v>14.437496277881101</v>
      </c>
      <c r="I195" s="81">
        <v>1</v>
      </c>
      <c r="J195" s="72">
        <v>0</v>
      </c>
      <c r="K195" s="72">
        <v>50</v>
      </c>
      <c r="L195" s="72">
        <v>0</v>
      </c>
      <c r="M195" s="72">
        <v>0</v>
      </c>
      <c r="N195" s="75">
        <v>7</v>
      </c>
      <c r="O195" s="74">
        <v>0</v>
      </c>
      <c r="P195" s="74">
        <v>0</v>
      </c>
      <c r="Q195" s="74">
        <v>2</v>
      </c>
      <c r="R195" s="74">
        <v>0</v>
      </c>
    </row>
    <row r="196" spans="1:18" ht="15.75">
      <c r="A196" s="70">
        <v>187</v>
      </c>
      <c r="B196" s="71" t="s">
        <v>318</v>
      </c>
      <c r="C196" s="76" t="s">
        <v>121</v>
      </c>
      <c r="D196" s="71" t="s">
        <v>128</v>
      </c>
      <c r="E196" s="71" t="s">
        <v>129</v>
      </c>
      <c r="F196" s="72">
        <v>56.775681968049994</v>
      </c>
      <c r="G196" s="73">
        <v>0</v>
      </c>
      <c r="H196" s="73">
        <v>56.775681968049994</v>
      </c>
      <c r="I196" s="81">
        <v>2</v>
      </c>
      <c r="J196" s="72">
        <v>0</v>
      </c>
      <c r="K196" s="72">
        <v>56.78</v>
      </c>
      <c r="L196" s="72">
        <v>0</v>
      </c>
      <c r="M196" s="72">
        <v>0</v>
      </c>
      <c r="N196" s="75">
        <v>0</v>
      </c>
      <c r="O196" s="74">
        <v>0</v>
      </c>
      <c r="P196" s="74">
        <v>0</v>
      </c>
      <c r="Q196" s="74">
        <v>2</v>
      </c>
      <c r="R196" s="74">
        <v>0</v>
      </c>
    </row>
    <row r="197" spans="1:18" ht="15.75">
      <c r="A197" s="70">
        <v>188</v>
      </c>
      <c r="B197" s="71" t="s">
        <v>319</v>
      </c>
      <c r="C197" s="76" t="s">
        <v>121</v>
      </c>
      <c r="D197" s="71" t="s">
        <v>128</v>
      </c>
      <c r="E197" s="71" t="s">
        <v>129</v>
      </c>
      <c r="F197" s="72">
        <v>50.507475678497997</v>
      </c>
      <c r="G197" s="73">
        <v>0</v>
      </c>
      <c r="H197" s="73">
        <v>50.507475678497997</v>
      </c>
      <c r="I197" s="81">
        <v>1</v>
      </c>
      <c r="J197" s="72">
        <v>0</v>
      </c>
      <c r="K197" s="72">
        <v>120</v>
      </c>
      <c r="L197" s="72">
        <v>0</v>
      </c>
      <c r="M197" s="72">
        <v>0</v>
      </c>
      <c r="N197" s="75">
        <v>12</v>
      </c>
      <c r="O197" s="74">
        <v>0</v>
      </c>
      <c r="P197" s="74">
        <v>0</v>
      </c>
      <c r="Q197" s="74">
        <v>2</v>
      </c>
      <c r="R197" s="74">
        <v>0</v>
      </c>
    </row>
    <row r="198" spans="1:18" ht="15.75">
      <c r="A198" s="70">
        <v>189</v>
      </c>
      <c r="B198" s="71" t="s">
        <v>320</v>
      </c>
      <c r="C198" s="76" t="s">
        <v>121</v>
      </c>
      <c r="D198" s="71" t="s">
        <v>128</v>
      </c>
      <c r="E198" s="71" t="s">
        <v>129</v>
      </c>
      <c r="F198" s="72">
        <v>124.20309563908532</v>
      </c>
      <c r="G198" s="73">
        <v>11.301265193900001</v>
      </c>
      <c r="H198" s="73">
        <v>112.90183044518531</v>
      </c>
      <c r="I198" s="81">
        <v>1</v>
      </c>
      <c r="J198" s="72">
        <v>0</v>
      </c>
      <c r="K198" s="72">
        <v>200</v>
      </c>
      <c r="L198" s="72">
        <v>0</v>
      </c>
      <c r="M198" s="72">
        <v>0</v>
      </c>
      <c r="N198" s="75">
        <v>8</v>
      </c>
      <c r="O198" s="74">
        <v>0</v>
      </c>
      <c r="P198" s="74">
        <v>0</v>
      </c>
      <c r="Q198" s="74">
        <v>2</v>
      </c>
      <c r="R198" s="74">
        <v>0</v>
      </c>
    </row>
    <row r="199" spans="1:18" ht="15.75">
      <c r="A199" s="70">
        <v>190</v>
      </c>
      <c r="B199" s="71" t="s">
        <v>321</v>
      </c>
      <c r="C199" s="76" t="s">
        <v>121</v>
      </c>
      <c r="D199" s="71" t="s">
        <v>128</v>
      </c>
      <c r="E199" s="71" t="s">
        <v>129</v>
      </c>
      <c r="F199" s="72">
        <v>56.312328051448638</v>
      </c>
      <c r="G199" s="73">
        <v>0</v>
      </c>
      <c r="H199" s="73">
        <v>56.312328051448638</v>
      </c>
      <c r="I199" s="81">
        <v>1</v>
      </c>
      <c r="J199" s="72">
        <v>0</v>
      </c>
      <c r="K199" s="72">
        <v>56.31</v>
      </c>
      <c r="L199" s="72">
        <v>0</v>
      </c>
      <c r="M199" s="72">
        <v>0</v>
      </c>
      <c r="N199" s="75">
        <v>12</v>
      </c>
      <c r="O199" s="74">
        <v>0</v>
      </c>
      <c r="P199" s="74">
        <v>0</v>
      </c>
      <c r="Q199" s="74">
        <v>2</v>
      </c>
      <c r="R199" s="74">
        <v>0</v>
      </c>
    </row>
    <row r="200" spans="1:18" ht="15.75">
      <c r="A200" s="70">
        <v>191</v>
      </c>
      <c r="B200" s="71" t="s">
        <v>322</v>
      </c>
      <c r="C200" s="76" t="s">
        <v>121</v>
      </c>
      <c r="D200" s="71" t="s">
        <v>128</v>
      </c>
      <c r="E200" s="71" t="s">
        <v>129</v>
      </c>
      <c r="F200" s="72">
        <v>32.317326950662398</v>
      </c>
      <c r="G200" s="73">
        <v>2.5362188186000001</v>
      </c>
      <c r="H200" s="73">
        <v>29.7811081320624</v>
      </c>
      <c r="I200" s="81">
        <v>2</v>
      </c>
      <c r="J200" s="72">
        <v>0</v>
      </c>
      <c r="K200" s="72">
        <v>60</v>
      </c>
      <c r="L200" s="72">
        <v>0</v>
      </c>
      <c r="M200" s="72">
        <v>0</v>
      </c>
      <c r="N200" s="75">
        <v>4</v>
      </c>
      <c r="O200" s="74">
        <v>0</v>
      </c>
      <c r="P200" s="74">
        <v>0</v>
      </c>
      <c r="Q200" s="74">
        <v>2</v>
      </c>
      <c r="R200" s="74">
        <v>0</v>
      </c>
    </row>
    <row r="201" spans="1:18" ht="15.75">
      <c r="A201" s="70">
        <v>192</v>
      </c>
      <c r="B201" s="71" t="s">
        <v>323</v>
      </c>
      <c r="C201" s="76" t="s">
        <v>121</v>
      </c>
      <c r="D201" s="71" t="s">
        <v>128</v>
      </c>
      <c r="E201" s="71" t="s">
        <v>129</v>
      </c>
      <c r="F201" s="72">
        <v>15.489958357135999</v>
      </c>
      <c r="G201" s="73">
        <v>0</v>
      </c>
      <c r="H201" s="73">
        <v>15.489958357135999</v>
      </c>
      <c r="I201" s="81">
        <v>1</v>
      </c>
      <c r="J201" s="72">
        <v>0</v>
      </c>
      <c r="K201" s="72">
        <v>30</v>
      </c>
      <c r="L201" s="72">
        <v>0</v>
      </c>
      <c r="M201" s="72">
        <v>0</v>
      </c>
      <c r="N201" s="75">
        <v>12</v>
      </c>
      <c r="O201" s="74">
        <v>0</v>
      </c>
      <c r="P201" s="74">
        <v>0</v>
      </c>
      <c r="Q201" s="74">
        <v>2</v>
      </c>
      <c r="R201" s="74">
        <v>0</v>
      </c>
    </row>
    <row r="202" spans="1:18" ht="15.75">
      <c r="A202" s="70">
        <v>193</v>
      </c>
      <c r="B202" s="71" t="s">
        <v>324</v>
      </c>
      <c r="C202" s="76" t="s">
        <v>121</v>
      </c>
      <c r="D202" s="71" t="s">
        <v>128</v>
      </c>
      <c r="E202" s="71" t="s">
        <v>129</v>
      </c>
      <c r="F202" s="72">
        <v>26.233001736079999</v>
      </c>
      <c r="G202" s="73">
        <v>1.07351039013</v>
      </c>
      <c r="H202" s="73">
        <v>25.159491345949998</v>
      </c>
      <c r="I202" s="81">
        <v>2</v>
      </c>
      <c r="J202" s="72">
        <v>0</v>
      </c>
      <c r="K202" s="72">
        <v>95</v>
      </c>
      <c r="L202" s="72">
        <v>0</v>
      </c>
      <c r="M202" s="72">
        <v>0</v>
      </c>
      <c r="N202" s="75">
        <v>6</v>
      </c>
      <c r="O202" s="74">
        <v>0</v>
      </c>
      <c r="P202" s="74">
        <v>0</v>
      </c>
      <c r="Q202" s="74">
        <v>2</v>
      </c>
      <c r="R202" s="74">
        <v>0</v>
      </c>
    </row>
    <row r="203" spans="1:18" ht="15.75">
      <c r="A203" s="70">
        <v>194</v>
      </c>
      <c r="B203" s="71" t="s">
        <v>325</v>
      </c>
      <c r="C203" s="76" t="s">
        <v>121</v>
      </c>
      <c r="D203" s="71" t="s">
        <v>128</v>
      </c>
      <c r="E203" s="71" t="s">
        <v>129</v>
      </c>
      <c r="F203" s="72">
        <v>78.864067782205993</v>
      </c>
      <c r="G203" s="73">
        <v>0</v>
      </c>
      <c r="H203" s="73">
        <v>78.864067782205993</v>
      </c>
      <c r="I203" s="81">
        <v>2</v>
      </c>
      <c r="J203" s="72">
        <v>0</v>
      </c>
      <c r="K203" s="72">
        <v>78.86</v>
      </c>
      <c r="L203" s="72">
        <v>0</v>
      </c>
      <c r="M203" s="72">
        <v>0</v>
      </c>
      <c r="N203" s="75">
        <v>7</v>
      </c>
      <c r="O203" s="74">
        <v>0</v>
      </c>
      <c r="P203" s="74">
        <v>0</v>
      </c>
      <c r="Q203" s="74">
        <v>2</v>
      </c>
      <c r="R203" s="74">
        <v>0</v>
      </c>
    </row>
    <row r="204" spans="1:18" ht="15.75">
      <c r="A204" s="70">
        <v>195</v>
      </c>
      <c r="B204" s="71" t="s">
        <v>326</v>
      </c>
      <c r="C204" s="76" t="s">
        <v>121</v>
      </c>
      <c r="D204" s="71" t="s">
        <v>128</v>
      </c>
      <c r="E204" s="71" t="s">
        <v>129</v>
      </c>
      <c r="F204" s="72">
        <v>69.035448135539994</v>
      </c>
      <c r="G204" s="73">
        <v>0</v>
      </c>
      <c r="H204" s="73">
        <v>69.035448135539994</v>
      </c>
      <c r="I204" s="81">
        <v>1</v>
      </c>
      <c r="J204" s="72">
        <v>0</v>
      </c>
      <c r="K204" s="72">
        <v>80</v>
      </c>
      <c r="L204" s="72">
        <v>0</v>
      </c>
      <c r="M204" s="72">
        <v>0</v>
      </c>
      <c r="N204" s="75">
        <v>8</v>
      </c>
      <c r="O204" s="74">
        <v>0</v>
      </c>
      <c r="P204" s="74">
        <v>0</v>
      </c>
      <c r="Q204" s="74">
        <v>2</v>
      </c>
      <c r="R204" s="74">
        <v>0</v>
      </c>
    </row>
    <row r="205" spans="1:18" ht="15.75">
      <c r="A205" s="70">
        <v>196</v>
      </c>
      <c r="B205" s="71" t="s">
        <v>327</v>
      </c>
      <c r="C205" s="76" t="s">
        <v>121</v>
      </c>
      <c r="D205" s="71" t="s">
        <v>128</v>
      </c>
      <c r="E205" s="71" t="s">
        <v>129</v>
      </c>
      <c r="F205" s="72">
        <v>20.885616042629998</v>
      </c>
      <c r="G205" s="73">
        <v>0</v>
      </c>
      <c r="H205" s="73">
        <v>20.885616042629998</v>
      </c>
      <c r="I205" s="81">
        <v>2</v>
      </c>
      <c r="J205" s="72">
        <v>0</v>
      </c>
      <c r="K205" s="72">
        <v>20.89</v>
      </c>
      <c r="L205" s="72">
        <v>0</v>
      </c>
      <c r="M205" s="72">
        <v>0</v>
      </c>
      <c r="N205" s="75">
        <v>1</v>
      </c>
      <c r="O205" s="74">
        <v>0</v>
      </c>
      <c r="P205" s="74">
        <v>0</v>
      </c>
      <c r="Q205" s="74">
        <v>2</v>
      </c>
      <c r="R205" s="74">
        <v>0</v>
      </c>
    </row>
    <row r="206" spans="1:18" ht="15.75">
      <c r="A206" s="70">
        <v>197</v>
      </c>
      <c r="B206" s="71" t="s">
        <v>328</v>
      </c>
      <c r="C206" s="76" t="s">
        <v>121</v>
      </c>
      <c r="D206" s="71" t="s">
        <v>128</v>
      </c>
      <c r="E206" s="71" t="s">
        <v>129</v>
      </c>
      <c r="F206" s="72">
        <v>109.96031411738745</v>
      </c>
      <c r="G206" s="73">
        <v>0</v>
      </c>
      <c r="H206" s="73">
        <v>109.96031411738745</v>
      </c>
      <c r="I206" s="81">
        <v>2</v>
      </c>
      <c r="J206" s="72">
        <v>0</v>
      </c>
      <c r="K206" s="72">
        <v>130</v>
      </c>
      <c r="L206" s="72">
        <v>0</v>
      </c>
      <c r="M206" s="72">
        <v>0</v>
      </c>
      <c r="N206" s="75">
        <v>12</v>
      </c>
      <c r="O206" s="74">
        <v>0</v>
      </c>
      <c r="P206" s="74">
        <v>0</v>
      </c>
      <c r="Q206" s="74">
        <v>2</v>
      </c>
      <c r="R206" s="74">
        <v>0</v>
      </c>
    </row>
    <row r="207" spans="1:18" ht="15.75">
      <c r="A207" s="70">
        <v>198</v>
      </c>
      <c r="B207" s="71" t="s">
        <v>329</v>
      </c>
      <c r="C207" s="76" t="s">
        <v>121</v>
      </c>
      <c r="D207" s="71" t="s">
        <v>128</v>
      </c>
      <c r="E207" s="71" t="s">
        <v>129</v>
      </c>
      <c r="F207" s="72">
        <v>25.490376051839498</v>
      </c>
      <c r="G207" s="73">
        <v>0.115411057102</v>
      </c>
      <c r="H207" s="73">
        <v>25.374964994737496</v>
      </c>
      <c r="I207" s="81">
        <v>2</v>
      </c>
      <c r="J207" s="72">
        <v>0</v>
      </c>
      <c r="K207" s="72">
        <v>25.49</v>
      </c>
      <c r="L207" s="72">
        <v>0</v>
      </c>
      <c r="M207" s="72">
        <v>0</v>
      </c>
      <c r="N207" s="75">
        <v>7</v>
      </c>
      <c r="O207" s="74">
        <v>0</v>
      </c>
      <c r="P207" s="74">
        <v>0</v>
      </c>
      <c r="Q207" s="74">
        <v>2</v>
      </c>
      <c r="R207" s="74">
        <v>0</v>
      </c>
    </row>
    <row r="208" spans="1:18" ht="15.75">
      <c r="A208" s="70">
        <v>199</v>
      </c>
      <c r="B208" s="71" t="s">
        <v>330</v>
      </c>
      <c r="C208" s="76" t="s">
        <v>121</v>
      </c>
      <c r="D208" s="71" t="s">
        <v>128</v>
      </c>
      <c r="E208" s="71" t="s">
        <v>129</v>
      </c>
      <c r="F208" s="72">
        <v>19.641715690054493</v>
      </c>
      <c r="G208" s="73">
        <v>0</v>
      </c>
      <c r="H208" s="73">
        <v>19.641715690054493</v>
      </c>
      <c r="I208" s="81">
        <v>2</v>
      </c>
      <c r="J208" s="72">
        <v>0</v>
      </c>
      <c r="K208" s="72">
        <v>19.64</v>
      </c>
      <c r="L208" s="72">
        <v>0</v>
      </c>
      <c r="M208" s="72">
        <v>0</v>
      </c>
      <c r="N208" s="75">
        <v>10</v>
      </c>
      <c r="O208" s="74">
        <v>0</v>
      </c>
      <c r="P208" s="74">
        <v>0</v>
      </c>
      <c r="Q208" s="74">
        <v>2</v>
      </c>
      <c r="R208" s="74">
        <v>0</v>
      </c>
    </row>
    <row r="209" spans="1:18" ht="15.75">
      <c r="A209" s="70">
        <v>200</v>
      </c>
      <c r="B209" s="71" t="s">
        <v>331</v>
      </c>
      <c r="C209" s="76" t="s">
        <v>121</v>
      </c>
      <c r="D209" s="71" t="s">
        <v>128</v>
      </c>
      <c r="E209" s="71" t="s">
        <v>129</v>
      </c>
      <c r="F209" s="72">
        <v>28.226510292813565</v>
      </c>
      <c r="G209" s="73">
        <v>0</v>
      </c>
      <c r="H209" s="73">
        <v>28.226510292813565</v>
      </c>
      <c r="I209" s="81">
        <v>2</v>
      </c>
      <c r="J209" s="72">
        <v>0</v>
      </c>
      <c r="K209" s="72">
        <v>28.23</v>
      </c>
      <c r="L209" s="72">
        <v>0</v>
      </c>
      <c r="M209" s="72">
        <v>0</v>
      </c>
      <c r="N209" s="75">
        <v>1</v>
      </c>
      <c r="O209" s="74">
        <v>0</v>
      </c>
      <c r="P209" s="74">
        <v>0</v>
      </c>
      <c r="Q209" s="74">
        <v>2</v>
      </c>
      <c r="R209" s="74">
        <v>0</v>
      </c>
    </row>
    <row r="210" spans="1:18" ht="15.75">
      <c r="A210" s="70">
        <v>201</v>
      </c>
      <c r="B210" s="71" t="s">
        <v>332</v>
      </c>
      <c r="C210" s="76" t="s">
        <v>121</v>
      </c>
      <c r="D210" s="71" t="s">
        <v>128</v>
      </c>
      <c r="E210" s="71" t="s">
        <v>129</v>
      </c>
      <c r="F210" s="72">
        <v>75.98001191262</v>
      </c>
      <c r="G210" s="73">
        <v>0</v>
      </c>
      <c r="H210" s="73">
        <v>75.98001191262</v>
      </c>
      <c r="I210" s="81">
        <v>2</v>
      </c>
      <c r="J210" s="72">
        <v>0</v>
      </c>
      <c r="K210" s="72">
        <v>75.98</v>
      </c>
      <c r="L210" s="72">
        <v>0</v>
      </c>
      <c r="M210" s="72">
        <v>0</v>
      </c>
      <c r="N210" s="75">
        <v>0</v>
      </c>
      <c r="O210" s="74">
        <v>0</v>
      </c>
      <c r="P210" s="74">
        <v>0</v>
      </c>
      <c r="Q210" s="74">
        <v>2</v>
      </c>
      <c r="R210" s="74">
        <v>0</v>
      </c>
    </row>
    <row r="211" spans="1:18" ht="15.75">
      <c r="A211" s="70">
        <v>202</v>
      </c>
      <c r="B211" s="71" t="s">
        <v>333</v>
      </c>
      <c r="C211" s="76" t="s">
        <v>121</v>
      </c>
      <c r="D211" s="71" t="s">
        <v>128</v>
      </c>
      <c r="E211" s="71" t="s">
        <v>129</v>
      </c>
      <c r="F211" s="72">
        <v>170.38042862796777</v>
      </c>
      <c r="G211" s="73">
        <v>0</v>
      </c>
      <c r="H211" s="73">
        <v>170.38042862796777</v>
      </c>
      <c r="I211" s="81">
        <v>1</v>
      </c>
      <c r="J211" s="72">
        <v>0</v>
      </c>
      <c r="K211" s="72">
        <v>170.38</v>
      </c>
      <c r="L211" s="72">
        <v>0</v>
      </c>
      <c r="M211" s="72">
        <v>0</v>
      </c>
      <c r="N211" s="75">
        <v>6</v>
      </c>
      <c r="O211" s="74">
        <v>0</v>
      </c>
      <c r="P211" s="74">
        <v>0</v>
      </c>
      <c r="Q211" s="74">
        <v>2</v>
      </c>
      <c r="R211" s="74">
        <v>0</v>
      </c>
    </row>
    <row r="212" spans="1:18" ht="15.75">
      <c r="A212" s="70">
        <v>203</v>
      </c>
      <c r="B212" s="71" t="s">
        <v>334</v>
      </c>
      <c r="C212" s="76" t="s">
        <v>121</v>
      </c>
      <c r="D212" s="71" t="s">
        <v>128</v>
      </c>
      <c r="E212" s="71" t="s">
        <v>129</v>
      </c>
      <c r="F212" s="72">
        <v>192.42646748728296</v>
      </c>
      <c r="G212" s="73">
        <v>17.827391241899999</v>
      </c>
      <c r="H212" s="73">
        <v>174.59907624538297</v>
      </c>
      <c r="I212" s="81">
        <v>2</v>
      </c>
      <c r="J212" s="72">
        <v>0</v>
      </c>
      <c r="K212" s="72">
        <v>200</v>
      </c>
      <c r="L212" s="72">
        <v>0</v>
      </c>
      <c r="M212" s="72">
        <v>0</v>
      </c>
      <c r="N212" s="75">
        <v>0</v>
      </c>
      <c r="O212" s="74">
        <v>0</v>
      </c>
      <c r="P212" s="74">
        <v>0</v>
      </c>
      <c r="Q212" s="74">
        <v>2</v>
      </c>
      <c r="R212" s="74">
        <v>0</v>
      </c>
    </row>
    <row r="213" spans="1:18" ht="15.75">
      <c r="A213" s="70">
        <v>204</v>
      </c>
      <c r="B213" s="71" t="s">
        <v>335</v>
      </c>
      <c r="C213" s="76" t="s">
        <v>121</v>
      </c>
      <c r="D213" s="71" t="s">
        <v>128</v>
      </c>
      <c r="E213" s="71" t="s">
        <v>129</v>
      </c>
      <c r="F213" s="72">
        <v>83.6382868138123</v>
      </c>
      <c r="G213" s="73">
        <v>0</v>
      </c>
      <c r="H213" s="73">
        <v>83.6382868138123</v>
      </c>
      <c r="I213" s="81">
        <v>1</v>
      </c>
      <c r="J213" s="72">
        <v>0</v>
      </c>
      <c r="K213" s="72">
        <v>83.64</v>
      </c>
      <c r="L213" s="72">
        <v>0</v>
      </c>
      <c r="M213" s="72">
        <v>0</v>
      </c>
      <c r="N213" s="75">
        <v>8</v>
      </c>
      <c r="O213" s="74">
        <v>0</v>
      </c>
      <c r="P213" s="74">
        <v>0</v>
      </c>
      <c r="Q213" s="74">
        <v>2</v>
      </c>
      <c r="R213" s="74">
        <v>0</v>
      </c>
    </row>
    <row r="214" spans="1:18" ht="15.75">
      <c r="A214" s="70">
        <v>205</v>
      </c>
      <c r="B214" s="71" t="s">
        <v>336</v>
      </c>
      <c r="C214" s="76" t="s">
        <v>121</v>
      </c>
      <c r="D214" s="71" t="s">
        <v>128</v>
      </c>
      <c r="E214" s="71" t="s">
        <v>129</v>
      </c>
      <c r="F214" s="72">
        <v>50.283785119939999</v>
      </c>
      <c r="G214" s="73">
        <v>1.9291663954</v>
      </c>
      <c r="H214" s="73">
        <v>48.354618724539996</v>
      </c>
      <c r="I214" s="81">
        <v>1</v>
      </c>
      <c r="J214" s="72">
        <v>0</v>
      </c>
      <c r="K214" s="72">
        <v>150</v>
      </c>
      <c r="L214" s="72">
        <v>0</v>
      </c>
      <c r="M214" s="72">
        <v>0</v>
      </c>
      <c r="N214" s="75">
        <v>10</v>
      </c>
      <c r="O214" s="74">
        <v>0</v>
      </c>
      <c r="P214" s="74">
        <v>0</v>
      </c>
      <c r="Q214" s="74">
        <v>2</v>
      </c>
      <c r="R214" s="74">
        <v>0</v>
      </c>
    </row>
    <row r="215" spans="1:18" ht="15.75">
      <c r="A215" s="70">
        <v>206</v>
      </c>
      <c r="B215" s="71" t="s">
        <v>337</v>
      </c>
      <c r="C215" s="76" t="s">
        <v>121</v>
      </c>
      <c r="D215" s="71" t="s">
        <v>128</v>
      </c>
      <c r="E215" s="71" t="s">
        <v>129</v>
      </c>
      <c r="F215" s="72">
        <v>33.439209148824879</v>
      </c>
      <c r="G215" s="73">
        <v>0</v>
      </c>
      <c r="H215" s="73">
        <v>33.439209148824879</v>
      </c>
      <c r="I215" s="81">
        <v>2</v>
      </c>
      <c r="J215" s="72">
        <v>0</v>
      </c>
      <c r="K215" s="72">
        <v>40</v>
      </c>
      <c r="L215" s="72">
        <v>0</v>
      </c>
      <c r="M215" s="72">
        <v>0</v>
      </c>
      <c r="N215" s="75">
        <v>20</v>
      </c>
      <c r="O215" s="74">
        <v>0</v>
      </c>
      <c r="P215" s="74">
        <v>0</v>
      </c>
      <c r="Q215" s="74">
        <v>2</v>
      </c>
      <c r="R215" s="74">
        <v>0</v>
      </c>
    </row>
    <row r="216" spans="1:18" ht="15.75">
      <c r="A216" s="70">
        <v>207</v>
      </c>
      <c r="B216" s="71" t="s">
        <v>338</v>
      </c>
      <c r="C216" s="76" t="s">
        <v>121</v>
      </c>
      <c r="D216" s="71" t="s">
        <v>128</v>
      </c>
      <c r="E216" s="71" t="s">
        <v>129</v>
      </c>
      <c r="F216" s="72">
        <v>63.704305913653251</v>
      </c>
      <c r="G216" s="73">
        <v>0</v>
      </c>
      <c r="H216" s="73">
        <v>63.704305913653251</v>
      </c>
      <c r="I216" s="81">
        <v>1</v>
      </c>
      <c r="J216" s="72">
        <v>0</v>
      </c>
      <c r="K216" s="72">
        <v>130</v>
      </c>
      <c r="L216" s="72">
        <v>0</v>
      </c>
      <c r="M216" s="72">
        <v>0</v>
      </c>
      <c r="N216" s="75">
        <v>8</v>
      </c>
      <c r="O216" s="74">
        <v>0</v>
      </c>
      <c r="P216" s="74">
        <v>0</v>
      </c>
      <c r="Q216" s="74">
        <v>2</v>
      </c>
      <c r="R216" s="74">
        <v>0</v>
      </c>
    </row>
    <row r="217" spans="1:18" ht="15.75">
      <c r="A217" s="70">
        <v>208</v>
      </c>
      <c r="B217" s="71" t="s">
        <v>339</v>
      </c>
      <c r="C217" s="76" t="s">
        <v>121</v>
      </c>
      <c r="D217" s="71" t="s">
        <v>128</v>
      </c>
      <c r="E217" s="71" t="s">
        <v>129</v>
      </c>
      <c r="F217" s="72">
        <v>45.911733322556124</v>
      </c>
      <c r="G217" s="73">
        <v>0</v>
      </c>
      <c r="H217" s="73">
        <v>45.911733322556124</v>
      </c>
      <c r="I217" s="81">
        <v>1</v>
      </c>
      <c r="J217" s="72">
        <v>0</v>
      </c>
      <c r="K217" s="72">
        <v>45.91</v>
      </c>
      <c r="L217" s="72">
        <v>0</v>
      </c>
      <c r="M217" s="72">
        <v>0</v>
      </c>
      <c r="N217" s="75">
        <v>7</v>
      </c>
      <c r="O217" s="74">
        <v>0</v>
      </c>
      <c r="P217" s="74">
        <v>0</v>
      </c>
      <c r="Q217" s="74">
        <v>2</v>
      </c>
      <c r="R217" s="74">
        <v>0</v>
      </c>
    </row>
    <row r="218" spans="1:18" ht="15.75">
      <c r="A218" s="70">
        <v>209</v>
      </c>
      <c r="B218" s="71" t="s">
        <v>340</v>
      </c>
      <c r="C218" s="76" t="s">
        <v>121</v>
      </c>
      <c r="D218" s="71" t="s">
        <v>128</v>
      </c>
      <c r="E218" s="71" t="s">
        <v>129</v>
      </c>
      <c r="F218" s="72">
        <v>26.451615382529898</v>
      </c>
      <c r="G218" s="73">
        <v>0</v>
      </c>
      <c r="H218" s="73">
        <v>26.451615382529898</v>
      </c>
      <c r="I218" s="81">
        <v>1</v>
      </c>
      <c r="J218" s="72">
        <v>0</v>
      </c>
      <c r="K218" s="72">
        <v>26.45</v>
      </c>
      <c r="L218" s="72">
        <v>0</v>
      </c>
      <c r="M218" s="72">
        <v>0</v>
      </c>
      <c r="N218" s="75">
        <v>8</v>
      </c>
      <c r="O218" s="74">
        <v>0</v>
      </c>
      <c r="P218" s="74">
        <v>0</v>
      </c>
      <c r="Q218" s="74">
        <v>2</v>
      </c>
      <c r="R218" s="74">
        <v>0</v>
      </c>
    </row>
    <row r="219" spans="1:18" ht="15.75">
      <c r="A219" s="70">
        <v>210</v>
      </c>
      <c r="B219" s="71" t="s">
        <v>341</v>
      </c>
      <c r="C219" s="76" t="s">
        <v>121</v>
      </c>
      <c r="D219" s="71" t="s">
        <v>128</v>
      </c>
      <c r="E219" s="71" t="s">
        <v>129</v>
      </c>
      <c r="F219" s="72">
        <v>59.570263095424494</v>
      </c>
      <c r="G219" s="73">
        <v>0</v>
      </c>
      <c r="H219" s="73">
        <v>59.570263095424494</v>
      </c>
      <c r="I219" s="81">
        <v>2</v>
      </c>
      <c r="J219" s="72">
        <v>0</v>
      </c>
      <c r="K219" s="72">
        <v>90</v>
      </c>
      <c r="L219" s="72">
        <v>0</v>
      </c>
      <c r="M219" s="72">
        <v>0</v>
      </c>
      <c r="N219" s="75">
        <v>3</v>
      </c>
      <c r="O219" s="74">
        <v>0</v>
      </c>
      <c r="P219" s="74">
        <v>0</v>
      </c>
      <c r="Q219" s="74">
        <v>2</v>
      </c>
      <c r="R219" s="74">
        <v>0</v>
      </c>
    </row>
    <row r="220" spans="1:18" ht="15.75">
      <c r="A220" s="70">
        <v>211</v>
      </c>
      <c r="B220" s="71" t="s">
        <v>342</v>
      </c>
      <c r="C220" s="76" t="s">
        <v>121</v>
      </c>
      <c r="D220" s="71" t="s">
        <v>128</v>
      </c>
      <c r="E220" s="71" t="s">
        <v>129</v>
      </c>
      <c r="F220" s="72">
        <v>23.266439138790002</v>
      </c>
      <c r="G220" s="73">
        <v>0</v>
      </c>
      <c r="H220" s="73">
        <v>23.266439138790002</v>
      </c>
      <c r="I220" s="81">
        <v>2</v>
      </c>
      <c r="J220" s="72">
        <v>0</v>
      </c>
      <c r="K220" s="72">
        <v>100</v>
      </c>
      <c r="L220" s="72">
        <v>0</v>
      </c>
      <c r="M220" s="72">
        <v>0</v>
      </c>
      <c r="N220" s="75">
        <v>0</v>
      </c>
      <c r="O220" s="74">
        <v>0</v>
      </c>
      <c r="P220" s="74">
        <v>0</v>
      </c>
      <c r="Q220" s="74">
        <v>2</v>
      </c>
      <c r="R220" s="74">
        <v>0</v>
      </c>
    </row>
    <row r="221" spans="1:18" ht="15.75">
      <c r="A221" s="70">
        <v>212</v>
      </c>
      <c r="B221" s="71" t="s">
        <v>343</v>
      </c>
      <c r="C221" s="76" t="s">
        <v>121</v>
      </c>
      <c r="D221" s="71" t="s">
        <v>128</v>
      </c>
      <c r="E221" s="71" t="s">
        <v>129</v>
      </c>
      <c r="F221" s="72">
        <v>298.44917576025313</v>
      </c>
      <c r="G221" s="73">
        <v>10.2035506419</v>
      </c>
      <c r="H221" s="73">
        <v>288.24562511835313</v>
      </c>
      <c r="I221" s="81">
        <v>2</v>
      </c>
      <c r="J221" s="72">
        <v>0</v>
      </c>
      <c r="K221" s="72">
        <v>298.45</v>
      </c>
      <c r="L221" s="72">
        <v>0</v>
      </c>
      <c r="M221" s="72">
        <v>0</v>
      </c>
      <c r="N221" s="75">
        <v>1</v>
      </c>
      <c r="O221" s="74">
        <v>0</v>
      </c>
      <c r="P221" s="74">
        <v>0</v>
      </c>
      <c r="Q221" s="74">
        <v>2</v>
      </c>
      <c r="R221" s="74">
        <v>0</v>
      </c>
    </row>
    <row r="222" spans="1:18" ht="15.75">
      <c r="A222" s="70">
        <v>213</v>
      </c>
      <c r="B222" s="71" t="s">
        <v>344</v>
      </c>
      <c r="C222" s="76" t="s">
        <v>121</v>
      </c>
      <c r="D222" s="71" t="s">
        <v>128</v>
      </c>
      <c r="E222" s="71" t="s">
        <v>129</v>
      </c>
      <c r="F222" s="72">
        <v>112.44266555971394</v>
      </c>
      <c r="G222" s="73">
        <v>0.91769870168099998</v>
      </c>
      <c r="H222" s="73">
        <v>111.52496685803294</v>
      </c>
      <c r="I222" s="81">
        <v>1</v>
      </c>
      <c r="J222" s="72">
        <v>0</v>
      </c>
      <c r="K222" s="72">
        <v>112.44</v>
      </c>
      <c r="L222" s="72">
        <v>0</v>
      </c>
      <c r="M222" s="72">
        <v>0</v>
      </c>
      <c r="N222" s="75">
        <v>6</v>
      </c>
      <c r="O222" s="74">
        <v>0</v>
      </c>
      <c r="P222" s="74">
        <v>0</v>
      </c>
      <c r="Q222" s="74">
        <v>2</v>
      </c>
      <c r="R222" s="74">
        <v>0</v>
      </c>
    </row>
    <row r="223" spans="1:18" ht="15.75">
      <c r="A223" s="70">
        <v>214</v>
      </c>
      <c r="B223" s="71" t="s">
        <v>345</v>
      </c>
      <c r="C223" s="76" t="s">
        <v>121</v>
      </c>
      <c r="D223" s="71" t="s">
        <v>128</v>
      </c>
      <c r="E223" s="71" t="s">
        <v>129</v>
      </c>
      <c r="F223" s="72">
        <v>18.185586403737602</v>
      </c>
      <c r="G223" s="73">
        <v>0</v>
      </c>
      <c r="H223" s="73">
        <v>18.185586403737602</v>
      </c>
      <c r="I223" s="81">
        <v>1</v>
      </c>
      <c r="J223" s="72">
        <v>0</v>
      </c>
      <c r="K223" s="72">
        <v>30</v>
      </c>
      <c r="L223" s="72">
        <v>0</v>
      </c>
      <c r="M223" s="72">
        <v>0</v>
      </c>
      <c r="N223" s="75">
        <v>7</v>
      </c>
      <c r="O223" s="74">
        <v>0</v>
      </c>
      <c r="P223" s="74">
        <v>0</v>
      </c>
      <c r="Q223" s="74">
        <v>2</v>
      </c>
      <c r="R223" s="74">
        <v>0</v>
      </c>
    </row>
    <row r="224" spans="1:18" ht="15.75">
      <c r="A224" s="70">
        <v>215</v>
      </c>
      <c r="B224" s="71" t="s">
        <v>346</v>
      </c>
      <c r="C224" s="76" t="s">
        <v>121</v>
      </c>
      <c r="D224" s="71" t="s">
        <v>128</v>
      </c>
      <c r="E224" s="71" t="s">
        <v>129</v>
      </c>
      <c r="F224" s="72">
        <v>27.397276935868696</v>
      </c>
      <c r="G224" s="73">
        <v>7.8822489517499997E-2</v>
      </c>
      <c r="H224" s="73">
        <v>27.318454446351197</v>
      </c>
      <c r="I224" s="81">
        <v>2</v>
      </c>
      <c r="J224" s="72">
        <v>0</v>
      </c>
      <c r="K224" s="72">
        <v>27.4</v>
      </c>
      <c r="L224" s="72">
        <v>0</v>
      </c>
      <c r="M224" s="72">
        <v>0</v>
      </c>
      <c r="N224" s="75">
        <v>0</v>
      </c>
      <c r="O224" s="74">
        <v>0</v>
      </c>
      <c r="P224" s="74">
        <v>0</v>
      </c>
      <c r="Q224" s="74">
        <v>2</v>
      </c>
      <c r="R224" s="74">
        <v>0</v>
      </c>
    </row>
    <row r="225" spans="1:18" ht="15.75">
      <c r="A225" s="70">
        <v>216</v>
      </c>
      <c r="B225" s="71" t="s">
        <v>347</v>
      </c>
      <c r="C225" s="76" t="s">
        <v>121</v>
      </c>
      <c r="D225" s="71" t="s">
        <v>128</v>
      </c>
      <c r="E225" s="71" t="s">
        <v>129</v>
      </c>
      <c r="F225" s="72">
        <v>80.775134507609991</v>
      </c>
      <c r="G225" s="73">
        <v>7.0886193093700003</v>
      </c>
      <c r="H225" s="73">
        <v>73.686515198239988</v>
      </c>
      <c r="I225" s="81">
        <v>2</v>
      </c>
      <c r="J225" s="72">
        <v>0</v>
      </c>
      <c r="K225" s="72">
        <v>150</v>
      </c>
      <c r="L225" s="72">
        <v>0</v>
      </c>
      <c r="M225" s="72">
        <v>0</v>
      </c>
      <c r="N225" s="75">
        <v>0</v>
      </c>
      <c r="O225" s="74">
        <v>0</v>
      </c>
      <c r="P225" s="74">
        <v>0</v>
      </c>
      <c r="Q225" s="74">
        <v>2</v>
      </c>
      <c r="R225" s="74">
        <v>0</v>
      </c>
    </row>
    <row r="226" spans="1:18" ht="15.75">
      <c r="A226" s="70">
        <v>217</v>
      </c>
      <c r="B226" s="71" t="s">
        <v>348</v>
      </c>
      <c r="C226" s="76" t="s">
        <v>121</v>
      </c>
      <c r="D226" s="71" t="s">
        <v>128</v>
      </c>
      <c r="E226" s="71" t="s">
        <v>129</v>
      </c>
      <c r="F226" s="72">
        <v>16.665758272440002</v>
      </c>
      <c r="G226" s="73">
        <v>0</v>
      </c>
      <c r="H226" s="73">
        <v>16.665758272440002</v>
      </c>
      <c r="I226" s="81">
        <v>2</v>
      </c>
      <c r="J226" s="72">
        <v>0</v>
      </c>
      <c r="K226" s="72">
        <v>80</v>
      </c>
      <c r="L226" s="72">
        <v>0</v>
      </c>
      <c r="M226" s="72">
        <v>0</v>
      </c>
      <c r="N226" s="75">
        <v>0</v>
      </c>
      <c r="O226" s="74">
        <v>0</v>
      </c>
      <c r="P226" s="74">
        <v>0</v>
      </c>
      <c r="Q226" s="74">
        <v>2</v>
      </c>
      <c r="R226" s="74">
        <v>0</v>
      </c>
    </row>
    <row r="227" spans="1:18" ht="15.75">
      <c r="A227" s="70">
        <v>218</v>
      </c>
      <c r="B227" s="71" t="s">
        <v>349</v>
      </c>
      <c r="C227" s="76" t="s">
        <v>121</v>
      </c>
      <c r="D227" s="71" t="s">
        <v>128</v>
      </c>
      <c r="E227" s="71" t="s">
        <v>129</v>
      </c>
      <c r="F227" s="72">
        <v>46.050140295755007</v>
      </c>
      <c r="G227" s="73">
        <v>3.28470404203</v>
      </c>
      <c r="H227" s="73">
        <v>42.765436253725007</v>
      </c>
      <c r="I227" s="81">
        <v>1</v>
      </c>
      <c r="J227" s="72">
        <v>0</v>
      </c>
      <c r="K227" s="72">
        <v>80</v>
      </c>
      <c r="L227" s="72">
        <v>0</v>
      </c>
      <c r="M227" s="72">
        <v>0</v>
      </c>
      <c r="N227" s="75">
        <v>10</v>
      </c>
      <c r="O227" s="74">
        <v>0</v>
      </c>
      <c r="P227" s="74">
        <v>0</v>
      </c>
      <c r="Q227" s="74">
        <v>2</v>
      </c>
      <c r="R227" s="74">
        <v>0</v>
      </c>
    </row>
    <row r="228" spans="1:18" ht="15.75">
      <c r="A228" s="70">
        <v>219</v>
      </c>
      <c r="B228" s="71" t="s">
        <v>350</v>
      </c>
      <c r="C228" s="76" t="s">
        <v>121</v>
      </c>
      <c r="D228" s="71" t="s">
        <v>128</v>
      </c>
      <c r="E228" s="71" t="s">
        <v>129</v>
      </c>
      <c r="F228" s="72">
        <v>62.274639152852004</v>
      </c>
      <c r="G228" s="73">
        <v>0.46049250725000002</v>
      </c>
      <c r="H228" s="73">
        <v>61.814146645602001</v>
      </c>
      <c r="I228" s="81">
        <v>2</v>
      </c>
      <c r="J228" s="72">
        <v>0</v>
      </c>
      <c r="K228" s="72">
        <v>50</v>
      </c>
      <c r="L228" s="72">
        <v>0</v>
      </c>
      <c r="M228" s="72">
        <v>0</v>
      </c>
      <c r="N228" s="75">
        <v>0</v>
      </c>
      <c r="O228" s="74">
        <v>0</v>
      </c>
      <c r="P228" s="74">
        <v>0</v>
      </c>
      <c r="Q228" s="74">
        <v>2</v>
      </c>
      <c r="R228" s="74">
        <v>0</v>
      </c>
    </row>
    <row r="229" spans="1:18" ht="15.75">
      <c r="A229" s="70">
        <v>220</v>
      </c>
      <c r="B229" s="71" t="s">
        <v>351</v>
      </c>
      <c r="C229" s="76" t="s">
        <v>121</v>
      </c>
      <c r="D229" s="71" t="s">
        <v>128</v>
      </c>
      <c r="E229" s="71" t="s">
        <v>129</v>
      </c>
      <c r="F229" s="72">
        <v>21.470848285723303</v>
      </c>
      <c r="G229" s="73">
        <v>0.499514934932</v>
      </c>
      <c r="H229" s="73">
        <v>20.971333350791301</v>
      </c>
      <c r="I229" s="81">
        <v>2</v>
      </c>
      <c r="J229" s="72">
        <v>0</v>
      </c>
      <c r="K229" s="72">
        <v>21.47</v>
      </c>
      <c r="L229" s="72">
        <v>0</v>
      </c>
      <c r="M229" s="72">
        <v>0</v>
      </c>
      <c r="N229" s="75">
        <v>0</v>
      </c>
      <c r="O229" s="74">
        <v>0</v>
      </c>
      <c r="P229" s="74">
        <v>0</v>
      </c>
      <c r="Q229" s="74">
        <v>2</v>
      </c>
      <c r="R229" s="74">
        <v>0</v>
      </c>
    </row>
    <row r="230" spans="1:18" ht="15.75">
      <c r="A230" s="70">
        <v>221</v>
      </c>
      <c r="B230" s="71" t="s">
        <v>352</v>
      </c>
      <c r="C230" s="76" t="s">
        <v>121</v>
      </c>
      <c r="D230" s="71" t="s">
        <v>128</v>
      </c>
      <c r="E230" s="71" t="s">
        <v>129</v>
      </c>
      <c r="F230" s="72">
        <v>58.238216142821521</v>
      </c>
      <c r="G230" s="73">
        <v>2.0878640062599998</v>
      </c>
      <c r="H230" s="73">
        <v>56.150352136561523</v>
      </c>
      <c r="I230" s="81">
        <v>1</v>
      </c>
      <c r="J230" s="72">
        <v>0</v>
      </c>
      <c r="K230" s="72">
        <v>58.24</v>
      </c>
      <c r="L230" s="72">
        <v>0</v>
      </c>
      <c r="M230" s="72">
        <v>0</v>
      </c>
      <c r="N230" s="75">
        <v>18</v>
      </c>
      <c r="O230" s="74">
        <v>0</v>
      </c>
      <c r="P230" s="74">
        <v>0</v>
      </c>
      <c r="Q230" s="74">
        <v>2</v>
      </c>
      <c r="R230" s="74">
        <v>0</v>
      </c>
    </row>
    <row r="231" spans="1:18" ht="15.75">
      <c r="A231" s="70">
        <v>222</v>
      </c>
      <c r="B231" s="71" t="s">
        <v>353</v>
      </c>
      <c r="C231" s="76" t="s">
        <v>121</v>
      </c>
      <c r="D231" s="71" t="s">
        <v>128</v>
      </c>
      <c r="E231" s="71" t="s">
        <v>129</v>
      </c>
      <c r="F231" s="72">
        <v>166.77097720680939</v>
      </c>
      <c r="G231" s="73">
        <v>8.2193986961899999</v>
      </c>
      <c r="H231" s="73">
        <v>158.55157851061938</v>
      </c>
      <c r="I231" s="81">
        <v>23</v>
      </c>
      <c r="J231" s="72">
        <v>0</v>
      </c>
      <c r="K231" s="72">
        <v>166.77</v>
      </c>
      <c r="L231" s="72">
        <v>0</v>
      </c>
      <c r="M231" s="72">
        <v>0</v>
      </c>
      <c r="N231" s="75">
        <v>13</v>
      </c>
      <c r="O231" s="74">
        <v>0</v>
      </c>
      <c r="P231" s="74">
        <v>0</v>
      </c>
      <c r="Q231" s="74">
        <v>2</v>
      </c>
      <c r="R231" s="74">
        <v>0</v>
      </c>
    </row>
    <row r="232" spans="1:18" ht="15.75">
      <c r="A232" s="70">
        <v>223</v>
      </c>
      <c r="B232" s="71" t="s">
        <v>132</v>
      </c>
      <c r="C232" s="76" t="s">
        <v>121</v>
      </c>
      <c r="D232" s="71" t="s">
        <v>128</v>
      </c>
      <c r="E232" s="71" t="s">
        <v>129</v>
      </c>
      <c r="F232" s="72">
        <v>0</v>
      </c>
      <c r="G232" s="73">
        <v>0</v>
      </c>
      <c r="H232" s="73">
        <v>0</v>
      </c>
      <c r="I232" s="81">
        <v>2</v>
      </c>
      <c r="J232" s="72">
        <v>0</v>
      </c>
      <c r="K232" s="72">
        <v>60</v>
      </c>
      <c r="L232" s="72">
        <v>0</v>
      </c>
      <c r="M232" s="72">
        <v>0</v>
      </c>
      <c r="N232" s="75">
        <v>25</v>
      </c>
      <c r="O232" s="74">
        <v>0</v>
      </c>
      <c r="P232" s="74">
        <v>0</v>
      </c>
      <c r="Q232" s="74">
        <v>2</v>
      </c>
      <c r="R232" s="74">
        <v>0</v>
      </c>
    </row>
    <row r="233" spans="1:18" ht="15.75">
      <c r="A233" s="70">
        <v>224</v>
      </c>
      <c r="B233" s="71" t="s">
        <v>354</v>
      </c>
      <c r="C233" s="76" t="s">
        <v>121</v>
      </c>
      <c r="D233" s="71" t="s">
        <v>128</v>
      </c>
      <c r="E233" s="71" t="s">
        <v>129</v>
      </c>
      <c r="F233" s="72">
        <v>31.355577590670499</v>
      </c>
      <c r="G233" s="73">
        <v>1.59383494531</v>
      </c>
      <c r="H233" s="73">
        <v>29.761742645360499</v>
      </c>
      <c r="I233" s="81">
        <v>1</v>
      </c>
      <c r="J233" s="72">
        <v>0</v>
      </c>
      <c r="K233" s="72">
        <v>120</v>
      </c>
      <c r="L233" s="72">
        <v>0</v>
      </c>
      <c r="M233" s="72">
        <v>0</v>
      </c>
      <c r="N233" s="75">
        <v>15</v>
      </c>
      <c r="O233" s="74">
        <v>0</v>
      </c>
      <c r="P233" s="74">
        <v>0</v>
      </c>
      <c r="Q233" s="74">
        <v>2</v>
      </c>
      <c r="R233" s="74">
        <v>0</v>
      </c>
    </row>
    <row r="234" spans="1:18" ht="15.75">
      <c r="A234" s="70">
        <v>225</v>
      </c>
      <c r="B234" s="71" t="s">
        <v>355</v>
      </c>
      <c r="C234" s="76" t="s">
        <v>121</v>
      </c>
      <c r="D234" s="71" t="s">
        <v>128</v>
      </c>
      <c r="E234" s="71" t="s">
        <v>129</v>
      </c>
      <c r="F234" s="72">
        <v>11.6631669472679</v>
      </c>
      <c r="G234" s="73">
        <v>0.48609858325900002</v>
      </c>
      <c r="H234" s="73">
        <v>11.1770683640089</v>
      </c>
      <c r="I234" s="81">
        <v>1</v>
      </c>
      <c r="J234" s="72">
        <v>0</v>
      </c>
      <c r="K234" s="72">
        <v>18</v>
      </c>
      <c r="L234" s="72">
        <v>0</v>
      </c>
      <c r="M234" s="72">
        <v>0</v>
      </c>
      <c r="N234" s="75">
        <v>11</v>
      </c>
      <c r="O234" s="74">
        <v>0</v>
      </c>
      <c r="P234" s="74">
        <v>0</v>
      </c>
      <c r="Q234" s="74">
        <v>2</v>
      </c>
      <c r="R234" s="74">
        <v>0</v>
      </c>
    </row>
    <row r="235" spans="1:18" ht="15.75">
      <c r="A235" s="70">
        <v>226</v>
      </c>
      <c r="B235" s="71" t="s">
        <v>356</v>
      </c>
      <c r="C235" s="76" t="s">
        <v>121</v>
      </c>
      <c r="D235" s="71" t="s">
        <v>128</v>
      </c>
      <c r="E235" s="71" t="s">
        <v>129</v>
      </c>
      <c r="F235" s="72">
        <v>20.442205745154812</v>
      </c>
      <c r="G235" s="73">
        <v>0.85743880853099996</v>
      </c>
      <c r="H235" s="73">
        <v>19.584766936623812</v>
      </c>
      <c r="I235" s="81">
        <v>1</v>
      </c>
      <c r="J235" s="72">
        <v>0</v>
      </c>
      <c r="K235" s="72">
        <v>20.440000000000001</v>
      </c>
      <c r="L235" s="72">
        <v>0</v>
      </c>
      <c r="M235" s="72">
        <v>0</v>
      </c>
      <c r="N235" s="75">
        <v>5</v>
      </c>
      <c r="O235" s="74">
        <v>0</v>
      </c>
      <c r="P235" s="74">
        <v>0</v>
      </c>
      <c r="Q235" s="74">
        <v>2</v>
      </c>
      <c r="R235" s="74">
        <v>0</v>
      </c>
    </row>
    <row r="236" spans="1:18" ht="15.75">
      <c r="A236" s="70">
        <v>227</v>
      </c>
      <c r="B236" s="71" t="s">
        <v>357</v>
      </c>
      <c r="C236" s="76" t="s">
        <v>121</v>
      </c>
      <c r="D236" s="71" t="s">
        <v>128</v>
      </c>
      <c r="E236" s="71" t="s">
        <v>129</v>
      </c>
      <c r="F236" s="72">
        <v>221.21175613080578</v>
      </c>
      <c r="G236" s="73">
        <v>4.8526090491099998</v>
      </c>
      <c r="H236" s="73">
        <v>216.3591470816958</v>
      </c>
      <c r="I236" s="81">
        <v>1</v>
      </c>
      <c r="J236" s="72">
        <v>0</v>
      </c>
      <c r="K236" s="72">
        <v>221.21</v>
      </c>
      <c r="L236" s="72">
        <v>0</v>
      </c>
      <c r="M236" s="72">
        <v>0</v>
      </c>
      <c r="N236" s="75">
        <v>13</v>
      </c>
      <c r="O236" s="74">
        <v>0</v>
      </c>
      <c r="P236" s="74">
        <v>0</v>
      </c>
      <c r="Q236" s="74">
        <v>2</v>
      </c>
      <c r="R236" s="74">
        <v>0</v>
      </c>
    </row>
    <row r="237" spans="1:18" ht="15.75">
      <c r="A237" s="70">
        <v>228</v>
      </c>
      <c r="B237" s="71" t="s">
        <v>358</v>
      </c>
      <c r="C237" s="76" t="s">
        <v>120</v>
      </c>
      <c r="D237" s="71" t="s">
        <v>128</v>
      </c>
      <c r="E237" s="71" t="s">
        <v>129</v>
      </c>
      <c r="F237" s="72">
        <v>16.766966193576</v>
      </c>
      <c r="G237" s="73">
        <v>0.359830655256</v>
      </c>
      <c r="H237" s="73">
        <v>16.407135538319999</v>
      </c>
      <c r="I237" s="81">
        <v>2</v>
      </c>
      <c r="J237" s="72">
        <v>0</v>
      </c>
      <c r="K237" s="72">
        <v>30</v>
      </c>
      <c r="L237" s="72">
        <v>0</v>
      </c>
      <c r="M237" s="72">
        <v>0</v>
      </c>
      <c r="N237" s="75">
        <v>0</v>
      </c>
      <c r="O237" s="74">
        <v>0</v>
      </c>
      <c r="P237" s="74">
        <v>0</v>
      </c>
      <c r="Q237" s="74">
        <v>2</v>
      </c>
      <c r="R237" s="74">
        <v>0</v>
      </c>
    </row>
    <row r="238" spans="1:18" ht="15.75">
      <c r="A238" s="70">
        <v>229</v>
      </c>
      <c r="B238" s="71" t="s">
        <v>359</v>
      </c>
      <c r="C238" s="76" t="s">
        <v>122</v>
      </c>
      <c r="D238" s="71" t="s">
        <v>128</v>
      </c>
      <c r="E238" s="71" t="s">
        <v>129</v>
      </c>
      <c r="F238" s="72">
        <v>65.825154955724997</v>
      </c>
      <c r="G238" s="73">
        <v>2.4515949481899999</v>
      </c>
      <c r="H238" s="73">
        <v>63.373560007534998</v>
      </c>
      <c r="I238" s="81">
        <v>1</v>
      </c>
      <c r="J238" s="72">
        <v>0</v>
      </c>
      <c r="K238" s="72">
        <v>130</v>
      </c>
      <c r="L238" s="72">
        <v>0</v>
      </c>
      <c r="M238" s="72">
        <v>0</v>
      </c>
      <c r="N238" s="75">
        <v>20</v>
      </c>
      <c r="O238" s="74">
        <v>0</v>
      </c>
      <c r="P238" s="74">
        <v>0</v>
      </c>
      <c r="Q238" s="74">
        <v>2</v>
      </c>
      <c r="R238" s="74">
        <v>0</v>
      </c>
    </row>
    <row r="239" spans="1:18" ht="15.75">
      <c r="A239" s="70">
        <v>230</v>
      </c>
      <c r="B239" s="71" t="s">
        <v>360</v>
      </c>
      <c r="C239" s="76" t="s">
        <v>127</v>
      </c>
      <c r="D239" s="71" t="s">
        <v>128</v>
      </c>
      <c r="E239" s="71" t="s">
        <v>129</v>
      </c>
      <c r="F239" s="72">
        <v>25.468245147969903</v>
      </c>
      <c r="G239" s="73">
        <v>0</v>
      </c>
      <c r="H239" s="73">
        <v>25.468245147969903</v>
      </c>
      <c r="I239" s="81">
        <v>2</v>
      </c>
      <c r="J239" s="72">
        <v>0</v>
      </c>
      <c r="K239" s="72">
        <v>25.47</v>
      </c>
      <c r="L239" s="72">
        <v>0</v>
      </c>
      <c r="M239" s="72">
        <v>0</v>
      </c>
      <c r="N239" s="75">
        <v>3</v>
      </c>
      <c r="O239" s="74">
        <v>0</v>
      </c>
      <c r="P239" s="74">
        <v>0</v>
      </c>
      <c r="Q239" s="74">
        <v>2</v>
      </c>
      <c r="R239" s="74">
        <v>0</v>
      </c>
    </row>
    <row r="240" spans="1:18" ht="15.75">
      <c r="A240" s="70">
        <v>231</v>
      </c>
      <c r="B240" s="71" t="s">
        <v>366</v>
      </c>
      <c r="C240" s="76" t="s">
        <v>123</v>
      </c>
      <c r="D240" s="71" t="s">
        <v>128</v>
      </c>
      <c r="E240" s="71" t="s">
        <v>129</v>
      </c>
      <c r="F240" s="72">
        <v>19.437276386025999</v>
      </c>
      <c r="G240" s="73">
        <v>1.28744518537</v>
      </c>
      <c r="H240" s="73">
        <v>18.149831200655999</v>
      </c>
      <c r="I240" s="81">
        <v>2</v>
      </c>
      <c r="J240" s="72">
        <v>0</v>
      </c>
      <c r="K240" s="72">
        <v>20</v>
      </c>
      <c r="L240" s="72">
        <v>0</v>
      </c>
      <c r="M240" s="72">
        <v>0</v>
      </c>
      <c r="N240" s="75">
        <v>4</v>
      </c>
      <c r="O240" s="74">
        <v>0</v>
      </c>
      <c r="P240" s="74">
        <v>0</v>
      </c>
      <c r="Q240" s="74">
        <v>2</v>
      </c>
      <c r="R240" s="74">
        <v>0</v>
      </c>
    </row>
    <row r="241" spans="1:18" ht="15.75">
      <c r="A241" s="70">
        <v>232</v>
      </c>
      <c r="B241" s="71" t="s">
        <v>361</v>
      </c>
      <c r="C241" s="76" t="s">
        <v>124</v>
      </c>
      <c r="D241" s="71" t="s">
        <v>128</v>
      </c>
      <c r="E241" s="71" t="s">
        <v>129</v>
      </c>
      <c r="F241" s="72">
        <v>27.541175839753201</v>
      </c>
      <c r="G241" s="73">
        <v>0.52491976275300001</v>
      </c>
      <c r="H241" s="73">
        <v>27.0162560770002</v>
      </c>
      <c r="I241" s="81">
        <v>2</v>
      </c>
      <c r="J241" s="72">
        <v>0</v>
      </c>
      <c r="K241" s="72">
        <v>27.54</v>
      </c>
      <c r="L241" s="72">
        <v>0</v>
      </c>
      <c r="M241" s="72">
        <v>0</v>
      </c>
      <c r="N241" s="75">
        <v>0</v>
      </c>
      <c r="O241" s="74">
        <v>0</v>
      </c>
      <c r="P241" s="74">
        <v>0</v>
      </c>
      <c r="Q241" s="74">
        <v>2</v>
      </c>
      <c r="R241" s="74">
        <v>0</v>
      </c>
    </row>
    <row r="242" spans="1:18" ht="15.75">
      <c r="A242" s="70">
        <v>233</v>
      </c>
      <c r="B242" s="71" t="s">
        <v>362</v>
      </c>
      <c r="C242" s="76" t="s">
        <v>125</v>
      </c>
      <c r="D242" s="71" t="s">
        <v>128</v>
      </c>
      <c r="E242" s="71" t="s">
        <v>129</v>
      </c>
      <c r="F242" s="72">
        <v>15.764908071072998</v>
      </c>
      <c r="G242" s="73">
        <v>1.4674660101599999</v>
      </c>
      <c r="H242" s="73">
        <v>14.297442060912999</v>
      </c>
      <c r="I242" s="81">
        <v>2</v>
      </c>
      <c r="J242" s="72">
        <v>0</v>
      </c>
      <c r="K242" s="72">
        <v>25</v>
      </c>
      <c r="L242" s="72">
        <v>0</v>
      </c>
      <c r="M242" s="72">
        <v>0</v>
      </c>
      <c r="N242" s="75">
        <v>0</v>
      </c>
      <c r="O242" s="74">
        <v>0</v>
      </c>
      <c r="P242" s="74">
        <v>0</v>
      </c>
      <c r="Q242" s="74">
        <v>2</v>
      </c>
      <c r="R242" s="74">
        <v>0</v>
      </c>
    </row>
    <row r="243" spans="1:18" ht="15.75">
      <c r="A243" s="70">
        <v>234</v>
      </c>
      <c r="B243" s="71" t="s">
        <v>363</v>
      </c>
      <c r="C243" s="76" t="s">
        <v>126</v>
      </c>
      <c r="D243" s="71" t="s">
        <v>128</v>
      </c>
      <c r="E243" s="71" t="s">
        <v>129</v>
      </c>
      <c r="F243" s="72">
        <v>19.820561026886899</v>
      </c>
      <c r="G243" s="73">
        <v>1.4726372656899999E-2</v>
      </c>
      <c r="H243" s="73">
        <v>19.805834654230001</v>
      </c>
      <c r="I243" s="81">
        <v>2</v>
      </c>
      <c r="J243" s="72">
        <v>0</v>
      </c>
      <c r="K243" s="72">
        <v>20</v>
      </c>
      <c r="L243" s="72">
        <v>0</v>
      </c>
      <c r="M243" s="72">
        <v>0</v>
      </c>
      <c r="N243" s="75">
        <v>3</v>
      </c>
      <c r="O243" s="74">
        <v>0</v>
      </c>
      <c r="P243" s="74">
        <v>0</v>
      </c>
      <c r="Q243" s="74">
        <v>2</v>
      </c>
      <c r="R243" s="74">
        <v>0</v>
      </c>
    </row>
  </sheetData>
  <mergeCells count="28">
    <mergeCell ref="Q6:Q8"/>
    <mergeCell ref="R6:R8"/>
    <mergeCell ref="A1:W1"/>
    <mergeCell ref="A2:D4"/>
    <mergeCell ref="E2:I4"/>
    <mergeCell ref="A6:A8"/>
    <mergeCell ref="B6:B8"/>
    <mergeCell ref="C6:C8"/>
    <mergeCell ref="D6:D8"/>
    <mergeCell ref="E6:E8"/>
    <mergeCell ref="F6:H6"/>
    <mergeCell ref="I6:I8"/>
    <mergeCell ref="T7:U7"/>
    <mergeCell ref="A9:E9"/>
    <mergeCell ref="S6:U6"/>
    <mergeCell ref="V6:V8"/>
    <mergeCell ref="W6:W8"/>
    <mergeCell ref="F7:F8"/>
    <mergeCell ref="G7:H7"/>
    <mergeCell ref="J7:J8"/>
    <mergeCell ref="K7:K8"/>
    <mergeCell ref="L7:L8"/>
    <mergeCell ref="M7:M8"/>
    <mergeCell ref="S7:S8"/>
    <mergeCell ref="J6:M6"/>
    <mergeCell ref="N6:N8"/>
    <mergeCell ref="O6:O8"/>
    <mergeCell ref="P6:P8"/>
  </mergeCells>
  <dataValidations count="7">
    <dataValidation type="whole" allowBlank="1" showInputMessage="1" showErrorMessage="1" error="กรอกจำนวนเต็ม" sqref="N10:N243">
      <formula1>0</formula1>
      <formula2>100</formula2>
    </dataValidation>
    <dataValidation type="whole" allowBlank="1" showInputMessage="1" showErrorMessage="1" errorTitle="ผิดพลาด" error="กรอกเฉพาะ 0 1 2 3 9" sqref="I10:I243">
      <formula1>0</formula1>
      <formula2>9</formula2>
    </dataValidation>
    <dataValidation type="textLength" operator="equal" allowBlank="1" showInputMessage="1" showErrorMessage="1" error="กรอกรหัสเกิน 9 หลัก" sqref="B10:B243">
      <formula1>9</formula1>
    </dataValidation>
    <dataValidation type="whole" allowBlank="1" showInputMessage="1" showErrorMessage="1" error="กรอกเฉพาะ 0 1 2 3 9" sqref="I5:I8 I244:I1048576">
      <formula1>0</formula1>
      <formula2>9</formula2>
    </dataValidation>
    <dataValidation type="whole" allowBlank="1" showInputMessage="1" showErrorMessage="1" error="กรอกเฉพาะจำนวนเต็ม" sqref="N6:N8 N244:N1048576">
      <formula1>0</formula1>
      <formula2>100</formula2>
    </dataValidation>
    <dataValidation type="whole" allowBlank="1" showInputMessage="1" showErrorMessage="1" error="กรอกเฉพาะ 0 1 2" sqref="Q6:Q8 Q10:Q1048576">
      <formula1>0</formula1>
      <formula2>2</formula2>
    </dataValidation>
    <dataValidation type="whole" allowBlank="1" showInputMessage="1" showErrorMessage="1" error="กรอกเฉพาะ 0 1 2 3" sqref="R6:R8 R10:R1048576">
      <formula1>0</formula1>
      <formula2>3</formula2>
    </dataValidation>
  </dataValidations>
  <printOptions horizontalCentered="1"/>
  <pageMargins left="7.874015748031496E-2" right="7.874015748031496E-2" top="0.39370078740157483" bottom="0.19685039370078741" header="0.31496062992125984" footer="0.31496062992125984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คำอธิบายใต้ตาราง</vt:lpstr>
      <vt:lpstr>มาตรา 22 25</vt:lpstr>
      <vt:lpstr>ตัดฟัน</vt:lpstr>
      <vt:lpstr>การจัดการไม้ยางพารา</vt:lpstr>
      <vt:lpstr>การสำรวจผู้ดำเนินการ</vt:lpstr>
      <vt:lpstr>การจัดการไม้ยางพารา!Print_Titles</vt:lpstr>
      <vt:lpstr>การสำรวจผู้ดำเนินการ!Print_Titles</vt:lpstr>
      <vt:lpstr>ตัดฟัน!Print_Titles</vt:lpstr>
      <vt:lpstr>'มาตรา 22 25'!Print_Titles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student</cp:lastModifiedBy>
  <cp:lastPrinted>2015-06-05T07:04:55Z</cp:lastPrinted>
  <dcterms:created xsi:type="dcterms:W3CDTF">2015-04-23T11:57:55Z</dcterms:created>
  <dcterms:modified xsi:type="dcterms:W3CDTF">2017-09-12T02:48:36Z</dcterms:modified>
</cp:coreProperties>
</file>