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5480" windowHeight="9435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Print_Titles" localSheetId="3">การจัดการไม้ยางพารา!$1:$8</definedName>
    <definedName name="_xlnm.Print_Titles" localSheetId="4">การสำรวจผู้ดำเนินการ!$1:$9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45621"/>
</workbook>
</file>

<file path=xl/calcChain.xml><?xml version="1.0" encoding="utf-8"?>
<calcChain xmlns="http://schemas.openxmlformats.org/spreadsheetml/2006/main">
  <c r="M9" i="13"/>
  <c r="O9" l="1"/>
  <c r="L9"/>
  <c r="K9"/>
  <c r="J9"/>
  <c r="H9"/>
  <c r="G9"/>
  <c r="F9"/>
  <c r="I9" i="11"/>
  <c r="K9"/>
  <c r="L9"/>
  <c r="M9"/>
  <c r="N9"/>
  <c r="P9"/>
  <c r="Q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H9"/>
  <c r="I9" i="10"/>
  <c r="K9"/>
  <c r="L9"/>
  <c r="M9"/>
  <c r="N9"/>
  <c r="P9"/>
  <c r="Q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H9"/>
  <c r="I9" i="1"/>
  <c r="K9"/>
  <c r="L9"/>
  <c r="M9"/>
  <c r="N9"/>
  <c r="P9"/>
  <c r="Q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H9"/>
  <c r="A60"/>
  <c r="A61"/>
  <c r="A62"/>
  <c r="A63"/>
  <c r="A64"/>
  <c r="A65"/>
  <c r="A66"/>
  <c r="A67"/>
  <c r="A20" i="1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20" i="11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59" i="1" l="1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1" i="10" l="1"/>
  <c r="A12"/>
  <c r="A13"/>
  <c r="A14"/>
  <c r="A15"/>
  <c r="A16"/>
  <c r="A17"/>
  <c r="A18"/>
  <c r="A19"/>
  <c r="A10"/>
  <c r="A11" i="11"/>
  <c r="A12"/>
  <c r="A13"/>
  <c r="A14"/>
  <c r="A15"/>
  <c r="A16"/>
  <c r="A17"/>
  <c r="A18"/>
  <c r="A19"/>
  <c r="A10"/>
  <c r="A11" i="1"/>
  <c r="A12"/>
  <c r="A13"/>
  <c r="A14"/>
  <c r="A15"/>
  <c r="A16"/>
  <c r="A17"/>
  <c r="A18"/>
  <c r="A19"/>
  <c r="A10"/>
  <c r="G9" l="1"/>
  <c r="G9" i="11"/>
  <c r="G9" i="10"/>
</calcChain>
</file>

<file path=xl/sharedStrings.xml><?xml version="1.0" encoding="utf-8"?>
<sst xmlns="http://schemas.openxmlformats.org/spreadsheetml/2006/main" count="2337" uniqueCount="208">
  <si>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</si>
  <si>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</si>
  <si>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</si>
  <si>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</si>
  <si>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</si>
  <si>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</si>
  <si>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</si>
  <si>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</si>
  <si>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</si>
  <si>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</si>
  <si>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</si>
  <si>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</si>
  <si>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</si>
  <si>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</si>
  <si>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</si>
  <si>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</si>
  <si>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</si>
  <si>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</si>
  <si>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</si>
  <si>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</si>
  <si>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</si>
  <si>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</si>
  <si>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</si>
  <si>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</si>
  <si>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</si>
  <si>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</si>
  <si>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</si>
  <si>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</si>
  <si>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</si>
  <si>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</si>
  <si>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</si>
  <si>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</si>
  <si>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</si>
  <si>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</si>
  <si>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</si>
  <si>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</si>
  <si>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</si>
  <si>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</si>
  <si>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</si>
  <si>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</si>
  <si>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</si>
  <si>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</si>
  <si>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</si>
  <si>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</si>
  <si>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</si>
  <si>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</si>
  <si>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</si>
  <si>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</si>
  <si>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</si>
  <si>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</si>
  <si>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</si>
  <si>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</si>
  <si>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</si>
  <si>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</si>
  <si>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</si>
  <si>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</si>
  <si>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</si>
  <si>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</si>
  <si>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</si>
  <si>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</si>
  <si>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</si>
  <si>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</si>
  <si>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</si>
  <si>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</si>
  <si>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</si>
  <si>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</si>
  <si>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</si>
  <si>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</si>
  <si>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</si>
  <si>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</si>
  <si>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</si>
  <si>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</si>
  <si>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</si>
  <si>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</si>
  <si>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</si>
  <si>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</si>
  <si>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</si>
  <si>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</si>
  <si>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</si>
  <si>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</si>
  <si>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</si>
  <si>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</si>
  <si>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</si>
  <si>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</si>
  <si>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</si>
  <si>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</si>
  <si>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</si>
  <si>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</si>
  <si>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</si>
  <si>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</si>
  <si>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</si>
  <si>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</si>
  <si>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</si>
  <si>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</si>
  <si>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</si>
  <si>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</si>
  <si>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</si>
  <si>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</si>
  <si>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</si>
  <si>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</si>
  <si>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</si>
  <si>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</si>
  <si>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</si>
  <si>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</si>
  <si>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</si>
  <si>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</si>
  <si>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</si>
  <si>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</si>
  <si>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</si>
  <si>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</si>
  <si>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</si>
  <si>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</si>
  <si>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</si>
  <si>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</si>
  <si>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</si>
  <si>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</si>
  <si>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</si>
  <si>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</si>
  <si>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</si>
  <si>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03A</t>
  </si>
  <si>
    <t>R20010001</t>
  </si>
  <si>
    <t>จ.กาญจนบุรี</t>
  </si>
  <si>
    <t>R20010002</t>
  </si>
  <si>
    <t>R20010003</t>
  </si>
  <si>
    <t>โฉนดที่ดิน</t>
  </si>
  <si>
    <t>R20010004</t>
  </si>
  <si>
    <t>R20010005</t>
  </si>
  <si>
    <t>R20010006</t>
  </si>
  <si>
    <t>R20010007</t>
  </si>
  <si>
    <t>R20010008</t>
  </si>
  <si>
    <t>R20010009</t>
  </si>
  <si>
    <t>R20010010</t>
  </si>
  <si>
    <t>เขตรักษาพันธุ์สัตว์ป่าสลักพระ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</si>
  <si>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</si>
  <si>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</si>
  <si>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R20010011</t>
  </si>
  <si>
    <t>R20010012</t>
  </si>
  <si>
    <t>R20010013</t>
  </si>
  <si>
    <t>R20010014</t>
  </si>
  <si>
    <t>R20010015</t>
  </si>
  <si>
    <t>R20010016</t>
  </si>
  <si>
    <t>R20010017</t>
  </si>
  <si>
    <t>R20010018</t>
  </si>
  <si>
    <t>R20010019</t>
  </si>
  <si>
    <t>R20010020</t>
  </si>
  <si>
    <t>R20010021</t>
  </si>
  <si>
    <t>R20010022</t>
  </si>
  <si>
    <t>R20010023</t>
  </si>
  <si>
    <t>R20010024</t>
  </si>
  <si>
    <t>R20010025</t>
  </si>
  <si>
    <t>R20010026</t>
  </si>
  <si>
    <t>R20010027</t>
  </si>
  <si>
    <t>R20010028</t>
  </si>
  <si>
    <t>R20010029</t>
  </si>
  <si>
    <t>R20010030</t>
  </si>
  <si>
    <t>-</t>
  </si>
  <si>
    <t>R20010031</t>
  </si>
  <si>
    <t>R20010032</t>
  </si>
  <si>
    <t>R20010033</t>
  </si>
  <si>
    <t>R20010034</t>
  </si>
  <si>
    <t>R20010035</t>
  </si>
  <si>
    <t>R20010036</t>
  </si>
  <si>
    <t>R20010037</t>
  </si>
  <si>
    <t>R20010038</t>
  </si>
  <si>
    <t>R20010039</t>
  </si>
  <si>
    <t>R20010040</t>
  </si>
  <si>
    <t>R20010041</t>
  </si>
  <si>
    <t>R20010042</t>
  </si>
  <si>
    <t>R20010043</t>
  </si>
  <si>
    <t>R20010044</t>
  </si>
  <si>
    <t>R20010045</t>
  </si>
  <si>
    <t>R20010046</t>
  </si>
  <si>
    <t>R20010047</t>
  </si>
  <si>
    <t>R20010048</t>
  </si>
  <si>
    <t>R20010049</t>
  </si>
  <si>
    <t>R20010050</t>
  </si>
  <si>
    <t>R20010051</t>
  </si>
  <si>
    <t>R20010052</t>
  </si>
  <si>
    <t>R20010053</t>
  </si>
  <si>
    <t>R20010054</t>
  </si>
  <si>
    <t>R20010055</t>
  </si>
  <si>
    <t>R20010056</t>
  </si>
  <si>
    <t>R20010057</t>
  </si>
  <si>
    <t>R20010058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</si>
  <si>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</si>
  <si>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</si>
  <si>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</si>
  <si>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</si>
  <si>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</si>
  <si>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</si>
  <si>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</si>
  <si>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</si>
  <si>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</si>
  <si>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</si>
  <si>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</si>
  <si>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</si>
  <si>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</si>
  <si>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</si>
  <si>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</si>
  <si>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</si>
  <si>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</si>
  <si>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</si>
  <si>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</si>
  <si>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</si>
  <si>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หมายเหตุ : 1. ลำดับแปลงที่ 3 - 9 เป็นกลุ่มแปลงยางพารา ไม้ผล และไม้ยืนต้น ซึ่งได้สำรวจยางพาราแยกเป็นรายแปลงเพิ่มเติมแล้ว</t>
  </si>
  <si>
    <t xml:space="preserve">               2. ลำดับแปลงที่ 11-58 เป็นการสำรวจแปลงยางพาราเพิ่มเติมจากที่กรมอุทยานแห่งชาติ สัตว์ป่า และพันธุ์พืช กำหนดค่าพิกัดไว้</t>
  </si>
  <si>
    <t xml:space="preserve">                2. ลำดับแปลงที่ 11-58 เป็นการสำรวจแปลงยางพาราเพิ่มเติมจากที่กรมอุทยานแห่งชาติ สัตว์ป่า และพันธุ์พืช กำหนดค่าพิกัดไว้</t>
  </si>
  <si>
    <t xml:space="preserve">                3. เขตรักษาพันธุ์สัตว์ป่าสลักพระ ไม่มีพื้นที่เป้าหมายการตัดฟันยางพารา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</si>
</sst>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[$-107041E]d\ mmmm\ yyyy;@"/>
    <numFmt numFmtId="166" formatCode="_-* #,##0.0_-;\-* #,##0.0_-;_-* &quot;-&quot;?_-;_-@_-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2"/>
      <color theme="1"/>
      <name val="Calibri"/>
      <family val="2"/>
      <charset val="222"/>
      <scheme val="minor"/>
    </font>
    <font>
      <b/>
      <sz val="14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164" fontId="6" fillId="0" borderId="0" xfId="1" applyFont="1" applyFill="1" applyAlignment="1"/>
    <xf numFmtId="0" fontId="0" fillId="0" borderId="0" xfId="0" applyAlignment="1">
      <alignment horizontal="center"/>
    </xf>
    <xf numFmtId="164" fontId="4" fillId="0" borderId="0" xfId="1" applyFont="1" applyFill="1"/>
    <xf numFmtId="164" fontId="10" fillId="0" borderId="0" xfId="1" applyFont="1"/>
    <xf numFmtId="164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6" fillId="5" borderId="5" xfId="1" applyFont="1" applyFill="1" applyBorder="1" applyAlignment="1">
      <alignment horizontal="center"/>
    </xf>
    <xf numFmtId="164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164" fontId="16" fillId="2" borderId="5" xfId="0" applyNumberFormat="1" applyFont="1" applyFill="1" applyBorder="1"/>
    <xf numFmtId="164" fontId="16" fillId="5" borderId="5" xfId="0" applyNumberFormat="1" applyFont="1" applyFill="1" applyBorder="1"/>
    <xf numFmtId="164" fontId="16" fillId="2" borderId="5" xfId="1" applyFont="1" applyFill="1" applyBorder="1"/>
    <xf numFmtId="0" fontId="14" fillId="0" borderId="0" xfId="0" applyFont="1" applyBorder="1" applyAlignment="1">
      <alignment horizontal="center"/>
    </xf>
    <xf numFmtId="2" fontId="14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164" fontId="16" fillId="2" borderId="6" xfId="0" applyNumberFormat="1" applyFont="1" applyFill="1" applyBorder="1"/>
    <xf numFmtId="164" fontId="16" fillId="5" borderId="6" xfId="0" applyNumberFormat="1" applyFont="1" applyFill="1" applyBorder="1"/>
    <xf numFmtId="164" fontId="16" fillId="2" borderId="6" xfId="1" applyFont="1" applyFill="1" applyBorder="1"/>
    <xf numFmtId="0" fontId="10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164" fontId="14" fillId="0" borderId="0" xfId="0" applyNumberFormat="1" applyFont="1" applyFill="1" applyAlignment="1">
      <alignment horizontal="left"/>
    </xf>
    <xf numFmtId="164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164" fontId="12" fillId="0" borderId="1" xfId="1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1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/>
    </xf>
    <xf numFmtId="2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0" fontId="5" fillId="0" borderId="0" xfId="0" applyFont="1" applyFill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6" fontId="11" fillId="0" borderId="5" xfId="1" applyNumberFormat="1" applyFont="1" applyFill="1" applyBorder="1" applyAlignment="1">
      <alignment horizontal="right"/>
    </xf>
    <xf numFmtId="0" fontId="14" fillId="13" borderId="15" xfId="0" applyFont="1" applyFill="1" applyBorder="1"/>
    <xf numFmtId="0" fontId="14" fillId="13" borderId="16" xfId="0" applyFont="1" applyFill="1" applyBorder="1"/>
    <xf numFmtId="0" fontId="21" fillId="13" borderId="17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3" borderId="0" xfId="0" applyFont="1" applyFill="1" applyBorder="1" applyAlignment="1"/>
    <xf numFmtId="0" fontId="14" fillId="13" borderId="0" xfId="0" applyFont="1" applyFill="1" applyBorder="1"/>
    <xf numFmtId="0" fontId="14" fillId="13" borderId="18" xfId="0" applyFont="1" applyFill="1" applyBorder="1"/>
    <xf numFmtId="0" fontId="14" fillId="13" borderId="17" xfId="0" applyFont="1" applyFill="1" applyBorder="1"/>
    <xf numFmtId="0" fontId="14" fillId="13" borderId="0" xfId="0" applyFont="1" applyFill="1" applyBorder="1" applyAlignment="1">
      <alignment horizontal="left" indent="2"/>
    </xf>
    <xf numFmtId="0" fontId="14" fillId="13" borderId="0" xfId="0" applyFont="1" applyFill="1" applyBorder="1" applyAlignment="1">
      <alignment horizontal="right"/>
    </xf>
    <xf numFmtId="20" fontId="14" fillId="13" borderId="0" xfId="0" applyNumberFormat="1" applyFont="1" applyFill="1" applyBorder="1" applyAlignment="1">
      <alignment horizontal="left" indent="2"/>
    </xf>
    <xf numFmtId="0" fontId="14" fillId="13" borderId="19" xfId="0" applyFont="1" applyFill="1" applyBorder="1"/>
    <xf numFmtId="0" fontId="14" fillId="13" borderId="20" xfId="0" applyFont="1" applyFill="1" applyBorder="1"/>
    <xf numFmtId="0" fontId="14" fillId="13" borderId="20" xfId="0" applyFont="1" applyFill="1" applyBorder="1" applyAlignment="1"/>
    <xf numFmtId="0" fontId="14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164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164" fontId="21" fillId="0" borderId="0" xfId="1" applyNumberFormat="1" applyFont="1" applyFill="1" applyBorder="1" applyAlignment="1"/>
    <xf numFmtId="0" fontId="21" fillId="0" borderId="0" xfId="0" applyFont="1" applyBorder="1" applyAlignment="1"/>
    <xf numFmtId="164" fontId="6" fillId="0" borderId="0" xfId="1" applyNumberFormat="1" applyFont="1" applyFill="1" applyBorder="1" applyAlignment="1"/>
    <xf numFmtId="164" fontId="10" fillId="0" borderId="0" xfId="1" applyFont="1" applyFill="1"/>
    <xf numFmtId="164" fontId="12" fillId="0" borderId="0" xfId="1" applyFont="1" applyBorder="1" applyAlignment="1">
      <alignment horizontal="center"/>
    </xf>
    <xf numFmtId="164" fontId="12" fillId="0" borderId="0" xfId="1" applyFont="1" applyBorder="1" applyAlignment="1"/>
    <xf numFmtId="0" fontId="16" fillId="14" borderId="5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14" fillId="13" borderId="0" xfId="0" applyFont="1" applyFill="1" applyBorder="1" applyAlignment="1">
      <alignment horizontal="left"/>
    </xf>
    <xf numFmtId="164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3" borderId="6" xfId="0" applyNumberFormat="1" applyFont="1" applyFill="1" applyBorder="1" applyAlignment="1">
      <alignment horizontal="center" vertical="center" wrapText="1"/>
    </xf>
    <xf numFmtId="165" fontId="16" fillId="3" borderId="9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64" fontId="16" fillId="5" borderId="5" xfId="1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164" fontId="16" fillId="12" borderId="5" xfId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65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164" fontId="16" fillId="2" borderId="5" xfId="1" applyFont="1" applyFill="1" applyBorder="1" applyAlignment="1">
      <alignment horizontal="center" vertical="center" wrapText="1"/>
    </xf>
    <xf numFmtId="164" fontId="16" fillId="5" borderId="2" xfId="1" applyFont="1" applyFill="1" applyBorder="1" applyAlignment="1">
      <alignment horizontal="center" vertical="center" wrapText="1"/>
    </xf>
    <xf numFmtId="164" fontId="16" fillId="5" borderId="6" xfId="1" applyFont="1" applyFill="1" applyBorder="1" applyAlignment="1">
      <alignment horizontal="center" vertical="center" wrapText="1"/>
    </xf>
    <xf numFmtId="164" fontId="16" fillId="5" borderId="9" xfId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6" xfId="0" applyNumberFormat="1" applyFont="1" applyFill="1" applyBorder="1" applyAlignment="1">
      <alignment horizontal="center" vertical="center" wrapText="1"/>
    </xf>
    <xf numFmtId="165" fontId="16" fillId="4" borderId="9" xfId="0" applyNumberFormat="1" applyFont="1" applyFill="1" applyBorder="1" applyAlignment="1">
      <alignment horizontal="center" vertical="center" wrapText="1"/>
    </xf>
    <xf numFmtId="165" fontId="16" fillId="8" borderId="2" xfId="0" applyNumberFormat="1" applyFont="1" applyFill="1" applyBorder="1" applyAlignment="1">
      <alignment horizontal="center" vertical="center" wrapText="1"/>
    </xf>
    <xf numFmtId="165" fontId="16" fillId="8" borderId="6" xfId="0" applyNumberFormat="1" applyFont="1" applyFill="1" applyBorder="1" applyAlignment="1">
      <alignment horizontal="center" vertical="center" wrapText="1"/>
    </xf>
    <xf numFmtId="165" fontId="16" fillId="8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164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6" fillId="0" borderId="0" xfId="1" applyFont="1" applyFill="1" applyAlignment="1">
      <alignment horizontal="left" vertic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164" fontId="16" fillId="6" borderId="5" xfId="1" applyFont="1" applyFill="1" applyBorder="1" applyAlignment="1">
      <alignment horizontal="center" vertical="center" wrapText="1"/>
    </xf>
    <xf numFmtId="164" fontId="16" fillId="4" borderId="5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4" fontId="12" fillId="0" borderId="1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/>
    </xf>
    <xf numFmtId="0" fontId="16" fillId="14" borderId="12" xfId="0" applyFont="1" applyFill="1" applyBorder="1" applyAlignment="1">
      <alignment horizontal="center" vertical="center"/>
    </xf>
    <xf numFmtId="0" fontId="16" fillId="14" borderId="13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6" fillId="16" borderId="9" xfId="0" applyFont="1" applyFill="1" applyBorder="1" applyAlignment="1">
      <alignment horizontal="center" vertical="center"/>
    </xf>
    <xf numFmtId="164" fontId="16" fillId="2" borderId="2" xfId="1" applyFont="1" applyFill="1" applyBorder="1" applyAlignment="1">
      <alignment horizontal="center" vertical="center" wrapText="1"/>
    </xf>
    <xf numFmtId="164" fontId="16" fillId="2" borderId="9" xfId="1" applyFont="1" applyFill="1" applyBorder="1" applyAlignment="1">
      <alignment horizontal="center" vertical="center" wrapText="1"/>
    </xf>
    <xf numFmtId="165" fontId="16" fillId="3" borderId="11" xfId="0" applyNumberFormat="1" applyFont="1" applyFill="1" applyBorder="1" applyAlignment="1">
      <alignment horizontal="center" vertical="center" wrapText="1"/>
    </xf>
    <xf numFmtId="165" fontId="16" fillId="3" borderId="13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164" fontId="16" fillId="5" borderId="2" xfId="1" applyFont="1" applyFill="1" applyBorder="1" applyAlignment="1">
      <alignment horizontal="center" vertical="center"/>
    </xf>
    <xf numFmtId="164" fontId="16" fillId="5" borderId="9" xfId="1" applyFont="1" applyFill="1" applyBorder="1" applyAlignment="1">
      <alignment horizontal="center" vertical="center"/>
    </xf>
    <xf numFmtId="164" fontId="16" fillId="6" borderId="2" xfId="1" applyFont="1" applyFill="1" applyBorder="1" applyAlignment="1">
      <alignment horizontal="center" vertical="center" wrapText="1"/>
    </xf>
    <xf numFmtId="164" fontId="16" fillId="6" borderId="9" xfId="1" applyFont="1" applyFill="1" applyBorder="1" applyAlignment="1">
      <alignment horizontal="center" vertical="center" wrapText="1"/>
    </xf>
    <xf numFmtId="164" fontId="16" fillId="4" borderId="2" xfId="1" applyFont="1" applyFill="1" applyBorder="1" applyAlignment="1">
      <alignment horizontal="center" vertical="center" wrapText="1"/>
    </xf>
    <xf numFmtId="164" fontId="16" fillId="4" borderId="9" xfId="1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center" vertical="center" wrapText="1"/>
    </xf>
    <xf numFmtId="164" fontId="16" fillId="12" borderId="11" xfId="1" applyFont="1" applyFill="1" applyBorder="1" applyAlignment="1">
      <alignment horizontal="center" vertical="center" wrapText="1"/>
    </xf>
    <xf numFmtId="164" fontId="16" fillId="12" borderId="12" xfId="1" applyFont="1" applyFill="1" applyBorder="1" applyAlignment="1">
      <alignment horizontal="center" vertical="center" wrapText="1"/>
    </xf>
    <xf numFmtId="164" fontId="16" fillId="12" borderId="13" xfId="1" applyFont="1" applyFill="1" applyBorder="1" applyAlignment="1">
      <alignment horizontal="center" vertical="center" wrapText="1"/>
    </xf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workbookViewId="0">
      <selection activeCell="C64" sqref="C64"/>
    </sheetView>
  </sheetViews>
  <sheetFormatPr defaultColWidth="9.140625" defaultRowHeight="18.75"/>
  <cols>
    <col min="1" max="1" width="3.42578125" style="47" customWidth="1"/>
    <col min="2" max="2" width="26.5703125" style="49" customWidth="1"/>
    <col min="3" max="3" width="20" style="49" customWidth="1"/>
    <col min="4" max="4" width="15.85546875" style="49" customWidth="1"/>
    <col min="5" max="14" width="9.140625" style="49"/>
    <col min="15" max="15" width="13" style="49" customWidth="1"/>
    <col min="16" max="16384" width="9.140625" style="49"/>
  </cols>
  <sheetData>
    <row r="1" spans="1:4">
      <c r="B1" s="48" t="s">
        <v>49</v>
      </c>
    </row>
    <row r="2" spans="1:4">
      <c r="A2" s="47">
        <v>1</v>
      </c>
      <c r="B2" s="49" t="s">
        <v>8</v>
      </c>
      <c r="C2" s="49" t="s">
        <v>52</v>
      </c>
    </row>
    <row r="3" spans="1:4">
      <c r="C3" s="49" t="s">
        <v>111</v>
      </c>
    </row>
    <row r="4" spans="1:4" s="52" customFormat="1">
      <c r="A4" s="50">
        <v>2</v>
      </c>
      <c r="B4" s="51" t="s">
        <v>9</v>
      </c>
      <c r="C4" s="52" t="s">
        <v>53</v>
      </c>
    </row>
    <row r="5" spans="1:4">
      <c r="C5" s="49" t="s">
        <v>54</v>
      </c>
    </row>
    <row r="6" spans="1:4">
      <c r="A6" s="47">
        <v>3</v>
      </c>
      <c r="B6" s="49" t="s">
        <v>10</v>
      </c>
      <c r="C6" s="49" t="s">
        <v>109</v>
      </c>
    </row>
    <row r="7" spans="1:4">
      <c r="A7" s="47">
        <v>4</v>
      </c>
      <c r="B7" s="49" t="s">
        <v>55</v>
      </c>
      <c r="C7" s="49" t="s">
        <v>56</v>
      </c>
    </row>
    <row r="8" spans="1:4" s="52" customFormat="1">
      <c r="A8" s="50">
        <v>5</v>
      </c>
      <c r="B8" s="53" t="s">
        <v>3</v>
      </c>
      <c r="C8" s="52" t="s">
        <v>57</v>
      </c>
    </row>
    <row r="9" spans="1:4" s="52" customFormat="1">
      <c r="A9" s="50"/>
      <c r="B9" s="53"/>
      <c r="C9" s="54" t="s">
        <v>58</v>
      </c>
    </row>
    <row r="10" spans="1:4" s="52" customFormat="1">
      <c r="A10" s="50"/>
      <c r="B10" s="53"/>
      <c r="C10" s="55" t="s">
        <v>59</v>
      </c>
    </row>
    <row r="11" spans="1:4" s="52" customFormat="1">
      <c r="A11" s="50"/>
      <c r="B11" s="53"/>
      <c r="C11" s="54" t="s">
        <v>110</v>
      </c>
    </row>
    <row r="12" spans="1:4">
      <c r="A12" s="47">
        <v>6</v>
      </c>
      <c r="B12" s="49" t="s">
        <v>60</v>
      </c>
    </row>
    <row r="13" spans="1:4">
      <c r="C13" s="49" t="s">
        <v>22</v>
      </c>
      <c r="D13" s="49" t="s">
        <v>61</v>
      </c>
    </row>
    <row r="14" spans="1:4">
      <c r="C14" s="49" t="s">
        <v>23</v>
      </c>
      <c r="D14" s="49" t="s">
        <v>62</v>
      </c>
    </row>
    <row r="15" spans="1:4">
      <c r="A15" s="47">
        <v>7</v>
      </c>
      <c r="B15" s="49" t="s">
        <v>12</v>
      </c>
      <c r="C15" s="49" t="s">
        <v>63</v>
      </c>
    </row>
    <row r="16" spans="1:4">
      <c r="C16" s="56" t="s">
        <v>64</v>
      </c>
    </row>
    <row r="17" spans="1:5">
      <c r="C17" s="56" t="s">
        <v>65</v>
      </c>
    </row>
    <row r="18" spans="1:5">
      <c r="C18" s="56" t="s">
        <v>66</v>
      </c>
    </row>
    <row r="19" spans="1:5">
      <c r="C19" s="56" t="s">
        <v>67</v>
      </c>
    </row>
    <row r="20" spans="1:5">
      <c r="C20" s="56" t="s">
        <v>68</v>
      </c>
    </row>
    <row r="21" spans="1:5">
      <c r="A21" s="47">
        <v>8</v>
      </c>
      <c r="B21" s="49" t="s">
        <v>102</v>
      </c>
      <c r="E21" s="49" t="s">
        <v>69</v>
      </c>
    </row>
    <row r="22" spans="1:5">
      <c r="C22" s="49" t="s">
        <v>40</v>
      </c>
      <c r="D22" s="49" t="s">
        <v>70</v>
      </c>
    </row>
    <row r="23" spans="1:5">
      <c r="C23" s="57" t="s">
        <v>41</v>
      </c>
      <c r="D23" s="49" t="s">
        <v>71</v>
      </c>
    </row>
    <row r="24" spans="1:5">
      <c r="C24" s="49" t="s">
        <v>72</v>
      </c>
      <c r="D24" s="49" t="s">
        <v>73</v>
      </c>
    </row>
    <row r="25" spans="1:5">
      <c r="C25" s="49" t="s">
        <v>43</v>
      </c>
      <c r="D25" s="49" t="s">
        <v>74</v>
      </c>
    </row>
    <row r="26" spans="1:5">
      <c r="C26" s="49" t="s">
        <v>13</v>
      </c>
      <c r="D26" s="49" t="s">
        <v>75</v>
      </c>
    </row>
    <row r="27" spans="1:5">
      <c r="C27" s="49" t="s">
        <v>5</v>
      </c>
      <c r="D27" s="49" t="s">
        <v>76</v>
      </c>
    </row>
    <row r="28" spans="1:5">
      <c r="C28" s="49" t="s">
        <v>31</v>
      </c>
      <c r="D28" s="49" t="s">
        <v>77</v>
      </c>
    </row>
    <row r="29" spans="1:5">
      <c r="D29" s="58" t="s">
        <v>78</v>
      </c>
    </row>
    <row r="30" spans="1:5">
      <c r="D30" s="58" t="s">
        <v>79</v>
      </c>
    </row>
    <row r="31" spans="1:5">
      <c r="D31" s="58" t="s">
        <v>80</v>
      </c>
    </row>
    <row r="32" spans="1:5">
      <c r="C32" s="49" t="s">
        <v>81</v>
      </c>
      <c r="D32" s="49" t="s">
        <v>82</v>
      </c>
    </row>
    <row r="33" spans="1:4">
      <c r="D33" s="58" t="s">
        <v>83</v>
      </c>
    </row>
    <row r="34" spans="1:4">
      <c r="D34" s="58" t="s">
        <v>84</v>
      </c>
    </row>
    <row r="35" spans="1:4">
      <c r="C35" s="49" t="s">
        <v>85</v>
      </c>
      <c r="D35" s="49" t="s">
        <v>86</v>
      </c>
    </row>
    <row r="36" spans="1:4">
      <c r="D36" s="58" t="s">
        <v>87</v>
      </c>
    </row>
    <row r="37" spans="1:4">
      <c r="D37" s="58" t="s">
        <v>88</v>
      </c>
    </row>
    <row r="38" spans="1:4">
      <c r="D38" s="58" t="s">
        <v>89</v>
      </c>
    </row>
    <row r="40" spans="1:4">
      <c r="A40" s="47">
        <v>9</v>
      </c>
      <c r="B40" s="49" t="s">
        <v>14</v>
      </c>
      <c r="C40" s="49" t="s">
        <v>103</v>
      </c>
    </row>
    <row r="41" spans="1:4">
      <c r="A41" s="47">
        <v>10</v>
      </c>
      <c r="B41" s="49" t="s">
        <v>90</v>
      </c>
    </row>
    <row r="42" spans="1:4">
      <c r="C42" s="49" t="s">
        <v>33</v>
      </c>
      <c r="D42" s="49" t="s">
        <v>91</v>
      </c>
    </row>
    <row r="43" spans="1:4">
      <c r="C43" s="49" t="s">
        <v>34</v>
      </c>
      <c r="D43" s="49" t="s">
        <v>92</v>
      </c>
    </row>
    <row r="44" spans="1:4">
      <c r="C44" s="49" t="s">
        <v>35</v>
      </c>
      <c r="D44" s="49" t="s">
        <v>93</v>
      </c>
    </row>
    <row r="45" spans="1:4">
      <c r="C45" s="49" t="s">
        <v>94</v>
      </c>
      <c r="D45" s="49" t="s">
        <v>95</v>
      </c>
    </row>
    <row r="46" spans="1:4">
      <c r="A46" s="47">
        <v>11</v>
      </c>
      <c r="B46" s="49" t="s">
        <v>48</v>
      </c>
      <c r="C46" s="49" t="s">
        <v>96</v>
      </c>
    </row>
    <row r="47" spans="1:4">
      <c r="C47" s="49" t="s">
        <v>97</v>
      </c>
    </row>
    <row r="48" spans="1:4">
      <c r="C48" s="49" t="s">
        <v>98</v>
      </c>
    </row>
    <row r="49" spans="1:7" ht="13.5" customHeight="1">
      <c r="B49" s="59" t="s">
        <v>99</v>
      </c>
    </row>
    <row r="50" spans="1:7">
      <c r="A50" s="60" t="s">
        <v>100</v>
      </c>
      <c r="B50" s="49" t="s">
        <v>101</v>
      </c>
    </row>
    <row r="51" spans="1:7">
      <c r="A51" s="47">
        <v>12</v>
      </c>
      <c r="B51" s="49" t="s">
        <v>50</v>
      </c>
      <c r="C51" s="49" t="s">
        <v>51</v>
      </c>
    </row>
    <row r="52" spans="1:7">
      <c r="B52" s="89">
        <v>0</v>
      </c>
      <c r="C52" s="90" t="s">
        <v>104</v>
      </c>
    </row>
    <row r="53" spans="1:7">
      <c r="B53" s="89">
        <v>11</v>
      </c>
      <c r="C53" s="90" t="s">
        <v>105</v>
      </c>
    </row>
    <row r="54" spans="1:7">
      <c r="B54" s="89">
        <v>22</v>
      </c>
      <c r="C54" s="90" t="s">
        <v>107</v>
      </c>
    </row>
    <row r="55" spans="1:7">
      <c r="B55" s="89">
        <v>33</v>
      </c>
      <c r="C55" s="90" t="s">
        <v>106</v>
      </c>
    </row>
    <row r="56" spans="1:7">
      <c r="B56" s="89">
        <v>44</v>
      </c>
      <c r="C56" s="90" t="s">
        <v>108</v>
      </c>
    </row>
    <row r="57" spans="1:7">
      <c r="B57" s="89">
        <v>55</v>
      </c>
      <c r="C57" s="90" t="s">
        <v>133</v>
      </c>
      <c r="E57" s="61"/>
      <c r="F57" s="62"/>
      <c r="G57" s="61"/>
    </row>
    <row r="58" spans="1:7">
      <c r="B58" s="89">
        <v>66</v>
      </c>
      <c r="C58" s="90" t="s">
        <v>134</v>
      </c>
      <c r="E58" s="64"/>
      <c r="F58" s="63"/>
      <c r="G58" s="64"/>
    </row>
    <row r="59" spans="1:7">
      <c r="B59" s="89">
        <v>77</v>
      </c>
      <c r="C59" s="90" t="s">
        <v>116</v>
      </c>
      <c r="E59" s="64"/>
      <c r="F59" s="65"/>
      <c r="G59" s="64"/>
    </row>
    <row r="60" spans="1:7">
      <c r="B60" s="89">
        <v>88</v>
      </c>
      <c r="C60" s="90" t="s">
        <v>115</v>
      </c>
      <c r="F60" s="63"/>
      <c r="G60" s="64"/>
    </row>
    <row r="61" spans="1:7">
      <c r="B61" s="89">
        <v>99</v>
      </c>
      <c r="C61" s="90" t="s">
        <v>114</v>
      </c>
      <c r="F61" s="66"/>
    </row>
    <row r="62" spans="1:7">
      <c r="A62" s="49"/>
      <c r="B62" s="89" t="s">
        <v>113</v>
      </c>
      <c r="C62" s="90" t="s">
        <v>112</v>
      </c>
      <c r="F62" s="47"/>
    </row>
    <row r="63" spans="1:7">
      <c r="A63" s="49"/>
      <c r="B63" s="89"/>
      <c r="C63" s="90"/>
      <c r="F63" s="47"/>
    </row>
    <row r="64" spans="1:7">
      <c r="A64" s="49"/>
      <c r="B64" s="89"/>
      <c r="C64" s="90"/>
      <c r="F64" s="47"/>
    </row>
    <row r="65" spans="1:15" ht="19.5" thickBot="1">
      <c r="A65" s="49"/>
      <c r="B65" s="59" t="s">
        <v>184</v>
      </c>
      <c r="F65" s="47"/>
    </row>
    <row r="66" spans="1:15" ht="18.75" customHeight="1">
      <c r="B66" s="121" t="s">
        <v>185</v>
      </c>
      <c r="C66" s="122"/>
      <c r="D66" s="92"/>
      <c r="E66" s="92"/>
      <c r="F66" s="92"/>
      <c r="G66" s="92"/>
      <c r="H66" s="92"/>
      <c r="I66" s="92"/>
      <c r="J66" s="92"/>
      <c r="K66" s="92"/>
      <c r="L66" s="92"/>
      <c r="M66" s="93"/>
    </row>
    <row r="67" spans="1:15" ht="18.75" customHeight="1">
      <c r="B67" s="94"/>
      <c r="C67" s="95" t="s">
        <v>186</v>
      </c>
      <c r="D67" s="96" t="s">
        <v>187</v>
      </c>
      <c r="E67" s="97"/>
      <c r="F67" s="97"/>
      <c r="G67" s="97"/>
      <c r="H67" s="97"/>
      <c r="I67" s="97"/>
      <c r="J67" s="97"/>
      <c r="K67" s="97"/>
      <c r="L67" s="97"/>
      <c r="M67" s="98"/>
    </row>
    <row r="68" spans="1:15" ht="18.75" customHeight="1">
      <c r="B68" s="99"/>
      <c r="C68" s="97"/>
      <c r="D68" s="100" t="s">
        <v>188</v>
      </c>
      <c r="E68" s="97"/>
      <c r="F68" s="97"/>
      <c r="G68" s="97"/>
      <c r="H68" s="97"/>
      <c r="I68" s="97"/>
      <c r="J68" s="97"/>
      <c r="K68" s="97"/>
      <c r="L68" s="97"/>
      <c r="M68" s="98"/>
    </row>
    <row r="69" spans="1:15">
      <c r="B69" s="99"/>
      <c r="C69" s="97"/>
      <c r="D69" s="100" t="s">
        <v>189</v>
      </c>
      <c r="E69" s="97"/>
      <c r="F69" s="97"/>
      <c r="G69" s="97"/>
      <c r="H69" s="97"/>
      <c r="I69" s="97"/>
      <c r="J69" s="97"/>
      <c r="K69" s="97"/>
      <c r="L69" s="97"/>
      <c r="M69" s="98"/>
    </row>
    <row r="70" spans="1:15">
      <c r="B70" s="99"/>
      <c r="C70" s="97"/>
      <c r="D70" s="100" t="s">
        <v>190</v>
      </c>
      <c r="E70" s="97"/>
      <c r="F70" s="97"/>
      <c r="G70" s="97"/>
      <c r="H70" s="97"/>
      <c r="I70" s="97"/>
      <c r="J70" s="97"/>
      <c r="K70" s="97"/>
      <c r="L70" s="97"/>
      <c r="M70" s="98"/>
    </row>
    <row r="71" spans="1:15">
      <c r="B71" s="99"/>
      <c r="C71" s="97" t="s">
        <v>191</v>
      </c>
      <c r="D71" s="97"/>
      <c r="E71" s="97"/>
      <c r="F71" s="97"/>
      <c r="G71" s="97"/>
      <c r="H71" s="97"/>
      <c r="I71" s="97"/>
      <c r="J71" s="97"/>
      <c r="K71" s="97"/>
      <c r="L71" s="97"/>
      <c r="M71" s="98"/>
    </row>
    <row r="72" spans="1:15">
      <c r="B72" s="99"/>
      <c r="C72" s="101" t="s">
        <v>192</v>
      </c>
      <c r="D72" s="96" t="s">
        <v>193</v>
      </c>
      <c r="E72" s="97"/>
      <c r="F72" s="97"/>
      <c r="G72" s="97"/>
      <c r="H72" s="97"/>
      <c r="I72" s="97"/>
      <c r="J72" s="97"/>
      <c r="K72" s="97"/>
      <c r="L72" s="97"/>
      <c r="M72" s="98"/>
      <c r="O72" s="49" t="s">
        <v>69</v>
      </c>
    </row>
    <row r="73" spans="1:15">
      <c r="B73" s="99"/>
      <c r="C73" s="101" t="s">
        <v>194</v>
      </c>
      <c r="D73" s="96" t="s">
        <v>195</v>
      </c>
      <c r="E73" s="97"/>
      <c r="F73" s="97"/>
      <c r="G73" s="97"/>
      <c r="H73" s="97"/>
      <c r="I73" s="97"/>
      <c r="J73" s="97"/>
      <c r="K73" s="97"/>
      <c r="L73" s="97"/>
      <c r="M73" s="98"/>
    </row>
    <row r="74" spans="1:15">
      <c r="B74" s="123" t="s">
        <v>196</v>
      </c>
      <c r="C74" s="124"/>
      <c r="D74" s="96" t="s">
        <v>203</v>
      </c>
      <c r="E74" s="97"/>
      <c r="F74" s="97"/>
      <c r="G74" s="97"/>
      <c r="H74" s="97"/>
      <c r="I74" s="97"/>
      <c r="J74" s="97"/>
      <c r="K74" s="97"/>
      <c r="L74" s="97"/>
      <c r="M74" s="98"/>
    </row>
    <row r="75" spans="1:15">
      <c r="B75" s="99"/>
      <c r="C75" s="97"/>
      <c r="D75" s="102" t="s">
        <v>197</v>
      </c>
      <c r="E75" s="97"/>
      <c r="F75" s="97"/>
      <c r="G75" s="97"/>
      <c r="H75" s="97"/>
      <c r="I75" s="97"/>
      <c r="J75" s="97"/>
      <c r="K75" s="97"/>
      <c r="L75" s="97"/>
      <c r="M75" s="98"/>
    </row>
    <row r="76" spans="1:15">
      <c r="B76" s="99"/>
      <c r="C76" s="97"/>
      <c r="D76" s="102" t="s">
        <v>198</v>
      </c>
      <c r="E76" s="97"/>
      <c r="F76" s="97"/>
      <c r="G76" s="97"/>
      <c r="H76" s="97"/>
      <c r="I76" s="97"/>
      <c r="J76" s="97"/>
      <c r="K76" s="97"/>
      <c r="L76" s="97"/>
      <c r="M76" s="98"/>
    </row>
    <row r="77" spans="1:15">
      <c r="B77" s="99"/>
      <c r="C77" s="97"/>
      <c r="D77" s="102" t="s">
        <v>199</v>
      </c>
      <c r="E77" s="97"/>
      <c r="F77" s="97"/>
      <c r="G77" s="97"/>
      <c r="H77" s="97"/>
      <c r="I77" s="97"/>
      <c r="J77" s="97"/>
      <c r="K77" s="97"/>
      <c r="L77" s="97"/>
      <c r="M77" s="98"/>
    </row>
    <row r="78" spans="1:15">
      <c r="B78" s="123" t="s">
        <v>200</v>
      </c>
      <c r="C78" s="124"/>
      <c r="D78" s="96" t="s">
        <v>201</v>
      </c>
      <c r="E78" s="97"/>
      <c r="F78" s="97"/>
      <c r="G78" s="97"/>
      <c r="H78" s="97"/>
      <c r="I78" s="97"/>
      <c r="J78" s="97"/>
      <c r="K78" s="97"/>
      <c r="L78" s="97"/>
      <c r="M78" s="98"/>
    </row>
    <row r="79" spans="1:15" ht="19.5" thickBot="1">
      <c r="B79" s="103"/>
      <c r="C79" s="104"/>
      <c r="D79" s="105"/>
      <c r="E79" s="104"/>
      <c r="F79" s="104"/>
      <c r="G79" s="104"/>
      <c r="H79" s="104"/>
      <c r="I79" s="104"/>
      <c r="J79" s="104"/>
      <c r="K79" s="104"/>
      <c r="L79" s="104"/>
      <c r="M79" s="106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X71"/>
  <sheetViews>
    <sheetView tabSelected="1" topLeftCell="K1" zoomScale="87" zoomScaleNormal="87" workbookViewId="0">
      <selection activeCell="T3" sqref="T3"/>
    </sheetView>
  </sheetViews>
  <sheetFormatPr defaultColWidth="8.85546875" defaultRowHeight="15"/>
  <cols>
    <col min="1" max="1" width="7.85546875" style="11" customWidth="1"/>
    <col min="2" max="2" width="7.28515625" style="13" customWidth="1"/>
    <col min="3" max="3" width="8" style="13" customWidth="1"/>
    <col min="4" max="4" width="6.42578125" style="11" customWidth="1"/>
    <col min="5" max="5" width="7.7109375" style="11" customWidth="1"/>
    <col min="6" max="6" width="4.5703125" style="11" customWidth="1"/>
    <col min="7" max="7" width="7.140625" style="11" customWidth="1"/>
    <col min="8" max="8" width="7.42578125" style="11" customWidth="1"/>
    <col min="9" max="9" width="6.28515625" style="11" customWidth="1"/>
    <col min="10" max="10" width="5" style="11" customWidth="1"/>
    <col min="11" max="11" width="7.28515625" style="8" customWidth="1"/>
    <col min="12" max="12" width="7.7109375" style="8" customWidth="1"/>
    <col min="13" max="13" width="7.85546875" style="8" customWidth="1"/>
    <col min="14" max="14" width="6.42578125" style="8" customWidth="1"/>
    <col min="15" max="15" width="6.28515625" style="13" customWidth="1"/>
    <col min="16" max="16" width="9.140625" style="11" customWidth="1"/>
    <col min="17" max="17" width="6.140625" style="11" customWidth="1"/>
    <col min="18" max="18" width="9.28515625" style="11" customWidth="1"/>
    <col min="19" max="19" width="10" style="11" customWidth="1"/>
    <col min="20" max="47" width="4.28515625" style="11" bestFit="1" customWidth="1"/>
    <col min="48" max="48" width="6.140625" style="11" customWidth="1"/>
    <col min="49" max="16384" width="8.85546875" style="11"/>
  </cols>
  <sheetData>
    <row r="1" spans="1:50" customFormat="1" ht="28.5">
      <c r="C1" s="161" t="s">
        <v>0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</row>
    <row r="2" spans="1:50" customFormat="1" ht="23.25">
      <c r="B2" s="165" t="s">
        <v>1</v>
      </c>
      <c r="C2" s="165"/>
      <c r="D2" s="165"/>
      <c r="E2" s="165"/>
      <c r="F2" s="166" t="s">
        <v>132</v>
      </c>
      <c r="G2" s="166"/>
      <c r="H2" s="166"/>
      <c r="I2" s="166"/>
      <c r="J2" s="166"/>
      <c r="K2" s="69"/>
      <c r="L2" s="70"/>
      <c r="M2" s="70"/>
      <c r="N2" s="71"/>
      <c r="O2" s="71"/>
      <c r="P2" s="72"/>
      <c r="Q2" s="71"/>
      <c r="R2" s="71"/>
      <c r="S2" s="73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63" t="s">
        <v>2</v>
      </c>
      <c r="AM2" s="163"/>
      <c r="AN2" s="163"/>
      <c r="AO2" s="163"/>
      <c r="AP2" s="163"/>
      <c r="AQ2" s="163"/>
      <c r="AR2" s="167">
        <v>2001</v>
      </c>
      <c r="AS2" s="167"/>
      <c r="AT2" s="167"/>
      <c r="AU2" s="3"/>
      <c r="AV2" s="3"/>
    </row>
    <row r="3" spans="1:50" customFormat="1" ht="23.25">
      <c r="B3" s="165"/>
      <c r="C3" s="165"/>
      <c r="D3" s="165"/>
      <c r="E3" s="165"/>
      <c r="F3" s="166"/>
      <c r="G3" s="166"/>
      <c r="H3" s="166"/>
      <c r="I3" s="166"/>
      <c r="J3" s="166"/>
      <c r="K3" s="69"/>
      <c r="L3" s="70"/>
      <c r="M3" s="70"/>
      <c r="N3" s="74"/>
      <c r="O3" s="74"/>
      <c r="P3" s="75"/>
      <c r="Q3" s="88"/>
      <c r="R3" s="88"/>
      <c r="S3" s="76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63" t="s">
        <v>117</v>
      </c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8">
        <v>496.46036199572001</v>
      </c>
      <c r="AS3" s="168"/>
      <c r="AT3" s="168"/>
      <c r="AU3" s="162" t="s">
        <v>4</v>
      </c>
      <c r="AV3" s="162"/>
    </row>
    <row r="4" spans="1:50" customFormat="1" ht="23.25">
      <c r="B4" s="165"/>
      <c r="C4" s="165"/>
      <c r="D4" s="165"/>
      <c r="E4" s="165"/>
      <c r="F4" s="166"/>
      <c r="G4" s="166"/>
      <c r="H4" s="166"/>
      <c r="I4" s="166"/>
      <c r="J4" s="166"/>
      <c r="K4" s="69"/>
      <c r="L4" s="70"/>
      <c r="M4" s="70"/>
      <c r="N4" s="77"/>
      <c r="O4" s="77"/>
      <c r="P4" s="75"/>
      <c r="Q4" s="88"/>
      <c r="R4" s="88"/>
      <c r="S4" s="78"/>
      <c r="T4" s="79"/>
      <c r="U4" s="79"/>
      <c r="V4" s="5"/>
      <c r="W4" s="5"/>
      <c r="X4" s="5"/>
      <c r="Y4" s="5"/>
      <c r="Z4" s="5"/>
      <c r="AE4" s="163" t="s">
        <v>118</v>
      </c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4">
        <v>496.46036199572001</v>
      </c>
      <c r="AS4" s="164"/>
      <c r="AT4" s="164"/>
      <c r="AU4" s="162" t="s">
        <v>4</v>
      </c>
      <c r="AV4" s="162"/>
    </row>
    <row r="5" spans="1:50" customFormat="1" ht="18.75" customHeight="1">
      <c r="A5" s="41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68"/>
      <c r="AF5" s="68"/>
      <c r="AM5" s="68"/>
      <c r="AN5" s="68"/>
      <c r="AT5" s="125" t="s">
        <v>6</v>
      </c>
      <c r="AU5" s="125"/>
      <c r="AV5" s="125"/>
    </row>
    <row r="6" spans="1:50" ht="21" customHeight="1">
      <c r="A6" s="143" t="s">
        <v>45</v>
      </c>
      <c r="B6" s="126" t="s">
        <v>7</v>
      </c>
      <c r="C6" s="126" t="s">
        <v>8</v>
      </c>
      <c r="D6" s="126" t="s">
        <v>9</v>
      </c>
      <c r="E6" s="126" t="s">
        <v>10</v>
      </c>
      <c r="F6" s="126" t="s">
        <v>11</v>
      </c>
      <c r="G6" s="146" t="s">
        <v>47</v>
      </c>
      <c r="H6" s="147"/>
      <c r="I6" s="148"/>
      <c r="J6" s="127" t="s">
        <v>12</v>
      </c>
      <c r="K6" s="139" t="s">
        <v>37</v>
      </c>
      <c r="L6" s="139"/>
      <c r="M6" s="139"/>
      <c r="N6" s="139"/>
      <c r="O6" s="127" t="s">
        <v>13</v>
      </c>
      <c r="P6" s="150" t="s">
        <v>5</v>
      </c>
      <c r="Q6" s="127" t="s">
        <v>31</v>
      </c>
      <c r="R6" s="153" t="s">
        <v>38</v>
      </c>
      <c r="S6" s="156" t="s">
        <v>39</v>
      </c>
      <c r="T6" s="140" t="s">
        <v>14</v>
      </c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2"/>
      <c r="AV6" s="138" t="s">
        <v>48</v>
      </c>
    </row>
    <row r="7" spans="1:50" ht="18.75" customHeight="1">
      <c r="A7" s="143"/>
      <c r="B7" s="126"/>
      <c r="C7" s="126"/>
      <c r="D7" s="126"/>
      <c r="E7" s="126"/>
      <c r="F7" s="126"/>
      <c r="G7" s="149" t="s">
        <v>3</v>
      </c>
      <c r="H7" s="145" t="s">
        <v>46</v>
      </c>
      <c r="I7" s="145"/>
      <c r="J7" s="128"/>
      <c r="K7" s="137" t="s">
        <v>40</v>
      </c>
      <c r="L7" s="169" t="s">
        <v>41</v>
      </c>
      <c r="M7" s="171" t="s">
        <v>42</v>
      </c>
      <c r="N7" s="172" t="s">
        <v>43</v>
      </c>
      <c r="O7" s="128"/>
      <c r="P7" s="151"/>
      <c r="Q7" s="128"/>
      <c r="R7" s="154"/>
      <c r="S7" s="157"/>
      <c r="T7" s="133" t="s">
        <v>15</v>
      </c>
      <c r="U7" s="133"/>
      <c r="V7" s="133"/>
      <c r="W7" s="133"/>
      <c r="X7" s="134" t="s">
        <v>16</v>
      </c>
      <c r="Y7" s="134"/>
      <c r="Z7" s="134"/>
      <c r="AA7" s="134"/>
      <c r="AB7" s="135" t="s">
        <v>17</v>
      </c>
      <c r="AC7" s="135"/>
      <c r="AD7" s="135"/>
      <c r="AE7" s="135"/>
      <c r="AF7" s="136" t="s">
        <v>18</v>
      </c>
      <c r="AG7" s="136"/>
      <c r="AH7" s="136"/>
      <c r="AI7" s="136"/>
      <c r="AJ7" s="130" t="s">
        <v>19</v>
      </c>
      <c r="AK7" s="130"/>
      <c r="AL7" s="130"/>
      <c r="AM7" s="130"/>
      <c r="AN7" s="131" t="s">
        <v>20</v>
      </c>
      <c r="AO7" s="131"/>
      <c r="AP7" s="131"/>
      <c r="AQ7" s="131"/>
      <c r="AR7" s="132" t="s">
        <v>21</v>
      </c>
      <c r="AS7" s="132"/>
      <c r="AT7" s="132"/>
      <c r="AU7" s="132"/>
      <c r="AV7" s="138"/>
    </row>
    <row r="8" spans="1:50" ht="21.75" customHeight="1">
      <c r="A8" s="143"/>
      <c r="B8" s="126"/>
      <c r="C8" s="126"/>
      <c r="D8" s="126"/>
      <c r="E8" s="126"/>
      <c r="F8" s="126"/>
      <c r="G8" s="149"/>
      <c r="H8" s="14" t="s">
        <v>22</v>
      </c>
      <c r="I8" s="15" t="s">
        <v>23</v>
      </c>
      <c r="J8" s="129"/>
      <c r="K8" s="137"/>
      <c r="L8" s="170"/>
      <c r="M8" s="171"/>
      <c r="N8" s="172"/>
      <c r="O8" s="129"/>
      <c r="P8" s="152"/>
      <c r="Q8" s="129"/>
      <c r="R8" s="155"/>
      <c r="S8" s="158"/>
      <c r="T8" s="17" t="s">
        <v>24</v>
      </c>
      <c r="U8" s="17" t="s">
        <v>25</v>
      </c>
      <c r="V8" s="17" t="s">
        <v>26</v>
      </c>
      <c r="W8" s="17" t="s">
        <v>27</v>
      </c>
      <c r="X8" s="18" t="s">
        <v>24</v>
      </c>
      <c r="Y8" s="18" t="s">
        <v>25</v>
      </c>
      <c r="Z8" s="18" t="s">
        <v>26</v>
      </c>
      <c r="AA8" s="18" t="s">
        <v>27</v>
      </c>
      <c r="AB8" s="19" t="s">
        <v>24</v>
      </c>
      <c r="AC8" s="19" t="s">
        <v>25</v>
      </c>
      <c r="AD8" s="19" t="s">
        <v>26</v>
      </c>
      <c r="AE8" s="19" t="s">
        <v>27</v>
      </c>
      <c r="AF8" s="20" t="s">
        <v>24</v>
      </c>
      <c r="AG8" s="20" t="s">
        <v>25</v>
      </c>
      <c r="AH8" s="20" t="s">
        <v>26</v>
      </c>
      <c r="AI8" s="20" t="s">
        <v>27</v>
      </c>
      <c r="AJ8" s="21" t="s">
        <v>24</v>
      </c>
      <c r="AK8" s="21" t="s">
        <v>25</v>
      </c>
      <c r="AL8" s="21" t="s">
        <v>26</v>
      </c>
      <c r="AM8" s="21" t="s">
        <v>27</v>
      </c>
      <c r="AN8" s="16" t="s">
        <v>24</v>
      </c>
      <c r="AO8" s="16" t="s">
        <v>25</v>
      </c>
      <c r="AP8" s="16" t="s">
        <v>26</v>
      </c>
      <c r="AQ8" s="16" t="s">
        <v>27</v>
      </c>
      <c r="AR8" s="22" t="s">
        <v>24</v>
      </c>
      <c r="AS8" s="22" t="s">
        <v>25</v>
      </c>
      <c r="AT8" s="22" t="s">
        <v>26</v>
      </c>
      <c r="AU8" s="22" t="s">
        <v>27</v>
      </c>
      <c r="AV8" s="138"/>
    </row>
    <row r="9" spans="1:50">
      <c r="A9" s="144" t="s">
        <v>28</v>
      </c>
      <c r="B9" s="144"/>
      <c r="C9" s="144"/>
      <c r="D9" s="144"/>
      <c r="E9" s="144"/>
      <c r="F9" s="144"/>
      <c r="G9" s="23">
        <f>I9+H9</f>
        <v>496.46036199572001</v>
      </c>
      <c r="H9" s="24">
        <f>SUM(H10:H600)</f>
        <v>496.46036199572001</v>
      </c>
      <c r="I9" s="24">
        <f t="shared" ref="I9:AU9" si="0">SUM(I10:I600)</f>
        <v>0</v>
      </c>
      <c r="J9" s="24"/>
      <c r="K9" s="24">
        <f t="shared" si="0"/>
        <v>0</v>
      </c>
      <c r="L9" s="24">
        <f t="shared" si="0"/>
        <v>250</v>
      </c>
      <c r="M9" s="24">
        <f t="shared" si="0"/>
        <v>0</v>
      </c>
      <c r="N9" s="24">
        <f t="shared" si="0"/>
        <v>491.5</v>
      </c>
      <c r="O9" s="24"/>
      <c r="P9" s="24">
        <f t="shared" si="0"/>
        <v>0</v>
      </c>
      <c r="Q9" s="24">
        <f t="shared" si="0"/>
        <v>0</v>
      </c>
      <c r="R9" s="24"/>
      <c r="S9" s="24"/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0</v>
      </c>
      <c r="AG9" s="24">
        <f t="shared" si="0"/>
        <v>0</v>
      </c>
      <c r="AH9" s="24">
        <f t="shared" si="0"/>
        <v>0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5"/>
    </row>
    <row r="10" spans="1:50" s="26" customFormat="1" ht="18.75">
      <c r="A10" s="67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80">
        <v>1</v>
      </c>
      <c r="C10" s="86" t="s">
        <v>120</v>
      </c>
      <c r="D10" s="86" t="s">
        <v>44</v>
      </c>
      <c r="E10" s="86" t="s">
        <v>121</v>
      </c>
      <c r="F10" s="86" t="s">
        <v>119</v>
      </c>
      <c r="G10" s="87">
        <v>56.125359441299999</v>
      </c>
      <c r="H10" s="87">
        <v>56.125359441299999</v>
      </c>
      <c r="I10" s="87">
        <v>0</v>
      </c>
      <c r="J10" s="39">
        <v>2</v>
      </c>
      <c r="K10" s="83">
        <v>0</v>
      </c>
      <c r="L10" s="83">
        <v>21</v>
      </c>
      <c r="M10" s="85">
        <v>0</v>
      </c>
      <c r="N10" s="83">
        <v>0</v>
      </c>
      <c r="O10" s="39">
        <v>0</v>
      </c>
      <c r="P10" s="83">
        <v>0</v>
      </c>
      <c r="Q10" s="85">
        <v>0</v>
      </c>
      <c r="R10" s="39">
        <v>0</v>
      </c>
      <c r="S10" s="39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/>
      <c r="AW10" s="27"/>
      <c r="AX10" s="27"/>
    </row>
    <row r="11" spans="1:50" ht="18.75">
      <c r="A11" s="67" t="str">
        <f t="shared" ref="A11:A19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80">
        <v>2</v>
      </c>
      <c r="C11" s="86" t="s">
        <v>122</v>
      </c>
      <c r="D11" s="86" t="s">
        <v>44</v>
      </c>
      <c r="E11" s="86" t="s">
        <v>121</v>
      </c>
      <c r="F11" s="86" t="s">
        <v>119</v>
      </c>
      <c r="G11" s="87">
        <v>6.3356114130599996</v>
      </c>
      <c r="H11" s="87">
        <v>6.3356114130599996</v>
      </c>
      <c r="I11" s="87">
        <v>0</v>
      </c>
      <c r="J11" s="39">
        <v>2</v>
      </c>
      <c r="K11" s="83">
        <v>0</v>
      </c>
      <c r="L11" s="83">
        <v>2</v>
      </c>
      <c r="M11" s="85">
        <v>0</v>
      </c>
      <c r="N11" s="83">
        <v>0</v>
      </c>
      <c r="O11" s="39">
        <v>0</v>
      </c>
      <c r="P11" s="83">
        <v>0</v>
      </c>
      <c r="Q11" s="85">
        <v>0</v>
      </c>
      <c r="R11" s="39">
        <v>0</v>
      </c>
      <c r="S11" s="39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/>
    </row>
    <row r="12" spans="1:50" ht="18.75">
      <c r="A12" s="67" t="str">
        <f t="shared" si="1"/>
        <v xml:space="preserve">   </v>
      </c>
      <c r="B12" s="80">
        <v>3</v>
      </c>
      <c r="C12" s="86" t="s">
        <v>123</v>
      </c>
      <c r="D12" s="86" t="s">
        <v>44</v>
      </c>
      <c r="E12" s="86" t="s">
        <v>121</v>
      </c>
      <c r="F12" s="86" t="s">
        <v>119</v>
      </c>
      <c r="G12" s="87">
        <v>55.3643219028</v>
      </c>
      <c r="H12" s="87">
        <v>55.3643219028</v>
      </c>
      <c r="I12" s="87">
        <v>0</v>
      </c>
      <c r="J12" s="39">
        <v>1</v>
      </c>
      <c r="K12" s="83">
        <v>0</v>
      </c>
      <c r="L12" s="83">
        <v>0</v>
      </c>
      <c r="M12" s="85" t="s">
        <v>124</v>
      </c>
      <c r="N12" s="91">
        <v>18</v>
      </c>
      <c r="O12" s="39">
        <v>10</v>
      </c>
      <c r="P12" s="83">
        <v>0</v>
      </c>
      <c r="Q12" s="85">
        <v>0</v>
      </c>
      <c r="R12" s="39">
        <v>2</v>
      </c>
      <c r="S12" s="39">
        <v>1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Q12" s="83">
        <v>0</v>
      </c>
      <c r="AR12" s="83">
        <v>0</v>
      </c>
      <c r="AS12" s="83">
        <v>0</v>
      </c>
      <c r="AT12" s="83">
        <v>0</v>
      </c>
      <c r="AU12" s="83">
        <v>0</v>
      </c>
      <c r="AV12" s="83"/>
    </row>
    <row r="13" spans="1:50" ht="18.75">
      <c r="A13" s="67" t="str">
        <f t="shared" si="1"/>
        <v xml:space="preserve">   </v>
      </c>
      <c r="B13" s="80">
        <v>4</v>
      </c>
      <c r="C13" s="86" t="s">
        <v>125</v>
      </c>
      <c r="D13" s="86" t="s">
        <v>44</v>
      </c>
      <c r="E13" s="86" t="s">
        <v>121</v>
      </c>
      <c r="F13" s="86" t="s">
        <v>119</v>
      </c>
      <c r="G13" s="87">
        <v>42.288803878000003</v>
      </c>
      <c r="H13" s="87">
        <v>42.288803878000003</v>
      </c>
      <c r="I13" s="87">
        <v>0</v>
      </c>
      <c r="J13" s="39">
        <v>1</v>
      </c>
      <c r="K13" s="83">
        <v>0</v>
      </c>
      <c r="L13" s="83">
        <v>0</v>
      </c>
      <c r="M13" s="85" t="s">
        <v>124</v>
      </c>
      <c r="N13" s="91">
        <v>20</v>
      </c>
      <c r="O13" s="39">
        <v>20</v>
      </c>
      <c r="P13" s="83">
        <v>0</v>
      </c>
      <c r="Q13" s="85">
        <v>0</v>
      </c>
      <c r="R13" s="39">
        <v>2</v>
      </c>
      <c r="S13" s="39">
        <v>1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/>
    </row>
    <row r="14" spans="1:50" ht="18.75">
      <c r="A14" s="67" t="str">
        <f t="shared" si="1"/>
        <v xml:space="preserve">   </v>
      </c>
      <c r="B14" s="80">
        <v>5</v>
      </c>
      <c r="C14" s="86" t="s">
        <v>126</v>
      </c>
      <c r="D14" s="86" t="s">
        <v>44</v>
      </c>
      <c r="E14" s="86" t="s">
        <v>121</v>
      </c>
      <c r="F14" s="86" t="s">
        <v>119</v>
      </c>
      <c r="G14" s="87">
        <v>162.56266850200001</v>
      </c>
      <c r="H14" s="87">
        <v>162.56266850200001</v>
      </c>
      <c r="I14" s="87">
        <v>0</v>
      </c>
      <c r="J14" s="39">
        <v>1</v>
      </c>
      <c r="K14" s="83">
        <v>0</v>
      </c>
      <c r="L14" s="83">
        <v>0</v>
      </c>
      <c r="M14" s="85" t="s">
        <v>124</v>
      </c>
      <c r="N14" s="91">
        <v>9</v>
      </c>
      <c r="O14" s="39">
        <v>5</v>
      </c>
      <c r="P14" s="83">
        <v>0</v>
      </c>
      <c r="Q14" s="85">
        <v>0</v>
      </c>
      <c r="R14" s="39">
        <v>2</v>
      </c>
      <c r="S14" s="39">
        <v>1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0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3">
        <v>0</v>
      </c>
      <c r="AV14" s="83"/>
    </row>
    <row r="15" spans="1:50" ht="18.75">
      <c r="A15" s="67" t="str">
        <f t="shared" si="1"/>
        <v xml:space="preserve">   </v>
      </c>
      <c r="B15" s="80">
        <v>6</v>
      </c>
      <c r="C15" s="86" t="s">
        <v>127</v>
      </c>
      <c r="D15" s="86" t="s">
        <v>44</v>
      </c>
      <c r="E15" s="86" t="s">
        <v>121</v>
      </c>
      <c r="F15" s="86" t="s">
        <v>119</v>
      </c>
      <c r="G15" s="87">
        <v>8.3034052030600005</v>
      </c>
      <c r="H15" s="87">
        <v>8.3034052030600005</v>
      </c>
      <c r="I15" s="87">
        <v>0</v>
      </c>
      <c r="J15" s="39">
        <v>1</v>
      </c>
      <c r="K15" s="83">
        <v>0</v>
      </c>
      <c r="L15" s="83">
        <v>0</v>
      </c>
      <c r="M15" s="85" t="s">
        <v>124</v>
      </c>
      <c r="N15" s="91">
        <v>5.5</v>
      </c>
      <c r="O15" s="39">
        <v>10</v>
      </c>
      <c r="P15" s="83">
        <v>0</v>
      </c>
      <c r="Q15" s="85">
        <v>0</v>
      </c>
      <c r="R15" s="39">
        <v>2</v>
      </c>
      <c r="S15" s="39">
        <v>1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83">
        <v>0</v>
      </c>
      <c r="AN15" s="83">
        <v>0</v>
      </c>
      <c r="AO15" s="83">
        <v>0</v>
      </c>
      <c r="AP15" s="83">
        <v>0</v>
      </c>
      <c r="AQ15" s="83">
        <v>0</v>
      </c>
      <c r="AR15" s="83">
        <v>0</v>
      </c>
      <c r="AS15" s="83">
        <v>0</v>
      </c>
      <c r="AT15" s="83">
        <v>0</v>
      </c>
      <c r="AU15" s="83">
        <v>0</v>
      </c>
      <c r="AV15" s="83"/>
    </row>
    <row r="16" spans="1:50" ht="18.75">
      <c r="A16" s="67" t="str">
        <f t="shared" si="1"/>
        <v xml:space="preserve">   </v>
      </c>
      <c r="B16" s="80">
        <v>7</v>
      </c>
      <c r="C16" s="86" t="s">
        <v>128</v>
      </c>
      <c r="D16" s="86" t="s">
        <v>44</v>
      </c>
      <c r="E16" s="86" t="s">
        <v>121</v>
      </c>
      <c r="F16" s="86" t="s">
        <v>119</v>
      </c>
      <c r="G16" s="87">
        <v>117.465378726</v>
      </c>
      <c r="H16" s="87">
        <v>117.465378726</v>
      </c>
      <c r="I16" s="87">
        <v>0</v>
      </c>
      <c r="J16" s="39">
        <v>1</v>
      </c>
      <c r="K16" s="83">
        <v>0</v>
      </c>
      <c r="L16" s="83">
        <v>0</v>
      </c>
      <c r="M16" s="85" t="s">
        <v>124</v>
      </c>
      <c r="N16" s="91">
        <v>20</v>
      </c>
      <c r="O16" s="39">
        <v>20</v>
      </c>
      <c r="P16" s="83">
        <v>0</v>
      </c>
      <c r="Q16" s="85">
        <v>0</v>
      </c>
      <c r="R16" s="39">
        <v>2</v>
      </c>
      <c r="S16" s="39">
        <v>1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83">
        <v>0</v>
      </c>
      <c r="AN16" s="83">
        <v>0</v>
      </c>
      <c r="AO16" s="83">
        <v>0</v>
      </c>
      <c r="AP16" s="83">
        <v>0</v>
      </c>
      <c r="AQ16" s="83">
        <v>0</v>
      </c>
      <c r="AR16" s="83">
        <v>0</v>
      </c>
      <c r="AS16" s="83">
        <v>0</v>
      </c>
      <c r="AT16" s="83">
        <v>0</v>
      </c>
      <c r="AU16" s="83">
        <v>0</v>
      </c>
      <c r="AV16" s="83"/>
    </row>
    <row r="17" spans="1:48" ht="18.75">
      <c r="A17" s="67" t="str">
        <f t="shared" si="1"/>
        <v xml:space="preserve">   </v>
      </c>
      <c r="B17" s="80">
        <v>8</v>
      </c>
      <c r="C17" s="86" t="s">
        <v>129</v>
      </c>
      <c r="D17" s="86" t="s">
        <v>44</v>
      </c>
      <c r="E17" s="86" t="s">
        <v>121</v>
      </c>
      <c r="F17" s="86" t="s">
        <v>119</v>
      </c>
      <c r="G17" s="87">
        <v>19.7022476432</v>
      </c>
      <c r="H17" s="87">
        <v>19.7022476432</v>
      </c>
      <c r="I17" s="87">
        <v>0</v>
      </c>
      <c r="J17" s="39">
        <v>1</v>
      </c>
      <c r="K17" s="83">
        <v>0</v>
      </c>
      <c r="L17" s="83">
        <v>0</v>
      </c>
      <c r="M17" s="85" t="s">
        <v>124</v>
      </c>
      <c r="N17" s="91">
        <v>20</v>
      </c>
      <c r="O17" s="39">
        <v>10</v>
      </c>
      <c r="P17" s="83">
        <v>0</v>
      </c>
      <c r="Q17" s="85">
        <v>0</v>
      </c>
      <c r="R17" s="39">
        <v>2</v>
      </c>
      <c r="S17" s="39">
        <v>1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83">
        <v>0</v>
      </c>
      <c r="AN17" s="83">
        <v>0</v>
      </c>
      <c r="AO17" s="83">
        <v>0</v>
      </c>
      <c r="AP17" s="83">
        <v>0</v>
      </c>
      <c r="AQ17" s="83">
        <v>0</v>
      </c>
      <c r="AR17" s="83">
        <v>0</v>
      </c>
      <c r="AS17" s="83">
        <v>0</v>
      </c>
      <c r="AT17" s="83">
        <v>0</v>
      </c>
      <c r="AU17" s="83">
        <v>0</v>
      </c>
      <c r="AV17" s="83"/>
    </row>
    <row r="18" spans="1:48" ht="18.75">
      <c r="A18" s="67" t="str">
        <f t="shared" si="1"/>
        <v xml:space="preserve">   </v>
      </c>
      <c r="B18" s="80">
        <v>9</v>
      </c>
      <c r="C18" s="86" t="s">
        <v>130</v>
      </c>
      <c r="D18" s="86" t="s">
        <v>44</v>
      </c>
      <c r="E18" s="86" t="s">
        <v>121</v>
      </c>
      <c r="F18" s="86" t="s">
        <v>119</v>
      </c>
      <c r="G18" s="87">
        <v>10.933770365799999</v>
      </c>
      <c r="H18" s="87">
        <v>10.933770365799999</v>
      </c>
      <c r="I18" s="87">
        <v>0</v>
      </c>
      <c r="J18" s="39">
        <v>1</v>
      </c>
      <c r="K18" s="83">
        <v>0</v>
      </c>
      <c r="L18" s="83">
        <v>0</v>
      </c>
      <c r="M18" s="85" t="s">
        <v>124</v>
      </c>
      <c r="N18" s="91">
        <v>10</v>
      </c>
      <c r="O18" s="39">
        <v>10</v>
      </c>
      <c r="P18" s="83">
        <v>0</v>
      </c>
      <c r="Q18" s="85">
        <v>0</v>
      </c>
      <c r="R18" s="39">
        <v>2</v>
      </c>
      <c r="S18" s="39">
        <v>1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83">
        <v>0</v>
      </c>
      <c r="AN18" s="83">
        <v>0</v>
      </c>
      <c r="AO18" s="83">
        <v>0</v>
      </c>
      <c r="AP18" s="83">
        <v>0</v>
      </c>
      <c r="AQ18" s="83">
        <v>0</v>
      </c>
      <c r="AR18" s="83">
        <v>0</v>
      </c>
      <c r="AS18" s="83">
        <v>0</v>
      </c>
      <c r="AT18" s="83">
        <v>0</v>
      </c>
      <c r="AU18" s="83">
        <v>0</v>
      </c>
      <c r="AV18" s="83"/>
    </row>
    <row r="19" spans="1:48" ht="18.75">
      <c r="A19" s="67" t="str">
        <f t="shared" si="1"/>
        <v xml:space="preserve">   </v>
      </c>
      <c r="B19" s="80">
        <v>10</v>
      </c>
      <c r="C19" s="86" t="s">
        <v>131</v>
      </c>
      <c r="D19" s="86" t="s">
        <v>44</v>
      </c>
      <c r="E19" s="86" t="s">
        <v>121</v>
      </c>
      <c r="F19" s="86" t="s">
        <v>119</v>
      </c>
      <c r="G19" s="87">
        <v>17.378794920499999</v>
      </c>
      <c r="H19" s="87">
        <v>17.378794920499999</v>
      </c>
      <c r="I19" s="87">
        <v>0</v>
      </c>
      <c r="J19" s="39">
        <v>1</v>
      </c>
      <c r="K19" s="83">
        <v>0</v>
      </c>
      <c r="L19" s="83">
        <v>3</v>
      </c>
      <c r="M19" s="85">
        <v>0</v>
      </c>
      <c r="N19" s="83">
        <v>0</v>
      </c>
      <c r="O19" s="39">
        <v>8</v>
      </c>
      <c r="P19" s="83">
        <v>0</v>
      </c>
      <c r="Q19" s="85">
        <v>0</v>
      </c>
      <c r="R19" s="39">
        <v>2</v>
      </c>
      <c r="S19" s="39">
        <v>1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83">
        <v>0</v>
      </c>
      <c r="AO19" s="83">
        <v>0</v>
      </c>
      <c r="AP19" s="83">
        <v>0</v>
      </c>
      <c r="AQ19" s="83">
        <v>0</v>
      </c>
      <c r="AR19" s="83">
        <v>0</v>
      </c>
      <c r="AS19" s="83">
        <v>0</v>
      </c>
      <c r="AT19" s="83">
        <v>0</v>
      </c>
      <c r="AU19" s="83">
        <v>0</v>
      </c>
      <c r="AV19" s="83"/>
    </row>
    <row r="20" spans="1:48" ht="18.75">
      <c r="A20" s="67" t="str">
        <f t="shared" ref="A20:A39" si="2">IF(J20=1,IF(K20&gt;0,IF(L20&gt;0,IF(N20&gt;0,11,11),IF(N20&gt;0,11,"")),IF(L20&gt;0,IF(N20&gt;0,11,""),IF(N20=0,22,""))),IF(L20&gt;0,IF(N20&gt;0,IF(P20&gt;0,66,""),IF(P20&gt;0,66,"")),IF(P20&gt;0,66,"")))&amp;" "&amp;IF(J20=1,IF(K20=0,IF(L20&gt;0,IF(N20&gt;0,IF(P20&gt;0,66,""),IF(P20&gt;0,66,"")),IF(P20&gt;0,66,"")),""),IF(P20&gt;0,66,""))&amp;" "&amp;IF(J20=1,IF(K20&gt;0,IF(P20&gt;0,IF(O20&lt;=7,IF(Q20=100,"","33"),IF(O20&lt;=25,IF(Q20&gt;0,IF(Q20&lt;100,"",33),IF(Q20=0,"","33")),IF(Q20=0,"",33))),IF(O20&gt;25,"",33)),""),IF(J20&gt;1,IF(P20&gt;0,"55",""),IF(J20=0,IF(P20&gt;0,"55","00"))))&amp;" "&amp;IF(P20&gt;0,IF(R20&gt;0,IF(S20&gt;0,"",88),77),"")</f>
        <v xml:space="preserve">   </v>
      </c>
      <c r="B20" s="80">
        <v>11</v>
      </c>
      <c r="C20" s="81" t="s">
        <v>135</v>
      </c>
      <c r="D20" s="80" t="s">
        <v>44</v>
      </c>
      <c r="E20" s="82" t="s">
        <v>121</v>
      </c>
      <c r="F20" s="82" t="s">
        <v>119</v>
      </c>
      <c r="G20" s="83" t="s">
        <v>155</v>
      </c>
      <c r="H20" s="83" t="s">
        <v>155</v>
      </c>
      <c r="I20" s="83" t="s">
        <v>155</v>
      </c>
      <c r="J20" s="39">
        <v>1</v>
      </c>
      <c r="K20" s="83">
        <v>0</v>
      </c>
      <c r="L20" s="83">
        <v>30</v>
      </c>
      <c r="M20" s="84">
        <v>0</v>
      </c>
      <c r="N20" s="83">
        <v>0</v>
      </c>
      <c r="O20" s="39">
        <v>6</v>
      </c>
      <c r="P20" s="83">
        <v>0</v>
      </c>
      <c r="Q20" s="85">
        <v>0</v>
      </c>
      <c r="R20" s="39">
        <v>2</v>
      </c>
      <c r="S20" s="39">
        <v>1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  <c r="AP20" s="83">
        <v>0</v>
      </c>
      <c r="AQ20" s="83">
        <v>0</v>
      </c>
      <c r="AR20" s="83">
        <v>0</v>
      </c>
      <c r="AS20" s="83">
        <v>0</v>
      </c>
      <c r="AT20" s="83">
        <v>0</v>
      </c>
      <c r="AU20" s="83">
        <v>0</v>
      </c>
      <c r="AV20" s="83"/>
    </row>
    <row r="21" spans="1:48" ht="18.75">
      <c r="A21" s="67" t="str">
        <f t="shared" si="2"/>
        <v xml:space="preserve">   </v>
      </c>
      <c r="B21" s="80">
        <v>12</v>
      </c>
      <c r="C21" s="81" t="s">
        <v>136</v>
      </c>
      <c r="D21" s="80" t="s">
        <v>44</v>
      </c>
      <c r="E21" s="82" t="s">
        <v>121</v>
      </c>
      <c r="F21" s="82" t="s">
        <v>119</v>
      </c>
      <c r="G21" s="83" t="s">
        <v>155</v>
      </c>
      <c r="H21" s="83" t="s">
        <v>155</v>
      </c>
      <c r="I21" s="83" t="s">
        <v>155</v>
      </c>
      <c r="J21" s="39">
        <v>1</v>
      </c>
      <c r="K21" s="83">
        <v>0</v>
      </c>
      <c r="L21" s="83">
        <v>60</v>
      </c>
      <c r="M21" s="84">
        <v>0</v>
      </c>
      <c r="N21" s="83">
        <v>0</v>
      </c>
      <c r="O21" s="39">
        <v>4</v>
      </c>
      <c r="P21" s="83">
        <v>0</v>
      </c>
      <c r="Q21" s="85">
        <v>0</v>
      </c>
      <c r="R21" s="39">
        <v>2</v>
      </c>
      <c r="S21" s="39">
        <v>1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83">
        <v>0</v>
      </c>
      <c r="AO21" s="83">
        <v>0</v>
      </c>
      <c r="AP21" s="83">
        <v>0</v>
      </c>
      <c r="AQ21" s="83">
        <v>0</v>
      </c>
      <c r="AR21" s="83">
        <v>0</v>
      </c>
      <c r="AS21" s="83">
        <v>0</v>
      </c>
      <c r="AT21" s="83">
        <v>0</v>
      </c>
      <c r="AU21" s="83">
        <v>0</v>
      </c>
      <c r="AV21" s="83"/>
    </row>
    <row r="22" spans="1:48" ht="18.75">
      <c r="A22" s="67" t="str">
        <f t="shared" si="2"/>
        <v xml:space="preserve">   </v>
      </c>
      <c r="B22" s="80">
        <v>13</v>
      </c>
      <c r="C22" s="81" t="s">
        <v>137</v>
      </c>
      <c r="D22" s="80" t="s">
        <v>44</v>
      </c>
      <c r="E22" s="82" t="s">
        <v>121</v>
      </c>
      <c r="F22" s="82" t="s">
        <v>119</v>
      </c>
      <c r="G22" s="83" t="s">
        <v>155</v>
      </c>
      <c r="H22" s="83" t="s">
        <v>155</v>
      </c>
      <c r="I22" s="83" t="s">
        <v>155</v>
      </c>
      <c r="J22" s="39">
        <v>1</v>
      </c>
      <c r="K22" s="83">
        <v>0</v>
      </c>
      <c r="L22" s="83">
        <v>20</v>
      </c>
      <c r="M22" s="84">
        <v>0</v>
      </c>
      <c r="N22" s="83">
        <v>0</v>
      </c>
      <c r="O22" s="39">
        <v>4</v>
      </c>
      <c r="P22" s="83">
        <v>0</v>
      </c>
      <c r="Q22" s="85">
        <v>0</v>
      </c>
      <c r="R22" s="39">
        <v>2</v>
      </c>
      <c r="S22" s="39">
        <v>1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83">
        <v>0</v>
      </c>
      <c r="AM22" s="83">
        <v>0</v>
      </c>
      <c r="AN22" s="83">
        <v>0</v>
      </c>
      <c r="AO22" s="83">
        <v>0</v>
      </c>
      <c r="AP22" s="83">
        <v>0</v>
      </c>
      <c r="AQ22" s="83">
        <v>0</v>
      </c>
      <c r="AR22" s="83">
        <v>0</v>
      </c>
      <c r="AS22" s="83">
        <v>0</v>
      </c>
      <c r="AT22" s="83">
        <v>0</v>
      </c>
      <c r="AU22" s="83">
        <v>0</v>
      </c>
      <c r="AV22" s="83"/>
    </row>
    <row r="23" spans="1:48" ht="18.75">
      <c r="A23" s="67" t="str">
        <f t="shared" si="2"/>
        <v xml:space="preserve">   </v>
      </c>
      <c r="B23" s="80">
        <v>14</v>
      </c>
      <c r="C23" s="81" t="s">
        <v>138</v>
      </c>
      <c r="D23" s="80" t="s">
        <v>44</v>
      </c>
      <c r="E23" s="82" t="s">
        <v>121</v>
      </c>
      <c r="F23" s="82" t="s">
        <v>119</v>
      </c>
      <c r="G23" s="83" t="s">
        <v>155</v>
      </c>
      <c r="H23" s="83" t="s">
        <v>155</v>
      </c>
      <c r="I23" s="83" t="s">
        <v>155</v>
      </c>
      <c r="J23" s="39">
        <v>1</v>
      </c>
      <c r="K23" s="83">
        <v>0</v>
      </c>
      <c r="L23" s="83">
        <v>5</v>
      </c>
      <c r="M23" s="84">
        <v>0</v>
      </c>
      <c r="N23" s="83">
        <v>0</v>
      </c>
      <c r="O23" s="39">
        <v>10</v>
      </c>
      <c r="P23" s="83">
        <v>0</v>
      </c>
      <c r="Q23" s="85">
        <v>0</v>
      </c>
      <c r="R23" s="39">
        <v>2</v>
      </c>
      <c r="S23" s="39">
        <v>1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0</v>
      </c>
      <c r="AL23" s="83">
        <v>0</v>
      </c>
      <c r="AM23" s="83">
        <v>0</v>
      </c>
      <c r="AN23" s="83">
        <v>0</v>
      </c>
      <c r="AO23" s="83">
        <v>0</v>
      </c>
      <c r="AP23" s="83">
        <v>0</v>
      </c>
      <c r="AQ23" s="83">
        <v>0</v>
      </c>
      <c r="AR23" s="83">
        <v>0</v>
      </c>
      <c r="AS23" s="83">
        <v>0</v>
      </c>
      <c r="AT23" s="83">
        <v>0</v>
      </c>
      <c r="AU23" s="83">
        <v>0</v>
      </c>
      <c r="AV23" s="83"/>
    </row>
    <row r="24" spans="1:48" ht="18.75">
      <c r="A24" s="67" t="str">
        <f t="shared" si="2"/>
        <v xml:space="preserve">   </v>
      </c>
      <c r="B24" s="80">
        <v>15</v>
      </c>
      <c r="C24" s="81" t="s">
        <v>139</v>
      </c>
      <c r="D24" s="80" t="s">
        <v>44</v>
      </c>
      <c r="E24" s="82" t="s">
        <v>121</v>
      </c>
      <c r="F24" s="82" t="s">
        <v>119</v>
      </c>
      <c r="G24" s="83" t="s">
        <v>155</v>
      </c>
      <c r="H24" s="83" t="s">
        <v>155</v>
      </c>
      <c r="I24" s="83" t="s">
        <v>155</v>
      </c>
      <c r="J24" s="39">
        <v>1</v>
      </c>
      <c r="K24" s="83">
        <v>0</v>
      </c>
      <c r="L24" s="83">
        <v>2</v>
      </c>
      <c r="M24" s="84">
        <v>0</v>
      </c>
      <c r="N24" s="83">
        <v>0</v>
      </c>
      <c r="O24" s="39">
        <v>10</v>
      </c>
      <c r="P24" s="83">
        <v>0</v>
      </c>
      <c r="Q24" s="85">
        <v>0</v>
      </c>
      <c r="R24" s="39">
        <v>2</v>
      </c>
      <c r="S24" s="39">
        <v>1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83">
        <v>0</v>
      </c>
      <c r="AK24" s="83">
        <v>0</v>
      </c>
      <c r="AL24" s="83">
        <v>0</v>
      </c>
      <c r="AM24" s="83">
        <v>0</v>
      </c>
      <c r="AN24" s="83">
        <v>0</v>
      </c>
      <c r="AO24" s="83">
        <v>0</v>
      </c>
      <c r="AP24" s="83">
        <v>0</v>
      </c>
      <c r="AQ24" s="83">
        <v>0</v>
      </c>
      <c r="AR24" s="83">
        <v>0</v>
      </c>
      <c r="AS24" s="83">
        <v>0</v>
      </c>
      <c r="AT24" s="83">
        <v>0</v>
      </c>
      <c r="AU24" s="83">
        <v>0</v>
      </c>
      <c r="AV24" s="83"/>
    </row>
    <row r="25" spans="1:48" ht="18.75">
      <c r="A25" s="67" t="str">
        <f t="shared" si="2"/>
        <v xml:space="preserve">   </v>
      </c>
      <c r="B25" s="80">
        <v>16</v>
      </c>
      <c r="C25" s="81" t="s">
        <v>140</v>
      </c>
      <c r="D25" s="80" t="s">
        <v>44</v>
      </c>
      <c r="E25" s="82" t="s">
        <v>121</v>
      </c>
      <c r="F25" s="82" t="s">
        <v>119</v>
      </c>
      <c r="G25" s="83" t="s">
        <v>155</v>
      </c>
      <c r="H25" s="83" t="s">
        <v>155</v>
      </c>
      <c r="I25" s="83" t="s">
        <v>155</v>
      </c>
      <c r="J25" s="39">
        <v>1</v>
      </c>
      <c r="K25" s="83">
        <v>0</v>
      </c>
      <c r="L25" s="83">
        <v>60</v>
      </c>
      <c r="M25" s="84">
        <v>0</v>
      </c>
      <c r="N25" s="83">
        <v>0</v>
      </c>
      <c r="O25" s="39">
        <v>5</v>
      </c>
      <c r="P25" s="83">
        <v>0</v>
      </c>
      <c r="Q25" s="85">
        <v>0</v>
      </c>
      <c r="R25" s="39">
        <v>2</v>
      </c>
      <c r="S25" s="39">
        <v>1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83">
        <v>0</v>
      </c>
      <c r="AO25" s="83">
        <v>0</v>
      </c>
      <c r="AP25" s="83">
        <v>0</v>
      </c>
      <c r="AQ25" s="83">
        <v>0</v>
      </c>
      <c r="AR25" s="83">
        <v>0</v>
      </c>
      <c r="AS25" s="83">
        <v>0</v>
      </c>
      <c r="AT25" s="83">
        <v>0</v>
      </c>
      <c r="AU25" s="83">
        <v>0</v>
      </c>
      <c r="AV25" s="83"/>
    </row>
    <row r="26" spans="1:48" ht="18.75">
      <c r="A26" s="67" t="str">
        <f t="shared" si="2"/>
        <v xml:space="preserve">   </v>
      </c>
      <c r="B26" s="80">
        <v>17</v>
      </c>
      <c r="C26" s="81" t="s">
        <v>141</v>
      </c>
      <c r="D26" s="80" t="s">
        <v>44</v>
      </c>
      <c r="E26" s="82" t="s">
        <v>121</v>
      </c>
      <c r="F26" s="82" t="s">
        <v>119</v>
      </c>
      <c r="G26" s="83" t="s">
        <v>155</v>
      </c>
      <c r="H26" s="83" t="s">
        <v>155</v>
      </c>
      <c r="I26" s="83" t="s">
        <v>155</v>
      </c>
      <c r="J26" s="39">
        <v>1</v>
      </c>
      <c r="K26" s="83">
        <v>0</v>
      </c>
      <c r="L26" s="83">
        <v>20</v>
      </c>
      <c r="M26" s="84">
        <v>0</v>
      </c>
      <c r="N26" s="83">
        <v>0</v>
      </c>
      <c r="O26" s="39">
        <v>3</v>
      </c>
      <c r="P26" s="83">
        <v>0</v>
      </c>
      <c r="Q26" s="85">
        <v>0</v>
      </c>
      <c r="R26" s="39">
        <v>2</v>
      </c>
      <c r="S26" s="39">
        <v>1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/>
    </row>
    <row r="27" spans="1:48" ht="18.75">
      <c r="A27" s="67" t="str">
        <f t="shared" si="2"/>
        <v xml:space="preserve">   </v>
      </c>
      <c r="B27" s="80">
        <v>18</v>
      </c>
      <c r="C27" s="81" t="s">
        <v>142</v>
      </c>
      <c r="D27" s="80" t="s">
        <v>44</v>
      </c>
      <c r="E27" s="82" t="s">
        <v>121</v>
      </c>
      <c r="F27" s="82" t="s">
        <v>119</v>
      </c>
      <c r="G27" s="83" t="s">
        <v>155</v>
      </c>
      <c r="H27" s="83" t="s">
        <v>155</v>
      </c>
      <c r="I27" s="83" t="s">
        <v>155</v>
      </c>
      <c r="J27" s="39">
        <v>1</v>
      </c>
      <c r="K27" s="83">
        <v>0</v>
      </c>
      <c r="L27" s="83">
        <v>12</v>
      </c>
      <c r="M27" s="84">
        <v>0</v>
      </c>
      <c r="N27" s="83">
        <v>0</v>
      </c>
      <c r="O27" s="39">
        <v>2</v>
      </c>
      <c r="P27" s="83">
        <v>0</v>
      </c>
      <c r="Q27" s="85">
        <v>0</v>
      </c>
      <c r="R27" s="39">
        <v>2</v>
      </c>
      <c r="S27" s="39">
        <v>1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  <c r="AR27" s="83">
        <v>0</v>
      </c>
      <c r="AS27" s="83">
        <v>0</v>
      </c>
      <c r="AT27" s="83">
        <v>0</v>
      </c>
      <c r="AU27" s="83">
        <v>0</v>
      </c>
      <c r="AV27" s="83"/>
    </row>
    <row r="28" spans="1:48" ht="18.75">
      <c r="A28" s="67" t="str">
        <f t="shared" si="2"/>
        <v xml:space="preserve">   </v>
      </c>
      <c r="B28" s="80">
        <v>19</v>
      </c>
      <c r="C28" s="81" t="s">
        <v>143</v>
      </c>
      <c r="D28" s="80" t="s">
        <v>44</v>
      </c>
      <c r="E28" s="82" t="s">
        <v>121</v>
      </c>
      <c r="F28" s="82" t="s">
        <v>119</v>
      </c>
      <c r="G28" s="83" t="s">
        <v>155</v>
      </c>
      <c r="H28" s="83" t="s">
        <v>155</v>
      </c>
      <c r="I28" s="83" t="s">
        <v>155</v>
      </c>
      <c r="J28" s="39">
        <v>1</v>
      </c>
      <c r="K28" s="83">
        <v>0</v>
      </c>
      <c r="L28" s="83">
        <v>10</v>
      </c>
      <c r="M28" s="84">
        <v>0</v>
      </c>
      <c r="N28" s="83">
        <v>0</v>
      </c>
      <c r="O28" s="39">
        <v>2</v>
      </c>
      <c r="P28" s="83">
        <v>0</v>
      </c>
      <c r="Q28" s="85">
        <v>0</v>
      </c>
      <c r="R28" s="39">
        <v>2</v>
      </c>
      <c r="S28" s="39">
        <v>1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>
        <v>0</v>
      </c>
      <c r="AT28" s="83">
        <v>0</v>
      </c>
      <c r="AU28" s="83">
        <v>0</v>
      </c>
      <c r="AV28" s="83"/>
    </row>
    <row r="29" spans="1:48" ht="18.75">
      <c r="A29" s="67" t="str">
        <f t="shared" si="2"/>
        <v xml:space="preserve">   </v>
      </c>
      <c r="B29" s="80">
        <v>20</v>
      </c>
      <c r="C29" s="81" t="s">
        <v>144</v>
      </c>
      <c r="D29" s="80" t="s">
        <v>44</v>
      </c>
      <c r="E29" s="82" t="s">
        <v>121</v>
      </c>
      <c r="F29" s="82" t="s">
        <v>119</v>
      </c>
      <c r="G29" s="83" t="s">
        <v>155</v>
      </c>
      <c r="H29" s="83" t="s">
        <v>155</v>
      </c>
      <c r="I29" s="83" t="s">
        <v>155</v>
      </c>
      <c r="J29" s="39">
        <v>1</v>
      </c>
      <c r="K29" s="83">
        <v>0</v>
      </c>
      <c r="L29" s="83">
        <v>5</v>
      </c>
      <c r="M29" s="84">
        <v>0</v>
      </c>
      <c r="N29" s="83">
        <v>0</v>
      </c>
      <c r="O29" s="39">
        <v>3</v>
      </c>
      <c r="P29" s="83">
        <v>0</v>
      </c>
      <c r="Q29" s="85">
        <v>0</v>
      </c>
      <c r="R29" s="39">
        <v>2</v>
      </c>
      <c r="S29" s="39">
        <v>1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83">
        <v>0</v>
      </c>
      <c r="AO29" s="83">
        <v>0</v>
      </c>
      <c r="AP29" s="83">
        <v>0</v>
      </c>
      <c r="AQ29" s="83">
        <v>0</v>
      </c>
      <c r="AR29" s="83">
        <v>0</v>
      </c>
      <c r="AS29" s="83">
        <v>0</v>
      </c>
      <c r="AT29" s="83">
        <v>0</v>
      </c>
      <c r="AU29" s="83">
        <v>0</v>
      </c>
      <c r="AV29" s="83"/>
    </row>
    <row r="30" spans="1:48" ht="18.75">
      <c r="A30" s="67" t="str">
        <f t="shared" si="2"/>
        <v xml:space="preserve">   </v>
      </c>
      <c r="B30" s="80">
        <v>21</v>
      </c>
      <c r="C30" s="81" t="s">
        <v>145</v>
      </c>
      <c r="D30" s="80" t="s">
        <v>44</v>
      </c>
      <c r="E30" s="82" t="s">
        <v>121</v>
      </c>
      <c r="F30" s="82" t="s">
        <v>119</v>
      </c>
      <c r="G30" s="83" t="s">
        <v>155</v>
      </c>
      <c r="H30" s="83" t="s">
        <v>155</v>
      </c>
      <c r="I30" s="83" t="s">
        <v>155</v>
      </c>
      <c r="J30" s="39">
        <v>1</v>
      </c>
      <c r="K30" s="83">
        <v>0</v>
      </c>
      <c r="L30" s="83">
        <v>0</v>
      </c>
      <c r="M30" s="84" t="s">
        <v>124</v>
      </c>
      <c r="N30" s="83">
        <v>4</v>
      </c>
      <c r="O30" s="39">
        <v>10</v>
      </c>
      <c r="P30" s="83">
        <v>0</v>
      </c>
      <c r="Q30" s="85">
        <v>0</v>
      </c>
      <c r="R30" s="39">
        <v>2</v>
      </c>
      <c r="S30" s="39">
        <v>1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3">
        <v>0</v>
      </c>
      <c r="AV30" s="83"/>
    </row>
    <row r="31" spans="1:48" ht="18.75">
      <c r="A31" s="67" t="str">
        <f t="shared" si="2"/>
        <v xml:space="preserve">   </v>
      </c>
      <c r="B31" s="80">
        <v>22</v>
      </c>
      <c r="C31" s="81" t="s">
        <v>146</v>
      </c>
      <c r="D31" s="80" t="s">
        <v>44</v>
      </c>
      <c r="E31" s="82" t="s">
        <v>121</v>
      </c>
      <c r="F31" s="82" t="s">
        <v>119</v>
      </c>
      <c r="G31" s="83" t="s">
        <v>155</v>
      </c>
      <c r="H31" s="83" t="s">
        <v>155</v>
      </c>
      <c r="I31" s="83" t="s">
        <v>155</v>
      </c>
      <c r="J31" s="39">
        <v>1</v>
      </c>
      <c r="K31" s="83">
        <v>0</v>
      </c>
      <c r="L31" s="83">
        <v>0</v>
      </c>
      <c r="M31" s="84" t="s">
        <v>124</v>
      </c>
      <c r="N31" s="83">
        <v>14</v>
      </c>
      <c r="O31" s="39">
        <v>6</v>
      </c>
      <c r="P31" s="83">
        <v>0</v>
      </c>
      <c r="Q31" s="85">
        <v>0</v>
      </c>
      <c r="R31" s="39">
        <v>2</v>
      </c>
      <c r="S31" s="39">
        <v>1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0</v>
      </c>
      <c r="AR31" s="83">
        <v>0</v>
      </c>
      <c r="AS31" s="83">
        <v>0</v>
      </c>
      <c r="AT31" s="83">
        <v>0</v>
      </c>
      <c r="AU31" s="83">
        <v>0</v>
      </c>
      <c r="AV31" s="83"/>
    </row>
    <row r="32" spans="1:48" ht="18.75">
      <c r="A32" s="67" t="str">
        <f t="shared" si="2"/>
        <v xml:space="preserve">   </v>
      </c>
      <c r="B32" s="80">
        <v>23</v>
      </c>
      <c r="C32" s="81" t="s">
        <v>147</v>
      </c>
      <c r="D32" s="80" t="s">
        <v>44</v>
      </c>
      <c r="E32" s="82" t="s">
        <v>121</v>
      </c>
      <c r="F32" s="82" t="s">
        <v>119</v>
      </c>
      <c r="G32" s="83" t="s">
        <v>155</v>
      </c>
      <c r="H32" s="83" t="s">
        <v>155</v>
      </c>
      <c r="I32" s="83" t="s">
        <v>155</v>
      </c>
      <c r="J32" s="39">
        <v>1</v>
      </c>
      <c r="K32" s="83">
        <v>0</v>
      </c>
      <c r="L32" s="83">
        <v>0</v>
      </c>
      <c r="M32" s="84" t="s">
        <v>124</v>
      </c>
      <c r="N32" s="83">
        <v>5</v>
      </c>
      <c r="O32" s="39">
        <v>9</v>
      </c>
      <c r="P32" s="83">
        <v>0</v>
      </c>
      <c r="Q32" s="85">
        <v>0</v>
      </c>
      <c r="R32" s="39">
        <v>2</v>
      </c>
      <c r="S32" s="39">
        <v>1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0</v>
      </c>
      <c r="AH32" s="83">
        <v>0</v>
      </c>
      <c r="AI32" s="83">
        <v>0</v>
      </c>
      <c r="AJ32" s="83">
        <v>0</v>
      </c>
      <c r="AK32" s="83">
        <v>0</v>
      </c>
      <c r="AL32" s="83">
        <v>0</v>
      </c>
      <c r="AM32" s="83">
        <v>0</v>
      </c>
      <c r="AN32" s="83">
        <v>0</v>
      </c>
      <c r="AO32" s="83">
        <v>0</v>
      </c>
      <c r="AP32" s="83">
        <v>0</v>
      </c>
      <c r="AQ32" s="83">
        <v>0</v>
      </c>
      <c r="AR32" s="83">
        <v>0</v>
      </c>
      <c r="AS32" s="83">
        <v>0</v>
      </c>
      <c r="AT32" s="83">
        <v>0</v>
      </c>
      <c r="AU32" s="83">
        <v>0</v>
      </c>
      <c r="AV32" s="83"/>
    </row>
    <row r="33" spans="1:48" ht="18.75">
      <c r="A33" s="67" t="str">
        <f t="shared" si="2"/>
        <v xml:space="preserve">   </v>
      </c>
      <c r="B33" s="80">
        <v>24</v>
      </c>
      <c r="C33" s="81" t="s">
        <v>148</v>
      </c>
      <c r="D33" s="80" t="s">
        <v>44</v>
      </c>
      <c r="E33" s="82" t="s">
        <v>121</v>
      </c>
      <c r="F33" s="82" t="s">
        <v>119</v>
      </c>
      <c r="G33" s="83" t="s">
        <v>155</v>
      </c>
      <c r="H33" s="83" t="s">
        <v>155</v>
      </c>
      <c r="I33" s="83" t="s">
        <v>155</v>
      </c>
      <c r="J33" s="39">
        <v>1</v>
      </c>
      <c r="K33" s="83">
        <v>0</v>
      </c>
      <c r="L33" s="83">
        <v>0</v>
      </c>
      <c r="M33" s="84" t="s">
        <v>124</v>
      </c>
      <c r="N33" s="83">
        <v>9</v>
      </c>
      <c r="O33" s="39">
        <v>10</v>
      </c>
      <c r="P33" s="83">
        <v>0</v>
      </c>
      <c r="Q33" s="85">
        <v>0</v>
      </c>
      <c r="R33" s="39">
        <v>2</v>
      </c>
      <c r="S33" s="39">
        <v>1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0</v>
      </c>
      <c r="AN33" s="83">
        <v>0</v>
      </c>
      <c r="AO33" s="83">
        <v>0</v>
      </c>
      <c r="AP33" s="83">
        <v>0</v>
      </c>
      <c r="AQ33" s="83">
        <v>0</v>
      </c>
      <c r="AR33" s="83">
        <v>0</v>
      </c>
      <c r="AS33" s="83">
        <v>0</v>
      </c>
      <c r="AT33" s="83">
        <v>0</v>
      </c>
      <c r="AU33" s="83">
        <v>0</v>
      </c>
      <c r="AV33" s="83"/>
    </row>
    <row r="34" spans="1:48" ht="18.75">
      <c r="A34" s="67" t="str">
        <f t="shared" si="2"/>
        <v xml:space="preserve">   </v>
      </c>
      <c r="B34" s="80">
        <v>25</v>
      </c>
      <c r="C34" s="81" t="s">
        <v>149</v>
      </c>
      <c r="D34" s="80" t="s">
        <v>44</v>
      </c>
      <c r="E34" s="82" t="s">
        <v>121</v>
      </c>
      <c r="F34" s="82" t="s">
        <v>119</v>
      </c>
      <c r="G34" s="83" t="s">
        <v>155</v>
      </c>
      <c r="H34" s="83" t="s">
        <v>155</v>
      </c>
      <c r="I34" s="83" t="s">
        <v>155</v>
      </c>
      <c r="J34" s="39">
        <v>1</v>
      </c>
      <c r="K34" s="83">
        <v>0</v>
      </c>
      <c r="L34" s="83">
        <v>0</v>
      </c>
      <c r="M34" s="84" t="s">
        <v>124</v>
      </c>
      <c r="N34" s="83">
        <v>7</v>
      </c>
      <c r="O34" s="39">
        <v>10</v>
      </c>
      <c r="P34" s="83">
        <v>0</v>
      </c>
      <c r="Q34" s="85">
        <v>0</v>
      </c>
      <c r="R34" s="39">
        <v>2</v>
      </c>
      <c r="S34" s="39">
        <v>1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83">
        <v>0</v>
      </c>
      <c r="AO34" s="83">
        <v>0</v>
      </c>
      <c r="AP34" s="83">
        <v>0</v>
      </c>
      <c r="AQ34" s="83">
        <v>0</v>
      </c>
      <c r="AR34" s="83">
        <v>0</v>
      </c>
      <c r="AS34" s="83">
        <v>0</v>
      </c>
      <c r="AT34" s="83">
        <v>0</v>
      </c>
      <c r="AU34" s="83">
        <v>0</v>
      </c>
      <c r="AV34" s="83"/>
    </row>
    <row r="35" spans="1:48" ht="18.75">
      <c r="A35" s="67" t="str">
        <f t="shared" si="2"/>
        <v xml:space="preserve">   </v>
      </c>
      <c r="B35" s="80">
        <v>26</v>
      </c>
      <c r="C35" s="81" t="s">
        <v>150</v>
      </c>
      <c r="D35" s="80" t="s">
        <v>44</v>
      </c>
      <c r="E35" s="82" t="s">
        <v>121</v>
      </c>
      <c r="F35" s="82" t="s">
        <v>119</v>
      </c>
      <c r="G35" s="83" t="s">
        <v>155</v>
      </c>
      <c r="H35" s="83" t="s">
        <v>155</v>
      </c>
      <c r="I35" s="83" t="s">
        <v>155</v>
      </c>
      <c r="J35" s="39">
        <v>1</v>
      </c>
      <c r="K35" s="83">
        <v>0</v>
      </c>
      <c r="L35" s="83">
        <v>0</v>
      </c>
      <c r="M35" s="84" t="s">
        <v>124</v>
      </c>
      <c r="N35" s="83">
        <v>10</v>
      </c>
      <c r="O35" s="39">
        <v>10</v>
      </c>
      <c r="P35" s="83">
        <v>0</v>
      </c>
      <c r="Q35" s="85">
        <v>0</v>
      </c>
      <c r="R35" s="39">
        <v>2</v>
      </c>
      <c r="S35" s="39">
        <v>1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83"/>
    </row>
    <row r="36" spans="1:48" ht="18.75">
      <c r="A36" s="67" t="str">
        <f t="shared" si="2"/>
        <v xml:space="preserve">   </v>
      </c>
      <c r="B36" s="80">
        <v>27</v>
      </c>
      <c r="C36" s="81" t="s">
        <v>151</v>
      </c>
      <c r="D36" s="80" t="s">
        <v>44</v>
      </c>
      <c r="E36" s="82" t="s">
        <v>121</v>
      </c>
      <c r="F36" s="82" t="s">
        <v>119</v>
      </c>
      <c r="G36" s="83" t="s">
        <v>155</v>
      </c>
      <c r="H36" s="83" t="s">
        <v>155</v>
      </c>
      <c r="I36" s="83" t="s">
        <v>155</v>
      </c>
      <c r="J36" s="39">
        <v>1</v>
      </c>
      <c r="K36" s="83">
        <v>0</v>
      </c>
      <c r="L36" s="83">
        <v>0</v>
      </c>
      <c r="M36" s="84" t="s">
        <v>124</v>
      </c>
      <c r="N36" s="83">
        <v>8</v>
      </c>
      <c r="O36" s="39">
        <v>6</v>
      </c>
      <c r="P36" s="83">
        <v>0</v>
      </c>
      <c r="Q36" s="85">
        <v>0</v>
      </c>
      <c r="R36" s="39">
        <v>2</v>
      </c>
      <c r="S36" s="39">
        <v>1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/>
    </row>
    <row r="37" spans="1:48" ht="18.75">
      <c r="A37" s="67" t="str">
        <f t="shared" si="2"/>
        <v xml:space="preserve">   </v>
      </c>
      <c r="B37" s="80">
        <v>28</v>
      </c>
      <c r="C37" s="81" t="s">
        <v>152</v>
      </c>
      <c r="D37" s="80" t="s">
        <v>44</v>
      </c>
      <c r="E37" s="82" t="s">
        <v>121</v>
      </c>
      <c r="F37" s="82" t="s">
        <v>119</v>
      </c>
      <c r="G37" s="83" t="s">
        <v>155</v>
      </c>
      <c r="H37" s="83" t="s">
        <v>155</v>
      </c>
      <c r="I37" s="83" t="s">
        <v>155</v>
      </c>
      <c r="J37" s="39">
        <v>1</v>
      </c>
      <c r="K37" s="83">
        <v>0</v>
      </c>
      <c r="L37" s="83">
        <v>0</v>
      </c>
      <c r="M37" s="84" t="s">
        <v>124</v>
      </c>
      <c r="N37" s="83">
        <v>18</v>
      </c>
      <c r="O37" s="39">
        <v>23</v>
      </c>
      <c r="P37" s="83">
        <v>0</v>
      </c>
      <c r="Q37" s="85">
        <v>0</v>
      </c>
      <c r="R37" s="39">
        <v>2</v>
      </c>
      <c r="S37" s="39">
        <v>1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83"/>
    </row>
    <row r="38" spans="1:48" ht="18.75">
      <c r="A38" s="67" t="str">
        <f t="shared" si="2"/>
        <v xml:space="preserve">   </v>
      </c>
      <c r="B38" s="80">
        <v>29</v>
      </c>
      <c r="C38" s="81" t="s">
        <v>153</v>
      </c>
      <c r="D38" s="80" t="s">
        <v>44</v>
      </c>
      <c r="E38" s="82" t="s">
        <v>121</v>
      </c>
      <c r="F38" s="82" t="s">
        <v>119</v>
      </c>
      <c r="G38" s="83" t="s">
        <v>155</v>
      </c>
      <c r="H38" s="83" t="s">
        <v>155</v>
      </c>
      <c r="I38" s="83" t="s">
        <v>155</v>
      </c>
      <c r="J38" s="39">
        <v>1</v>
      </c>
      <c r="K38" s="83">
        <v>0</v>
      </c>
      <c r="L38" s="83">
        <v>0</v>
      </c>
      <c r="M38" s="84" t="s">
        <v>124</v>
      </c>
      <c r="N38" s="83">
        <v>18</v>
      </c>
      <c r="O38" s="39">
        <v>12</v>
      </c>
      <c r="P38" s="83">
        <v>0</v>
      </c>
      <c r="Q38" s="85">
        <v>0</v>
      </c>
      <c r="R38" s="39">
        <v>2</v>
      </c>
      <c r="S38" s="39">
        <v>1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3"/>
    </row>
    <row r="39" spans="1:48" ht="18.75">
      <c r="A39" s="67" t="str">
        <f t="shared" si="2"/>
        <v xml:space="preserve">   </v>
      </c>
      <c r="B39" s="80">
        <v>30</v>
      </c>
      <c r="C39" s="81" t="s">
        <v>154</v>
      </c>
      <c r="D39" s="80" t="s">
        <v>44</v>
      </c>
      <c r="E39" s="82" t="s">
        <v>121</v>
      </c>
      <c r="F39" s="82" t="s">
        <v>119</v>
      </c>
      <c r="G39" s="83" t="s">
        <v>155</v>
      </c>
      <c r="H39" s="83" t="s">
        <v>155</v>
      </c>
      <c r="I39" s="83" t="s">
        <v>155</v>
      </c>
      <c r="J39" s="39">
        <v>1</v>
      </c>
      <c r="K39" s="83">
        <v>0</v>
      </c>
      <c r="L39" s="83">
        <v>0</v>
      </c>
      <c r="M39" s="84" t="s">
        <v>124</v>
      </c>
      <c r="N39" s="83">
        <v>7</v>
      </c>
      <c r="O39" s="39">
        <v>12</v>
      </c>
      <c r="P39" s="83">
        <v>0</v>
      </c>
      <c r="Q39" s="85">
        <v>0</v>
      </c>
      <c r="R39" s="39">
        <v>2</v>
      </c>
      <c r="S39" s="39">
        <v>1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3"/>
    </row>
    <row r="40" spans="1:48" ht="18.75">
      <c r="A40" s="67" t="str">
        <f t="shared" ref="A40:A67" si="3">IF(J40=1,IF(K40&gt;0,IF(L40&gt;0,IF(N40&gt;0,11,11),IF(N40&gt;0,11,"")),IF(L40&gt;0,IF(N40&gt;0,11,""),IF(N40=0,22,""))),IF(L40&gt;0,IF(N40&gt;0,IF(P40&gt;0,66,""),IF(P40&gt;0,66,"")),IF(P40&gt;0,66,"")))&amp;" "&amp;IF(J40=1,IF(K40=0,IF(L40&gt;0,IF(N40&gt;0,IF(P40&gt;0,66,""),IF(P40&gt;0,66,"")),IF(P40&gt;0,66,"")),""),IF(P40&gt;0,66,""))&amp;" "&amp;IF(J40=1,IF(K40&gt;0,IF(P40&gt;0,IF(O40&lt;=7,IF(Q40=100,"","33"),IF(O40&lt;=25,IF(Q40&gt;0,IF(Q40&lt;100,"",33),IF(Q40=0,"","33")),IF(Q40=0,"",33))),IF(O40&gt;25,"",33)),""),IF(J40&gt;1,IF(P40&gt;0,"55",""),IF(J40=0,IF(P40&gt;0,"55","00"))))&amp;" "&amp;IF(P40&gt;0,IF(R40&gt;0,IF(S40&gt;0,"",88),77),"")</f>
        <v xml:space="preserve">   </v>
      </c>
      <c r="B40" s="80">
        <v>31</v>
      </c>
      <c r="C40" s="81" t="s">
        <v>156</v>
      </c>
      <c r="D40" s="80" t="s">
        <v>44</v>
      </c>
      <c r="E40" s="82" t="s">
        <v>121</v>
      </c>
      <c r="F40" s="82" t="s">
        <v>119</v>
      </c>
      <c r="G40" s="83" t="s">
        <v>155</v>
      </c>
      <c r="H40" s="83" t="s">
        <v>155</v>
      </c>
      <c r="I40" s="83" t="s">
        <v>155</v>
      </c>
      <c r="J40" s="39">
        <v>1</v>
      </c>
      <c r="K40" s="83">
        <v>0</v>
      </c>
      <c r="L40" s="83">
        <v>0</v>
      </c>
      <c r="M40" s="84" t="s">
        <v>124</v>
      </c>
      <c r="N40" s="83">
        <v>18</v>
      </c>
      <c r="O40" s="39">
        <v>4</v>
      </c>
      <c r="P40" s="83">
        <v>0</v>
      </c>
      <c r="Q40" s="85">
        <v>0</v>
      </c>
      <c r="R40" s="39">
        <v>2</v>
      </c>
      <c r="S40" s="39">
        <v>1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3"/>
    </row>
    <row r="41" spans="1:48" ht="18.75">
      <c r="A41" s="67" t="str">
        <f t="shared" si="3"/>
        <v xml:space="preserve">   </v>
      </c>
      <c r="B41" s="80">
        <v>32</v>
      </c>
      <c r="C41" s="81" t="s">
        <v>157</v>
      </c>
      <c r="D41" s="80" t="s">
        <v>44</v>
      </c>
      <c r="E41" s="82" t="s">
        <v>121</v>
      </c>
      <c r="F41" s="82" t="s">
        <v>119</v>
      </c>
      <c r="G41" s="83" t="s">
        <v>155</v>
      </c>
      <c r="H41" s="83" t="s">
        <v>155</v>
      </c>
      <c r="I41" s="83" t="s">
        <v>155</v>
      </c>
      <c r="J41" s="39">
        <v>1</v>
      </c>
      <c r="K41" s="83">
        <v>0</v>
      </c>
      <c r="L41" s="83">
        <v>0</v>
      </c>
      <c r="M41" s="84" t="s">
        <v>124</v>
      </c>
      <c r="N41" s="83">
        <v>11</v>
      </c>
      <c r="O41" s="39">
        <v>3</v>
      </c>
      <c r="P41" s="83">
        <v>0</v>
      </c>
      <c r="Q41" s="85">
        <v>0</v>
      </c>
      <c r="R41" s="39">
        <v>2</v>
      </c>
      <c r="S41" s="39">
        <v>1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3"/>
    </row>
    <row r="42" spans="1:48" ht="18.75">
      <c r="A42" s="67" t="str">
        <f t="shared" si="3"/>
        <v xml:space="preserve">   </v>
      </c>
      <c r="B42" s="80">
        <v>33</v>
      </c>
      <c r="C42" s="81" t="s">
        <v>158</v>
      </c>
      <c r="D42" s="80" t="s">
        <v>44</v>
      </c>
      <c r="E42" s="82" t="s">
        <v>121</v>
      </c>
      <c r="F42" s="82" t="s">
        <v>119</v>
      </c>
      <c r="G42" s="83" t="s">
        <v>155</v>
      </c>
      <c r="H42" s="83" t="s">
        <v>155</v>
      </c>
      <c r="I42" s="83" t="s">
        <v>155</v>
      </c>
      <c r="J42" s="39">
        <v>1</v>
      </c>
      <c r="K42" s="83">
        <v>0</v>
      </c>
      <c r="L42" s="83">
        <v>0</v>
      </c>
      <c r="M42" s="84" t="s">
        <v>124</v>
      </c>
      <c r="N42" s="83">
        <v>18</v>
      </c>
      <c r="O42" s="39">
        <v>10</v>
      </c>
      <c r="P42" s="83">
        <v>0</v>
      </c>
      <c r="Q42" s="85">
        <v>0</v>
      </c>
      <c r="R42" s="39">
        <v>2</v>
      </c>
      <c r="S42" s="39">
        <v>1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/>
    </row>
    <row r="43" spans="1:48" ht="18.75">
      <c r="A43" s="67" t="str">
        <f t="shared" si="3"/>
        <v xml:space="preserve">   </v>
      </c>
      <c r="B43" s="80">
        <v>34</v>
      </c>
      <c r="C43" s="81" t="s">
        <v>159</v>
      </c>
      <c r="D43" s="80" t="s">
        <v>44</v>
      </c>
      <c r="E43" s="82" t="s">
        <v>121</v>
      </c>
      <c r="F43" s="82" t="s">
        <v>119</v>
      </c>
      <c r="G43" s="83" t="s">
        <v>155</v>
      </c>
      <c r="H43" s="83" t="s">
        <v>155</v>
      </c>
      <c r="I43" s="83" t="s">
        <v>155</v>
      </c>
      <c r="J43" s="39">
        <v>1</v>
      </c>
      <c r="K43" s="83">
        <v>0</v>
      </c>
      <c r="L43" s="83">
        <v>0</v>
      </c>
      <c r="M43" s="84" t="s">
        <v>124</v>
      </c>
      <c r="N43" s="83">
        <v>18</v>
      </c>
      <c r="O43" s="39">
        <v>8</v>
      </c>
      <c r="P43" s="83">
        <v>0</v>
      </c>
      <c r="Q43" s="85">
        <v>0</v>
      </c>
      <c r="R43" s="39">
        <v>2</v>
      </c>
      <c r="S43" s="39">
        <v>1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83"/>
    </row>
    <row r="44" spans="1:48" ht="18.75">
      <c r="A44" s="67" t="str">
        <f t="shared" si="3"/>
        <v xml:space="preserve">   </v>
      </c>
      <c r="B44" s="80">
        <v>35</v>
      </c>
      <c r="C44" s="81" t="s">
        <v>160</v>
      </c>
      <c r="D44" s="80" t="s">
        <v>44</v>
      </c>
      <c r="E44" s="82" t="s">
        <v>121</v>
      </c>
      <c r="F44" s="82" t="s">
        <v>119</v>
      </c>
      <c r="G44" s="83" t="s">
        <v>155</v>
      </c>
      <c r="H44" s="83" t="s">
        <v>155</v>
      </c>
      <c r="I44" s="83" t="s">
        <v>155</v>
      </c>
      <c r="J44" s="39">
        <v>1</v>
      </c>
      <c r="K44" s="83">
        <v>0</v>
      </c>
      <c r="L44" s="83">
        <v>0</v>
      </c>
      <c r="M44" s="84" t="s">
        <v>124</v>
      </c>
      <c r="N44" s="83">
        <v>18</v>
      </c>
      <c r="O44" s="39">
        <v>11</v>
      </c>
      <c r="P44" s="83">
        <v>0</v>
      </c>
      <c r="Q44" s="85">
        <v>0</v>
      </c>
      <c r="R44" s="39">
        <v>2</v>
      </c>
      <c r="S44" s="39">
        <v>1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83"/>
    </row>
    <row r="45" spans="1:48" ht="18.75">
      <c r="A45" s="67" t="str">
        <f t="shared" si="3"/>
        <v xml:space="preserve">   </v>
      </c>
      <c r="B45" s="80">
        <v>36</v>
      </c>
      <c r="C45" s="81" t="s">
        <v>161</v>
      </c>
      <c r="D45" s="80" t="s">
        <v>44</v>
      </c>
      <c r="E45" s="82" t="s">
        <v>121</v>
      </c>
      <c r="F45" s="82" t="s">
        <v>119</v>
      </c>
      <c r="G45" s="83" t="s">
        <v>155</v>
      </c>
      <c r="H45" s="83" t="s">
        <v>155</v>
      </c>
      <c r="I45" s="83" t="s">
        <v>155</v>
      </c>
      <c r="J45" s="39">
        <v>1</v>
      </c>
      <c r="K45" s="83">
        <v>0</v>
      </c>
      <c r="L45" s="83">
        <v>0</v>
      </c>
      <c r="M45" s="84" t="s">
        <v>124</v>
      </c>
      <c r="N45" s="83">
        <v>18</v>
      </c>
      <c r="O45" s="39">
        <v>2</v>
      </c>
      <c r="P45" s="83">
        <v>0</v>
      </c>
      <c r="Q45" s="85">
        <v>0</v>
      </c>
      <c r="R45" s="39">
        <v>2</v>
      </c>
      <c r="S45" s="39">
        <v>1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3">
        <v>0</v>
      </c>
      <c r="AO45" s="83">
        <v>0</v>
      </c>
      <c r="AP45" s="83">
        <v>0</v>
      </c>
      <c r="AQ45" s="83">
        <v>0</v>
      </c>
      <c r="AR45" s="83">
        <v>0</v>
      </c>
      <c r="AS45" s="83">
        <v>0</v>
      </c>
      <c r="AT45" s="83">
        <v>0</v>
      </c>
      <c r="AU45" s="83">
        <v>0</v>
      </c>
      <c r="AV45" s="83"/>
    </row>
    <row r="46" spans="1:48" ht="18.75">
      <c r="A46" s="67" t="str">
        <f t="shared" si="3"/>
        <v xml:space="preserve">   </v>
      </c>
      <c r="B46" s="80">
        <v>37</v>
      </c>
      <c r="C46" s="81" t="s">
        <v>162</v>
      </c>
      <c r="D46" s="80" t="s">
        <v>44</v>
      </c>
      <c r="E46" s="82" t="s">
        <v>121</v>
      </c>
      <c r="F46" s="82" t="s">
        <v>119</v>
      </c>
      <c r="G46" s="83" t="s">
        <v>155</v>
      </c>
      <c r="H46" s="83" t="s">
        <v>155</v>
      </c>
      <c r="I46" s="83" t="s">
        <v>155</v>
      </c>
      <c r="J46" s="39">
        <v>1</v>
      </c>
      <c r="K46" s="83">
        <v>0</v>
      </c>
      <c r="L46" s="83">
        <v>0</v>
      </c>
      <c r="M46" s="84" t="s">
        <v>124</v>
      </c>
      <c r="N46" s="83">
        <v>8</v>
      </c>
      <c r="O46" s="39">
        <v>2</v>
      </c>
      <c r="P46" s="83">
        <v>0</v>
      </c>
      <c r="Q46" s="85">
        <v>0</v>
      </c>
      <c r="R46" s="39">
        <v>2</v>
      </c>
      <c r="S46" s="39">
        <v>1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/>
    </row>
    <row r="47" spans="1:48" ht="18.75">
      <c r="A47" s="67" t="str">
        <f t="shared" si="3"/>
        <v xml:space="preserve">   </v>
      </c>
      <c r="B47" s="80">
        <v>38</v>
      </c>
      <c r="C47" s="81" t="s">
        <v>163</v>
      </c>
      <c r="D47" s="80" t="s">
        <v>44</v>
      </c>
      <c r="E47" s="82" t="s">
        <v>121</v>
      </c>
      <c r="F47" s="82" t="s">
        <v>119</v>
      </c>
      <c r="G47" s="83" t="s">
        <v>155</v>
      </c>
      <c r="H47" s="83" t="s">
        <v>155</v>
      </c>
      <c r="I47" s="83" t="s">
        <v>155</v>
      </c>
      <c r="J47" s="39">
        <v>1</v>
      </c>
      <c r="K47" s="83">
        <v>0</v>
      </c>
      <c r="L47" s="83">
        <v>0</v>
      </c>
      <c r="M47" s="84" t="s">
        <v>124</v>
      </c>
      <c r="N47" s="83">
        <v>1</v>
      </c>
      <c r="O47" s="39">
        <v>9</v>
      </c>
      <c r="P47" s="83">
        <v>0</v>
      </c>
      <c r="Q47" s="85">
        <v>0</v>
      </c>
      <c r="R47" s="39">
        <v>2</v>
      </c>
      <c r="S47" s="39">
        <v>1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3">
        <v>0</v>
      </c>
      <c r="AO47" s="83">
        <v>0</v>
      </c>
      <c r="AP47" s="83">
        <v>0</v>
      </c>
      <c r="AQ47" s="83">
        <v>0</v>
      </c>
      <c r="AR47" s="83">
        <v>0</v>
      </c>
      <c r="AS47" s="83">
        <v>0</v>
      </c>
      <c r="AT47" s="83">
        <v>0</v>
      </c>
      <c r="AU47" s="83">
        <v>0</v>
      </c>
      <c r="AV47" s="83"/>
    </row>
    <row r="48" spans="1:48" ht="18.75">
      <c r="A48" s="67" t="str">
        <f t="shared" si="3"/>
        <v xml:space="preserve">   </v>
      </c>
      <c r="B48" s="80">
        <v>39</v>
      </c>
      <c r="C48" s="81" t="s">
        <v>164</v>
      </c>
      <c r="D48" s="80" t="s">
        <v>44</v>
      </c>
      <c r="E48" s="82" t="s">
        <v>121</v>
      </c>
      <c r="F48" s="82" t="s">
        <v>119</v>
      </c>
      <c r="G48" s="83" t="s">
        <v>155</v>
      </c>
      <c r="H48" s="83" t="s">
        <v>155</v>
      </c>
      <c r="I48" s="83" t="s">
        <v>155</v>
      </c>
      <c r="J48" s="39">
        <v>1</v>
      </c>
      <c r="K48" s="83">
        <v>0</v>
      </c>
      <c r="L48" s="83">
        <v>0</v>
      </c>
      <c r="M48" s="84" t="s">
        <v>124</v>
      </c>
      <c r="N48" s="83">
        <v>3</v>
      </c>
      <c r="O48" s="39">
        <v>10</v>
      </c>
      <c r="P48" s="83">
        <v>0</v>
      </c>
      <c r="Q48" s="85">
        <v>0</v>
      </c>
      <c r="R48" s="39">
        <v>2</v>
      </c>
      <c r="S48" s="39">
        <v>1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3">
        <v>0</v>
      </c>
      <c r="AO48" s="83">
        <v>0</v>
      </c>
      <c r="AP48" s="83">
        <v>0</v>
      </c>
      <c r="AQ48" s="83">
        <v>0</v>
      </c>
      <c r="AR48" s="83">
        <v>0</v>
      </c>
      <c r="AS48" s="83">
        <v>0</v>
      </c>
      <c r="AT48" s="83">
        <v>0</v>
      </c>
      <c r="AU48" s="83">
        <v>0</v>
      </c>
      <c r="AV48" s="83"/>
    </row>
    <row r="49" spans="1:48" ht="18.75">
      <c r="A49" s="67" t="str">
        <f t="shared" si="3"/>
        <v xml:space="preserve">   </v>
      </c>
      <c r="B49" s="80">
        <v>40</v>
      </c>
      <c r="C49" s="81" t="s">
        <v>165</v>
      </c>
      <c r="D49" s="80" t="s">
        <v>44</v>
      </c>
      <c r="E49" s="82" t="s">
        <v>121</v>
      </c>
      <c r="F49" s="82" t="s">
        <v>119</v>
      </c>
      <c r="G49" s="83" t="s">
        <v>155</v>
      </c>
      <c r="H49" s="83" t="s">
        <v>155</v>
      </c>
      <c r="I49" s="83" t="s">
        <v>155</v>
      </c>
      <c r="J49" s="39">
        <v>1</v>
      </c>
      <c r="K49" s="83">
        <v>0</v>
      </c>
      <c r="L49" s="83">
        <v>0</v>
      </c>
      <c r="M49" s="84" t="s">
        <v>124</v>
      </c>
      <c r="N49" s="83">
        <v>8</v>
      </c>
      <c r="O49" s="39">
        <v>2</v>
      </c>
      <c r="P49" s="83">
        <v>0</v>
      </c>
      <c r="Q49" s="85">
        <v>0</v>
      </c>
      <c r="R49" s="39">
        <v>2</v>
      </c>
      <c r="S49" s="39">
        <v>1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3">
        <v>0</v>
      </c>
      <c r="AM49" s="83">
        <v>0</v>
      </c>
      <c r="AN49" s="83">
        <v>0</v>
      </c>
      <c r="AO49" s="83">
        <v>0</v>
      </c>
      <c r="AP49" s="83">
        <v>0</v>
      </c>
      <c r="AQ49" s="83">
        <v>0</v>
      </c>
      <c r="AR49" s="83">
        <v>0</v>
      </c>
      <c r="AS49" s="83">
        <v>0</v>
      </c>
      <c r="AT49" s="83">
        <v>0</v>
      </c>
      <c r="AU49" s="83">
        <v>0</v>
      </c>
      <c r="AV49" s="83"/>
    </row>
    <row r="50" spans="1:48" ht="18.75">
      <c r="A50" s="67" t="str">
        <f t="shared" si="3"/>
        <v xml:space="preserve">   </v>
      </c>
      <c r="B50" s="80">
        <v>41</v>
      </c>
      <c r="C50" s="81" t="s">
        <v>166</v>
      </c>
      <c r="D50" s="80" t="s">
        <v>44</v>
      </c>
      <c r="E50" s="82" t="s">
        <v>121</v>
      </c>
      <c r="F50" s="82" t="s">
        <v>119</v>
      </c>
      <c r="G50" s="83" t="s">
        <v>155</v>
      </c>
      <c r="H50" s="83" t="s">
        <v>155</v>
      </c>
      <c r="I50" s="83" t="s">
        <v>155</v>
      </c>
      <c r="J50" s="39">
        <v>1</v>
      </c>
      <c r="K50" s="83">
        <v>0</v>
      </c>
      <c r="L50" s="83">
        <v>0</v>
      </c>
      <c r="M50" s="84" t="s">
        <v>124</v>
      </c>
      <c r="N50" s="83">
        <v>10</v>
      </c>
      <c r="O50" s="39">
        <v>9</v>
      </c>
      <c r="P50" s="83">
        <v>0</v>
      </c>
      <c r="Q50" s="85">
        <v>0</v>
      </c>
      <c r="R50" s="39">
        <v>2</v>
      </c>
      <c r="S50" s="39">
        <v>1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83"/>
    </row>
    <row r="51" spans="1:48" ht="18.75">
      <c r="A51" s="67" t="str">
        <f t="shared" si="3"/>
        <v xml:space="preserve">   </v>
      </c>
      <c r="B51" s="80">
        <v>42</v>
      </c>
      <c r="C51" s="81" t="s">
        <v>167</v>
      </c>
      <c r="D51" s="80" t="s">
        <v>44</v>
      </c>
      <c r="E51" s="82" t="s">
        <v>121</v>
      </c>
      <c r="F51" s="82" t="s">
        <v>119</v>
      </c>
      <c r="G51" s="83" t="s">
        <v>155</v>
      </c>
      <c r="H51" s="83" t="s">
        <v>155</v>
      </c>
      <c r="I51" s="83" t="s">
        <v>155</v>
      </c>
      <c r="J51" s="39">
        <v>1</v>
      </c>
      <c r="K51" s="83">
        <v>0</v>
      </c>
      <c r="L51" s="83">
        <v>0</v>
      </c>
      <c r="M51" s="84" t="s">
        <v>124</v>
      </c>
      <c r="N51" s="83">
        <v>9</v>
      </c>
      <c r="O51" s="39">
        <v>4</v>
      </c>
      <c r="P51" s="83">
        <v>0</v>
      </c>
      <c r="Q51" s="85">
        <v>0</v>
      </c>
      <c r="R51" s="39">
        <v>2</v>
      </c>
      <c r="S51" s="39">
        <v>1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83"/>
    </row>
    <row r="52" spans="1:48" ht="18.75">
      <c r="A52" s="67" t="str">
        <f t="shared" si="3"/>
        <v xml:space="preserve">   </v>
      </c>
      <c r="B52" s="80">
        <v>43</v>
      </c>
      <c r="C52" s="81" t="s">
        <v>168</v>
      </c>
      <c r="D52" s="80" t="s">
        <v>44</v>
      </c>
      <c r="E52" s="82" t="s">
        <v>121</v>
      </c>
      <c r="F52" s="82" t="s">
        <v>119</v>
      </c>
      <c r="G52" s="83" t="s">
        <v>155</v>
      </c>
      <c r="H52" s="83" t="s">
        <v>155</v>
      </c>
      <c r="I52" s="83" t="s">
        <v>155</v>
      </c>
      <c r="J52" s="39">
        <v>1</v>
      </c>
      <c r="K52" s="83">
        <v>0</v>
      </c>
      <c r="L52" s="83">
        <v>0</v>
      </c>
      <c r="M52" s="84" t="s">
        <v>124</v>
      </c>
      <c r="N52" s="83">
        <v>9</v>
      </c>
      <c r="O52" s="39">
        <v>9</v>
      </c>
      <c r="P52" s="83">
        <v>0</v>
      </c>
      <c r="Q52" s="85">
        <v>0</v>
      </c>
      <c r="R52" s="39">
        <v>2</v>
      </c>
      <c r="S52" s="39">
        <v>1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3"/>
    </row>
    <row r="53" spans="1:48" ht="18.75">
      <c r="A53" s="67" t="str">
        <f t="shared" si="3"/>
        <v xml:space="preserve">   </v>
      </c>
      <c r="B53" s="80">
        <v>44</v>
      </c>
      <c r="C53" s="81" t="s">
        <v>169</v>
      </c>
      <c r="D53" s="80" t="s">
        <v>44</v>
      </c>
      <c r="E53" s="82" t="s">
        <v>121</v>
      </c>
      <c r="F53" s="82" t="s">
        <v>119</v>
      </c>
      <c r="G53" s="83" t="s">
        <v>155</v>
      </c>
      <c r="H53" s="83" t="s">
        <v>155</v>
      </c>
      <c r="I53" s="83" t="s">
        <v>155</v>
      </c>
      <c r="J53" s="39">
        <v>1</v>
      </c>
      <c r="K53" s="83">
        <v>0</v>
      </c>
      <c r="L53" s="83">
        <v>0</v>
      </c>
      <c r="M53" s="84" t="s">
        <v>124</v>
      </c>
      <c r="N53" s="83">
        <v>14</v>
      </c>
      <c r="O53" s="39">
        <v>10</v>
      </c>
      <c r="P53" s="83">
        <v>0</v>
      </c>
      <c r="Q53" s="85">
        <v>0</v>
      </c>
      <c r="R53" s="39">
        <v>2</v>
      </c>
      <c r="S53" s="39">
        <v>1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83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  <c r="AR53" s="83">
        <v>0</v>
      </c>
      <c r="AS53" s="83">
        <v>0</v>
      </c>
      <c r="AT53" s="83">
        <v>0</v>
      </c>
      <c r="AU53" s="83">
        <v>0</v>
      </c>
      <c r="AV53" s="83"/>
    </row>
    <row r="54" spans="1:48" ht="18.75">
      <c r="A54" s="67" t="str">
        <f t="shared" si="3"/>
        <v xml:space="preserve">   </v>
      </c>
      <c r="B54" s="80">
        <v>45</v>
      </c>
      <c r="C54" s="81" t="s">
        <v>170</v>
      </c>
      <c r="D54" s="80" t="s">
        <v>44</v>
      </c>
      <c r="E54" s="82" t="s">
        <v>121</v>
      </c>
      <c r="F54" s="82" t="s">
        <v>119</v>
      </c>
      <c r="G54" s="83" t="s">
        <v>155</v>
      </c>
      <c r="H54" s="83" t="s">
        <v>155</v>
      </c>
      <c r="I54" s="83" t="s">
        <v>155</v>
      </c>
      <c r="J54" s="39">
        <v>1</v>
      </c>
      <c r="K54" s="83">
        <v>0</v>
      </c>
      <c r="L54" s="83">
        <v>0</v>
      </c>
      <c r="M54" s="84" t="s">
        <v>124</v>
      </c>
      <c r="N54" s="83">
        <v>7</v>
      </c>
      <c r="O54" s="39">
        <v>24</v>
      </c>
      <c r="P54" s="83">
        <v>0</v>
      </c>
      <c r="Q54" s="85">
        <v>0</v>
      </c>
      <c r="R54" s="39">
        <v>2</v>
      </c>
      <c r="S54" s="39">
        <v>1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3"/>
    </row>
    <row r="55" spans="1:48" ht="18.75">
      <c r="A55" s="67" t="str">
        <f t="shared" si="3"/>
        <v xml:space="preserve">   </v>
      </c>
      <c r="B55" s="80">
        <v>46</v>
      </c>
      <c r="C55" s="81" t="s">
        <v>171</v>
      </c>
      <c r="D55" s="80" t="s">
        <v>44</v>
      </c>
      <c r="E55" s="82" t="s">
        <v>121</v>
      </c>
      <c r="F55" s="82" t="s">
        <v>119</v>
      </c>
      <c r="G55" s="83" t="s">
        <v>155</v>
      </c>
      <c r="H55" s="83" t="s">
        <v>155</v>
      </c>
      <c r="I55" s="83" t="s">
        <v>155</v>
      </c>
      <c r="J55" s="39">
        <v>1</v>
      </c>
      <c r="K55" s="83">
        <v>0</v>
      </c>
      <c r="L55" s="83">
        <v>0</v>
      </c>
      <c r="M55" s="84" t="s">
        <v>124</v>
      </c>
      <c r="N55" s="83">
        <v>18</v>
      </c>
      <c r="O55" s="39">
        <v>9</v>
      </c>
      <c r="P55" s="83">
        <v>0</v>
      </c>
      <c r="Q55" s="85">
        <v>0</v>
      </c>
      <c r="R55" s="39">
        <v>2</v>
      </c>
      <c r="S55" s="39">
        <v>1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83"/>
    </row>
    <row r="56" spans="1:48" ht="18.75">
      <c r="A56" s="67" t="str">
        <f t="shared" si="3"/>
        <v xml:space="preserve">   </v>
      </c>
      <c r="B56" s="80">
        <v>47</v>
      </c>
      <c r="C56" s="81" t="s">
        <v>172</v>
      </c>
      <c r="D56" s="80" t="s">
        <v>44</v>
      </c>
      <c r="E56" s="82" t="s">
        <v>121</v>
      </c>
      <c r="F56" s="82" t="s">
        <v>119</v>
      </c>
      <c r="G56" s="83" t="s">
        <v>155</v>
      </c>
      <c r="H56" s="83" t="s">
        <v>155</v>
      </c>
      <c r="I56" s="83" t="s">
        <v>155</v>
      </c>
      <c r="J56" s="39">
        <v>1</v>
      </c>
      <c r="K56" s="83">
        <v>0</v>
      </c>
      <c r="L56" s="83">
        <v>0</v>
      </c>
      <c r="M56" s="84" t="s">
        <v>124</v>
      </c>
      <c r="N56" s="83">
        <v>9</v>
      </c>
      <c r="O56" s="39">
        <v>12</v>
      </c>
      <c r="P56" s="83">
        <v>0</v>
      </c>
      <c r="Q56" s="85">
        <v>0</v>
      </c>
      <c r="R56" s="39">
        <v>2</v>
      </c>
      <c r="S56" s="39">
        <v>1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/>
    </row>
    <row r="57" spans="1:48" ht="18.75">
      <c r="A57" s="67" t="str">
        <f t="shared" si="3"/>
        <v xml:space="preserve">   </v>
      </c>
      <c r="B57" s="80">
        <v>48</v>
      </c>
      <c r="C57" s="81" t="s">
        <v>173</v>
      </c>
      <c r="D57" s="80" t="s">
        <v>44</v>
      </c>
      <c r="E57" s="82" t="s">
        <v>121</v>
      </c>
      <c r="F57" s="82" t="s">
        <v>119</v>
      </c>
      <c r="G57" s="83" t="s">
        <v>155</v>
      </c>
      <c r="H57" s="83" t="s">
        <v>155</v>
      </c>
      <c r="I57" s="83" t="s">
        <v>155</v>
      </c>
      <c r="J57" s="39">
        <v>1</v>
      </c>
      <c r="K57" s="83">
        <v>0</v>
      </c>
      <c r="L57" s="83">
        <v>0</v>
      </c>
      <c r="M57" s="84" t="s">
        <v>124</v>
      </c>
      <c r="N57" s="83">
        <v>2</v>
      </c>
      <c r="O57" s="39">
        <v>9</v>
      </c>
      <c r="P57" s="83">
        <v>0</v>
      </c>
      <c r="Q57" s="85">
        <v>0</v>
      </c>
      <c r="R57" s="39">
        <v>2</v>
      </c>
      <c r="S57" s="39">
        <v>1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83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3"/>
    </row>
    <row r="58" spans="1:48" ht="18.75">
      <c r="A58" s="67" t="str">
        <f t="shared" si="3"/>
        <v xml:space="preserve">   </v>
      </c>
      <c r="B58" s="80">
        <v>49</v>
      </c>
      <c r="C58" s="81" t="s">
        <v>174</v>
      </c>
      <c r="D58" s="80" t="s">
        <v>44</v>
      </c>
      <c r="E58" s="82" t="s">
        <v>121</v>
      </c>
      <c r="F58" s="82" t="s">
        <v>119</v>
      </c>
      <c r="G58" s="83" t="s">
        <v>155</v>
      </c>
      <c r="H58" s="83" t="s">
        <v>155</v>
      </c>
      <c r="I58" s="83" t="s">
        <v>155</v>
      </c>
      <c r="J58" s="39">
        <v>1</v>
      </c>
      <c r="K58" s="83">
        <v>0</v>
      </c>
      <c r="L58" s="83">
        <v>0</v>
      </c>
      <c r="M58" s="84" t="s">
        <v>124</v>
      </c>
      <c r="N58" s="83">
        <v>10</v>
      </c>
      <c r="O58" s="39">
        <v>4</v>
      </c>
      <c r="P58" s="83">
        <v>0</v>
      </c>
      <c r="Q58" s="85">
        <v>0</v>
      </c>
      <c r="R58" s="39">
        <v>2</v>
      </c>
      <c r="S58" s="39">
        <v>1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83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/>
    </row>
    <row r="59" spans="1:48" ht="18.75">
      <c r="A59" s="67" t="str">
        <f t="shared" si="3"/>
        <v xml:space="preserve">   </v>
      </c>
      <c r="B59" s="80">
        <v>50</v>
      </c>
      <c r="C59" s="81" t="s">
        <v>175</v>
      </c>
      <c r="D59" s="80" t="s">
        <v>44</v>
      </c>
      <c r="E59" s="82" t="s">
        <v>121</v>
      </c>
      <c r="F59" s="82" t="s">
        <v>119</v>
      </c>
      <c r="G59" s="83" t="s">
        <v>155</v>
      </c>
      <c r="H59" s="83" t="s">
        <v>155</v>
      </c>
      <c r="I59" s="83" t="s">
        <v>155</v>
      </c>
      <c r="J59" s="39">
        <v>1</v>
      </c>
      <c r="K59" s="83">
        <v>0</v>
      </c>
      <c r="L59" s="83">
        <v>0</v>
      </c>
      <c r="M59" s="84" t="s">
        <v>124</v>
      </c>
      <c r="N59" s="83">
        <v>9</v>
      </c>
      <c r="O59" s="39">
        <v>11</v>
      </c>
      <c r="P59" s="83">
        <v>0</v>
      </c>
      <c r="Q59" s="85">
        <v>0</v>
      </c>
      <c r="R59" s="39">
        <v>2</v>
      </c>
      <c r="S59" s="39">
        <v>1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83">
        <v>0</v>
      </c>
      <c r="AG59" s="83">
        <v>0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83"/>
    </row>
    <row r="60" spans="1:48" ht="18.75">
      <c r="A60" s="67" t="str">
        <f t="shared" si="3"/>
        <v xml:space="preserve">   </v>
      </c>
      <c r="B60" s="80">
        <v>51</v>
      </c>
      <c r="C60" s="81" t="s">
        <v>176</v>
      </c>
      <c r="D60" s="80" t="s">
        <v>44</v>
      </c>
      <c r="E60" s="82" t="s">
        <v>121</v>
      </c>
      <c r="F60" s="82" t="s">
        <v>119</v>
      </c>
      <c r="G60" s="83" t="s">
        <v>155</v>
      </c>
      <c r="H60" s="83" t="s">
        <v>155</v>
      </c>
      <c r="I60" s="83" t="s">
        <v>155</v>
      </c>
      <c r="J60" s="39">
        <v>1</v>
      </c>
      <c r="K60" s="83">
        <v>0</v>
      </c>
      <c r="L60" s="83">
        <v>0</v>
      </c>
      <c r="M60" s="84" t="s">
        <v>124</v>
      </c>
      <c r="N60" s="83">
        <v>24</v>
      </c>
      <c r="O60" s="39">
        <v>9</v>
      </c>
      <c r="P60" s="83">
        <v>0</v>
      </c>
      <c r="Q60" s="85">
        <v>0</v>
      </c>
      <c r="R60" s="39">
        <v>2</v>
      </c>
      <c r="S60" s="39">
        <v>1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/>
    </row>
    <row r="61" spans="1:48" ht="18.75">
      <c r="A61" s="67" t="str">
        <f t="shared" si="3"/>
        <v xml:space="preserve">   </v>
      </c>
      <c r="B61" s="80">
        <v>52</v>
      </c>
      <c r="C61" s="81" t="s">
        <v>177</v>
      </c>
      <c r="D61" s="80" t="s">
        <v>44</v>
      </c>
      <c r="E61" s="82" t="s">
        <v>121</v>
      </c>
      <c r="F61" s="82" t="s">
        <v>119</v>
      </c>
      <c r="G61" s="83" t="s">
        <v>155</v>
      </c>
      <c r="H61" s="83" t="s">
        <v>155</v>
      </c>
      <c r="I61" s="83" t="s">
        <v>155</v>
      </c>
      <c r="J61" s="39">
        <v>1</v>
      </c>
      <c r="K61" s="83">
        <v>0</v>
      </c>
      <c r="L61" s="83">
        <v>0</v>
      </c>
      <c r="M61" s="84" t="s">
        <v>124</v>
      </c>
      <c r="N61" s="83">
        <v>14</v>
      </c>
      <c r="O61" s="39">
        <v>7</v>
      </c>
      <c r="P61" s="83">
        <v>0</v>
      </c>
      <c r="Q61" s="85">
        <v>0</v>
      </c>
      <c r="R61" s="39">
        <v>2</v>
      </c>
      <c r="S61" s="39">
        <v>1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83">
        <v>0</v>
      </c>
      <c r="AG61" s="83">
        <v>0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83"/>
    </row>
    <row r="62" spans="1:48" ht="18.75">
      <c r="A62" s="67" t="str">
        <f t="shared" si="3"/>
        <v xml:space="preserve">   </v>
      </c>
      <c r="B62" s="80">
        <v>53</v>
      </c>
      <c r="C62" s="81" t="s">
        <v>178</v>
      </c>
      <c r="D62" s="80" t="s">
        <v>44</v>
      </c>
      <c r="E62" s="82" t="s">
        <v>121</v>
      </c>
      <c r="F62" s="82" t="s">
        <v>119</v>
      </c>
      <c r="G62" s="83" t="s">
        <v>155</v>
      </c>
      <c r="H62" s="83" t="s">
        <v>155</v>
      </c>
      <c r="I62" s="83" t="s">
        <v>155</v>
      </c>
      <c r="J62" s="39">
        <v>1</v>
      </c>
      <c r="K62" s="83">
        <v>0</v>
      </c>
      <c r="L62" s="83">
        <v>0</v>
      </c>
      <c r="M62" s="84" t="s">
        <v>124</v>
      </c>
      <c r="N62" s="83">
        <v>7</v>
      </c>
      <c r="O62" s="39">
        <v>7</v>
      </c>
      <c r="P62" s="83">
        <v>0</v>
      </c>
      <c r="Q62" s="85">
        <v>0</v>
      </c>
      <c r="R62" s="39">
        <v>2</v>
      </c>
      <c r="S62" s="39">
        <v>1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/>
    </row>
    <row r="63" spans="1:48" ht="18.75">
      <c r="A63" s="67" t="str">
        <f t="shared" si="3"/>
        <v xml:space="preserve">   </v>
      </c>
      <c r="B63" s="80">
        <v>54</v>
      </c>
      <c r="C63" s="81" t="s">
        <v>179</v>
      </c>
      <c r="D63" s="80" t="s">
        <v>44</v>
      </c>
      <c r="E63" s="82" t="s">
        <v>121</v>
      </c>
      <c r="F63" s="82" t="s">
        <v>119</v>
      </c>
      <c r="G63" s="83" t="s">
        <v>155</v>
      </c>
      <c r="H63" s="83" t="s">
        <v>155</v>
      </c>
      <c r="I63" s="83" t="s">
        <v>155</v>
      </c>
      <c r="J63" s="39">
        <v>1</v>
      </c>
      <c r="K63" s="83">
        <v>0</v>
      </c>
      <c r="L63" s="83">
        <v>0</v>
      </c>
      <c r="M63" s="84" t="s">
        <v>124</v>
      </c>
      <c r="N63" s="83">
        <v>9</v>
      </c>
      <c r="O63" s="39">
        <v>4</v>
      </c>
      <c r="P63" s="83">
        <v>0</v>
      </c>
      <c r="Q63" s="85">
        <v>0</v>
      </c>
      <c r="R63" s="39">
        <v>2</v>
      </c>
      <c r="S63" s="39">
        <v>1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/>
    </row>
    <row r="64" spans="1:48" ht="18.75">
      <c r="A64" s="67" t="str">
        <f t="shared" si="3"/>
        <v xml:space="preserve">   </v>
      </c>
      <c r="B64" s="80">
        <v>55</v>
      </c>
      <c r="C64" s="81" t="s">
        <v>180</v>
      </c>
      <c r="D64" s="80" t="s">
        <v>44</v>
      </c>
      <c r="E64" s="82" t="s">
        <v>121</v>
      </c>
      <c r="F64" s="82" t="s">
        <v>119</v>
      </c>
      <c r="G64" s="83" t="s">
        <v>155</v>
      </c>
      <c r="H64" s="83" t="s">
        <v>155</v>
      </c>
      <c r="I64" s="83" t="s">
        <v>155</v>
      </c>
      <c r="J64" s="39">
        <v>1</v>
      </c>
      <c r="K64" s="83">
        <v>0</v>
      </c>
      <c r="L64" s="83">
        <v>0</v>
      </c>
      <c r="M64" s="84" t="s">
        <v>124</v>
      </c>
      <c r="N64" s="83">
        <v>9</v>
      </c>
      <c r="O64" s="39">
        <v>9</v>
      </c>
      <c r="P64" s="83">
        <v>0</v>
      </c>
      <c r="Q64" s="85">
        <v>0</v>
      </c>
      <c r="R64" s="39">
        <v>2</v>
      </c>
      <c r="S64" s="39">
        <v>1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83"/>
    </row>
    <row r="65" spans="1:48" ht="18.75">
      <c r="A65" s="67" t="str">
        <f t="shared" si="3"/>
        <v xml:space="preserve">   </v>
      </c>
      <c r="B65" s="80">
        <v>56</v>
      </c>
      <c r="C65" s="81" t="s">
        <v>181</v>
      </c>
      <c r="D65" s="80" t="s">
        <v>44</v>
      </c>
      <c r="E65" s="82" t="s">
        <v>121</v>
      </c>
      <c r="F65" s="82" t="s">
        <v>119</v>
      </c>
      <c r="G65" s="83" t="s">
        <v>155</v>
      </c>
      <c r="H65" s="83" t="s">
        <v>155</v>
      </c>
      <c r="I65" s="83" t="s">
        <v>155</v>
      </c>
      <c r="J65" s="39">
        <v>1</v>
      </c>
      <c r="K65" s="83">
        <v>0</v>
      </c>
      <c r="L65" s="83">
        <v>0</v>
      </c>
      <c r="M65" s="84" t="s">
        <v>124</v>
      </c>
      <c r="N65" s="83">
        <v>2</v>
      </c>
      <c r="O65" s="39">
        <v>8</v>
      </c>
      <c r="P65" s="83">
        <v>0</v>
      </c>
      <c r="Q65" s="85">
        <v>0</v>
      </c>
      <c r="R65" s="39">
        <v>2</v>
      </c>
      <c r="S65" s="39">
        <v>1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/>
    </row>
    <row r="66" spans="1:48" ht="18.75">
      <c r="A66" s="67" t="str">
        <f t="shared" si="3"/>
        <v xml:space="preserve">   </v>
      </c>
      <c r="B66" s="80">
        <v>57</v>
      </c>
      <c r="C66" s="81" t="s">
        <v>182</v>
      </c>
      <c r="D66" s="80" t="s">
        <v>44</v>
      </c>
      <c r="E66" s="82" t="s">
        <v>121</v>
      </c>
      <c r="F66" s="82" t="s">
        <v>119</v>
      </c>
      <c r="G66" s="83" t="s">
        <v>155</v>
      </c>
      <c r="H66" s="83" t="s">
        <v>155</v>
      </c>
      <c r="I66" s="83" t="s">
        <v>155</v>
      </c>
      <c r="J66" s="39">
        <v>1</v>
      </c>
      <c r="K66" s="83">
        <v>0</v>
      </c>
      <c r="L66" s="83">
        <v>0</v>
      </c>
      <c r="M66" s="84" t="s">
        <v>124</v>
      </c>
      <c r="N66" s="83">
        <v>1</v>
      </c>
      <c r="O66" s="39">
        <v>7</v>
      </c>
      <c r="P66" s="83">
        <v>0</v>
      </c>
      <c r="Q66" s="85">
        <v>0</v>
      </c>
      <c r="R66" s="39">
        <v>2</v>
      </c>
      <c r="S66" s="39">
        <v>1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3"/>
    </row>
    <row r="67" spans="1:48" ht="18.75">
      <c r="A67" s="67" t="str">
        <f t="shared" si="3"/>
        <v xml:space="preserve">   </v>
      </c>
      <c r="B67" s="80">
        <v>58</v>
      </c>
      <c r="C67" s="81" t="s">
        <v>183</v>
      </c>
      <c r="D67" s="80" t="s">
        <v>44</v>
      </c>
      <c r="E67" s="82" t="s">
        <v>121</v>
      </c>
      <c r="F67" s="82" t="s">
        <v>119</v>
      </c>
      <c r="G67" s="83" t="s">
        <v>155</v>
      </c>
      <c r="H67" s="83" t="s">
        <v>155</v>
      </c>
      <c r="I67" s="83" t="s">
        <v>155</v>
      </c>
      <c r="J67" s="39">
        <v>1</v>
      </c>
      <c r="K67" s="83">
        <v>0</v>
      </c>
      <c r="L67" s="83">
        <v>0</v>
      </c>
      <c r="M67" s="84" t="s">
        <v>124</v>
      </c>
      <c r="N67" s="83">
        <v>5</v>
      </c>
      <c r="O67" s="39">
        <v>13</v>
      </c>
      <c r="P67" s="83">
        <v>0</v>
      </c>
      <c r="Q67" s="85">
        <v>0</v>
      </c>
      <c r="R67" s="39">
        <v>2</v>
      </c>
      <c r="S67" s="39">
        <v>1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83">
        <v>0</v>
      </c>
      <c r="AG67" s="83">
        <v>0</v>
      </c>
      <c r="AH67" s="83">
        <v>0</v>
      </c>
      <c r="AI67" s="83">
        <v>0</v>
      </c>
      <c r="AJ67" s="83">
        <v>0</v>
      </c>
      <c r="AK67" s="83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3">
        <v>0</v>
      </c>
      <c r="AR67" s="83">
        <v>0</v>
      </c>
      <c r="AS67" s="83">
        <v>0</v>
      </c>
      <c r="AT67" s="83">
        <v>0</v>
      </c>
      <c r="AU67" s="83">
        <v>0</v>
      </c>
      <c r="AV67" s="83"/>
    </row>
    <row r="70" spans="1:48" ht="15.75">
      <c r="B70" s="159" t="s">
        <v>204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1:48" ht="15.75">
      <c r="B71" s="159" t="s">
        <v>205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</row>
  </sheetData>
  <sheetProtection selectLockedCells="1"/>
  <mergeCells count="44">
    <mergeCell ref="B71:S71"/>
    <mergeCell ref="B70:S70"/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  <mergeCell ref="K6:N6"/>
    <mergeCell ref="T6:AU6"/>
    <mergeCell ref="A6:A8"/>
    <mergeCell ref="A9:F9"/>
    <mergeCell ref="H7:I7"/>
    <mergeCell ref="G6:I6"/>
    <mergeCell ref="G7:G8"/>
    <mergeCell ref="O6:O8"/>
    <mergeCell ref="P6:P8"/>
    <mergeCell ref="Q6:Q8"/>
    <mergeCell ref="R6:R8"/>
    <mergeCell ref="S6:S8"/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K7:K8"/>
    <mergeCell ref="AV6:AV8"/>
  </mergeCells>
  <dataValidations count="8">
    <dataValidation type="whole" allowBlank="1" showInputMessage="1" showErrorMessage="1" error="กรอกเฉพาะ 0 1 2 3" sqref="S10:S69 S5:S8 S72:S1048576">
      <formula1>0</formula1>
      <formula2>3</formula2>
    </dataValidation>
    <dataValidation type="whole" allowBlank="1" showInputMessage="1" showErrorMessage="1" error="กรอกเฉพาะ 0 1 2" sqref="S1:S4 R10:R69 R5:R8 R72:R1048576">
      <formula1>0</formula1>
      <formula2>2</formula2>
    </dataValidation>
    <dataValidation type="whole" allowBlank="1" showInputMessage="1" showErrorMessage="1" error="กรอกจำนวนเต็ม" sqref="P1:P4 O12:O67">
      <formula1>0</formula1>
      <formula2>100</formula2>
    </dataValidation>
    <dataValidation type="whole" allowBlank="1" showInputMessage="1" showErrorMessage="1" errorTitle="ผิดพลาด" error="กรอกเฉพาะ 0 1 2 3 9" sqref="K1:K4 J20:J67">
      <formula1>0</formula1>
      <formula2>9</formula2>
    </dataValidation>
    <dataValidation type="textLength" operator="equal" allowBlank="1" showInputMessage="1" showErrorMessage="1" error="กรอกรหัสเกิน 9 หลัก" sqref="D1 C20:C67">
      <formula1>9</formula1>
    </dataValidation>
    <dataValidation type="whole" allowBlank="1" showInputMessage="1" showErrorMessage="1" error="กรอกเฉพาะ 0 1 2 3 9" sqref="J10:J19 J68:J69 J5:J8 J72:J1048576">
      <formula1>0</formula1>
      <formula2>9</formula2>
    </dataValidation>
    <dataValidation type="whole" allowBlank="1" showInputMessage="1" showErrorMessage="1" error="กรอกเฉพาะจำนวนเต็ม" sqref="O10:O11 O68:O69 O5:O8 O72:O1048576">
      <formula1>0</formula1>
      <formula2>100</formula2>
    </dataValidation>
    <dataValidation type="textLength" operator="equal" allowBlank="1" showInputMessage="1" showErrorMessage="1" error="กรอกรหัสผิดพลาด" sqref="C10:C19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70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B71"/>
  <sheetViews>
    <sheetView zoomScale="91" zoomScaleNormal="91" zoomScalePageLayoutView="40" workbookViewId="0">
      <selection activeCell="I77" sqref="I77"/>
    </sheetView>
  </sheetViews>
  <sheetFormatPr defaultColWidth="8.85546875" defaultRowHeight="15"/>
  <cols>
    <col min="1" max="1" width="5" style="11" customWidth="1"/>
    <col min="2" max="2" width="6.5703125" style="13" bestFit="1" customWidth="1"/>
    <col min="3" max="3" width="7.7109375" style="13" customWidth="1"/>
    <col min="4" max="4" width="6.42578125" style="11" customWidth="1"/>
    <col min="5" max="5" width="7.7109375" style="11" customWidth="1"/>
    <col min="6" max="6" width="4.5703125" style="11" customWidth="1"/>
    <col min="7" max="7" width="7.7109375" style="11" customWidth="1"/>
    <col min="8" max="8" width="6.7109375" style="11" customWidth="1"/>
    <col min="9" max="9" width="7.42578125" style="11" customWidth="1"/>
    <col min="10" max="10" width="4.85546875" style="11" customWidth="1"/>
    <col min="11" max="11" width="6.85546875" style="8" customWidth="1"/>
    <col min="12" max="12" width="6.42578125" style="8" customWidth="1"/>
    <col min="13" max="13" width="7.42578125" style="8" customWidth="1"/>
    <col min="14" max="14" width="6.28515625" style="8" customWidth="1"/>
    <col min="15" max="15" width="5.7109375" style="13" customWidth="1"/>
    <col min="16" max="16" width="8.28515625" style="11" customWidth="1"/>
    <col min="17" max="17" width="6.85546875" style="11" customWidth="1"/>
    <col min="18" max="18" width="9.28515625" style="11" customWidth="1"/>
    <col min="19" max="19" width="9.85546875" style="11" customWidth="1"/>
    <col min="20" max="49" width="4.7109375" style="11" customWidth="1"/>
    <col min="50" max="50" width="6.85546875" style="11" customWidth="1"/>
    <col min="51" max="51" width="4.7109375" style="11" customWidth="1"/>
    <col min="52" max="52" width="6.7109375" style="11" bestFit="1" customWidth="1"/>
    <col min="53" max="16384" width="8.85546875" style="11"/>
  </cols>
  <sheetData>
    <row r="1" spans="1:54" s="1" customFormat="1" ht="28.5">
      <c r="B1" s="161" t="s">
        <v>29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28"/>
      <c r="AW1" s="28"/>
      <c r="AX1" s="28"/>
      <c r="AY1" s="28"/>
    </row>
    <row r="2" spans="1:54" customFormat="1" ht="23.25">
      <c r="B2" s="165" t="s">
        <v>1</v>
      </c>
      <c r="C2" s="165"/>
      <c r="D2" s="165"/>
      <c r="E2" s="165"/>
      <c r="F2" s="166" t="s">
        <v>132</v>
      </c>
      <c r="G2" s="166"/>
      <c r="H2" s="166"/>
      <c r="I2" s="166"/>
      <c r="J2" s="166"/>
      <c r="K2" s="69"/>
      <c r="L2" s="70"/>
      <c r="M2" s="70"/>
      <c r="N2" s="71"/>
      <c r="O2" s="71"/>
      <c r="P2" s="72"/>
      <c r="Q2" s="71"/>
      <c r="R2" s="71"/>
      <c r="S2" s="73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63" t="s">
        <v>2</v>
      </c>
      <c r="AM2" s="163"/>
      <c r="AN2" s="163"/>
      <c r="AO2" s="163"/>
      <c r="AP2" s="163"/>
      <c r="AQ2" s="163"/>
      <c r="AR2" s="167">
        <v>2001</v>
      </c>
      <c r="AS2" s="167"/>
      <c r="AT2" s="167"/>
      <c r="AU2" s="3"/>
      <c r="AV2" s="3"/>
    </row>
    <row r="3" spans="1:54" customFormat="1" ht="23.25">
      <c r="B3" s="165"/>
      <c r="C3" s="165"/>
      <c r="D3" s="165"/>
      <c r="E3" s="165"/>
      <c r="F3" s="166"/>
      <c r="G3" s="166"/>
      <c r="H3" s="166"/>
      <c r="I3" s="166"/>
      <c r="J3" s="166"/>
      <c r="K3" s="69"/>
      <c r="L3" s="70"/>
      <c r="M3" s="70"/>
      <c r="N3" s="74"/>
      <c r="O3" s="74"/>
      <c r="P3" s="75"/>
      <c r="Q3" s="88"/>
      <c r="R3" s="88"/>
      <c r="S3" s="76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63" t="s">
        <v>117</v>
      </c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8">
        <v>496.46036199572001</v>
      </c>
      <c r="AS3" s="168"/>
      <c r="AT3" s="168"/>
      <c r="AU3" s="162" t="s">
        <v>4</v>
      </c>
      <c r="AV3" s="162"/>
    </row>
    <row r="4" spans="1:54" customFormat="1" ht="23.25">
      <c r="B4" s="165"/>
      <c r="C4" s="165"/>
      <c r="D4" s="165"/>
      <c r="E4" s="165"/>
      <c r="F4" s="166"/>
      <c r="G4" s="166"/>
      <c r="H4" s="166"/>
      <c r="I4" s="166"/>
      <c r="J4" s="166"/>
      <c r="K4" s="69"/>
      <c r="L4" s="70"/>
      <c r="M4" s="70"/>
      <c r="N4" s="77"/>
      <c r="O4" s="77"/>
      <c r="P4" s="75"/>
      <c r="Q4" s="88"/>
      <c r="R4" s="88"/>
      <c r="S4" s="78"/>
      <c r="T4" s="79"/>
      <c r="U4" s="79"/>
      <c r="V4" s="5"/>
      <c r="W4" s="5"/>
      <c r="X4" s="5"/>
      <c r="Y4" s="5"/>
      <c r="Z4" s="5"/>
      <c r="AE4" s="163" t="s">
        <v>118</v>
      </c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4">
        <v>496.46036199572001</v>
      </c>
      <c r="AS4" s="164"/>
      <c r="AT4" s="164"/>
      <c r="AU4" s="162" t="s">
        <v>4</v>
      </c>
      <c r="AV4" s="162"/>
    </row>
    <row r="5" spans="1:54" customFormat="1" ht="18.75" customHeight="1">
      <c r="A5" s="41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179" t="s">
        <v>6</v>
      </c>
      <c r="AR5" s="179"/>
      <c r="AS5" s="179"/>
      <c r="AT5" s="179"/>
      <c r="AU5" s="179"/>
      <c r="AV5" s="11"/>
      <c r="AW5" s="11"/>
      <c r="AX5" s="11"/>
      <c r="AY5" s="11"/>
      <c r="AZ5" s="11"/>
    </row>
    <row r="6" spans="1:54" ht="21" customHeight="1">
      <c r="A6" s="143" t="s">
        <v>45</v>
      </c>
      <c r="B6" s="126" t="s">
        <v>7</v>
      </c>
      <c r="C6" s="126" t="s">
        <v>8</v>
      </c>
      <c r="D6" s="126" t="s">
        <v>9</v>
      </c>
      <c r="E6" s="126" t="s">
        <v>10</v>
      </c>
      <c r="F6" s="126" t="s">
        <v>11</v>
      </c>
      <c r="G6" s="146" t="s">
        <v>47</v>
      </c>
      <c r="H6" s="147"/>
      <c r="I6" s="148"/>
      <c r="J6" s="127" t="s">
        <v>12</v>
      </c>
      <c r="K6" s="139" t="s">
        <v>37</v>
      </c>
      <c r="L6" s="139"/>
      <c r="M6" s="139"/>
      <c r="N6" s="139"/>
      <c r="O6" s="127" t="s">
        <v>13</v>
      </c>
      <c r="P6" s="150" t="s">
        <v>5</v>
      </c>
      <c r="Q6" s="127" t="s">
        <v>31</v>
      </c>
      <c r="R6" s="153" t="s">
        <v>38</v>
      </c>
      <c r="S6" s="156" t="s">
        <v>39</v>
      </c>
      <c r="T6" s="140" t="s">
        <v>14</v>
      </c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2"/>
      <c r="AV6" s="173" t="s">
        <v>32</v>
      </c>
      <c r="AW6" s="174"/>
      <c r="AX6" s="174"/>
      <c r="AY6" s="175"/>
      <c r="AZ6" s="138" t="s">
        <v>48</v>
      </c>
    </row>
    <row r="7" spans="1:54" ht="18.75" customHeight="1">
      <c r="A7" s="143"/>
      <c r="B7" s="126"/>
      <c r="C7" s="126"/>
      <c r="D7" s="126"/>
      <c r="E7" s="126"/>
      <c r="F7" s="126"/>
      <c r="G7" s="149" t="s">
        <v>3</v>
      </c>
      <c r="H7" s="145" t="s">
        <v>46</v>
      </c>
      <c r="I7" s="145"/>
      <c r="J7" s="128"/>
      <c r="K7" s="137" t="s">
        <v>40</v>
      </c>
      <c r="L7" s="169" t="s">
        <v>41</v>
      </c>
      <c r="M7" s="171" t="s">
        <v>42</v>
      </c>
      <c r="N7" s="172" t="s">
        <v>43</v>
      </c>
      <c r="O7" s="128"/>
      <c r="P7" s="151"/>
      <c r="Q7" s="128"/>
      <c r="R7" s="154"/>
      <c r="S7" s="157"/>
      <c r="T7" s="133" t="s">
        <v>15</v>
      </c>
      <c r="U7" s="133"/>
      <c r="V7" s="133"/>
      <c r="W7" s="133"/>
      <c r="X7" s="134" t="s">
        <v>16</v>
      </c>
      <c r="Y7" s="134"/>
      <c r="Z7" s="134"/>
      <c r="AA7" s="134"/>
      <c r="AB7" s="135" t="s">
        <v>17</v>
      </c>
      <c r="AC7" s="135"/>
      <c r="AD7" s="135"/>
      <c r="AE7" s="135"/>
      <c r="AF7" s="136" t="s">
        <v>18</v>
      </c>
      <c r="AG7" s="136"/>
      <c r="AH7" s="136"/>
      <c r="AI7" s="136"/>
      <c r="AJ7" s="130" t="s">
        <v>19</v>
      </c>
      <c r="AK7" s="130"/>
      <c r="AL7" s="130"/>
      <c r="AM7" s="130"/>
      <c r="AN7" s="131" t="s">
        <v>20</v>
      </c>
      <c r="AO7" s="131"/>
      <c r="AP7" s="131"/>
      <c r="AQ7" s="131"/>
      <c r="AR7" s="132" t="s">
        <v>21</v>
      </c>
      <c r="AS7" s="132"/>
      <c r="AT7" s="132"/>
      <c r="AU7" s="132"/>
      <c r="AV7" s="176"/>
      <c r="AW7" s="177"/>
      <c r="AX7" s="177"/>
      <c r="AY7" s="178"/>
      <c r="AZ7" s="138"/>
    </row>
    <row r="8" spans="1:54" ht="21.75" customHeight="1">
      <c r="A8" s="143"/>
      <c r="B8" s="126"/>
      <c r="C8" s="126"/>
      <c r="D8" s="126"/>
      <c r="E8" s="126"/>
      <c r="F8" s="126"/>
      <c r="G8" s="149"/>
      <c r="H8" s="14" t="s">
        <v>22</v>
      </c>
      <c r="I8" s="15" t="s">
        <v>23</v>
      </c>
      <c r="J8" s="129"/>
      <c r="K8" s="137"/>
      <c r="L8" s="170"/>
      <c r="M8" s="171"/>
      <c r="N8" s="172"/>
      <c r="O8" s="129"/>
      <c r="P8" s="152"/>
      <c r="Q8" s="129"/>
      <c r="R8" s="155"/>
      <c r="S8" s="158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12" t="s">
        <v>33</v>
      </c>
      <c r="AW8" s="38" t="s">
        <v>34</v>
      </c>
      <c r="AX8" s="36" t="s">
        <v>35</v>
      </c>
      <c r="AY8" s="37" t="s">
        <v>36</v>
      </c>
      <c r="AZ8" s="138"/>
    </row>
    <row r="9" spans="1:54">
      <c r="A9" s="144" t="s">
        <v>28</v>
      </c>
      <c r="B9" s="144"/>
      <c r="C9" s="144"/>
      <c r="D9" s="144"/>
      <c r="E9" s="144"/>
      <c r="F9" s="144"/>
      <c r="G9" s="23">
        <f>I9+H9</f>
        <v>496.46036199572001</v>
      </c>
      <c r="H9" s="24">
        <f>SUM(H10:H601)</f>
        <v>496.46036199572001</v>
      </c>
      <c r="I9" s="24">
        <f t="shared" ref="I9:AU9" si="0">SUM(I10:I601)</f>
        <v>0</v>
      </c>
      <c r="J9" s="24"/>
      <c r="K9" s="24">
        <f t="shared" si="0"/>
        <v>0</v>
      </c>
      <c r="L9" s="24">
        <f t="shared" si="0"/>
        <v>250</v>
      </c>
      <c r="M9" s="24">
        <f t="shared" si="0"/>
        <v>0</v>
      </c>
      <c r="N9" s="24">
        <f t="shared" si="0"/>
        <v>491.5</v>
      </c>
      <c r="O9" s="24"/>
      <c r="P9" s="24">
        <f t="shared" si="0"/>
        <v>0</v>
      </c>
      <c r="Q9" s="24">
        <f t="shared" si="0"/>
        <v>0</v>
      </c>
      <c r="R9" s="24"/>
      <c r="S9" s="24"/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0</v>
      </c>
      <c r="AG9" s="24">
        <f t="shared" si="0"/>
        <v>0</v>
      </c>
      <c r="AH9" s="24">
        <f t="shared" si="0"/>
        <v>0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4"/>
      <c r="AW9" s="24"/>
      <c r="AX9" s="24"/>
      <c r="AY9" s="24"/>
      <c r="AZ9" s="25"/>
    </row>
    <row r="10" spans="1:54" s="26" customFormat="1" ht="18.75">
      <c r="A10" s="67" t="str">
        <f t="shared" ref="A10:A41" si="1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"&amp;IF(P10&gt;0,IF(R10&gt;0,IF(S10&gt;0,"",88),77),"")&amp;" "&amp;IF(J10=1,IF(P10&gt;0,IF(AV10+AW10+AX10+AY10=0,99,""),""),"")</f>
        <v xml:space="preserve">    </v>
      </c>
      <c r="B10" s="80">
        <v>1</v>
      </c>
      <c r="C10" s="86" t="s">
        <v>120</v>
      </c>
      <c r="D10" s="86" t="s">
        <v>44</v>
      </c>
      <c r="E10" s="86" t="s">
        <v>121</v>
      </c>
      <c r="F10" s="86" t="s">
        <v>119</v>
      </c>
      <c r="G10" s="87">
        <v>56.125359441299999</v>
      </c>
      <c r="H10" s="87">
        <v>56.125359441299999</v>
      </c>
      <c r="I10" s="87">
        <v>0</v>
      </c>
      <c r="J10" s="39">
        <v>2</v>
      </c>
      <c r="K10" s="83">
        <v>0</v>
      </c>
      <c r="L10" s="83">
        <v>21</v>
      </c>
      <c r="M10" s="85">
        <v>0</v>
      </c>
      <c r="N10" s="83">
        <v>0</v>
      </c>
      <c r="O10" s="39">
        <v>0</v>
      </c>
      <c r="P10" s="83">
        <v>0</v>
      </c>
      <c r="Q10" s="85">
        <v>0</v>
      </c>
      <c r="R10" s="39">
        <v>0</v>
      </c>
      <c r="S10" s="39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87">
        <v>0</v>
      </c>
      <c r="AI10" s="87">
        <v>0</v>
      </c>
      <c r="AJ10" s="87"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/>
      <c r="BA10" s="27"/>
      <c r="BB10" s="27"/>
    </row>
    <row r="11" spans="1:54" ht="18.75">
      <c r="A11" s="67" t="str">
        <f t="shared" si="1"/>
        <v xml:space="preserve">    </v>
      </c>
      <c r="B11" s="80">
        <v>2</v>
      </c>
      <c r="C11" s="86" t="s">
        <v>122</v>
      </c>
      <c r="D11" s="86" t="s">
        <v>44</v>
      </c>
      <c r="E11" s="86" t="s">
        <v>121</v>
      </c>
      <c r="F11" s="86" t="s">
        <v>119</v>
      </c>
      <c r="G11" s="87">
        <v>6.3356114130599996</v>
      </c>
      <c r="H11" s="87">
        <v>6.3356114130599996</v>
      </c>
      <c r="I11" s="87">
        <v>0</v>
      </c>
      <c r="J11" s="39">
        <v>2</v>
      </c>
      <c r="K11" s="83">
        <v>0</v>
      </c>
      <c r="L11" s="83">
        <v>2</v>
      </c>
      <c r="M11" s="85">
        <v>0</v>
      </c>
      <c r="N11" s="83">
        <v>0</v>
      </c>
      <c r="O11" s="39">
        <v>0</v>
      </c>
      <c r="P11" s="83">
        <v>0</v>
      </c>
      <c r="Q11" s="85">
        <v>0</v>
      </c>
      <c r="R11" s="39">
        <v>0</v>
      </c>
      <c r="S11" s="39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87">
        <v>0</v>
      </c>
      <c r="AI11" s="87">
        <v>0</v>
      </c>
      <c r="AJ11" s="87"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/>
      <c r="BA11" s="40"/>
    </row>
    <row r="12" spans="1:54" ht="18.75">
      <c r="A12" s="67" t="str">
        <f t="shared" si="1"/>
        <v xml:space="preserve">    </v>
      </c>
      <c r="B12" s="80">
        <v>3</v>
      </c>
      <c r="C12" s="86" t="s">
        <v>123</v>
      </c>
      <c r="D12" s="86" t="s">
        <v>44</v>
      </c>
      <c r="E12" s="86" t="s">
        <v>121</v>
      </c>
      <c r="F12" s="86" t="s">
        <v>119</v>
      </c>
      <c r="G12" s="87">
        <v>55.3643219028</v>
      </c>
      <c r="H12" s="87">
        <v>55.3643219028</v>
      </c>
      <c r="I12" s="87">
        <v>0</v>
      </c>
      <c r="J12" s="39">
        <v>1</v>
      </c>
      <c r="K12" s="83">
        <v>0</v>
      </c>
      <c r="L12" s="83">
        <v>0</v>
      </c>
      <c r="M12" s="85" t="s">
        <v>124</v>
      </c>
      <c r="N12" s="91">
        <v>18</v>
      </c>
      <c r="O12" s="39">
        <v>10</v>
      </c>
      <c r="P12" s="83">
        <v>0</v>
      </c>
      <c r="Q12" s="85">
        <v>0</v>
      </c>
      <c r="R12" s="39">
        <v>2</v>
      </c>
      <c r="S12" s="39">
        <v>1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87">
        <v>0</v>
      </c>
      <c r="AI12" s="87">
        <v>0</v>
      </c>
      <c r="AJ12" s="87"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/>
      <c r="BA12" s="40"/>
    </row>
    <row r="13" spans="1:54" ht="18.75">
      <c r="A13" s="67" t="str">
        <f t="shared" si="1"/>
        <v xml:space="preserve">    </v>
      </c>
      <c r="B13" s="80">
        <v>4</v>
      </c>
      <c r="C13" s="86" t="s">
        <v>125</v>
      </c>
      <c r="D13" s="86" t="s">
        <v>44</v>
      </c>
      <c r="E13" s="86" t="s">
        <v>121</v>
      </c>
      <c r="F13" s="86" t="s">
        <v>119</v>
      </c>
      <c r="G13" s="87">
        <v>42.288803878000003</v>
      </c>
      <c r="H13" s="87">
        <v>42.288803878000003</v>
      </c>
      <c r="I13" s="87">
        <v>0</v>
      </c>
      <c r="J13" s="39">
        <v>1</v>
      </c>
      <c r="K13" s="83">
        <v>0</v>
      </c>
      <c r="L13" s="83">
        <v>0</v>
      </c>
      <c r="M13" s="85" t="s">
        <v>124</v>
      </c>
      <c r="N13" s="91">
        <v>20</v>
      </c>
      <c r="O13" s="39">
        <v>20</v>
      </c>
      <c r="P13" s="83">
        <v>0</v>
      </c>
      <c r="Q13" s="85">
        <v>0</v>
      </c>
      <c r="R13" s="39">
        <v>2</v>
      </c>
      <c r="S13" s="39">
        <v>1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/>
      <c r="BA13" s="40"/>
    </row>
    <row r="14" spans="1:54" ht="18.75">
      <c r="A14" s="67" t="str">
        <f t="shared" si="1"/>
        <v xml:space="preserve">    </v>
      </c>
      <c r="B14" s="80">
        <v>5</v>
      </c>
      <c r="C14" s="86" t="s">
        <v>126</v>
      </c>
      <c r="D14" s="86" t="s">
        <v>44</v>
      </c>
      <c r="E14" s="86" t="s">
        <v>121</v>
      </c>
      <c r="F14" s="86" t="s">
        <v>119</v>
      </c>
      <c r="G14" s="87">
        <v>162.56266850200001</v>
      </c>
      <c r="H14" s="87">
        <v>162.56266850200001</v>
      </c>
      <c r="I14" s="87">
        <v>0</v>
      </c>
      <c r="J14" s="39">
        <v>1</v>
      </c>
      <c r="K14" s="83">
        <v>0</v>
      </c>
      <c r="L14" s="83">
        <v>0</v>
      </c>
      <c r="M14" s="85" t="s">
        <v>124</v>
      </c>
      <c r="N14" s="91">
        <v>9</v>
      </c>
      <c r="O14" s="39">
        <v>5</v>
      </c>
      <c r="P14" s="83">
        <v>0</v>
      </c>
      <c r="Q14" s="85">
        <v>0</v>
      </c>
      <c r="R14" s="39">
        <v>2</v>
      </c>
      <c r="S14" s="39">
        <v>1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87">
        <v>0</v>
      </c>
      <c r="AI14" s="87">
        <v>0</v>
      </c>
      <c r="AJ14" s="87"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/>
    </row>
    <row r="15" spans="1:54" ht="18.75">
      <c r="A15" s="67" t="str">
        <f t="shared" si="1"/>
        <v xml:space="preserve">    </v>
      </c>
      <c r="B15" s="80">
        <v>6</v>
      </c>
      <c r="C15" s="86" t="s">
        <v>127</v>
      </c>
      <c r="D15" s="86" t="s">
        <v>44</v>
      </c>
      <c r="E15" s="86" t="s">
        <v>121</v>
      </c>
      <c r="F15" s="86" t="s">
        <v>119</v>
      </c>
      <c r="G15" s="87">
        <v>8.3034052030600005</v>
      </c>
      <c r="H15" s="87">
        <v>8.3034052030600005</v>
      </c>
      <c r="I15" s="87">
        <v>0</v>
      </c>
      <c r="J15" s="39">
        <v>1</v>
      </c>
      <c r="K15" s="83">
        <v>0</v>
      </c>
      <c r="L15" s="83">
        <v>0</v>
      </c>
      <c r="M15" s="85" t="s">
        <v>124</v>
      </c>
      <c r="N15" s="91">
        <v>5.5</v>
      </c>
      <c r="O15" s="39">
        <v>10</v>
      </c>
      <c r="P15" s="83">
        <v>0</v>
      </c>
      <c r="Q15" s="85">
        <v>0</v>
      </c>
      <c r="R15" s="39">
        <v>2</v>
      </c>
      <c r="S15" s="39">
        <v>1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/>
    </row>
    <row r="16" spans="1:54" ht="18.75">
      <c r="A16" s="67" t="str">
        <f t="shared" si="1"/>
        <v xml:space="preserve">    </v>
      </c>
      <c r="B16" s="80">
        <v>7</v>
      </c>
      <c r="C16" s="86" t="s">
        <v>128</v>
      </c>
      <c r="D16" s="86" t="s">
        <v>44</v>
      </c>
      <c r="E16" s="86" t="s">
        <v>121</v>
      </c>
      <c r="F16" s="86" t="s">
        <v>119</v>
      </c>
      <c r="G16" s="87">
        <v>117.465378726</v>
      </c>
      <c r="H16" s="87">
        <v>117.465378726</v>
      </c>
      <c r="I16" s="87">
        <v>0</v>
      </c>
      <c r="J16" s="39">
        <v>1</v>
      </c>
      <c r="K16" s="83">
        <v>0</v>
      </c>
      <c r="L16" s="83">
        <v>0</v>
      </c>
      <c r="M16" s="85" t="s">
        <v>124</v>
      </c>
      <c r="N16" s="91">
        <v>20</v>
      </c>
      <c r="O16" s="39">
        <v>20</v>
      </c>
      <c r="P16" s="83">
        <v>0</v>
      </c>
      <c r="Q16" s="85">
        <v>0</v>
      </c>
      <c r="R16" s="39">
        <v>2</v>
      </c>
      <c r="S16" s="39">
        <v>1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v>0</v>
      </c>
      <c r="AJ16" s="87"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/>
    </row>
    <row r="17" spans="1:52" ht="18.75">
      <c r="A17" s="67" t="str">
        <f t="shared" si="1"/>
        <v xml:space="preserve">    </v>
      </c>
      <c r="B17" s="80">
        <v>8</v>
      </c>
      <c r="C17" s="86" t="s">
        <v>129</v>
      </c>
      <c r="D17" s="86" t="s">
        <v>44</v>
      </c>
      <c r="E17" s="86" t="s">
        <v>121</v>
      </c>
      <c r="F17" s="86" t="s">
        <v>119</v>
      </c>
      <c r="G17" s="87">
        <v>19.7022476432</v>
      </c>
      <c r="H17" s="87">
        <v>19.7022476432</v>
      </c>
      <c r="I17" s="87">
        <v>0</v>
      </c>
      <c r="J17" s="39">
        <v>1</v>
      </c>
      <c r="K17" s="83">
        <v>0</v>
      </c>
      <c r="L17" s="83">
        <v>0</v>
      </c>
      <c r="M17" s="85" t="s">
        <v>124</v>
      </c>
      <c r="N17" s="91">
        <v>20</v>
      </c>
      <c r="O17" s="39">
        <v>10</v>
      </c>
      <c r="P17" s="83">
        <v>0</v>
      </c>
      <c r="Q17" s="85">
        <v>0</v>
      </c>
      <c r="R17" s="39">
        <v>2</v>
      </c>
      <c r="S17" s="39">
        <v>1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/>
    </row>
    <row r="18" spans="1:52" ht="18.75">
      <c r="A18" s="67" t="str">
        <f t="shared" si="1"/>
        <v xml:space="preserve">    </v>
      </c>
      <c r="B18" s="80">
        <v>9</v>
      </c>
      <c r="C18" s="86" t="s">
        <v>130</v>
      </c>
      <c r="D18" s="86" t="s">
        <v>44</v>
      </c>
      <c r="E18" s="86" t="s">
        <v>121</v>
      </c>
      <c r="F18" s="86" t="s">
        <v>119</v>
      </c>
      <c r="G18" s="87">
        <v>10.933770365799999</v>
      </c>
      <c r="H18" s="87">
        <v>10.933770365799999</v>
      </c>
      <c r="I18" s="87">
        <v>0</v>
      </c>
      <c r="J18" s="39">
        <v>1</v>
      </c>
      <c r="K18" s="83">
        <v>0</v>
      </c>
      <c r="L18" s="83">
        <v>0</v>
      </c>
      <c r="M18" s="85" t="s">
        <v>124</v>
      </c>
      <c r="N18" s="91">
        <v>10</v>
      </c>
      <c r="O18" s="39">
        <v>10</v>
      </c>
      <c r="P18" s="83">
        <v>0</v>
      </c>
      <c r="Q18" s="85">
        <v>0</v>
      </c>
      <c r="R18" s="39">
        <v>2</v>
      </c>
      <c r="S18" s="39">
        <v>1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/>
    </row>
    <row r="19" spans="1:52" ht="18.75">
      <c r="A19" s="67" t="str">
        <f t="shared" si="1"/>
        <v xml:space="preserve">    </v>
      </c>
      <c r="B19" s="80">
        <v>10</v>
      </c>
      <c r="C19" s="86" t="s">
        <v>131</v>
      </c>
      <c r="D19" s="86" t="s">
        <v>44</v>
      </c>
      <c r="E19" s="86" t="s">
        <v>121</v>
      </c>
      <c r="F19" s="86" t="s">
        <v>119</v>
      </c>
      <c r="G19" s="87">
        <v>17.378794920499999</v>
      </c>
      <c r="H19" s="87">
        <v>17.378794920499999</v>
      </c>
      <c r="I19" s="87">
        <v>0</v>
      </c>
      <c r="J19" s="39">
        <v>1</v>
      </c>
      <c r="K19" s="83">
        <v>0</v>
      </c>
      <c r="L19" s="83">
        <v>3</v>
      </c>
      <c r="M19" s="85">
        <v>0</v>
      </c>
      <c r="N19" s="83">
        <v>0</v>
      </c>
      <c r="O19" s="39">
        <v>8</v>
      </c>
      <c r="P19" s="83">
        <v>0</v>
      </c>
      <c r="Q19" s="85">
        <v>0</v>
      </c>
      <c r="R19" s="39">
        <v>2</v>
      </c>
      <c r="S19" s="39">
        <v>1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/>
    </row>
    <row r="20" spans="1:52" ht="18.75">
      <c r="A20" s="67" t="str">
        <f t="shared" si="1"/>
        <v xml:space="preserve">    </v>
      </c>
      <c r="B20" s="80">
        <v>11</v>
      </c>
      <c r="C20" s="81" t="s">
        <v>135</v>
      </c>
      <c r="D20" s="80" t="s">
        <v>44</v>
      </c>
      <c r="E20" s="82" t="s">
        <v>121</v>
      </c>
      <c r="F20" s="82" t="s">
        <v>119</v>
      </c>
      <c r="G20" s="83" t="s">
        <v>155</v>
      </c>
      <c r="H20" s="83" t="s">
        <v>155</v>
      </c>
      <c r="I20" s="83" t="s">
        <v>155</v>
      </c>
      <c r="J20" s="39">
        <v>1</v>
      </c>
      <c r="K20" s="83">
        <v>0</v>
      </c>
      <c r="L20" s="83">
        <v>30</v>
      </c>
      <c r="M20" s="84">
        <v>0</v>
      </c>
      <c r="N20" s="83">
        <v>0</v>
      </c>
      <c r="O20" s="39">
        <v>6</v>
      </c>
      <c r="P20" s="83">
        <v>0</v>
      </c>
      <c r="Q20" s="85">
        <v>0</v>
      </c>
      <c r="R20" s="39">
        <v>2</v>
      </c>
      <c r="S20" s="39">
        <v>1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  <c r="AP20" s="83">
        <v>0</v>
      </c>
      <c r="AQ20" s="83">
        <v>0</v>
      </c>
      <c r="AR20" s="83">
        <v>0</v>
      </c>
      <c r="AS20" s="83">
        <v>0</v>
      </c>
      <c r="AT20" s="83">
        <v>0</v>
      </c>
      <c r="AU20" s="83">
        <v>0</v>
      </c>
      <c r="AV20" s="87">
        <v>0</v>
      </c>
      <c r="AW20" s="87">
        <v>0</v>
      </c>
      <c r="AX20" s="87">
        <v>0</v>
      </c>
      <c r="AY20" s="87">
        <v>0</v>
      </c>
      <c r="AZ20" s="87"/>
    </row>
    <row r="21" spans="1:52" ht="18.75">
      <c r="A21" s="67" t="str">
        <f t="shared" si="1"/>
        <v xml:space="preserve">    </v>
      </c>
      <c r="B21" s="80">
        <v>12</v>
      </c>
      <c r="C21" s="81" t="s">
        <v>136</v>
      </c>
      <c r="D21" s="80" t="s">
        <v>44</v>
      </c>
      <c r="E21" s="82" t="s">
        <v>121</v>
      </c>
      <c r="F21" s="82" t="s">
        <v>119</v>
      </c>
      <c r="G21" s="83" t="s">
        <v>155</v>
      </c>
      <c r="H21" s="83" t="s">
        <v>155</v>
      </c>
      <c r="I21" s="83" t="s">
        <v>155</v>
      </c>
      <c r="J21" s="39">
        <v>1</v>
      </c>
      <c r="K21" s="83">
        <v>0</v>
      </c>
      <c r="L21" s="83">
        <v>60</v>
      </c>
      <c r="M21" s="84">
        <v>0</v>
      </c>
      <c r="N21" s="83">
        <v>0</v>
      </c>
      <c r="O21" s="39">
        <v>4</v>
      </c>
      <c r="P21" s="83">
        <v>0</v>
      </c>
      <c r="Q21" s="85">
        <v>0</v>
      </c>
      <c r="R21" s="39">
        <v>2</v>
      </c>
      <c r="S21" s="39">
        <v>1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83">
        <v>0</v>
      </c>
      <c r="AO21" s="83">
        <v>0</v>
      </c>
      <c r="AP21" s="83">
        <v>0</v>
      </c>
      <c r="AQ21" s="83">
        <v>0</v>
      </c>
      <c r="AR21" s="83">
        <v>0</v>
      </c>
      <c r="AS21" s="83">
        <v>0</v>
      </c>
      <c r="AT21" s="83">
        <v>0</v>
      </c>
      <c r="AU21" s="83">
        <v>0</v>
      </c>
      <c r="AV21" s="87">
        <v>0</v>
      </c>
      <c r="AW21" s="87">
        <v>0</v>
      </c>
      <c r="AX21" s="87">
        <v>0</v>
      </c>
      <c r="AY21" s="87">
        <v>0</v>
      </c>
      <c r="AZ21" s="87"/>
    </row>
    <row r="22" spans="1:52" ht="18.75">
      <c r="A22" s="67" t="str">
        <f t="shared" si="1"/>
        <v xml:space="preserve">    </v>
      </c>
      <c r="B22" s="80">
        <v>13</v>
      </c>
      <c r="C22" s="81" t="s">
        <v>137</v>
      </c>
      <c r="D22" s="80" t="s">
        <v>44</v>
      </c>
      <c r="E22" s="82" t="s">
        <v>121</v>
      </c>
      <c r="F22" s="82" t="s">
        <v>119</v>
      </c>
      <c r="G22" s="83" t="s">
        <v>155</v>
      </c>
      <c r="H22" s="83" t="s">
        <v>155</v>
      </c>
      <c r="I22" s="83" t="s">
        <v>155</v>
      </c>
      <c r="J22" s="39">
        <v>1</v>
      </c>
      <c r="K22" s="83">
        <v>0</v>
      </c>
      <c r="L22" s="83">
        <v>20</v>
      </c>
      <c r="M22" s="84">
        <v>0</v>
      </c>
      <c r="N22" s="83">
        <v>0</v>
      </c>
      <c r="O22" s="39">
        <v>4</v>
      </c>
      <c r="P22" s="83">
        <v>0</v>
      </c>
      <c r="Q22" s="85">
        <v>0</v>
      </c>
      <c r="R22" s="39">
        <v>2</v>
      </c>
      <c r="S22" s="39">
        <v>1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83">
        <v>0</v>
      </c>
      <c r="AM22" s="83">
        <v>0</v>
      </c>
      <c r="AN22" s="83">
        <v>0</v>
      </c>
      <c r="AO22" s="83">
        <v>0</v>
      </c>
      <c r="AP22" s="83">
        <v>0</v>
      </c>
      <c r="AQ22" s="83">
        <v>0</v>
      </c>
      <c r="AR22" s="83">
        <v>0</v>
      </c>
      <c r="AS22" s="83">
        <v>0</v>
      </c>
      <c r="AT22" s="83">
        <v>0</v>
      </c>
      <c r="AU22" s="83">
        <v>0</v>
      </c>
      <c r="AV22" s="87">
        <v>0</v>
      </c>
      <c r="AW22" s="87">
        <v>0</v>
      </c>
      <c r="AX22" s="87">
        <v>0</v>
      </c>
      <c r="AY22" s="87">
        <v>0</v>
      </c>
      <c r="AZ22" s="87"/>
    </row>
    <row r="23" spans="1:52" ht="18.75">
      <c r="A23" s="67" t="str">
        <f t="shared" si="1"/>
        <v xml:space="preserve">    </v>
      </c>
      <c r="B23" s="80">
        <v>14</v>
      </c>
      <c r="C23" s="81" t="s">
        <v>138</v>
      </c>
      <c r="D23" s="80" t="s">
        <v>44</v>
      </c>
      <c r="E23" s="82" t="s">
        <v>121</v>
      </c>
      <c r="F23" s="82" t="s">
        <v>119</v>
      </c>
      <c r="G23" s="83" t="s">
        <v>155</v>
      </c>
      <c r="H23" s="83" t="s">
        <v>155</v>
      </c>
      <c r="I23" s="83" t="s">
        <v>155</v>
      </c>
      <c r="J23" s="39">
        <v>1</v>
      </c>
      <c r="K23" s="83">
        <v>0</v>
      </c>
      <c r="L23" s="83">
        <v>5</v>
      </c>
      <c r="M23" s="84">
        <v>0</v>
      </c>
      <c r="N23" s="83">
        <v>0</v>
      </c>
      <c r="O23" s="39">
        <v>10</v>
      </c>
      <c r="P23" s="83">
        <v>0</v>
      </c>
      <c r="Q23" s="85">
        <v>0</v>
      </c>
      <c r="R23" s="39">
        <v>2</v>
      </c>
      <c r="S23" s="39">
        <v>1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0</v>
      </c>
      <c r="AL23" s="83">
        <v>0</v>
      </c>
      <c r="AM23" s="83">
        <v>0</v>
      </c>
      <c r="AN23" s="83">
        <v>0</v>
      </c>
      <c r="AO23" s="83">
        <v>0</v>
      </c>
      <c r="AP23" s="83">
        <v>0</v>
      </c>
      <c r="AQ23" s="83">
        <v>0</v>
      </c>
      <c r="AR23" s="83">
        <v>0</v>
      </c>
      <c r="AS23" s="83">
        <v>0</v>
      </c>
      <c r="AT23" s="83">
        <v>0</v>
      </c>
      <c r="AU23" s="83">
        <v>0</v>
      </c>
      <c r="AV23" s="87">
        <v>0</v>
      </c>
      <c r="AW23" s="87">
        <v>0</v>
      </c>
      <c r="AX23" s="87">
        <v>0</v>
      </c>
      <c r="AY23" s="87">
        <v>0</v>
      </c>
      <c r="AZ23" s="87"/>
    </row>
    <row r="24" spans="1:52" ht="18.75">
      <c r="A24" s="67" t="str">
        <f t="shared" si="1"/>
        <v xml:space="preserve">    </v>
      </c>
      <c r="B24" s="80">
        <v>15</v>
      </c>
      <c r="C24" s="81" t="s">
        <v>139</v>
      </c>
      <c r="D24" s="80" t="s">
        <v>44</v>
      </c>
      <c r="E24" s="82" t="s">
        <v>121</v>
      </c>
      <c r="F24" s="82" t="s">
        <v>119</v>
      </c>
      <c r="G24" s="83" t="s">
        <v>155</v>
      </c>
      <c r="H24" s="83" t="s">
        <v>155</v>
      </c>
      <c r="I24" s="83" t="s">
        <v>155</v>
      </c>
      <c r="J24" s="39">
        <v>1</v>
      </c>
      <c r="K24" s="83">
        <v>0</v>
      </c>
      <c r="L24" s="83">
        <v>2</v>
      </c>
      <c r="M24" s="84">
        <v>0</v>
      </c>
      <c r="N24" s="83">
        <v>0</v>
      </c>
      <c r="O24" s="39">
        <v>10</v>
      </c>
      <c r="P24" s="83">
        <v>0</v>
      </c>
      <c r="Q24" s="85">
        <v>0</v>
      </c>
      <c r="R24" s="39">
        <v>2</v>
      </c>
      <c r="S24" s="39">
        <v>1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83">
        <v>0</v>
      </c>
      <c r="AK24" s="83">
        <v>0</v>
      </c>
      <c r="AL24" s="83">
        <v>0</v>
      </c>
      <c r="AM24" s="83">
        <v>0</v>
      </c>
      <c r="AN24" s="83">
        <v>0</v>
      </c>
      <c r="AO24" s="83">
        <v>0</v>
      </c>
      <c r="AP24" s="83">
        <v>0</v>
      </c>
      <c r="AQ24" s="83">
        <v>0</v>
      </c>
      <c r="AR24" s="83">
        <v>0</v>
      </c>
      <c r="AS24" s="83">
        <v>0</v>
      </c>
      <c r="AT24" s="83">
        <v>0</v>
      </c>
      <c r="AU24" s="83">
        <v>0</v>
      </c>
      <c r="AV24" s="87">
        <v>0</v>
      </c>
      <c r="AW24" s="87">
        <v>0</v>
      </c>
      <c r="AX24" s="87">
        <v>0</v>
      </c>
      <c r="AY24" s="87">
        <v>0</v>
      </c>
      <c r="AZ24" s="87"/>
    </row>
    <row r="25" spans="1:52" ht="18.75">
      <c r="A25" s="67" t="str">
        <f t="shared" si="1"/>
        <v xml:space="preserve">    </v>
      </c>
      <c r="B25" s="80">
        <v>16</v>
      </c>
      <c r="C25" s="81" t="s">
        <v>140</v>
      </c>
      <c r="D25" s="80" t="s">
        <v>44</v>
      </c>
      <c r="E25" s="82" t="s">
        <v>121</v>
      </c>
      <c r="F25" s="82" t="s">
        <v>119</v>
      </c>
      <c r="G25" s="83" t="s">
        <v>155</v>
      </c>
      <c r="H25" s="83" t="s">
        <v>155</v>
      </c>
      <c r="I25" s="83" t="s">
        <v>155</v>
      </c>
      <c r="J25" s="39">
        <v>1</v>
      </c>
      <c r="K25" s="83">
        <v>0</v>
      </c>
      <c r="L25" s="83">
        <v>60</v>
      </c>
      <c r="M25" s="84">
        <v>0</v>
      </c>
      <c r="N25" s="83">
        <v>0</v>
      </c>
      <c r="O25" s="39">
        <v>5</v>
      </c>
      <c r="P25" s="83">
        <v>0</v>
      </c>
      <c r="Q25" s="85">
        <v>0</v>
      </c>
      <c r="R25" s="39">
        <v>2</v>
      </c>
      <c r="S25" s="39">
        <v>1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83">
        <v>0</v>
      </c>
      <c r="AO25" s="83">
        <v>0</v>
      </c>
      <c r="AP25" s="83">
        <v>0</v>
      </c>
      <c r="AQ25" s="83">
        <v>0</v>
      </c>
      <c r="AR25" s="83">
        <v>0</v>
      </c>
      <c r="AS25" s="83">
        <v>0</v>
      </c>
      <c r="AT25" s="83">
        <v>0</v>
      </c>
      <c r="AU25" s="83">
        <v>0</v>
      </c>
      <c r="AV25" s="87">
        <v>0</v>
      </c>
      <c r="AW25" s="87">
        <v>0</v>
      </c>
      <c r="AX25" s="87">
        <v>0</v>
      </c>
      <c r="AY25" s="87">
        <v>0</v>
      </c>
      <c r="AZ25" s="87"/>
    </row>
    <row r="26" spans="1:52" ht="18.75">
      <c r="A26" s="67" t="str">
        <f t="shared" si="1"/>
        <v xml:space="preserve">    </v>
      </c>
      <c r="B26" s="80">
        <v>17</v>
      </c>
      <c r="C26" s="81" t="s">
        <v>141</v>
      </c>
      <c r="D26" s="80" t="s">
        <v>44</v>
      </c>
      <c r="E26" s="82" t="s">
        <v>121</v>
      </c>
      <c r="F26" s="82" t="s">
        <v>119</v>
      </c>
      <c r="G26" s="83" t="s">
        <v>155</v>
      </c>
      <c r="H26" s="83" t="s">
        <v>155</v>
      </c>
      <c r="I26" s="83" t="s">
        <v>155</v>
      </c>
      <c r="J26" s="39">
        <v>1</v>
      </c>
      <c r="K26" s="83">
        <v>0</v>
      </c>
      <c r="L26" s="83">
        <v>20</v>
      </c>
      <c r="M26" s="84">
        <v>0</v>
      </c>
      <c r="N26" s="83">
        <v>0</v>
      </c>
      <c r="O26" s="39">
        <v>3</v>
      </c>
      <c r="P26" s="83">
        <v>0</v>
      </c>
      <c r="Q26" s="85">
        <v>0</v>
      </c>
      <c r="R26" s="39">
        <v>2</v>
      </c>
      <c r="S26" s="39">
        <v>1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7">
        <v>0</v>
      </c>
      <c r="AW26" s="87">
        <v>0</v>
      </c>
      <c r="AX26" s="87">
        <v>0</v>
      </c>
      <c r="AY26" s="87">
        <v>0</v>
      </c>
      <c r="AZ26" s="87"/>
    </row>
    <row r="27" spans="1:52" ht="18.75">
      <c r="A27" s="67" t="str">
        <f t="shared" si="1"/>
        <v xml:space="preserve">    </v>
      </c>
      <c r="B27" s="80">
        <v>18</v>
      </c>
      <c r="C27" s="81" t="s">
        <v>142</v>
      </c>
      <c r="D27" s="80" t="s">
        <v>44</v>
      </c>
      <c r="E27" s="82" t="s">
        <v>121</v>
      </c>
      <c r="F27" s="82" t="s">
        <v>119</v>
      </c>
      <c r="G27" s="83" t="s">
        <v>155</v>
      </c>
      <c r="H27" s="83" t="s">
        <v>155</v>
      </c>
      <c r="I27" s="83" t="s">
        <v>155</v>
      </c>
      <c r="J27" s="39">
        <v>1</v>
      </c>
      <c r="K27" s="83">
        <v>0</v>
      </c>
      <c r="L27" s="83">
        <v>12</v>
      </c>
      <c r="M27" s="84">
        <v>0</v>
      </c>
      <c r="N27" s="83">
        <v>0</v>
      </c>
      <c r="O27" s="39">
        <v>2</v>
      </c>
      <c r="P27" s="83">
        <v>0</v>
      </c>
      <c r="Q27" s="85">
        <v>0</v>
      </c>
      <c r="R27" s="39">
        <v>2</v>
      </c>
      <c r="S27" s="39">
        <v>1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  <c r="AR27" s="83">
        <v>0</v>
      </c>
      <c r="AS27" s="83">
        <v>0</v>
      </c>
      <c r="AT27" s="83">
        <v>0</v>
      </c>
      <c r="AU27" s="83">
        <v>0</v>
      </c>
      <c r="AV27" s="87">
        <v>0</v>
      </c>
      <c r="AW27" s="87">
        <v>0</v>
      </c>
      <c r="AX27" s="87">
        <v>0</v>
      </c>
      <c r="AY27" s="87">
        <v>0</v>
      </c>
      <c r="AZ27" s="87"/>
    </row>
    <row r="28" spans="1:52" ht="18.75">
      <c r="A28" s="67" t="str">
        <f t="shared" si="1"/>
        <v xml:space="preserve">    </v>
      </c>
      <c r="B28" s="80">
        <v>19</v>
      </c>
      <c r="C28" s="81" t="s">
        <v>143</v>
      </c>
      <c r="D28" s="80" t="s">
        <v>44</v>
      </c>
      <c r="E28" s="82" t="s">
        <v>121</v>
      </c>
      <c r="F28" s="82" t="s">
        <v>119</v>
      </c>
      <c r="G28" s="83" t="s">
        <v>155</v>
      </c>
      <c r="H28" s="83" t="s">
        <v>155</v>
      </c>
      <c r="I28" s="83" t="s">
        <v>155</v>
      </c>
      <c r="J28" s="39">
        <v>1</v>
      </c>
      <c r="K28" s="83">
        <v>0</v>
      </c>
      <c r="L28" s="83">
        <v>10</v>
      </c>
      <c r="M28" s="84">
        <v>0</v>
      </c>
      <c r="N28" s="83">
        <v>0</v>
      </c>
      <c r="O28" s="39">
        <v>2</v>
      </c>
      <c r="P28" s="83">
        <v>0</v>
      </c>
      <c r="Q28" s="85">
        <v>0</v>
      </c>
      <c r="R28" s="39">
        <v>2</v>
      </c>
      <c r="S28" s="39">
        <v>1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>
        <v>0</v>
      </c>
      <c r="AT28" s="83">
        <v>0</v>
      </c>
      <c r="AU28" s="83">
        <v>0</v>
      </c>
      <c r="AV28" s="87">
        <v>0</v>
      </c>
      <c r="AW28" s="87">
        <v>0</v>
      </c>
      <c r="AX28" s="87">
        <v>0</v>
      </c>
      <c r="AY28" s="87">
        <v>0</v>
      </c>
      <c r="AZ28" s="87"/>
    </row>
    <row r="29" spans="1:52" ht="18.75">
      <c r="A29" s="67" t="str">
        <f t="shared" si="1"/>
        <v xml:space="preserve">    </v>
      </c>
      <c r="B29" s="80">
        <v>20</v>
      </c>
      <c r="C29" s="81" t="s">
        <v>144</v>
      </c>
      <c r="D29" s="80" t="s">
        <v>44</v>
      </c>
      <c r="E29" s="82" t="s">
        <v>121</v>
      </c>
      <c r="F29" s="82" t="s">
        <v>119</v>
      </c>
      <c r="G29" s="83" t="s">
        <v>155</v>
      </c>
      <c r="H29" s="83" t="s">
        <v>155</v>
      </c>
      <c r="I29" s="83" t="s">
        <v>155</v>
      </c>
      <c r="J29" s="39">
        <v>1</v>
      </c>
      <c r="K29" s="83">
        <v>0</v>
      </c>
      <c r="L29" s="83">
        <v>5</v>
      </c>
      <c r="M29" s="84">
        <v>0</v>
      </c>
      <c r="N29" s="83">
        <v>0</v>
      </c>
      <c r="O29" s="39">
        <v>3</v>
      </c>
      <c r="P29" s="83">
        <v>0</v>
      </c>
      <c r="Q29" s="85">
        <v>0</v>
      </c>
      <c r="R29" s="39">
        <v>2</v>
      </c>
      <c r="S29" s="39">
        <v>1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83">
        <v>0</v>
      </c>
      <c r="AO29" s="83">
        <v>0</v>
      </c>
      <c r="AP29" s="83">
        <v>0</v>
      </c>
      <c r="AQ29" s="83">
        <v>0</v>
      </c>
      <c r="AR29" s="83">
        <v>0</v>
      </c>
      <c r="AS29" s="83">
        <v>0</v>
      </c>
      <c r="AT29" s="83">
        <v>0</v>
      </c>
      <c r="AU29" s="83">
        <v>0</v>
      </c>
      <c r="AV29" s="87">
        <v>0</v>
      </c>
      <c r="AW29" s="87">
        <v>0</v>
      </c>
      <c r="AX29" s="87">
        <v>0</v>
      </c>
      <c r="AY29" s="87">
        <v>0</v>
      </c>
      <c r="AZ29" s="87"/>
    </row>
    <row r="30" spans="1:52" ht="18.75">
      <c r="A30" s="67" t="str">
        <f t="shared" si="1"/>
        <v xml:space="preserve">    </v>
      </c>
      <c r="B30" s="80">
        <v>21</v>
      </c>
      <c r="C30" s="81" t="s">
        <v>145</v>
      </c>
      <c r="D30" s="80" t="s">
        <v>44</v>
      </c>
      <c r="E30" s="82" t="s">
        <v>121</v>
      </c>
      <c r="F30" s="82" t="s">
        <v>119</v>
      </c>
      <c r="G30" s="83" t="s">
        <v>155</v>
      </c>
      <c r="H30" s="83" t="s">
        <v>155</v>
      </c>
      <c r="I30" s="83" t="s">
        <v>155</v>
      </c>
      <c r="J30" s="39">
        <v>1</v>
      </c>
      <c r="K30" s="83">
        <v>0</v>
      </c>
      <c r="L30" s="83">
        <v>0</v>
      </c>
      <c r="M30" s="84" t="s">
        <v>124</v>
      </c>
      <c r="N30" s="83">
        <v>4</v>
      </c>
      <c r="O30" s="39">
        <v>10</v>
      </c>
      <c r="P30" s="83">
        <v>0</v>
      </c>
      <c r="Q30" s="85">
        <v>0</v>
      </c>
      <c r="R30" s="39">
        <v>2</v>
      </c>
      <c r="S30" s="39">
        <v>1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3">
        <v>0</v>
      </c>
      <c r="AV30" s="87">
        <v>0</v>
      </c>
      <c r="AW30" s="87">
        <v>0</v>
      </c>
      <c r="AX30" s="87">
        <v>0</v>
      </c>
      <c r="AY30" s="87">
        <v>0</v>
      </c>
      <c r="AZ30" s="87"/>
    </row>
    <row r="31" spans="1:52" ht="18.75">
      <c r="A31" s="67" t="str">
        <f t="shared" si="1"/>
        <v xml:space="preserve">    </v>
      </c>
      <c r="B31" s="80">
        <v>22</v>
      </c>
      <c r="C31" s="81" t="s">
        <v>146</v>
      </c>
      <c r="D31" s="80" t="s">
        <v>44</v>
      </c>
      <c r="E31" s="82" t="s">
        <v>121</v>
      </c>
      <c r="F31" s="82" t="s">
        <v>119</v>
      </c>
      <c r="G31" s="83" t="s">
        <v>155</v>
      </c>
      <c r="H31" s="83" t="s">
        <v>155</v>
      </c>
      <c r="I31" s="83" t="s">
        <v>155</v>
      </c>
      <c r="J31" s="39">
        <v>1</v>
      </c>
      <c r="K31" s="83">
        <v>0</v>
      </c>
      <c r="L31" s="83">
        <v>0</v>
      </c>
      <c r="M31" s="84" t="s">
        <v>124</v>
      </c>
      <c r="N31" s="83">
        <v>14</v>
      </c>
      <c r="O31" s="39">
        <v>6</v>
      </c>
      <c r="P31" s="83">
        <v>0</v>
      </c>
      <c r="Q31" s="85">
        <v>0</v>
      </c>
      <c r="R31" s="39">
        <v>2</v>
      </c>
      <c r="S31" s="39">
        <v>1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0</v>
      </c>
      <c r="AR31" s="83">
        <v>0</v>
      </c>
      <c r="AS31" s="83">
        <v>0</v>
      </c>
      <c r="AT31" s="83">
        <v>0</v>
      </c>
      <c r="AU31" s="83">
        <v>0</v>
      </c>
      <c r="AV31" s="87">
        <v>0</v>
      </c>
      <c r="AW31" s="87">
        <v>0</v>
      </c>
      <c r="AX31" s="87">
        <v>0</v>
      </c>
      <c r="AY31" s="87">
        <v>0</v>
      </c>
      <c r="AZ31" s="87"/>
    </row>
    <row r="32" spans="1:52" ht="18.75">
      <c r="A32" s="67" t="str">
        <f t="shared" si="1"/>
        <v xml:space="preserve">    </v>
      </c>
      <c r="B32" s="80">
        <v>23</v>
      </c>
      <c r="C32" s="81" t="s">
        <v>147</v>
      </c>
      <c r="D32" s="80" t="s">
        <v>44</v>
      </c>
      <c r="E32" s="82" t="s">
        <v>121</v>
      </c>
      <c r="F32" s="82" t="s">
        <v>119</v>
      </c>
      <c r="G32" s="83" t="s">
        <v>155</v>
      </c>
      <c r="H32" s="83" t="s">
        <v>155</v>
      </c>
      <c r="I32" s="83" t="s">
        <v>155</v>
      </c>
      <c r="J32" s="39">
        <v>1</v>
      </c>
      <c r="K32" s="83">
        <v>0</v>
      </c>
      <c r="L32" s="83">
        <v>0</v>
      </c>
      <c r="M32" s="84" t="s">
        <v>124</v>
      </c>
      <c r="N32" s="83">
        <v>5</v>
      </c>
      <c r="O32" s="39">
        <v>9</v>
      </c>
      <c r="P32" s="83">
        <v>0</v>
      </c>
      <c r="Q32" s="85">
        <v>0</v>
      </c>
      <c r="R32" s="39">
        <v>2</v>
      </c>
      <c r="S32" s="39">
        <v>1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0</v>
      </c>
      <c r="AH32" s="83">
        <v>0</v>
      </c>
      <c r="AI32" s="83">
        <v>0</v>
      </c>
      <c r="AJ32" s="83">
        <v>0</v>
      </c>
      <c r="AK32" s="83">
        <v>0</v>
      </c>
      <c r="AL32" s="83">
        <v>0</v>
      </c>
      <c r="AM32" s="83">
        <v>0</v>
      </c>
      <c r="AN32" s="83">
        <v>0</v>
      </c>
      <c r="AO32" s="83">
        <v>0</v>
      </c>
      <c r="AP32" s="83">
        <v>0</v>
      </c>
      <c r="AQ32" s="83">
        <v>0</v>
      </c>
      <c r="AR32" s="83">
        <v>0</v>
      </c>
      <c r="AS32" s="83">
        <v>0</v>
      </c>
      <c r="AT32" s="83">
        <v>0</v>
      </c>
      <c r="AU32" s="83">
        <v>0</v>
      </c>
      <c r="AV32" s="87">
        <v>0</v>
      </c>
      <c r="AW32" s="87">
        <v>0</v>
      </c>
      <c r="AX32" s="87">
        <v>0</v>
      </c>
      <c r="AY32" s="87">
        <v>0</v>
      </c>
      <c r="AZ32" s="87"/>
    </row>
    <row r="33" spans="1:52" ht="18.75">
      <c r="A33" s="67" t="str">
        <f t="shared" si="1"/>
        <v xml:space="preserve">    </v>
      </c>
      <c r="B33" s="80">
        <v>24</v>
      </c>
      <c r="C33" s="81" t="s">
        <v>148</v>
      </c>
      <c r="D33" s="80" t="s">
        <v>44</v>
      </c>
      <c r="E33" s="82" t="s">
        <v>121</v>
      </c>
      <c r="F33" s="82" t="s">
        <v>119</v>
      </c>
      <c r="G33" s="83" t="s">
        <v>155</v>
      </c>
      <c r="H33" s="83" t="s">
        <v>155</v>
      </c>
      <c r="I33" s="83" t="s">
        <v>155</v>
      </c>
      <c r="J33" s="39">
        <v>1</v>
      </c>
      <c r="K33" s="83">
        <v>0</v>
      </c>
      <c r="L33" s="83">
        <v>0</v>
      </c>
      <c r="M33" s="84" t="s">
        <v>124</v>
      </c>
      <c r="N33" s="83">
        <v>9</v>
      </c>
      <c r="O33" s="39">
        <v>10</v>
      </c>
      <c r="P33" s="83">
        <v>0</v>
      </c>
      <c r="Q33" s="85">
        <v>0</v>
      </c>
      <c r="R33" s="39">
        <v>2</v>
      </c>
      <c r="S33" s="39">
        <v>1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0</v>
      </c>
      <c r="AN33" s="83">
        <v>0</v>
      </c>
      <c r="AO33" s="83">
        <v>0</v>
      </c>
      <c r="AP33" s="83">
        <v>0</v>
      </c>
      <c r="AQ33" s="83">
        <v>0</v>
      </c>
      <c r="AR33" s="83">
        <v>0</v>
      </c>
      <c r="AS33" s="83">
        <v>0</v>
      </c>
      <c r="AT33" s="83">
        <v>0</v>
      </c>
      <c r="AU33" s="83">
        <v>0</v>
      </c>
      <c r="AV33" s="87">
        <v>0</v>
      </c>
      <c r="AW33" s="87">
        <v>0</v>
      </c>
      <c r="AX33" s="87">
        <v>0</v>
      </c>
      <c r="AY33" s="87">
        <v>0</v>
      </c>
      <c r="AZ33" s="87"/>
    </row>
    <row r="34" spans="1:52" ht="18.75">
      <c r="A34" s="67" t="str">
        <f t="shared" si="1"/>
        <v xml:space="preserve">    </v>
      </c>
      <c r="B34" s="80">
        <v>25</v>
      </c>
      <c r="C34" s="81" t="s">
        <v>149</v>
      </c>
      <c r="D34" s="80" t="s">
        <v>44</v>
      </c>
      <c r="E34" s="82" t="s">
        <v>121</v>
      </c>
      <c r="F34" s="82" t="s">
        <v>119</v>
      </c>
      <c r="G34" s="83" t="s">
        <v>155</v>
      </c>
      <c r="H34" s="83" t="s">
        <v>155</v>
      </c>
      <c r="I34" s="83" t="s">
        <v>155</v>
      </c>
      <c r="J34" s="39">
        <v>1</v>
      </c>
      <c r="K34" s="83">
        <v>0</v>
      </c>
      <c r="L34" s="83">
        <v>0</v>
      </c>
      <c r="M34" s="84" t="s">
        <v>124</v>
      </c>
      <c r="N34" s="83">
        <v>7</v>
      </c>
      <c r="O34" s="39">
        <v>10</v>
      </c>
      <c r="P34" s="83">
        <v>0</v>
      </c>
      <c r="Q34" s="85">
        <v>0</v>
      </c>
      <c r="R34" s="39">
        <v>2</v>
      </c>
      <c r="S34" s="39">
        <v>1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83">
        <v>0</v>
      </c>
      <c r="AO34" s="83">
        <v>0</v>
      </c>
      <c r="AP34" s="83">
        <v>0</v>
      </c>
      <c r="AQ34" s="83">
        <v>0</v>
      </c>
      <c r="AR34" s="83">
        <v>0</v>
      </c>
      <c r="AS34" s="83">
        <v>0</v>
      </c>
      <c r="AT34" s="83">
        <v>0</v>
      </c>
      <c r="AU34" s="83">
        <v>0</v>
      </c>
      <c r="AV34" s="87">
        <v>0</v>
      </c>
      <c r="AW34" s="87">
        <v>0</v>
      </c>
      <c r="AX34" s="87">
        <v>0</v>
      </c>
      <c r="AY34" s="87">
        <v>0</v>
      </c>
      <c r="AZ34" s="87"/>
    </row>
    <row r="35" spans="1:52" ht="18.75">
      <c r="A35" s="67" t="str">
        <f t="shared" si="1"/>
        <v xml:space="preserve">    </v>
      </c>
      <c r="B35" s="80">
        <v>26</v>
      </c>
      <c r="C35" s="81" t="s">
        <v>150</v>
      </c>
      <c r="D35" s="80" t="s">
        <v>44</v>
      </c>
      <c r="E35" s="82" t="s">
        <v>121</v>
      </c>
      <c r="F35" s="82" t="s">
        <v>119</v>
      </c>
      <c r="G35" s="83" t="s">
        <v>155</v>
      </c>
      <c r="H35" s="83" t="s">
        <v>155</v>
      </c>
      <c r="I35" s="83" t="s">
        <v>155</v>
      </c>
      <c r="J35" s="39">
        <v>1</v>
      </c>
      <c r="K35" s="83">
        <v>0</v>
      </c>
      <c r="L35" s="83">
        <v>0</v>
      </c>
      <c r="M35" s="84" t="s">
        <v>124</v>
      </c>
      <c r="N35" s="83">
        <v>10</v>
      </c>
      <c r="O35" s="39">
        <v>10</v>
      </c>
      <c r="P35" s="83">
        <v>0</v>
      </c>
      <c r="Q35" s="85">
        <v>0</v>
      </c>
      <c r="R35" s="39">
        <v>2</v>
      </c>
      <c r="S35" s="39">
        <v>1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87">
        <v>0</v>
      </c>
      <c r="AW35" s="87">
        <v>0</v>
      </c>
      <c r="AX35" s="87">
        <v>0</v>
      </c>
      <c r="AY35" s="87">
        <v>0</v>
      </c>
      <c r="AZ35" s="87"/>
    </row>
    <row r="36" spans="1:52" ht="18.75">
      <c r="A36" s="67" t="str">
        <f t="shared" si="1"/>
        <v xml:space="preserve">    </v>
      </c>
      <c r="B36" s="80">
        <v>27</v>
      </c>
      <c r="C36" s="81" t="s">
        <v>151</v>
      </c>
      <c r="D36" s="80" t="s">
        <v>44</v>
      </c>
      <c r="E36" s="82" t="s">
        <v>121</v>
      </c>
      <c r="F36" s="82" t="s">
        <v>119</v>
      </c>
      <c r="G36" s="83" t="s">
        <v>155</v>
      </c>
      <c r="H36" s="83" t="s">
        <v>155</v>
      </c>
      <c r="I36" s="83" t="s">
        <v>155</v>
      </c>
      <c r="J36" s="39">
        <v>1</v>
      </c>
      <c r="K36" s="83">
        <v>0</v>
      </c>
      <c r="L36" s="83">
        <v>0</v>
      </c>
      <c r="M36" s="84" t="s">
        <v>124</v>
      </c>
      <c r="N36" s="83">
        <v>8</v>
      </c>
      <c r="O36" s="39">
        <v>6</v>
      </c>
      <c r="P36" s="83">
        <v>0</v>
      </c>
      <c r="Q36" s="85">
        <v>0</v>
      </c>
      <c r="R36" s="39">
        <v>2</v>
      </c>
      <c r="S36" s="39">
        <v>1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7">
        <v>0</v>
      </c>
      <c r="AW36" s="87">
        <v>0</v>
      </c>
      <c r="AX36" s="87">
        <v>0</v>
      </c>
      <c r="AY36" s="87">
        <v>0</v>
      </c>
      <c r="AZ36" s="87"/>
    </row>
    <row r="37" spans="1:52" ht="18.75">
      <c r="A37" s="67" t="str">
        <f t="shared" si="1"/>
        <v xml:space="preserve">    </v>
      </c>
      <c r="B37" s="80">
        <v>28</v>
      </c>
      <c r="C37" s="81" t="s">
        <v>152</v>
      </c>
      <c r="D37" s="80" t="s">
        <v>44</v>
      </c>
      <c r="E37" s="82" t="s">
        <v>121</v>
      </c>
      <c r="F37" s="82" t="s">
        <v>119</v>
      </c>
      <c r="G37" s="83" t="s">
        <v>155</v>
      </c>
      <c r="H37" s="83" t="s">
        <v>155</v>
      </c>
      <c r="I37" s="83" t="s">
        <v>155</v>
      </c>
      <c r="J37" s="39">
        <v>1</v>
      </c>
      <c r="K37" s="83">
        <v>0</v>
      </c>
      <c r="L37" s="83">
        <v>0</v>
      </c>
      <c r="M37" s="84" t="s">
        <v>124</v>
      </c>
      <c r="N37" s="83">
        <v>18</v>
      </c>
      <c r="O37" s="39">
        <v>23</v>
      </c>
      <c r="P37" s="83">
        <v>0</v>
      </c>
      <c r="Q37" s="85">
        <v>0</v>
      </c>
      <c r="R37" s="39">
        <v>2</v>
      </c>
      <c r="S37" s="39">
        <v>1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87">
        <v>0</v>
      </c>
      <c r="AW37" s="87">
        <v>0</v>
      </c>
      <c r="AX37" s="87">
        <v>0</v>
      </c>
      <c r="AY37" s="87">
        <v>0</v>
      </c>
      <c r="AZ37" s="87"/>
    </row>
    <row r="38" spans="1:52" ht="18.75">
      <c r="A38" s="67" t="str">
        <f t="shared" si="1"/>
        <v xml:space="preserve">    </v>
      </c>
      <c r="B38" s="80">
        <v>29</v>
      </c>
      <c r="C38" s="81" t="s">
        <v>153</v>
      </c>
      <c r="D38" s="80" t="s">
        <v>44</v>
      </c>
      <c r="E38" s="82" t="s">
        <v>121</v>
      </c>
      <c r="F38" s="82" t="s">
        <v>119</v>
      </c>
      <c r="G38" s="83" t="s">
        <v>155</v>
      </c>
      <c r="H38" s="83" t="s">
        <v>155</v>
      </c>
      <c r="I38" s="83" t="s">
        <v>155</v>
      </c>
      <c r="J38" s="39">
        <v>1</v>
      </c>
      <c r="K38" s="83">
        <v>0</v>
      </c>
      <c r="L38" s="83">
        <v>0</v>
      </c>
      <c r="M38" s="84" t="s">
        <v>124</v>
      </c>
      <c r="N38" s="83">
        <v>18</v>
      </c>
      <c r="O38" s="39">
        <v>12</v>
      </c>
      <c r="P38" s="83">
        <v>0</v>
      </c>
      <c r="Q38" s="85">
        <v>0</v>
      </c>
      <c r="R38" s="39">
        <v>2</v>
      </c>
      <c r="S38" s="39">
        <v>1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7">
        <v>0</v>
      </c>
      <c r="AW38" s="87">
        <v>0</v>
      </c>
      <c r="AX38" s="87">
        <v>0</v>
      </c>
      <c r="AY38" s="87">
        <v>0</v>
      </c>
      <c r="AZ38" s="87"/>
    </row>
    <row r="39" spans="1:52" ht="18.75">
      <c r="A39" s="67" t="str">
        <f t="shared" si="1"/>
        <v xml:space="preserve">    </v>
      </c>
      <c r="B39" s="80">
        <v>30</v>
      </c>
      <c r="C39" s="81" t="s">
        <v>154</v>
      </c>
      <c r="D39" s="80" t="s">
        <v>44</v>
      </c>
      <c r="E39" s="82" t="s">
        <v>121</v>
      </c>
      <c r="F39" s="82" t="s">
        <v>119</v>
      </c>
      <c r="G39" s="83" t="s">
        <v>155</v>
      </c>
      <c r="H39" s="83" t="s">
        <v>155</v>
      </c>
      <c r="I39" s="83" t="s">
        <v>155</v>
      </c>
      <c r="J39" s="39">
        <v>1</v>
      </c>
      <c r="K39" s="83">
        <v>0</v>
      </c>
      <c r="L39" s="83">
        <v>0</v>
      </c>
      <c r="M39" s="84" t="s">
        <v>124</v>
      </c>
      <c r="N39" s="83">
        <v>7</v>
      </c>
      <c r="O39" s="39">
        <v>12</v>
      </c>
      <c r="P39" s="83">
        <v>0</v>
      </c>
      <c r="Q39" s="85">
        <v>0</v>
      </c>
      <c r="R39" s="39">
        <v>2</v>
      </c>
      <c r="S39" s="39">
        <v>1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7">
        <v>0</v>
      </c>
      <c r="AW39" s="87">
        <v>0</v>
      </c>
      <c r="AX39" s="87">
        <v>0</v>
      </c>
      <c r="AY39" s="87">
        <v>0</v>
      </c>
      <c r="AZ39" s="87"/>
    </row>
    <row r="40" spans="1:52" ht="18.75">
      <c r="A40" s="67" t="str">
        <f t="shared" si="1"/>
        <v xml:space="preserve">    </v>
      </c>
      <c r="B40" s="80">
        <v>31</v>
      </c>
      <c r="C40" s="81" t="s">
        <v>156</v>
      </c>
      <c r="D40" s="80" t="s">
        <v>44</v>
      </c>
      <c r="E40" s="82" t="s">
        <v>121</v>
      </c>
      <c r="F40" s="82" t="s">
        <v>119</v>
      </c>
      <c r="G40" s="83" t="s">
        <v>155</v>
      </c>
      <c r="H40" s="83" t="s">
        <v>155</v>
      </c>
      <c r="I40" s="83" t="s">
        <v>155</v>
      </c>
      <c r="J40" s="39">
        <v>1</v>
      </c>
      <c r="K40" s="83">
        <v>0</v>
      </c>
      <c r="L40" s="83">
        <v>0</v>
      </c>
      <c r="M40" s="84" t="s">
        <v>124</v>
      </c>
      <c r="N40" s="83">
        <v>18</v>
      </c>
      <c r="O40" s="39">
        <v>4</v>
      </c>
      <c r="P40" s="83">
        <v>0</v>
      </c>
      <c r="Q40" s="85">
        <v>0</v>
      </c>
      <c r="R40" s="39">
        <v>2</v>
      </c>
      <c r="S40" s="39">
        <v>1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7">
        <v>0</v>
      </c>
      <c r="AW40" s="87">
        <v>0</v>
      </c>
      <c r="AX40" s="87">
        <v>0</v>
      </c>
      <c r="AY40" s="87">
        <v>0</v>
      </c>
      <c r="AZ40" s="87"/>
    </row>
    <row r="41" spans="1:52" ht="18.75">
      <c r="A41" s="67" t="str">
        <f t="shared" si="1"/>
        <v xml:space="preserve">    </v>
      </c>
      <c r="B41" s="80">
        <v>32</v>
      </c>
      <c r="C41" s="81" t="s">
        <v>157</v>
      </c>
      <c r="D41" s="80" t="s">
        <v>44</v>
      </c>
      <c r="E41" s="82" t="s">
        <v>121</v>
      </c>
      <c r="F41" s="82" t="s">
        <v>119</v>
      </c>
      <c r="G41" s="83" t="s">
        <v>155</v>
      </c>
      <c r="H41" s="83" t="s">
        <v>155</v>
      </c>
      <c r="I41" s="83" t="s">
        <v>155</v>
      </c>
      <c r="J41" s="39">
        <v>1</v>
      </c>
      <c r="K41" s="83">
        <v>0</v>
      </c>
      <c r="L41" s="83">
        <v>0</v>
      </c>
      <c r="M41" s="84" t="s">
        <v>124</v>
      </c>
      <c r="N41" s="83">
        <v>11</v>
      </c>
      <c r="O41" s="39">
        <v>3</v>
      </c>
      <c r="P41" s="83">
        <v>0</v>
      </c>
      <c r="Q41" s="85">
        <v>0</v>
      </c>
      <c r="R41" s="39">
        <v>2</v>
      </c>
      <c r="S41" s="39">
        <v>1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7">
        <v>0</v>
      </c>
      <c r="AW41" s="87">
        <v>0</v>
      </c>
      <c r="AX41" s="87">
        <v>0</v>
      </c>
      <c r="AY41" s="87">
        <v>0</v>
      </c>
      <c r="AZ41" s="87"/>
    </row>
    <row r="42" spans="1:52" ht="18.75">
      <c r="A42" s="67" t="str">
        <f t="shared" ref="A42:A67" si="2">IF(J42=1,IF(K42&gt;0,IF(L42&gt;0,IF(N42&gt;0,11,11),IF(N42&gt;0,11,"")),IF(L42&gt;0,IF(N42&gt;0,11,""),IF(N42=0,22,""))),IF(L42&gt;0,IF(N42&gt;0,IF(P42&gt;0,66,""),IF(P42&gt;0,66,"")),IF(P42&gt;0,66,"")))&amp;" "&amp;IF(J42=1,IF(K42=0,IF(L42&gt;0,IF(N42&gt;0,IF(P42&gt;0,66,""),IF(P42&gt;0,66,"")),IF(P42&gt;0,66,"")),""),IF(P42&gt;0,66,""))&amp;" "&amp;IF(J42=1,IF(K42&gt;0,IF(P42&gt;0,IF(O42&lt;=7,IF(Q42=100,"","33"),IF(O42&lt;=25,IF(Q42&gt;0,IF(Q42&lt;100,"",33),IF(Q42=0,"","33")),IF(Q42=0,"",33))),IF(O42&gt;25,"",33)),""),IF(J42&gt;1,IF(P42&gt;0,"55",""),IF(J42=0,IF(P42&gt;0,"55","00"))))&amp;" "&amp;IF(P42&gt;0,IF(R42&gt;0,IF(S42&gt;0,"",88),77),"")&amp;" "&amp;IF(J42=1,IF(P42&gt;0,IF(AV42+AW42+AX42+AY42=0,99,""),""),"")</f>
        <v xml:space="preserve">    </v>
      </c>
      <c r="B42" s="80">
        <v>33</v>
      </c>
      <c r="C42" s="81" t="s">
        <v>158</v>
      </c>
      <c r="D42" s="80" t="s">
        <v>44</v>
      </c>
      <c r="E42" s="82" t="s">
        <v>121</v>
      </c>
      <c r="F42" s="82" t="s">
        <v>119</v>
      </c>
      <c r="G42" s="83" t="s">
        <v>155</v>
      </c>
      <c r="H42" s="83" t="s">
        <v>155</v>
      </c>
      <c r="I42" s="83" t="s">
        <v>155</v>
      </c>
      <c r="J42" s="39">
        <v>1</v>
      </c>
      <c r="K42" s="83">
        <v>0</v>
      </c>
      <c r="L42" s="83">
        <v>0</v>
      </c>
      <c r="M42" s="84" t="s">
        <v>124</v>
      </c>
      <c r="N42" s="83">
        <v>18</v>
      </c>
      <c r="O42" s="39">
        <v>10</v>
      </c>
      <c r="P42" s="83">
        <v>0</v>
      </c>
      <c r="Q42" s="85">
        <v>0</v>
      </c>
      <c r="R42" s="39">
        <v>2</v>
      </c>
      <c r="S42" s="39">
        <v>1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7">
        <v>0</v>
      </c>
      <c r="AW42" s="87">
        <v>0</v>
      </c>
      <c r="AX42" s="87">
        <v>0</v>
      </c>
      <c r="AY42" s="87">
        <v>0</v>
      </c>
      <c r="AZ42" s="87"/>
    </row>
    <row r="43" spans="1:52" ht="18.75">
      <c r="A43" s="67" t="str">
        <f t="shared" si="2"/>
        <v xml:space="preserve">    </v>
      </c>
      <c r="B43" s="80">
        <v>34</v>
      </c>
      <c r="C43" s="81" t="s">
        <v>159</v>
      </c>
      <c r="D43" s="80" t="s">
        <v>44</v>
      </c>
      <c r="E43" s="82" t="s">
        <v>121</v>
      </c>
      <c r="F43" s="82" t="s">
        <v>119</v>
      </c>
      <c r="G43" s="83" t="s">
        <v>155</v>
      </c>
      <c r="H43" s="83" t="s">
        <v>155</v>
      </c>
      <c r="I43" s="83" t="s">
        <v>155</v>
      </c>
      <c r="J43" s="39">
        <v>1</v>
      </c>
      <c r="K43" s="83">
        <v>0</v>
      </c>
      <c r="L43" s="83">
        <v>0</v>
      </c>
      <c r="M43" s="84" t="s">
        <v>124</v>
      </c>
      <c r="N43" s="83">
        <v>18</v>
      </c>
      <c r="O43" s="39">
        <v>8</v>
      </c>
      <c r="P43" s="83">
        <v>0</v>
      </c>
      <c r="Q43" s="85">
        <v>0</v>
      </c>
      <c r="R43" s="39">
        <v>2</v>
      </c>
      <c r="S43" s="39">
        <v>1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87">
        <v>0</v>
      </c>
      <c r="AW43" s="87">
        <v>0</v>
      </c>
      <c r="AX43" s="87">
        <v>0</v>
      </c>
      <c r="AY43" s="87">
        <v>0</v>
      </c>
      <c r="AZ43" s="87"/>
    </row>
    <row r="44" spans="1:52" ht="18.75">
      <c r="A44" s="67" t="str">
        <f t="shared" si="2"/>
        <v xml:space="preserve">    </v>
      </c>
      <c r="B44" s="80">
        <v>35</v>
      </c>
      <c r="C44" s="81" t="s">
        <v>160</v>
      </c>
      <c r="D44" s="80" t="s">
        <v>44</v>
      </c>
      <c r="E44" s="82" t="s">
        <v>121</v>
      </c>
      <c r="F44" s="82" t="s">
        <v>119</v>
      </c>
      <c r="G44" s="83" t="s">
        <v>155</v>
      </c>
      <c r="H44" s="83" t="s">
        <v>155</v>
      </c>
      <c r="I44" s="83" t="s">
        <v>155</v>
      </c>
      <c r="J44" s="39">
        <v>1</v>
      </c>
      <c r="K44" s="83">
        <v>0</v>
      </c>
      <c r="L44" s="83">
        <v>0</v>
      </c>
      <c r="M44" s="84" t="s">
        <v>124</v>
      </c>
      <c r="N44" s="83">
        <v>18</v>
      </c>
      <c r="O44" s="39">
        <v>11</v>
      </c>
      <c r="P44" s="83">
        <v>0</v>
      </c>
      <c r="Q44" s="85">
        <v>0</v>
      </c>
      <c r="R44" s="39">
        <v>2</v>
      </c>
      <c r="S44" s="39">
        <v>1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87">
        <v>0</v>
      </c>
      <c r="AW44" s="87">
        <v>0</v>
      </c>
      <c r="AX44" s="87">
        <v>0</v>
      </c>
      <c r="AY44" s="87">
        <v>0</v>
      </c>
      <c r="AZ44" s="87"/>
    </row>
    <row r="45" spans="1:52" ht="18.75">
      <c r="A45" s="67" t="str">
        <f t="shared" si="2"/>
        <v xml:space="preserve">    </v>
      </c>
      <c r="B45" s="80">
        <v>36</v>
      </c>
      <c r="C45" s="81" t="s">
        <v>161</v>
      </c>
      <c r="D45" s="80" t="s">
        <v>44</v>
      </c>
      <c r="E45" s="82" t="s">
        <v>121</v>
      </c>
      <c r="F45" s="82" t="s">
        <v>119</v>
      </c>
      <c r="G45" s="83" t="s">
        <v>155</v>
      </c>
      <c r="H45" s="83" t="s">
        <v>155</v>
      </c>
      <c r="I45" s="83" t="s">
        <v>155</v>
      </c>
      <c r="J45" s="39">
        <v>1</v>
      </c>
      <c r="K45" s="83">
        <v>0</v>
      </c>
      <c r="L45" s="83">
        <v>0</v>
      </c>
      <c r="M45" s="84" t="s">
        <v>124</v>
      </c>
      <c r="N45" s="83">
        <v>18</v>
      </c>
      <c r="O45" s="39">
        <v>2</v>
      </c>
      <c r="P45" s="83">
        <v>0</v>
      </c>
      <c r="Q45" s="85">
        <v>0</v>
      </c>
      <c r="R45" s="39">
        <v>2</v>
      </c>
      <c r="S45" s="39">
        <v>1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3">
        <v>0</v>
      </c>
      <c r="AO45" s="83">
        <v>0</v>
      </c>
      <c r="AP45" s="83">
        <v>0</v>
      </c>
      <c r="AQ45" s="83">
        <v>0</v>
      </c>
      <c r="AR45" s="83">
        <v>0</v>
      </c>
      <c r="AS45" s="83">
        <v>0</v>
      </c>
      <c r="AT45" s="83">
        <v>0</v>
      </c>
      <c r="AU45" s="83">
        <v>0</v>
      </c>
      <c r="AV45" s="87">
        <v>0</v>
      </c>
      <c r="AW45" s="87">
        <v>0</v>
      </c>
      <c r="AX45" s="87">
        <v>0</v>
      </c>
      <c r="AY45" s="87">
        <v>0</v>
      </c>
      <c r="AZ45" s="87"/>
    </row>
    <row r="46" spans="1:52" ht="18.75">
      <c r="A46" s="67" t="str">
        <f t="shared" si="2"/>
        <v xml:space="preserve">    </v>
      </c>
      <c r="B46" s="80">
        <v>37</v>
      </c>
      <c r="C46" s="81" t="s">
        <v>162</v>
      </c>
      <c r="D46" s="80" t="s">
        <v>44</v>
      </c>
      <c r="E46" s="82" t="s">
        <v>121</v>
      </c>
      <c r="F46" s="82" t="s">
        <v>119</v>
      </c>
      <c r="G46" s="83" t="s">
        <v>155</v>
      </c>
      <c r="H46" s="83" t="s">
        <v>155</v>
      </c>
      <c r="I46" s="83" t="s">
        <v>155</v>
      </c>
      <c r="J46" s="39">
        <v>1</v>
      </c>
      <c r="K46" s="83">
        <v>0</v>
      </c>
      <c r="L46" s="83">
        <v>0</v>
      </c>
      <c r="M46" s="84" t="s">
        <v>124</v>
      </c>
      <c r="N46" s="83">
        <v>8</v>
      </c>
      <c r="O46" s="39">
        <v>2</v>
      </c>
      <c r="P46" s="83">
        <v>0</v>
      </c>
      <c r="Q46" s="85">
        <v>0</v>
      </c>
      <c r="R46" s="39">
        <v>2</v>
      </c>
      <c r="S46" s="39">
        <v>1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7">
        <v>0</v>
      </c>
      <c r="AW46" s="87">
        <v>0</v>
      </c>
      <c r="AX46" s="87">
        <v>0</v>
      </c>
      <c r="AY46" s="87">
        <v>0</v>
      </c>
      <c r="AZ46" s="87"/>
    </row>
    <row r="47" spans="1:52" ht="18.75">
      <c r="A47" s="67" t="str">
        <f t="shared" si="2"/>
        <v xml:space="preserve">    </v>
      </c>
      <c r="B47" s="80">
        <v>38</v>
      </c>
      <c r="C47" s="81" t="s">
        <v>163</v>
      </c>
      <c r="D47" s="80" t="s">
        <v>44</v>
      </c>
      <c r="E47" s="82" t="s">
        <v>121</v>
      </c>
      <c r="F47" s="82" t="s">
        <v>119</v>
      </c>
      <c r="G47" s="83" t="s">
        <v>155</v>
      </c>
      <c r="H47" s="83" t="s">
        <v>155</v>
      </c>
      <c r="I47" s="83" t="s">
        <v>155</v>
      </c>
      <c r="J47" s="39">
        <v>1</v>
      </c>
      <c r="K47" s="83">
        <v>0</v>
      </c>
      <c r="L47" s="83">
        <v>0</v>
      </c>
      <c r="M47" s="84" t="s">
        <v>124</v>
      </c>
      <c r="N47" s="83">
        <v>1</v>
      </c>
      <c r="O47" s="39">
        <v>9</v>
      </c>
      <c r="P47" s="83">
        <v>0</v>
      </c>
      <c r="Q47" s="85">
        <v>0</v>
      </c>
      <c r="R47" s="39">
        <v>2</v>
      </c>
      <c r="S47" s="39">
        <v>1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3">
        <v>0</v>
      </c>
      <c r="AO47" s="83">
        <v>0</v>
      </c>
      <c r="AP47" s="83">
        <v>0</v>
      </c>
      <c r="AQ47" s="83">
        <v>0</v>
      </c>
      <c r="AR47" s="83">
        <v>0</v>
      </c>
      <c r="AS47" s="83">
        <v>0</v>
      </c>
      <c r="AT47" s="83">
        <v>0</v>
      </c>
      <c r="AU47" s="83">
        <v>0</v>
      </c>
      <c r="AV47" s="87">
        <v>0</v>
      </c>
      <c r="AW47" s="87">
        <v>0</v>
      </c>
      <c r="AX47" s="87">
        <v>0</v>
      </c>
      <c r="AY47" s="87">
        <v>0</v>
      </c>
      <c r="AZ47" s="87"/>
    </row>
    <row r="48" spans="1:52" ht="18.75">
      <c r="A48" s="67" t="str">
        <f t="shared" si="2"/>
        <v xml:space="preserve">    </v>
      </c>
      <c r="B48" s="80">
        <v>39</v>
      </c>
      <c r="C48" s="81" t="s">
        <v>164</v>
      </c>
      <c r="D48" s="80" t="s">
        <v>44</v>
      </c>
      <c r="E48" s="82" t="s">
        <v>121</v>
      </c>
      <c r="F48" s="82" t="s">
        <v>119</v>
      </c>
      <c r="G48" s="83" t="s">
        <v>155</v>
      </c>
      <c r="H48" s="83" t="s">
        <v>155</v>
      </c>
      <c r="I48" s="83" t="s">
        <v>155</v>
      </c>
      <c r="J48" s="39">
        <v>1</v>
      </c>
      <c r="K48" s="83">
        <v>0</v>
      </c>
      <c r="L48" s="83">
        <v>0</v>
      </c>
      <c r="M48" s="84" t="s">
        <v>124</v>
      </c>
      <c r="N48" s="83">
        <v>3</v>
      </c>
      <c r="O48" s="39">
        <v>10</v>
      </c>
      <c r="P48" s="83">
        <v>0</v>
      </c>
      <c r="Q48" s="85">
        <v>0</v>
      </c>
      <c r="R48" s="39">
        <v>2</v>
      </c>
      <c r="S48" s="39">
        <v>1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3">
        <v>0</v>
      </c>
      <c r="AO48" s="83">
        <v>0</v>
      </c>
      <c r="AP48" s="83">
        <v>0</v>
      </c>
      <c r="AQ48" s="83">
        <v>0</v>
      </c>
      <c r="AR48" s="83">
        <v>0</v>
      </c>
      <c r="AS48" s="83">
        <v>0</v>
      </c>
      <c r="AT48" s="83">
        <v>0</v>
      </c>
      <c r="AU48" s="83">
        <v>0</v>
      </c>
      <c r="AV48" s="87">
        <v>0</v>
      </c>
      <c r="AW48" s="87">
        <v>0</v>
      </c>
      <c r="AX48" s="87">
        <v>0</v>
      </c>
      <c r="AY48" s="87">
        <v>0</v>
      </c>
      <c r="AZ48" s="87"/>
    </row>
    <row r="49" spans="1:52" ht="18.75">
      <c r="A49" s="67" t="str">
        <f t="shared" si="2"/>
        <v xml:space="preserve">    </v>
      </c>
      <c r="B49" s="80">
        <v>40</v>
      </c>
      <c r="C49" s="81" t="s">
        <v>165</v>
      </c>
      <c r="D49" s="80" t="s">
        <v>44</v>
      </c>
      <c r="E49" s="82" t="s">
        <v>121</v>
      </c>
      <c r="F49" s="82" t="s">
        <v>119</v>
      </c>
      <c r="G49" s="83" t="s">
        <v>155</v>
      </c>
      <c r="H49" s="83" t="s">
        <v>155</v>
      </c>
      <c r="I49" s="83" t="s">
        <v>155</v>
      </c>
      <c r="J49" s="39">
        <v>1</v>
      </c>
      <c r="K49" s="83">
        <v>0</v>
      </c>
      <c r="L49" s="83">
        <v>0</v>
      </c>
      <c r="M49" s="84" t="s">
        <v>124</v>
      </c>
      <c r="N49" s="83">
        <v>8</v>
      </c>
      <c r="O49" s="39">
        <v>2</v>
      </c>
      <c r="P49" s="83">
        <v>0</v>
      </c>
      <c r="Q49" s="85">
        <v>0</v>
      </c>
      <c r="R49" s="39">
        <v>2</v>
      </c>
      <c r="S49" s="39">
        <v>1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3">
        <v>0</v>
      </c>
      <c r="AM49" s="83">
        <v>0</v>
      </c>
      <c r="AN49" s="83">
        <v>0</v>
      </c>
      <c r="AO49" s="83">
        <v>0</v>
      </c>
      <c r="AP49" s="83">
        <v>0</v>
      </c>
      <c r="AQ49" s="83">
        <v>0</v>
      </c>
      <c r="AR49" s="83">
        <v>0</v>
      </c>
      <c r="AS49" s="83">
        <v>0</v>
      </c>
      <c r="AT49" s="83">
        <v>0</v>
      </c>
      <c r="AU49" s="83">
        <v>0</v>
      </c>
      <c r="AV49" s="87">
        <v>0</v>
      </c>
      <c r="AW49" s="87">
        <v>0</v>
      </c>
      <c r="AX49" s="87">
        <v>0</v>
      </c>
      <c r="AY49" s="87">
        <v>0</v>
      </c>
      <c r="AZ49" s="87"/>
    </row>
    <row r="50" spans="1:52" ht="18.75">
      <c r="A50" s="67" t="str">
        <f t="shared" si="2"/>
        <v xml:space="preserve">    </v>
      </c>
      <c r="B50" s="80">
        <v>41</v>
      </c>
      <c r="C50" s="81" t="s">
        <v>166</v>
      </c>
      <c r="D50" s="80" t="s">
        <v>44</v>
      </c>
      <c r="E50" s="82" t="s">
        <v>121</v>
      </c>
      <c r="F50" s="82" t="s">
        <v>119</v>
      </c>
      <c r="G50" s="83" t="s">
        <v>155</v>
      </c>
      <c r="H50" s="83" t="s">
        <v>155</v>
      </c>
      <c r="I50" s="83" t="s">
        <v>155</v>
      </c>
      <c r="J50" s="39">
        <v>1</v>
      </c>
      <c r="K50" s="83">
        <v>0</v>
      </c>
      <c r="L50" s="83">
        <v>0</v>
      </c>
      <c r="M50" s="84" t="s">
        <v>124</v>
      </c>
      <c r="N50" s="83">
        <v>10</v>
      </c>
      <c r="O50" s="39">
        <v>9</v>
      </c>
      <c r="P50" s="83">
        <v>0</v>
      </c>
      <c r="Q50" s="85">
        <v>0</v>
      </c>
      <c r="R50" s="39">
        <v>2</v>
      </c>
      <c r="S50" s="39">
        <v>1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87">
        <v>0</v>
      </c>
      <c r="AW50" s="87">
        <v>0</v>
      </c>
      <c r="AX50" s="87">
        <v>0</v>
      </c>
      <c r="AY50" s="87">
        <v>0</v>
      </c>
      <c r="AZ50" s="87"/>
    </row>
    <row r="51" spans="1:52" ht="18.75">
      <c r="A51" s="67" t="str">
        <f t="shared" si="2"/>
        <v xml:space="preserve">    </v>
      </c>
      <c r="B51" s="80">
        <v>42</v>
      </c>
      <c r="C51" s="81" t="s">
        <v>167</v>
      </c>
      <c r="D51" s="80" t="s">
        <v>44</v>
      </c>
      <c r="E51" s="82" t="s">
        <v>121</v>
      </c>
      <c r="F51" s="82" t="s">
        <v>119</v>
      </c>
      <c r="G51" s="83" t="s">
        <v>155</v>
      </c>
      <c r="H51" s="83" t="s">
        <v>155</v>
      </c>
      <c r="I51" s="83" t="s">
        <v>155</v>
      </c>
      <c r="J51" s="39">
        <v>1</v>
      </c>
      <c r="K51" s="83">
        <v>0</v>
      </c>
      <c r="L51" s="83">
        <v>0</v>
      </c>
      <c r="M51" s="84" t="s">
        <v>124</v>
      </c>
      <c r="N51" s="83">
        <v>9</v>
      </c>
      <c r="O51" s="39">
        <v>4</v>
      </c>
      <c r="P51" s="83">
        <v>0</v>
      </c>
      <c r="Q51" s="85">
        <v>0</v>
      </c>
      <c r="R51" s="39">
        <v>2</v>
      </c>
      <c r="S51" s="39">
        <v>1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87">
        <v>0</v>
      </c>
      <c r="AW51" s="87">
        <v>0</v>
      </c>
      <c r="AX51" s="87">
        <v>0</v>
      </c>
      <c r="AY51" s="87">
        <v>0</v>
      </c>
      <c r="AZ51" s="87"/>
    </row>
    <row r="52" spans="1:52" ht="18.75">
      <c r="A52" s="67" t="str">
        <f t="shared" si="2"/>
        <v xml:space="preserve">    </v>
      </c>
      <c r="B52" s="80">
        <v>43</v>
      </c>
      <c r="C52" s="81" t="s">
        <v>168</v>
      </c>
      <c r="D52" s="80" t="s">
        <v>44</v>
      </c>
      <c r="E52" s="82" t="s">
        <v>121</v>
      </c>
      <c r="F52" s="82" t="s">
        <v>119</v>
      </c>
      <c r="G52" s="83" t="s">
        <v>155</v>
      </c>
      <c r="H52" s="83" t="s">
        <v>155</v>
      </c>
      <c r="I52" s="83" t="s">
        <v>155</v>
      </c>
      <c r="J52" s="39">
        <v>1</v>
      </c>
      <c r="K52" s="83">
        <v>0</v>
      </c>
      <c r="L52" s="83">
        <v>0</v>
      </c>
      <c r="M52" s="84" t="s">
        <v>124</v>
      </c>
      <c r="N52" s="83">
        <v>9</v>
      </c>
      <c r="O52" s="39">
        <v>9</v>
      </c>
      <c r="P52" s="83">
        <v>0</v>
      </c>
      <c r="Q52" s="85">
        <v>0</v>
      </c>
      <c r="R52" s="39">
        <v>2</v>
      </c>
      <c r="S52" s="39">
        <v>1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7">
        <v>0</v>
      </c>
      <c r="AW52" s="87">
        <v>0</v>
      </c>
      <c r="AX52" s="87">
        <v>0</v>
      </c>
      <c r="AY52" s="87">
        <v>0</v>
      </c>
      <c r="AZ52" s="87"/>
    </row>
    <row r="53" spans="1:52" ht="18.75">
      <c r="A53" s="67" t="str">
        <f t="shared" si="2"/>
        <v xml:space="preserve">    </v>
      </c>
      <c r="B53" s="80">
        <v>44</v>
      </c>
      <c r="C53" s="81" t="s">
        <v>169</v>
      </c>
      <c r="D53" s="80" t="s">
        <v>44</v>
      </c>
      <c r="E53" s="82" t="s">
        <v>121</v>
      </c>
      <c r="F53" s="82" t="s">
        <v>119</v>
      </c>
      <c r="G53" s="83" t="s">
        <v>155</v>
      </c>
      <c r="H53" s="83" t="s">
        <v>155</v>
      </c>
      <c r="I53" s="83" t="s">
        <v>155</v>
      </c>
      <c r="J53" s="39">
        <v>1</v>
      </c>
      <c r="K53" s="83">
        <v>0</v>
      </c>
      <c r="L53" s="83">
        <v>0</v>
      </c>
      <c r="M53" s="84" t="s">
        <v>124</v>
      </c>
      <c r="N53" s="83">
        <v>14</v>
      </c>
      <c r="O53" s="39">
        <v>10</v>
      </c>
      <c r="P53" s="83">
        <v>0</v>
      </c>
      <c r="Q53" s="85">
        <v>0</v>
      </c>
      <c r="R53" s="39">
        <v>2</v>
      </c>
      <c r="S53" s="39">
        <v>1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83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  <c r="AR53" s="83">
        <v>0</v>
      </c>
      <c r="AS53" s="83">
        <v>0</v>
      </c>
      <c r="AT53" s="83">
        <v>0</v>
      </c>
      <c r="AU53" s="83">
        <v>0</v>
      </c>
      <c r="AV53" s="87">
        <v>0</v>
      </c>
      <c r="AW53" s="87">
        <v>0</v>
      </c>
      <c r="AX53" s="87">
        <v>0</v>
      </c>
      <c r="AY53" s="87">
        <v>0</v>
      </c>
      <c r="AZ53" s="87"/>
    </row>
    <row r="54" spans="1:52" ht="18.75">
      <c r="A54" s="67" t="str">
        <f t="shared" si="2"/>
        <v xml:space="preserve">    </v>
      </c>
      <c r="B54" s="80">
        <v>45</v>
      </c>
      <c r="C54" s="81" t="s">
        <v>170</v>
      </c>
      <c r="D54" s="80" t="s">
        <v>44</v>
      </c>
      <c r="E54" s="82" t="s">
        <v>121</v>
      </c>
      <c r="F54" s="82" t="s">
        <v>119</v>
      </c>
      <c r="G54" s="83" t="s">
        <v>155</v>
      </c>
      <c r="H54" s="83" t="s">
        <v>155</v>
      </c>
      <c r="I54" s="83" t="s">
        <v>155</v>
      </c>
      <c r="J54" s="39">
        <v>1</v>
      </c>
      <c r="K54" s="83">
        <v>0</v>
      </c>
      <c r="L54" s="83">
        <v>0</v>
      </c>
      <c r="M54" s="84" t="s">
        <v>124</v>
      </c>
      <c r="N54" s="83">
        <v>7</v>
      </c>
      <c r="O54" s="39">
        <v>24</v>
      </c>
      <c r="P54" s="83">
        <v>0</v>
      </c>
      <c r="Q54" s="85">
        <v>0</v>
      </c>
      <c r="R54" s="39">
        <v>2</v>
      </c>
      <c r="S54" s="39">
        <v>1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7">
        <v>0</v>
      </c>
      <c r="AW54" s="87">
        <v>0</v>
      </c>
      <c r="AX54" s="87">
        <v>0</v>
      </c>
      <c r="AY54" s="87">
        <v>0</v>
      </c>
      <c r="AZ54" s="87"/>
    </row>
    <row r="55" spans="1:52" ht="18.75">
      <c r="A55" s="67" t="str">
        <f t="shared" si="2"/>
        <v xml:space="preserve">    </v>
      </c>
      <c r="B55" s="80">
        <v>46</v>
      </c>
      <c r="C55" s="81" t="s">
        <v>171</v>
      </c>
      <c r="D55" s="80" t="s">
        <v>44</v>
      </c>
      <c r="E55" s="82" t="s">
        <v>121</v>
      </c>
      <c r="F55" s="82" t="s">
        <v>119</v>
      </c>
      <c r="G55" s="83" t="s">
        <v>155</v>
      </c>
      <c r="H55" s="83" t="s">
        <v>155</v>
      </c>
      <c r="I55" s="83" t="s">
        <v>155</v>
      </c>
      <c r="J55" s="39">
        <v>1</v>
      </c>
      <c r="K55" s="83">
        <v>0</v>
      </c>
      <c r="L55" s="83">
        <v>0</v>
      </c>
      <c r="M55" s="84" t="s">
        <v>124</v>
      </c>
      <c r="N55" s="83">
        <v>18</v>
      </c>
      <c r="O55" s="39">
        <v>9</v>
      </c>
      <c r="P55" s="83">
        <v>0</v>
      </c>
      <c r="Q55" s="85">
        <v>0</v>
      </c>
      <c r="R55" s="39">
        <v>2</v>
      </c>
      <c r="S55" s="39">
        <v>1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87">
        <v>0</v>
      </c>
      <c r="AW55" s="87">
        <v>0</v>
      </c>
      <c r="AX55" s="87">
        <v>0</v>
      </c>
      <c r="AY55" s="87">
        <v>0</v>
      </c>
      <c r="AZ55" s="87"/>
    </row>
    <row r="56" spans="1:52" ht="18.75">
      <c r="A56" s="67" t="str">
        <f t="shared" si="2"/>
        <v xml:space="preserve">    </v>
      </c>
      <c r="B56" s="80">
        <v>47</v>
      </c>
      <c r="C56" s="81" t="s">
        <v>172</v>
      </c>
      <c r="D56" s="80" t="s">
        <v>44</v>
      </c>
      <c r="E56" s="82" t="s">
        <v>121</v>
      </c>
      <c r="F56" s="82" t="s">
        <v>119</v>
      </c>
      <c r="G56" s="83" t="s">
        <v>155</v>
      </c>
      <c r="H56" s="83" t="s">
        <v>155</v>
      </c>
      <c r="I56" s="83" t="s">
        <v>155</v>
      </c>
      <c r="J56" s="39">
        <v>1</v>
      </c>
      <c r="K56" s="83">
        <v>0</v>
      </c>
      <c r="L56" s="83">
        <v>0</v>
      </c>
      <c r="M56" s="84" t="s">
        <v>124</v>
      </c>
      <c r="N56" s="83">
        <v>9</v>
      </c>
      <c r="O56" s="39">
        <v>12</v>
      </c>
      <c r="P56" s="83">
        <v>0</v>
      </c>
      <c r="Q56" s="85">
        <v>0</v>
      </c>
      <c r="R56" s="39">
        <v>2</v>
      </c>
      <c r="S56" s="39">
        <v>1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7">
        <v>0</v>
      </c>
      <c r="AW56" s="87">
        <v>0</v>
      </c>
      <c r="AX56" s="87">
        <v>0</v>
      </c>
      <c r="AY56" s="87">
        <v>0</v>
      </c>
      <c r="AZ56" s="87"/>
    </row>
    <row r="57" spans="1:52" ht="18.75">
      <c r="A57" s="67" t="str">
        <f t="shared" si="2"/>
        <v xml:space="preserve">    </v>
      </c>
      <c r="B57" s="80">
        <v>48</v>
      </c>
      <c r="C57" s="81" t="s">
        <v>173</v>
      </c>
      <c r="D57" s="80" t="s">
        <v>44</v>
      </c>
      <c r="E57" s="82" t="s">
        <v>121</v>
      </c>
      <c r="F57" s="82" t="s">
        <v>119</v>
      </c>
      <c r="G57" s="83" t="s">
        <v>155</v>
      </c>
      <c r="H57" s="83" t="s">
        <v>155</v>
      </c>
      <c r="I57" s="83" t="s">
        <v>155</v>
      </c>
      <c r="J57" s="39">
        <v>1</v>
      </c>
      <c r="K57" s="83">
        <v>0</v>
      </c>
      <c r="L57" s="83">
        <v>0</v>
      </c>
      <c r="M57" s="84" t="s">
        <v>124</v>
      </c>
      <c r="N57" s="83">
        <v>2</v>
      </c>
      <c r="O57" s="39">
        <v>9</v>
      </c>
      <c r="P57" s="83">
        <v>0</v>
      </c>
      <c r="Q57" s="85">
        <v>0</v>
      </c>
      <c r="R57" s="39">
        <v>2</v>
      </c>
      <c r="S57" s="39">
        <v>1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83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7">
        <v>0</v>
      </c>
      <c r="AW57" s="87">
        <v>0</v>
      </c>
      <c r="AX57" s="87">
        <v>0</v>
      </c>
      <c r="AY57" s="87">
        <v>0</v>
      </c>
      <c r="AZ57" s="87"/>
    </row>
    <row r="58" spans="1:52" ht="18.75">
      <c r="A58" s="67" t="str">
        <f t="shared" si="2"/>
        <v xml:space="preserve">    </v>
      </c>
      <c r="B58" s="80">
        <v>49</v>
      </c>
      <c r="C58" s="81" t="s">
        <v>174</v>
      </c>
      <c r="D58" s="80" t="s">
        <v>44</v>
      </c>
      <c r="E58" s="82" t="s">
        <v>121</v>
      </c>
      <c r="F58" s="82" t="s">
        <v>119</v>
      </c>
      <c r="G58" s="83" t="s">
        <v>155</v>
      </c>
      <c r="H58" s="83" t="s">
        <v>155</v>
      </c>
      <c r="I58" s="83" t="s">
        <v>155</v>
      </c>
      <c r="J58" s="39">
        <v>1</v>
      </c>
      <c r="K58" s="83">
        <v>0</v>
      </c>
      <c r="L58" s="83">
        <v>0</v>
      </c>
      <c r="M58" s="84" t="s">
        <v>124</v>
      </c>
      <c r="N58" s="83">
        <v>10</v>
      </c>
      <c r="O58" s="39">
        <v>4</v>
      </c>
      <c r="P58" s="83">
        <v>0</v>
      </c>
      <c r="Q58" s="85">
        <v>0</v>
      </c>
      <c r="R58" s="39">
        <v>2</v>
      </c>
      <c r="S58" s="39">
        <v>1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83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7">
        <v>0</v>
      </c>
      <c r="AW58" s="87">
        <v>0</v>
      </c>
      <c r="AX58" s="87">
        <v>0</v>
      </c>
      <c r="AY58" s="87">
        <v>0</v>
      </c>
      <c r="AZ58" s="87"/>
    </row>
    <row r="59" spans="1:52" ht="18.75">
      <c r="A59" s="67" t="str">
        <f t="shared" si="2"/>
        <v xml:space="preserve">    </v>
      </c>
      <c r="B59" s="80">
        <v>50</v>
      </c>
      <c r="C59" s="81" t="s">
        <v>175</v>
      </c>
      <c r="D59" s="80" t="s">
        <v>44</v>
      </c>
      <c r="E59" s="82" t="s">
        <v>121</v>
      </c>
      <c r="F59" s="82" t="s">
        <v>119</v>
      </c>
      <c r="G59" s="83" t="s">
        <v>155</v>
      </c>
      <c r="H59" s="83" t="s">
        <v>155</v>
      </c>
      <c r="I59" s="83" t="s">
        <v>155</v>
      </c>
      <c r="J59" s="39">
        <v>1</v>
      </c>
      <c r="K59" s="83">
        <v>0</v>
      </c>
      <c r="L59" s="83">
        <v>0</v>
      </c>
      <c r="M59" s="84" t="s">
        <v>124</v>
      </c>
      <c r="N59" s="83">
        <v>9</v>
      </c>
      <c r="O59" s="39">
        <v>11</v>
      </c>
      <c r="P59" s="83">
        <v>0</v>
      </c>
      <c r="Q59" s="85">
        <v>0</v>
      </c>
      <c r="R59" s="39">
        <v>2</v>
      </c>
      <c r="S59" s="39">
        <v>1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83">
        <v>0</v>
      </c>
      <c r="AG59" s="83">
        <v>0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87">
        <v>0</v>
      </c>
      <c r="AW59" s="87">
        <v>0</v>
      </c>
      <c r="AX59" s="87">
        <v>0</v>
      </c>
      <c r="AY59" s="87">
        <v>0</v>
      </c>
      <c r="AZ59" s="87"/>
    </row>
    <row r="60" spans="1:52" ht="18.75">
      <c r="A60" s="67" t="str">
        <f t="shared" si="2"/>
        <v xml:space="preserve">    </v>
      </c>
      <c r="B60" s="80">
        <v>51</v>
      </c>
      <c r="C60" s="81" t="s">
        <v>176</v>
      </c>
      <c r="D60" s="80" t="s">
        <v>44</v>
      </c>
      <c r="E60" s="82" t="s">
        <v>121</v>
      </c>
      <c r="F60" s="82" t="s">
        <v>119</v>
      </c>
      <c r="G60" s="83" t="s">
        <v>155</v>
      </c>
      <c r="H60" s="83" t="s">
        <v>155</v>
      </c>
      <c r="I60" s="83" t="s">
        <v>155</v>
      </c>
      <c r="J60" s="39">
        <v>1</v>
      </c>
      <c r="K60" s="83">
        <v>0</v>
      </c>
      <c r="L60" s="83">
        <v>0</v>
      </c>
      <c r="M60" s="84" t="s">
        <v>124</v>
      </c>
      <c r="N60" s="83">
        <v>24</v>
      </c>
      <c r="O60" s="39">
        <v>9</v>
      </c>
      <c r="P60" s="83">
        <v>0</v>
      </c>
      <c r="Q60" s="85">
        <v>0</v>
      </c>
      <c r="R60" s="39">
        <v>2</v>
      </c>
      <c r="S60" s="39">
        <v>1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7">
        <v>0</v>
      </c>
      <c r="AW60" s="87">
        <v>0</v>
      </c>
      <c r="AX60" s="87">
        <v>0</v>
      </c>
      <c r="AY60" s="87">
        <v>0</v>
      </c>
      <c r="AZ60" s="87"/>
    </row>
    <row r="61" spans="1:52" ht="18.75">
      <c r="A61" s="67" t="str">
        <f t="shared" si="2"/>
        <v xml:space="preserve">    </v>
      </c>
      <c r="B61" s="80">
        <v>52</v>
      </c>
      <c r="C61" s="81" t="s">
        <v>177</v>
      </c>
      <c r="D61" s="80" t="s">
        <v>44</v>
      </c>
      <c r="E61" s="82" t="s">
        <v>121</v>
      </c>
      <c r="F61" s="82" t="s">
        <v>119</v>
      </c>
      <c r="G61" s="83" t="s">
        <v>155</v>
      </c>
      <c r="H61" s="83" t="s">
        <v>155</v>
      </c>
      <c r="I61" s="83" t="s">
        <v>155</v>
      </c>
      <c r="J61" s="39">
        <v>1</v>
      </c>
      <c r="K61" s="83">
        <v>0</v>
      </c>
      <c r="L61" s="83">
        <v>0</v>
      </c>
      <c r="M61" s="84" t="s">
        <v>124</v>
      </c>
      <c r="N61" s="83">
        <v>14</v>
      </c>
      <c r="O61" s="39">
        <v>7</v>
      </c>
      <c r="P61" s="83">
        <v>0</v>
      </c>
      <c r="Q61" s="85">
        <v>0</v>
      </c>
      <c r="R61" s="39">
        <v>2</v>
      </c>
      <c r="S61" s="39">
        <v>1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83">
        <v>0</v>
      </c>
      <c r="AG61" s="83">
        <v>0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87">
        <v>0</v>
      </c>
      <c r="AW61" s="87">
        <v>0</v>
      </c>
      <c r="AX61" s="87">
        <v>0</v>
      </c>
      <c r="AY61" s="87">
        <v>0</v>
      </c>
      <c r="AZ61" s="87"/>
    </row>
    <row r="62" spans="1:52" ht="18.75">
      <c r="A62" s="67" t="str">
        <f t="shared" si="2"/>
        <v xml:space="preserve">    </v>
      </c>
      <c r="B62" s="80">
        <v>53</v>
      </c>
      <c r="C62" s="81" t="s">
        <v>178</v>
      </c>
      <c r="D62" s="80" t="s">
        <v>44</v>
      </c>
      <c r="E62" s="82" t="s">
        <v>121</v>
      </c>
      <c r="F62" s="82" t="s">
        <v>119</v>
      </c>
      <c r="G62" s="83" t="s">
        <v>155</v>
      </c>
      <c r="H62" s="83" t="s">
        <v>155</v>
      </c>
      <c r="I62" s="83" t="s">
        <v>155</v>
      </c>
      <c r="J62" s="39">
        <v>1</v>
      </c>
      <c r="K62" s="83">
        <v>0</v>
      </c>
      <c r="L62" s="83">
        <v>0</v>
      </c>
      <c r="M62" s="84" t="s">
        <v>124</v>
      </c>
      <c r="N62" s="83">
        <v>7</v>
      </c>
      <c r="O62" s="39">
        <v>7</v>
      </c>
      <c r="P62" s="83">
        <v>0</v>
      </c>
      <c r="Q62" s="85">
        <v>0</v>
      </c>
      <c r="R62" s="39">
        <v>2</v>
      </c>
      <c r="S62" s="39">
        <v>1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7">
        <v>0</v>
      </c>
      <c r="AW62" s="87">
        <v>0</v>
      </c>
      <c r="AX62" s="87">
        <v>0</v>
      </c>
      <c r="AY62" s="87">
        <v>0</v>
      </c>
      <c r="AZ62" s="87"/>
    </row>
    <row r="63" spans="1:52" ht="18.75">
      <c r="A63" s="67" t="str">
        <f t="shared" si="2"/>
        <v xml:space="preserve">    </v>
      </c>
      <c r="B63" s="80">
        <v>54</v>
      </c>
      <c r="C63" s="81" t="s">
        <v>179</v>
      </c>
      <c r="D63" s="80" t="s">
        <v>44</v>
      </c>
      <c r="E63" s="82" t="s">
        <v>121</v>
      </c>
      <c r="F63" s="82" t="s">
        <v>119</v>
      </c>
      <c r="G63" s="83" t="s">
        <v>155</v>
      </c>
      <c r="H63" s="83" t="s">
        <v>155</v>
      </c>
      <c r="I63" s="83" t="s">
        <v>155</v>
      </c>
      <c r="J63" s="39">
        <v>1</v>
      </c>
      <c r="K63" s="83">
        <v>0</v>
      </c>
      <c r="L63" s="83">
        <v>0</v>
      </c>
      <c r="M63" s="84" t="s">
        <v>124</v>
      </c>
      <c r="N63" s="83">
        <v>9</v>
      </c>
      <c r="O63" s="39">
        <v>4</v>
      </c>
      <c r="P63" s="83">
        <v>0</v>
      </c>
      <c r="Q63" s="85">
        <v>0</v>
      </c>
      <c r="R63" s="39">
        <v>2</v>
      </c>
      <c r="S63" s="39">
        <v>1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7">
        <v>0</v>
      </c>
      <c r="AW63" s="87">
        <v>0</v>
      </c>
      <c r="AX63" s="87">
        <v>0</v>
      </c>
      <c r="AY63" s="87">
        <v>0</v>
      </c>
      <c r="AZ63" s="87"/>
    </row>
    <row r="64" spans="1:52" ht="18.75">
      <c r="A64" s="67" t="str">
        <f t="shared" si="2"/>
        <v xml:space="preserve">    </v>
      </c>
      <c r="B64" s="80">
        <v>55</v>
      </c>
      <c r="C64" s="81" t="s">
        <v>180</v>
      </c>
      <c r="D64" s="80" t="s">
        <v>44</v>
      </c>
      <c r="E64" s="82" t="s">
        <v>121</v>
      </c>
      <c r="F64" s="82" t="s">
        <v>119</v>
      </c>
      <c r="G64" s="83" t="s">
        <v>155</v>
      </c>
      <c r="H64" s="83" t="s">
        <v>155</v>
      </c>
      <c r="I64" s="83" t="s">
        <v>155</v>
      </c>
      <c r="J64" s="39">
        <v>1</v>
      </c>
      <c r="K64" s="83">
        <v>0</v>
      </c>
      <c r="L64" s="83">
        <v>0</v>
      </c>
      <c r="M64" s="84" t="s">
        <v>124</v>
      </c>
      <c r="N64" s="83">
        <v>9</v>
      </c>
      <c r="O64" s="39">
        <v>9</v>
      </c>
      <c r="P64" s="83">
        <v>0</v>
      </c>
      <c r="Q64" s="85">
        <v>0</v>
      </c>
      <c r="R64" s="39">
        <v>2</v>
      </c>
      <c r="S64" s="39">
        <v>1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87">
        <v>0</v>
      </c>
      <c r="AW64" s="87">
        <v>0</v>
      </c>
      <c r="AX64" s="87">
        <v>0</v>
      </c>
      <c r="AY64" s="87">
        <v>0</v>
      </c>
      <c r="AZ64" s="87"/>
    </row>
    <row r="65" spans="1:52" ht="18.75">
      <c r="A65" s="67" t="str">
        <f t="shared" si="2"/>
        <v xml:space="preserve">    </v>
      </c>
      <c r="B65" s="80">
        <v>56</v>
      </c>
      <c r="C65" s="81" t="s">
        <v>181</v>
      </c>
      <c r="D65" s="80" t="s">
        <v>44</v>
      </c>
      <c r="E65" s="82" t="s">
        <v>121</v>
      </c>
      <c r="F65" s="82" t="s">
        <v>119</v>
      </c>
      <c r="G65" s="83" t="s">
        <v>155</v>
      </c>
      <c r="H65" s="83" t="s">
        <v>155</v>
      </c>
      <c r="I65" s="83" t="s">
        <v>155</v>
      </c>
      <c r="J65" s="39">
        <v>1</v>
      </c>
      <c r="K65" s="83">
        <v>0</v>
      </c>
      <c r="L65" s="83">
        <v>0</v>
      </c>
      <c r="M65" s="84" t="s">
        <v>124</v>
      </c>
      <c r="N65" s="83">
        <v>2</v>
      </c>
      <c r="O65" s="39">
        <v>8</v>
      </c>
      <c r="P65" s="83">
        <v>0</v>
      </c>
      <c r="Q65" s="85">
        <v>0</v>
      </c>
      <c r="R65" s="39">
        <v>2</v>
      </c>
      <c r="S65" s="39">
        <v>1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7">
        <v>0</v>
      </c>
      <c r="AW65" s="87">
        <v>0</v>
      </c>
      <c r="AX65" s="87">
        <v>0</v>
      </c>
      <c r="AY65" s="87">
        <v>0</v>
      </c>
      <c r="AZ65" s="87"/>
    </row>
    <row r="66" spans="1:52" ht="18.75">
      <c r="A66" s="67" t="str">
        <f t="shared" si="2"/>
        <v xml:space="preserve">    </v>
      </c>
      <c r="B66" s="80">
        <v>57</v>
      </c>
      <c r="C66" s="81" t="s">
        <v>182</v>
      </c>
      <c r="D66" s="80" t="s">
        <v>44</v>
      </c>
      <c r="E66" s="82" t="s">
        <v>121</v>
      </c>
      <c r="F66" s="82" t="s">
        <v>119</v>
      </c>
      <c r="G66" s="83" t="s">
        <v>155</v>
      </c>
      <c r="H66" s="83" t="s">
        <v>155</v>
      </c>
      <c r="I66" s="83" t="s">
        <v>155</v>
      </c>
      <c r="J66" s="39">
        <v>1</v>
      </c>
      <c r="K66" s="83">
        <v>0</v>
      </c>
      <c r="L66" s="83">
        <v>0</v>
      </c>
      <c r="M66" s="84" t="s">
        <v>124</v>
      </c>
      <c r="N66" s="83">
        <v>1</v>
      </c>
      <c r="O66" s="39">
        <v>7</v>
      </c>
      <c r="P66" s="83">
        <v>0</v>
      </c>
      <c r="Q66" s="85">
        <v>0</v>
      </c>
      <c r="R66" s="39">
        <v>2</v>
      </c>
      <c r="S66" s="39">
        <v>1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7">
        <v>0</v>
      </c>
      <c r="AW66" s="87">
        <v>0</v>
      </c>
      <c r="AX66" s="87">
        <v>0</v>
      </c>
      <c r="AY66" s="87">
        <v>0</v>
      </c>
      <c r="AZ66" s="87"/>
    </row>
    <row r="67" spans="1:52" ht="18.75">
      <c r="A67" s="67" t="str">
        <f t="shared" si="2"/>
        <v xml:space="preserve">    </v>
      </c>
      <c r="B67" s="80">
        <v>58</v>
      </c>
      <c r="C67" s="81" t="s">
        <v>183</v>
      </c>
      <c r="D67" s="80" t="s">
        <v>44</v>
      </c>
      <c r="E67" s="82" t="s">
        <v>121</v>
      </c>
      <c r="F67" s="82" t="s">
        <v>119</v>
      </c>
      <c r="G67" s="83" t="s">
        <v>155</v>
      </c>
      <c r="H67" s="83" t="s">
        <v>155</v>
      </c>
      <c r="I67" s="83" t="s">
        <v>155</v>
      </c>
      <c r="J67" s="39">
        <v>1</v>
      </c>
      <c r="K67" s="83">
        <v>0</v>
      </c>
      <c r="L67" s="83">
        <v>0</v>
      </c>
      <c r="M67" s="84" t="s">
        <v>124</v>
      </c>
      <c r="N67" s="83">
        <v>5</v>
      </c>
      <c r="O67" s="39">
        <v>13</v>
      </c>
      <c r="P67" s="83">
        <v>0</v>
      </c>
      <c r="Q67" s="85">
        <v>0</v>
      </c>
      <c r="R67" s="39">
        <v>2</v>
      </c>
      <c r="S67" s="39">
        <v>1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83">
        <v>0</v>
      </c>
      <c r="AG67" s="83">
        <v>0</v>
      </c>
      <c r="AH67" s="83">
        <v>0</v>
      </c>
      <c r="AI67" s="83">
        <v>0</v>
      </c>
      <c r="AJ67" s="83">
        <v>0</v>
      </c>
      <c r="AK67" s="83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3">
        <v>0</v>
      </c>
      <c r="AR67" s="83">
        <v>0</v>
      </c>
      <c r="AS67" s="83">
        <v>0</v>
      </c>
      <c r="AT67" s="83">
        <v>0</v>
      </c>
      <c r="AU67" s="83">
        <v>0</v>
      </c>
      <c r="AV67" s="87">
        <v>0</v>
      </c>
      <c r="AW67" s="87">
        <v>0</v>
      </c>
      <c r="AX67" s="87">
        <v>0</v>
      </c>
      <c r="AY67" s="87">
        <v>0</v>
      </c>
      <c r="AZ67" s="87"/>
    </row>
    <row r="70" spans="1:52" ht="15.75">
      <c r="B70" s="159" t="s">
        <v>204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1:52" ht="15.75">
      <c r="B71" s="159" t="s">
        <v>205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</row>
  </sheetData>
  <sheetProtection selectLockedCells="1"/>
  <mergeCells count="45">
    <mergeCell ref="B71:S71"/>
    <mergeCell ref="B70:S70"/>
    <mergeCell ref="AQ5:AU5"/>
    <mergeCell ref="AR4:AT4"/>
    <mergeCell ref="AU4:AV4"/>
    <mergeCell ref="A9:F9"/>
    <mergeCell ref="T7:W7"/>
    <mergeCell ref="S6:S8"/>
    <mergeCell ref="A6:A8"/>
    <mergeCell ref="B6:B8"/>
    <mergeCell ref="C6:C8"/>
    <mergeCell ref="D6:D8"/>
    <mergeCell ref="E6:E8"/>
    <mergeCell ref="Q6:Q8"/>
    <mergeCell ref="R6:R8"/>
    <mergeCell ref="F6:F8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G7:G8"/>
    <mergeCell ref="H7:I7"/>
    <mergeCell ref="K7:K8"/>
    <mergeCell ref="L7:L8"/>
    <mergeCell ref="M7:M8"/>
    <mergeCell ref="J6:J8"/>
    <mergeCell ref="K6:N6"/>
    <mergeCell ref="G6:I6"/>
    <mergeCell ref="AZ6:AZ8"/>
    <mergeCell ref="N7:N8"/>
    <mergeCell ref="AV6:AY7"/>
    <mergeCell ref="X7:AA7"/>
    <mergeCell ref="AB7:AE7"/>
    <mergeCell ref="AF7:AI7"/>
    <mergeCell ref="AJ7:AM7"/>
    <mergeCell ref="AN7:AQ7"/>
    <mergeCell ref="AR7:AU7"/>
    <mergeCell ref="T6:AU6"/>
    <mergeCell ref="O6:O8"/>
    <mergeCell ref="P6:P8"/>
  </mergeCells>
  <conditionalFormatting sqref="AV20:AY67 T10:AY19">
    <cfRule type="cellIs" dxfId="1" priority="2" operator="greaterThan">
      <formula>0</formula>
    </cfRule>
  </conditionalFormatting>
  <conditionalFormatting sqref="T10:AU19">
    <cfRule type="cellIs" dxfId="0" priority="1" operator="greaterThan">
      <formula>0</formula>
    </cfRule>
  </conditionalFormatting>
  <dataValidations count="8">
    <dataValidation type="whole" allowBlank="1" showInputMessage="1" showErrorMessage="1" error="กรอกเฉพาะ 0 1 2" sqref="S2:S4 R10:R69 R72:R1048576">
      <formula1>0</formula1>
      <formula2>2</formula2>
    </dataValidation>
    <dataValidation type="whole" allowBlank="1" showInputMessage="1" showErrorMessage="1" error="กรอกเฉพาะ 0 1 2 3" sqref="S10:S69 S72:S1048576">
      <formula1>0</formula1>
      <formula2>3</formula2>
    </dataValidation>
    <dataValidation type="whole" allowBlank="1" showInputMessage="1" showErrorMessage="1" errorTitle="ผิดพลาด" error="กรอกเฉพาะ 0 1 2 3 9" sqref="K2:K4 J20:J67">
      <formula1>0</formula1>
      <formula2>9</formula2>
    </dataValidation>
    <dataValidation type="whole" allowBlank="1" showInputMessage="1" showErrorMessage="1" error="กรอกจำนวนเต็ม" sqref="P2:P4 O12:O67">
      <formula1>0</formula1>
      <formula2>100</formula2>
    </dataValidation>
    <dataValidation type="whole" allowBlank="1" showInputMessage="1" showErrorMessage="1" error="กรอกเฉพาะจำนวนเต็ม" sqref="O10:O11 O68:O69 O72:O1048576">
      <formula1>0</formula1>
      <formula2>100</formula2>
    </dataValidation>
    <dataValidation type="whole" allowBlank="1" showInputMessage="1" showErrorMessage="1" error="กรอกเฉพาะ 0 1 2 3 9" sqref="J10:J19 J68:J69 J72:J1048576">
      <formula1>0</formula1>
      <formula2>9</formula2>
    </dataValidation>
    <dataValidation type="textLength" operator="equal" allowBlank="1" showInputMessage="1" showErrorMessage="1" error="กรอกรหัสผิดพลาด" sqref="C10:C19 C68:C69 C72:C1048576">
      <formula1>9</formula1>
    </dataValidation>
    <dataValidation type="textLength" operator="equal" allowBlank="1" showInputMessage="1" showErrorMessage="1" error="กรอกรหัสเกิน 9 หลัก" sqref="C20:C67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60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71"/>
  <sheetViews>
    <sheetView zoomScale="89" zoomScaleNormal="89" workbookViewId="0">
      <selection activeCell="G76" sqref="G76"/>
    </sheetView>
  </sheetViews>
  <sheetFormatPr defaultColWidth="8.85546875" defaultRowHeight="15"/>
  <cols>
    <col min="1" max="1" width="5.28515625" style="42" customWidth="1"/>
    <col min="2" max="2" width="6.85546875" style="13" customWidth="1"/>
    <col min="3" max="3" width="8" style="13" customWidth="1"/>
    <col min="4" max="4" width="6.42578125" style="11" customWidth="1"/>
    <col min="5" max="5" width="7.7109375" style="11" customWidth="1"/>
    <col min="6" max="6" width="4" style="11" customWidth="1"/>
    <col min="7" max="7" width="6.85546875" style="11" customWidth="1"/>
    <col min="8" max="8" width="7.42578125" style="11" customWidth="1"/>
    <col min="9" max="9" width="9.28515625" style="11" customWidth="1"/>
    <col min="10" max="10" width="4.85546875" style="11" customWidth="1"/>
    <col min="11" max="11" width="6.42578125" style="8" customWidth="1"/>
    <col min="12" max="12" width="7.28515625" style="8" customWidth="1"/>
    <col min="13" max="13" width="7.85546875" style="8" customWidth="1"/>
    <col min="14" max="14" width="7" style="8" customWidth="1"/>
    <col min="15" max="15" width="6" style="13" customWidth="1"/>
    <col min="16" max="16" width="8.42578125" style="11" customWidth="1"/>
    <col min="17" max="17" width="6.7109375" style="11" customWidth="1"/>
    <col min="18" max="18" width="9.42578125" style="11" customWidth="1"/>
    <col min="19" max="19" width="10.85546875" style="11" customWidth="1"/>
    <col min="20" max="27" width="4.140625" style="11" bestFit="1" customWidth="1"/>
    <col min="28" max="28" width="4.140625" style="11" customWidth="1"/>
    <col min="29" max="39" width="4.140625" style="11" bestFit="1" customWidth="1"/>
    <col min="40" max="40" width="4.140625" style="11" customWidth="1"/>
    <col min="41" max="43" width="4.140625" style="11" bestFit="1" customWidth="1"/>
    <col min="44" max="44" width="4.140625" style="11" customWidth="1"/>
    <col min="45" max="46" width="4.140625" style="11" bestFit="1" customWidth="1"/>
    <col min="47" max="47" width="4.140625" style="11" customWidth="1"/>
    <col min="48" max="48" width="6.7109375" style="11" bestFit="1" customWidth="1"/>
    <col min="49" max="16384" width="8.85546875" style="11"/>
  </cols>
  <sheetData>
    <row r="1" spans="1:48" s="1" customFormat="1" ht="28.5">
      <c r="B1" s="161" t="s">
        <v>30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48" customFormat="1" ht="23.25">
      <c r="B2" s="165" t="s">
        <v>1</v>
      </c>
      <c r="C2" s="165"/>
      <c r="D2" s="165"/>
      <c r="E2" s="165"/>
      <c r="F2" s="166" t="s">
        <v>132</v>
      </c>
      <c r="G2" s="166"/>
      <c r="H2" s="166"/>
      <c r="I2" s="166"/>
      <c r="J2" s="166"/>
      <c r="K2" s="69"/>
      <c r="L2" s="70"/>
      <c r="M2" s="70"/>
      <c r="N2" s="71"/>
      <c r="O2" s="71"/>
      <c r="P2" s="72"/>
      <c r="Q2" s="71"/>
      <c r="R2" s="71"/>
      <c r="S2" s="73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63" t="s">
        <v>2</v>
      </c>
      <c r="AM2" s="163"/>
      <c r="AN2" s="163"/>
      <c r="AO2" s="163"/>
      <c r="AP2" s="163"/>
      <c r="AQ2" s="163"/>
      <c r="AR2" s="167">
        <v>2001</v>
      </c>
      <c r="AS2" s="167"/>
      <c r="AT2" s="167"/>
      <c r="AU2" s="3"/>
      <c r="AV2" s="3"/>
    </row>
    <row r="3" spans="1:48" customFormat="1" ht="23.25">
      <c r="B3" s="165"/>
      <c r="C3" s="165"/>
      <c r="D3" s="165"/>
      <c r="E3" s="165"/>
      <c r="F3" s="166"/>
      <c r="G3" s="166"/>
      <c r="H3" s="166"/>
      <c r="I3" s="166"/>
      <c r="J3" s="166"/>
      <c r="K3" s="69"/>
      <c r="L3" s="70"/>
      <c r="M3" s="70"/>
      <c r="N3" s="74"/>
      <c r="O3" s="74"/>
      <c r="P3" s="75"/>
      <c r="Q3" s="88"/>
      <c r="R3" s="88"/>
      <c r="S3" s="76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63" t="s">
        <v>117</v>
      </c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8">
        <v>496.46036199572001</v>
      </c>
      <c r="AS3" s="168"/>
      <c r="AT3" s="168"/>
      <c r="AU3" s="162" t="s">
        <v>4</v>
      </c>
      <c r="AV3" s="162"/>
    </row>
    <row r="4" spans="1:48" customFormat="1" ht="23.25">
      <c r="B4" s="165"/>
      <c r="C4" s="165"/>
      <c r="D4" s="165"/>
      <c r="E4" s="165"/>
      <c r="F4" s="166"/>
      <c r="G4" s="166"/>
      <c r="H4" s="166"/>
      <c r="I4" s="166"/>
      <c r="J4" s="166"/>
      <c r="K4" s="69"/>
      <c r="L4" s="70"/>
      <c r="M4" s="70"/>
      <c r="N4" s="77"/>
      <c r="O4" s="77"/>
      <c r="P4" s="75"/>
      <c r="Q4" s="88"/>
      <c r="R4" s="88"/>
      <c r="S4" s="78"/>
      <c r="T4" s="79"/>
      <c r="U4" s="79"/>
      <c r="V4" s="5"/>
      <c r="W4" s="5"/>
      <c r="X4" s="5"/>
      <c r="Y4" s="5"/>
      <c r="Z4" s="5"/>
      <c r="AE4" s="163" t="s">
        <v>118</v>
      </c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4">
        <v>496.46036199572001</v>
      </c>
      <c r="AS4" s="164"/>
      <c r="AT4" s="164"/>
      <c r="AU4" s="162" t="s">
        <v>4</v>
      </c>
      <c r="AV4" s="162"/>
    </row>
    <row r="5" spans="1:48" customFormat="1" ht="18.75" customHeight="1">
      <c r="A5" s="41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25" t="s">
        <v>6</v>
      </c>
      <c r="AS5" s="125"/>
      <c r="AT5" s="125"/>
      <c r="AU5" s="125"/>
      <c r="AV5" s="125"/>
    </row>
    <row r="6" spans="1:48" ht="21" customHeight="1">
      <c r="A6" s="143" t="s">
        <v>45</v>
      </c>
      <c r="B6" s="126" t="s">
        <v>7</v>
      </c>
      <c r="C6" s="126" t="s">
        <v>8</v>
      </c>
      <c r="D6" s="126" t="s">
        <v>9</v>
      </c>
      <c r="E6" s="126" t="s">
        <v>10</v>
      </c>
      <c r="F6" s="126" t="s">
        <v>11</v>
      </c>
      <c r="G6" s="146" t="s">
        <v>47</v>
      </c>
      <c r="H6" s="147"/>
      <c r="I6" s="148"/>
      <c r="J6" s="127" t="s">
        <v>12</v>
      </c>
      <c r="K6" s="139" t="s">
        <v>37</v>
      </c>
      <c r="L6" s="139"/>
      <c r="M6" s="139"/>
      <c r="N6" s="139"/>
      <c r="O6" s="127" t="s">
        <v>13</v>
      </c>
      <c r="P6" s="150" t="s">
        <v>5</v>
      </c>
      <c r="Q6" s="127" t="s">
        <v>31</v>
      </c>
      <c r="R6" s="153" t="s">
        <v>38</v>
      </c>
      <c r="S6" s="156" t="s">
        <v>39</v>
      </c>
      <c r="T6" s="140" t="s">
        <v>14</v>
      </c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2"/>
      <c r="AV6" s="138" t="s">
        <v>48</v>
      </c>
    </row>
    <row r="7" spans="1:48" ht="18.75" customHeight="1">
      <c r="A7" s="143"/>
      <c r="B7" s="126"/>
      <c r="C7" s="126"/>
      <c r="D7" s="126"/>
      <c r="E7" s="126"/>
      <c r="F7" s="126"/>
      <c r="G7" s="149" t="s">
        <v>3</v>
      </c>
      <c r="H7" s="145" t="s">
        <v>46</v>
      </c>
      <c r="I7" s="145"/>
      <c r="J7" s="128"/>
      <c r="K7" s="137" t="s">
        <v>40</v>
      </c>
      <c r="L7" s="169" t="s">
        <v>41</v>
      </c>
      <c r="M7" s="171" t="s">
        <v>42</v>
      </c>
      <c r="N7" s="172" t="s">
        <v>43</v>
      </c>
      <c r="O7" s="128"/>
      <c r="P7" s="151"/>
      <c r="Q7" s="128"/>
      <c r="R7" s="154"/>
      <c r="S7" s="157"/>
      <c r="T7" s="133" t="s">
        <v>15</v>
      </c>
      <c r="U7" s="133"/>
      <c r="V7" s="133"/>
      <c r="W7" s="133"/>
      <c r="X7" s="134" t="s">
        <v>16</v>
      </c>
      <c r="Y7" s="134"/>
      <c r="Z7" s="134"/>
      <c r="AA7" s="134"/>
      <c r="AB7" s="135" t="s">
        <v>17</v>
      </c>
      <c r="AC7" s="135"/>
      <c r="AD7" s="135"/>
      <c r="AE7" s="135"/>
      <c r="AF7" s="136" t="s">
        <v>18</v>
      </c>
      <c r="AG7" s="136"/>
      <c r="AH7" s="136"/>
      <c r="AI7" s="136"/>
      <c r="AJ7" s="130" t="s">
        <v>19</v>
      </c>
      <c r="AK7" s="130"/>
      <c r="AL7" s="130"/>
      <c r="AM7" s="130"/>
      <c r="AN7" s="131" t="s">
        <v>20</v>
      </c>
      <c r="AO7" s="131"/>
      <c r="AP7" s="131"/>
      <c r="AQ7" s="131"/>
      <c r="AR7" s="132" t="s">
        <v>21</v>
      </c>
      <c r="AS7" s="132"/>
      <c r="AT7" s="132"/>
      <c r="AU7" s="132"/>
      <c r="AV7" s="138"/>
    </row>
    <row r="8" spans="1:48" ht="21.75" customHeight="1">
      <c r="A8" s="143"/>
      <c r="B8" s="126"/>
      <c r="C8" s="126"/>
      <c r="D8" s="126"/>
      <c r="E8" s="126"/>
      <c r="F8" s="126"/>
      <c r="G8" s="149"/>
      <c r="H8" s="14" t="s">
        <v>22</v>
      </c>
      <c r="I8" s="15" t="s">
        <v>23</v>
      </c>
      <c r="J8" s="129"/>
      <c r="K8" s="137"/>
      <c r="L8" s="170"/>
      <c r="M8" s="171"/>
      <c r="N8" s="172"/>
      <c r="O8" s="129"/>
      <c r="P8" s="152"/>
      <c r="Q8" s="129"/>
      <c r="R8" s="155"/>
      <c r="S8" s="158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138"/>
    </row>
    <row r="9" spans="1:48">
      <c r="A9" s="144" t="s">
        <v>28</v>
      </c>
      <c r="B9" s="144"/>
      <c r="C9" s="144"/>
      <c r="D9" s="144"/>
      <c r="E9" s="144"/>
      <c r="F9" s="144"/>
      <c r="G9" s="43">
        <f>I9+H9</f>
        <v>496.46036199572001</v>
      </c>
      <c r="H9" s="44">
        <f>SUM(H10:H600)</f>
        <v>496.46036199572001</v>
      </c>
      <c r="I9" s="44">
        <f t="shared" ref="I9:AU9" si="0">SUM(I10:I600)</f>
        <v>0</v>
      </c>
      <c r="J9" s="44"/>
      <c r="K9" s="44">
        <f t="shared" si="0"/>
        <v>0</v>
      </c>
      <c r="L9" s="44">
        <f t="shared" si="0"/>
        <v>250</v>
      </c>
      <c r="M9" s="44">
        <f t="shared" si="0"/>
        <v>0</v>
      </c>
      <c r="N9" s="44">
        <f t="shared" si="0"/>
        <v>491.5</v>
      </c>
      <c r="O9" s="44"/>
      <c r="P9" s="44">
        <f t="shared" si="0"/>
        <v>0</v>
      </c>
      <c r="Q9" s="44">
        <f t="shared" si="0"/>
        <v>0</v>
      </c>
      <c r="R9" s="44"/>
      <c r="S9" s="44"/>
      <c r="T9" s="44">
        <f t="shared" si="0"/>
        <v>0</v>
      </c>
      <c r="U9" s="44">
        <f t="shared" si="0"/>
        <v>0</v>
      </c>
      <c r="V9" s="44">
        <f t="shared" si="0"/>
        <v>0</v>
      </c>
      <c r="W9" s="44">
        <f t="shared" si="0"/>
        <v>0</v>
      </c>
      <c r="X9" s="44">
        <f t="shared" si="0"/>
        <v>0</v>
      </c>
      <c r="Y9" s="44">
        <f t="shared" si="0"/>
        <v>0</v>
      </c>
      <c r="Z9" s="44">
        <f t="shared" si="0"/>
        <v>0</v>
      </c>
      <c r="AA9" s="44">
        <f t="shared" si="0"/>
        <v>0</v>
      </c>
      <c r="AB9" s="44">
        <f t="shared" si="0"/>
        <v>0</v>
      </c>
      <c r="AC9" s="44">
        <f t="shared" si="0"/>
        <v>0</v>
      </c>
      <c r="AD9" s="44">
        <f t="shared" si="0"/>
        <v>0</v>
      </c>
      <c r="AE9" s="44">
        <f t="shared" si="0"/>
        <v>0</v>
      </c>
      <c r="AF9" s="44">
        <f t="shared" si="0"/>
        <v>0</v>
      </c>
      <c r="AG9" s="44">
        <f t="shared" si="0"/>
        <v>0</v>
      </c>
      <c r="AH9" s="44">
        <f t="shared" si="0"/>
        <v>0</v>
      </c>
      <c r="AI9" s="44">
        <f t="shared" si="0"/>
        <v>0</v>
      </c>
      <c r="AJ9" s="44">
        <f t="shared" si="0"/>
        <v>0</v>
      </c>
      <c r="AK9" s="44">
        <f t="shared" si="0"/>
        <v>0</v>
      </c>
      <c r="AL9" s="44">
        <f t="shared" si="0"/>
        <v>0</v>
      </c>
      <c r="AM9" s="44">
        <f t="shared" si="0"/>
        <v>0</v>
      </c>
      <c r="AN9" s="44">
        <f t="shared" si="0"/>
        <v>0</v>
      </c>
      <c r="AO9" s="44">
        <f t="shared" si="0"/>
        <v>0</v>
      </c>
      <c r="AP9" s="44">
        <f t="shared" si="0"/>
        <v>0</v>
      </c>
      <c r="AQ9" s="44">
        <f t="shared" si="0"/>
        <v>0</v>
      </c>
      <c r="AR9" s="44">
        <f t="shared" si="0"/>
        <v>0</v>
      </c>
      <c r="AS9" s="44">
        <f t="shared" si="0"/>
        <v>0</v>
      </c>
      <c r="AT9" s="44">
        <f t="shared" si="0"/>
        <v>0</v>
      </c>
      <c r="AU9" s="44">
        <f t="shared" si="0"/>
        <v>0</v>
      </c>
      <c r="AV9" s="45"/>
    </row>
    <row r="10" spans="1:48" s="40" customFormat="1" ht="15.75">
      <c r="A10" s="46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80">
        <v>1</v>
      </c>
      <c r="C10" s="86" t="s">
        <v>120</v>
      </c>
      <c r="D10" s="86" t="s">
        <v>44</v>
      </c>
      <c r="E10" s="86" t="s">
        <v>121</v>
      </c>
      <c r="F10" s="86" t="s">
        <v>119</v>
      </c>
      <c r="G10" s="87">
        <v>56.125359441299999</v>
      </c>
      <c r="H10" s="87">
        <v>56.125359441299999</v>
      </c>
      <c r="I10" s="87">
        <v>0</v>
      </c>
      <c r="J10" s="39">
        <v>2</v>
      </c>
      <c r="K10" s="83">
        <v>0</v>
      </c>
      <c r="L10" s="83">
        <v>21</v>
      </c>
      <c r="M10" s="85">
        <v>0</v>
      </c>
      <c r="N10" s="83">
        <v>0</v>
      </c>
      <c r="O10" s="39">
        <v>0</v>
      </c>
      <c r="P10" s="83">
        <v>0</v>
      </c>
      <c r="Q10" s="85">
        <v>0</v>
      </c>
      <c r="R10" s="39">
        <v>0</v>
      </c>
      <c r="S10" s="39">
        <v>0</v>
      </c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</row>
    <row r="11" spans="1:48" s="40" customFormat="1" ht="15.75">
      <c r="A11" s="46" t="str">
        <f t="shared" ref="A11:A67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80">
        <v>2</v>
      </c>
      <c r="C11" s="86" t="s">
        <v>122</v>
      </c>
      <c r="D11" s="86" t="s">
        <v>44</v>
      </c>
      <c r="E11" s="86" t="s">
        <v>121</v>
      </c>
      <c r="F11" s="86" t="s">
        <v>119</v>
      </c>
      <c r="G11" s="87">
        <v>6.3356114130599996</v>
      </c>
      <c r="H11" s="87">
        <v>6.3356114130599996</v>
      </c>
      <c r="I11" s="87">
        <v>0</v>
      </c>
      <c r="J11" s="39">
        <v>2</v>
      </c>
      <c r="K11" s="83">
        <v>0</v>
      </c>
      <c r="L11" s="83">
        <v>2</v>
      </c>
      <c r="M11" s="85">
        <v>0</v>
      </c>
      <c r="N11" s="83">
        <v>0</v>
      </c>
      <c r="O11" s="39">
        <v>0</v>
      </c>
      <c r="P11" s="83">
        <v>0</v>
      </c>
      <c r="Q11" s="85">
        <v>0</v>
      </c>
      <c r="R11" s="39">
        <v>0</v>
      </c>
      <c r="S11" s="39">
        <v>0</v>
      </c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</row>
    <row r="12" spans="1:48" s="40" customFormat="1" ht="15.75">
      <c r="A12" s="46" t="str">
        <f t="shared" si="1"/>
        <v xml:space="preserve">   </v>
      </c>
      <c r="B12" s="80">
        <v>3</v>
      </c>
      <c r="C12" s="86" t="s">
        <v>123</v>
      </c>
      <c r="D12" s="86" t="s">
        <v>44</v>
      </c>
      <c r="E12" s="86" t="s">
        <v>121</v>
      </c>
      <c r="F12" s="86" t="s">
        <v>119</v>
      </c>
      <c r="G12" s="87">
        <v>55.3643219028</v>
      </c>
      <c r="H12" s="87">
        <v>55.3643219028</v>
      </c>
      <c r="I12" s="87">
        <v>0</v>
      </c>
      <c r="J12" s="39">
        <v>1</v>
      </c>
      <c r="K12" s="83">
        <v>0</v>
      </c>
      <c r="L12" s="83">
        <v>0</v>
      </c>
      <c r="M12" s="85" t="s">
        <v>124</v>
      </c>
      <c r="N12" s="91">
        <v>18</v>
      </c>
      <c r="O12" s="39">
        <v>10</v>
      </c>
      <c r="P12" s="83">
        <v>0</v>
      </c>
      <c r="Q12" s="85">
        <v>0</v>
      </c>
      <c r="R12" s="39">
        <v>2</v>
      </c>
      <c r="S12" s="39">
        <v>1</v>
      </c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</row>
    <row r="13" spans="1:48" s="40" customFormat="1" ht="15.75">
      <c r="A13" s="46" t="str">
        <f t="shared" si="1"/>
        <v xml:space="preserve">   </v>
      </c>
      <c r="B13" s="80">
        <v>4</v>
      </c>
      <c r="C13" s="86" t="s">
        <v>125</v>
      </c>
      <c r="D13" s="86" t="s">
        <v>44</v>
      </c>
      <c r="E13" s="86" t="s">
        <v>121</v>
      </c>
      <c r="F13" s="86" t="s">
        <v>119</v>
      </c>
      <c r="G13" s="87">
        <v>42.288803878000003</v>
      </c>
      <c r="H13" s="87">
        <v>42.288803878000003</v>
      </c>
      <c r="I13" s="87">
        <v>0</v>
      </c>
      <c r="J13" s="39">
        <v>1</v>
      </c>
      <c r="K13" s="83">
        <v>0</v>
      </c>
      <c r="L13" s="83">
        <v>0</v>
      </c>
      <c r="M13" s="85" t="s">
        <v>124</v>
      </c>
      <c r="N13" s="91">
        <v>20</v>
      </c>
      <c r="O13" s="39">
        <v>20</v>
      </c>
      <c r="P13" s="83">
        <v>0</v>
      </c>
      <c r="Q13" s="85">
        <v>0</v>
      </c>
      <c r="R13" s="39">
        <v>2</v>
      </c>
      <c r="S13" s="39">
        <v>1</v>
      </c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</row>
    <row r="14" spans="1:48" s="40" customFormat="1" ht="15.75">
      <c r="A14" s="46" t="str">
        <f t="shared" si="1"/>
        <v xml:space="preserve">   </v>
      </c>
      <c r="B14" s="80">
        <v>5</v>
      </c>
      <c r="C14" s="86" t="s">
        <v>126</v>
      </c>
      <c r="D14" s="86" t="s">
        <v>44</v>
      </c>
      <c r="E14" s="86" t="s">
        <v>121</v>
      </c>
      <c r="F14" s="86" t="s">
        <v>119</v>
      </c>
      <c r="G14" s="87">
        <v>162.56266850200001</v>
      </c>
      <c r="H14" s="87">
        <v>162.56266850200001</v>
      </c>
      <c r="I14" s="87">
        <v>0</v>
      </c>
      <c r="J14" s="39">
        <v>1</v>
      </c>
      <c r="K14" s="83">
        <v>0</v>
      </c>
      <c r="L14" s="83">
        <v>0</v>
      </c>
      <c r="M14" s="85" t="s">
        <v>124</v>
      </c>
      <c r="N14" s="91">
        <v>9</v>
      </c>
      <c r="O14" s="39">
        <v>5</v>
      </c>
      <c r="P14" s="83">
        <v>0</v>
      </c>
      <c r="Q14" s="85">
        <v>0</v>
      </c>
      <c r="R14" s="39">
        <v>2</v>
      </c>
      <c r="S14" s="39">
        <v>1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</row>
    <row r="15" spans="1:48" s="40" customFormat="1" ht="15.75">
      <c r="A15" s="46" t="str">
        <f t="shared" si="1"/>
        <v xml:space="preserve">   </v>
      </c>
      <c r="B15" s="80">
        <v>6</v>
      </c>
      <c r="C15" s="86" t="s">
        <v>127</v>
      </c>
      <c r="D15" s="86" t="s">
        <v>44</v>
      </c>
      <c r="E15" s="86" t="s">
        <v>121</v>
      </c>
      <c r="F15" s="86" t="s">
        <v>119</v>
      </c>
      <c r="G15" s="87">
        <v>8.3034052030600005</v>
      </c>
      <c r="H15" s="87">
        <v>8.3034052030600005</v>
      </c>
      <c r="I15" s="87">
        <v>0</v>
      </c>
      <c r="J15" s="39">
        <v>1</v>
      </c>
      <c r="K15" s="83">
        <v>0</v>
      </c>
      <c r="L15" s="83">
        <v>0</v>
      </c>
      <c r="M15" s="85" t="s">
        <v>124</v>
      </c>
      <c r="N15" s="91">
        <v>5.5</v>
      </c>
      <c r="O15" s="39">
        <v>10</v>
      </c>
      <c r="P15" s="83">
        <v>0</v>
      </c>
      <c r="Q15" s="85">
        <v>0</v>
      </c>
      <c r="R15" s="39">
        <v>2</v>
      </c>
      <c r="S15" s="39">
        <v>1</v>
      </c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</row>
    <row r="16" spans="1:48" s="40" customFormat="1" ht="15.75">
      <c r="A16" s="46" t="str">
        <f t="shared" si="1"/>
        <v xml:space="preserve">   </v>
      </c>
      <c r="B16" s="80">
        <v>7</v>
      </c>
      <c r="C16" s="86" t="s">
        <v>128</v>
      </c>
      <c r="D16" s="86" t="s">
        <v>44</v>
      </c>
      <c r="E16" s="86" t="s">
        <v>121</v>
      </c>
      <c r="F16" s="86" t="s">
        <v>119</v>
      </c>
      <c r="G16" s="87">
        <v>117.465378726</v>
      </c>
      <c r="H16" s="87">
        <v>117.465378726</v>
      </c>
      <c r="I16" s="87">
        <v>0</v>
      </c>
      <c r="J16" s="39">
        <v>1</v>
      </c>
      <c r="K16" s="83">
        <v>0</v>
      </c>
      <c r="L16" s="83">
        <v>0</v>
      </c>
      <c r="M16" s="85" t="s">
        <v>124</v>
      </c>
      <c r="N16" s="91">
        <v>20</v>
      </c>
      <c r="O16" s="39">
        <v>20</v>
      </c>
      <c r="P16" s="83">
        <v>0</v>
      </c>
      <c r="Q16" s="85">
        <v>0</v>
      </c>
      <c r="R16" s="39">
        <v>2</v>
      </c>
      <c r="S16" s="39">
        <v>1</v>
      </c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</row>
    <row r="17" spans="1:48" s="40" customFormat="1" ht="15.75">
      <c r="A17" s="46" t="str">
        <f t="shared" si="1"/>
        <v xml:space="preserve">   </v>
      </c>
      <c r="B17" s="80">
        <v>8</v>
      </c>
      <c r="C17" s="86" t="s">
        <v>129</v>
      </c>
      <c r="D17" s="86" t="s">
        <v>44</v>
      </c>
      <c r="E17" s="86" t="s">
        <v>121</v>
      </c>
      <c r="F17" s="86" t="s">
        <v>119</v>
      </c>
      <c r="G17" s="87">
        <v>19.7022476432</v>
      </c>
      <c r="H17" s="87">
        <v>19.7022476432</v>
      </c>
      <c r="I17" s="87">
        <v>0</v>
      </c>
      <c r="J17" s="39">
        <v>1</v>
      </c>
      <c r="K17" s="83">
        <v>0</v>
      </c>
      <c r="L17" s="83">
        <v>0</v>
      </c>
      <c r="M17" s="85" t="s">
        <v>124</v>
      </c>
      <c r="N17" s="91">
        <v>20</v>
      </c>
      <c r="O17" s="39">
        <v>10</v>
      </c>
      <c r="P17" s="83">
        <v>0</v>
      </c>
      <c r="Q17" s="85">
        <v>0</v>
      </c>
      <c r="R17" s="39">
        <v>2</v>
      </c>
      <c r="S17" s="39">
        <v>1</v>
      </c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</row>
    <row r="18" spans="1:48" s="40" customFormat="1" ht="15.75">
      <c r="A18" s="46" t="str">
        <f t="shared" si="1"/>
        <v xml:space="preserve">   </v>
      </c>
      <c r="B18" s="80">
        <v>9</v>
      </c>
      <c r="C18" s="86" t="s">
        <v>130</v>
      </c>
      <c r="D18" s="86" t="s">
        <v>44</v>
      </c>
      <c r="E18" s="86" t="s">
        <v>121</v>
      </c>
      <c r="F18" s="86" t="s">
        <v>119</v>
      </c>
      <c r="G18" s="87">
        <v>10.933770365799999</v>
      </c>
      <c r="H18" s="87">
        <v>10.933770365799999</v>
      </c>
      <c r="I18" s="87">
        <v>0</v>
      </c>
      <c r="J18" s="39">
        <v>1</v>
      </c>
      <c r="K18" s="83">
        <v>0</v>
      </c>
      <c r="L18" s="83">
        <v>0</v>
      </c>
      <c r="M18" s="85" t="s">
        <v>124</v>
      </c>
      <c r="N18" s="91">
        <v>10</v>
      </c>
      <c r="O18" s="39">
        <v>10</v>
      </c>
      <c r="P18" s="83">
        <v>0</v>
      </c>
      <c r="Q18" s="85">
        <v>0</v>
      </c>
      <c r="R18" s="39">
        <v>2</v>
      </c>
      <c r="S18" s="39">
        <v>1</v>
      </c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</row>
    <row r="19" spans="1:48" s="40" customFormat="1" ht="15.75">
      <c r="A19" s="46" t="str">
        <f t="shared" si="1"/>
        <v xml:space="preserve">   </v>
      </c>
      <c r="B19" s="80">
        <v>10</v>
      </c>
      <c r="C19" s="86" t="s">
        <v>131</v>
      </c>
      <c r="D19" s="86" t="s">
        <v>44</v>
      </c>
      <c r="E19" s="86" t="s">
        <v>121</v>
      </c>
      <c r="F19" s="86" t="s">
        <v>119</v>
      </c>
      <c r="G19" s="87">
        <v>17.378794920499999</v>
      </c>
      <c r="H19" s="87">
        <v>17.378794920499999</v>
      </c>
      <c r="I19" s="87">
        <v>0</v>
      </c>
      <c r="J19" s="39">
        <v>1</v>
      </c>
      <c r="K19" s="83">
        <v>0</v>
      </c>
      <c r="L19" s="83">
        <v>3</v>
      </c>
      <c r="M19" s="85">
        <v>0</v>
      </c>
      <c r="N19" s="83">
        <v>0</v>
      </c>
      <c r="O19" s="39">
        <v>8</v>
      </c>
      <c r="P19" s="83">
        <v>0</v>
      </c>
      <c r="Q19" s="85">
        <v>0</v>
      </c>
      <c r="R19" s="39">
        <v>2</v>
      </c>
      <c r="S19" s="39">
        <v>1</v>
      </c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48" s="40" customFormat="1" ht="15.75">
      <c r="A20" s="46" t="str">
        <f t="shared" si="1"/>
        <v xml:space="preserve">   </v>
      </c>
      <c r="B20" s="80">
        <v>11</v>
      </c>
      <c r="C20" s="81" t="s">
        <v>135</v>
      </c>
      <c r="D20" s="80" t="s">
        <v>44</v>
      </c>
      <c r="E20" s="82" t="s">
        <v>121</v>
      </c>
      <c r="F20" s="82" t="s">
        <v>119</v>
      </c>
      <c r="G20" s="83" t="s">
        <v>155</v>
      </c>
      <c r="H20" s="83" t="s">
        <v>155</v>
      </c>
      <c r="I20" s="83" t="s">
        <v>155</v>
      </c>
      <c r="J20" s="39">
        <v>1</v>
      </c>
      <c r="K20" s="83">
        <v>0</v>
      </c>
      <c r="L20" s="83">
        <v>30</v>
      </c>
      <c r="M20" s="84">
        <v>0</v>
      </c>
      <c r="N20" s="83">
        <v>0</v>
      </c>
      <c r="O20" s="39">
        <v>6</v>
      </c>
      <c r="P20" s="83">
        <v>0</v>
      </c>
      <c r="Q20" s="85">
        <v>0</v>
      </c>
      <c r="R20" s="39">
        <v>2</v>
      </c>
      <c r="S20" s="39">
        <v>1</v>
      </c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</row>
    <row r="21" spans="1:48" ht="15.75">
      <c r="A21" s="46" t="str">
        <f t="shared" si="1"/>
        <v xml:space="preserve">   </v>
      </c>
      <c r="B21" s="80">
        <v>12</v>
      </c>
      <c r="C21" s="81" t="s">
        <v>136</v>
      </c>
      <c r="D21" s="80" t="s">
        <v>44</v>
      </c>
      <c r="E21" s="82" t="s">
        <v>121</v>
      </c>
      <c r="F21" s="82" t="s">
        <v>119</v>
      </c>
      <c r="G21" s="83" t="s">
        <v>155</v>
      </c>
      <c r="H21" s="83" t="s">
        <v>155</v>
      </c>
      <c r="I21" s="83" t="s">
        <v>155</v>
      </c>
      <c r="J21" s="39">
        <v>1</v>
      </c>
      <c r="K21" s="83">
        <v>0</v>
      </c>
      <c r="L21" s="83">
        <v>60</v>
      </c>
      <c r="M21" s="84">
        <v>0</v>
      </c>
      <c r="N21" s="83">
        <v>0</v>
      </c>
      <c r="O21" s="39">
        <v>4</v>
      </c>
      <c r="P21" s="83">
        <v>0</v>
      </c>
      <c r="Q21" s="85">
        <v>0</v>
      </c>
      <c r="R21" s="39">
        <v>2</v>
      </c>
      <c r="S21" s="39">
        <v>1</v>
      </c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</row>
    <row r="22" spans="1:48" ht="15.75">
      <c r="A22" s="46" t="str">
        <f t="shared" si="1"/>
        <v xml:space="preserve">   </v>
      </c>
      <c r="B22" s="80">
        <v>13</v>
      </c>
      <c r="C22" s="81" t="s">
        <v>137</v>
      </c>
      <c r="D22" s="80" t="s">
        <v>44</v>
      </c>
      <c r="E22" s="82" t="s">
        <v>121</v>
      </c>
      <c r="F22" s="82" t="s">
        <v>119</v>
      </c>
      <c r="G22" s="83" t="s">
        <v>155</v>
      </c>
      <c r="H22" s="83" t="s">
        <v>155</v>
      </c>
      <c r="I22" s="83" t="s">
        <v>155</v>
      </c>
      <c r="J22" s="39">
        <v>1</v>
      </c>
      <c r="K22" s="83">
        <v>0</v>
      </c>
      <c r="L22" s="83">
        <v>20</v>
      </c>
      <c r="M22" s="84">
        <v>0</v>
      </c>
      <c r="N22" s="83">
        <v>0</v>
      </c>
      <c r="O22" s="39">
        <v>4</v>
      </c>
      <c r="P22" s="83">
        <v>0</v>
      </c>
      <c r="Q22" s="85">
        <v>0</v>
      </c>
      <c r="R22" s="39">
        <v>2</v>
      </c>
      <c r="S22" s="39">
        <v>1</v>
      </c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</row>
    <row r="23" spans="1:48" ht="15.75">
      <c r="A23" s="46" t="str">
        <f t="shared" si="1"/>
        <v xml:space="preserve">   </v>
      </c>
      <c r="B23" s="80">
        <v>14</v>
      </c>
      <c r="C23" s="81" t="s">
        <v>138</v>
      </c>
      <c r="D23" s="80" t="s">
        <v>44</v>
      </c>
      <c r="E23" s="82" t="s">
        <v>121</v>
      </c>
      <c r="F23" s="82" t="s">
        <v>119</v>
      </c>
      <c r="G23" s="83" t="s">
        <v>155</v>
      </c>
      <c r="H23" s="83" t="s">
        <v>155</v>
      </c>
      <c r="I23" s="83" t="s">
        <v>155</v>
      </c>
      <c r="J23" s="39">
        <v>1</v>
      </c>
      <c r="K23" s="83">
        <v>0</v>
      </c>
      <c r="L23" s="83">
        <v>5</v>
      </c>
      <c r="M23" s="84">
        <v>0</v>
      </c>
      <c r="N23" s="83">
        <v>0</v>
      </c>
      <c r="O23" s="39">
        <v>10</v>
      </c>
      <c r="P23" s="83">
        <v>0</v>
      </c>
      <c r="Q23" s="85">
        <v>0</v>
      </c>
      <c r="R23" s="39">
        <v>2</v>
      </c>
      <c r="S23" s="39">
        <v>1</v>
      </c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</row>
    <row r="24" spans="1:48" ht="15.75">
      <c r="A24" s="46" t="str">
        <f t="shared" si="1"/>
        <v xml:space="preserve">   </v>
      </c>
      <c r="B24" s="80">
        <v>15</v>
      </c>
      <c r="C24" s="81" t="s">
        <v>139</v>
      </c>
      <c r="D24" s="80" t="s">
        <v>44</v>
      </c>
      <c r="E24" s="82" t="s">
        <v>121</v>
      </c>
      <c r="F24" s="82" t="s">
        <v>119</v>
      </c>
      <c r="G24" s="83" t="s">
        <v>155</v>
      </c>
      <c r="H24" s="83" t="s">
        <v>155</v>
      </c>
      <c r="I24" s="83" t="s">
        <v>155</v>
      </c>
      <c r="J24" s="39">
        <v>1</v>
      </c>
      <c r="K24" s="83">
        <v>0</v>
      </c>
      <c r="L24" s="83">
        <v>2</v>
      </c>
      <c r="M24" s="84">
        <v>0</v>
      </c>
      <c r="N24" s="83">
        <v>0</v>
      </c>
      <c r="O24" s="39">
        <v>10</v>
      </c>
      <c r="P24" s="83">
        <v>0</v>
      </c>
      <c r="Q24" s="85">
        <v>0</v>
      </c>
      <c r="R24" s="39">
        <v>2</v>
      </c>
      <c r="S24" s="39">
        <v>1</v>
      </c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</row>
    <row r="25" spans="1:48" ht="15.75">
      <c r="A25" s="46" t="str">
        <f t="shared" si="1"/>
        <v xml:space="preserve">   </v>
      </c>
      <c r="B25" s="80">
        <v>16</v>
      </c>
      <c r="C25" s="81" t="s">
        <v>140</v>
      </c>
      <c r="D25" s="80" t="s">
        <v>44</v>
      </c>
      <c r="E25" s="82" t="s">
        <v>121</v>
      </c>
      <c r="F25" s="82" t="s">
        <v>119</v>
      </c>
      <c r="G25" s="83" t="s">
        <v>155</v>
      </c>
      <c r="H25" s="83" t="s">
        <v>155</v>
      </c>
      <c r="I25" s="83" t="s">
        <v>155</v>
      </c>
      <c r="J25" s="39">
        <v>1</v>
      </c>
      <c r="K25" s="83">
        <v>0</v>
      </c>
      <c r="L25" s="83">
        <v>60</v>
      </c>
      <c r="M25" s="84">
        <v>0</v>
      </c>
      <c r="N25" s="83">
        <v>0</v>
      </c>
      <c r="O25" s="39">
        <v>5</v>
      </c>
      <c r="P25" s="83">
        <v>0</v>
      </c>
      <c r="Q25" s="85">
        <v>0</v>
      </c>
      <c r="R25" s="39">
        <v>2</v>
      </c>
      <c r="S25" s="39">
        <v>1</v>
      </c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</row>
    <row r="26" spans="1:48" ht="15.75">
      <c r="A26" s="46" t="str">
        <f t="shared" si="1"/>
        <v xml:space="preserve">   </v>
      </c>
      <c r="B26" s="80">
        <v>17</v>
      </c>
      <c r="C26" s="81" t="s">
        <v>141</v>
      </c>
      <c r="D26" s="80" t="s">
        <v>44</v>
      </c>
      <c r="E26" s="82" t="s">
        <v>121</v>
      </c>
      <c r="F26" s="82" t="s">
        <v>119</v>
      </c>
      <c r="G26" s="83" t="s">
        <v>155</v>
      </c>
      <c r="H26" s="83" t="s">
        <v>155</v>
      </c>
      <c r="I26" s="83" t="s">
        <v>155</v>
      </c>
      <c r="J26" s="39">
        <v>1</v>
      </c>
      <c r="K26" s="83">
        <v>0</v>
      </c>
      <c r="L26" s="83">
        <v>20</v>
      </c>
      <c r="M26" s="84">
        <v>0</v>
      </c>
      <c r="N26" s="83">
        <v>0</v>
      </c>
      <c r="O26" s="39">
        <v>3</v>
      </c>
      <c r="P26" s="83">
        <v>0</v>
      </c>
      <c r="Q26" s="85">
        <v>0</v>
      </c>
      <c r="R26" s="39">
        <v>2</v>
      </c>
      <c r="S26" s="39">
        <v>1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</row>
    <row r="27" spans="1:48" ht="15.75">
      <c r="A27" s="46" t="str">
        <f t="shared" si="1"/>
        <v xml:space="preserve">   </v>
      </c>
      <c r="B27" s="80">
        <v>18</v>
      </c>
      <c r="C27" s="81" t="s">
        <v>142</v>
      </c>
      <c r="D27" s="80" t="s">
        <v>44</v>
      </c>
      <c r="E27" s="82" t="s">
        <v>121</v>
      </c>
      <c r="F27" s="82" t="s">
        <v>119</v>
      </c>
      <c r="G27" s="83" t="s">
        <v>155</v>
      </c>
      <c r="H27" s="83" t="s">
        <v>155</v>
      </c>
      <c r="I27" s="83" t="s">
        <v>155</v>
      </c>
      <c r="J27" s="39">
        <v>1</v>
      </c>
      <c r="K27" s="83">
        <v>0</v>
      </c>
      <c r="L27" s="83">
        <v>12</v>
      </c>
      <c r="M27" s="84">
        <v>0</v>
      </c>
      <c r="N27" s="83">
        <v>0</v>
      </c>
      <c r="O27" s="39">
        <v>2</v>
      </c>
      <c r="P27" s="83">
        <v>0</v>
      </c>
      <c r="Q27" s="85">
        <v>0</v>
      </c>
      <c r="R27" s="39">
        <v>2</v>
      </c>
      <c r="S27" s="39">
        <v>1</v>
      </c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</row>
    <row r="28" spans="1:48" ht="15.75">
      <c r="A28" s="46" t="str">
        <f t="shared" si="1"/>
        <v xml:space="preserve">   </v>
      </c>
      <c r="B28" s="80">
        <v>19</v>
      </c>
      <c r="C28" s="81" t="s">
        <v>143</v>
      </c>
      <c r="D28" s="80" t="s">
        <v>44</v>
      </c>
      <c r="E28" s="82" t="s">
        <v>121</v>
      </c>
      <c r="F28" s="82" t="s">
        <v>119</v>
      </c>
      <c r="G28" s="83" t="s">
        <v>155</v>
      </c>
      <c r="H28" s="83" t="s">
        <v>155</v>
      </c>
      <c r="I28" s="83" t="s">
        <v>155</v>
      </c>
      <c r="J28" s="39">
        <v>1</v>
      </c>
      <c r="K28" s="83">
        <v>0</v>
      </c>
      <c r="L28" s="83">
        <v>10</v>
      </c>
      <c r="M28" s="84">
        <v>0</v>
      </c>
      <c r="N28" s="83">
        <v>0</v>
      </c>
      <c r="O28" s="39">
        <v>2</v>
      </c>
      <c r="P28" s="83">
        <v>0</v>
      </c>
      <c r="Q28" s="85">
        <v>0</v>
      </c>
      <c r="R28" s="39">
        <v>2</v>
      </c>
      <c r="S28" s="39">
        <v>1</v>
      </c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</row>
    <row r="29" spans="1:48" ht="15.75">
      <c r="A29" s="46" t="str">
        <f t="shared" si="1"/>
        <v xml:space="preserve">   </v>
      </c>
      <c r="B29" s="80">
        <v>20</v>
      </c>
      <c r="C29" s="81" t="s">
        <v>144</v>
      </c>
      <c r="D29" s="80" t="s">
        <v>44</v>
      </c>
      <c r="E29" s="82" t="s">
        <v>121</v>
      </c>
      <c r="F29" s="82" t="s">
        <v>119</v>
      </c>
      <c r="G29" s="83" t="s">
        <v>155</v>
      </c>
      <c r="H29" s="83" t="s">
        <v>155</v>
      </c>
      <c r="I29" s="83" t="s">
        <v>155</v>
      </c>
      <c r="J29" s="39">
        <v>1</v>
      </c>
      <c r="K29" s="83">
        <v>0</v>
      </c>
      <c r="L29" s="83">
        <v>5</v>
      </c>
      <c r="M29" s="84">
        <v>0</v>
      </c>
      <c r="N29" s="83">
        <v>0</v>
      </c>
      <c r="O29" s="39">
        <v>3</v>
      </c>
      <c r="P29" s="83">
        <v>0</v>
      </c>
      <c r="Q29" s="85">
        <v>0</v>
      </c>
      <c r="R29" s="39">
        <v>2</v>
      </c>
      <c r="S29" s="39">
        <v>1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</row>
    <row r="30" spans="1:48" ht="15.75">
      <c r="A30" s="46" t="str">
        <f t="shared" si="1"/>
        <v xml:space="preserve">   </v>
      </c>
      <c r="B30" s="80">
        <v>21</v>
      </c>
      <c r="C30" s="81" t="s">
        <v>145</v>
      </c>
      <c r="D30" s="80" t="s">
        <v>44</v>
      </c>
      <c r="E30" s="82" t="s">
        <v>121</v>
      </c>
      <c r="F30" s="82" t="s">
        <v>119</v>
      </c>
      <c r="G30" s="83" t="s">
        <v>155</v>
      </c>
      <c r="H30" s="83" t="s">
        <v>155</v>
      </c>
      <c r="I30" s="83" t="s">
        <v>155</v>
      </c>
      <c r="J30" s="39">
        <v>1</v>
      </c>
      <c r="K30" s="83">
        <v>0</v>
      </c>
      <c r="L30" s="83">
        <v>0</v>
      </c>
      <c r="M30" s="84" t="s">
        <v>124</v>
      </c>
      <c r="N30" s="83">
        <v>4</v>
      </c>
      <c r="O30" s="39">
        <v>10</v>
      </c>
      <c r="P30" s="83">
        <v>0</v>
      </c>
      <c r="Q30" s="85">
        <v>0</v>
      </c>
      <c r="R30" s="39">
        <v>2</v>
      </c>
      <c r="S30" s="39">
        <v>1</v>
      </c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</row>
    <row r="31" spans="1:48" ht="15.75">
      <c r="A31" s="46" t="str">
        <f t="shared" si="1"/>
        <v xml:space="preserve">   </v>
      </c>
      <c r="B31" s="80">
        <v>22</v>
      </c>
      <c r="C31" s="81" t="s">
        <v>146</v>
      </c>
      <c r="D31" s="80" t="s">
        <v>44</v>
      </c>
      <c r="E31" s="82" t="s">
        <v>121</v>
      </c>
      <c r="F31" s="82" t="s">
        <v>119</v>
      </c>
      <c r="G31" s="83" t="s">
        <v>155</v>
      </c>
      <c r="H31" s="83" t="s">
        <v>155</v>
      </c>
      <c r="I31" s="83" t="s">
        <v>155</v>
      </c>
      <c r="J31" s="39">
        <v>1</v>
      </c>
      <c r="K31" s="83">
        <v>0</v>
      </c>
      <c r="L31" s="83">
        <v>0</v>
      </c>
      <c r="M31" s="84" t="s">
        <v>124</v>
      </c>
      <c r="N31" s="83">
        <v>14</v>
      </c>
      <c r="O31" s="39">
        <v>6</v>
      </c>
      <c r="P31" s="83">
        <v>0</v>
      </c>
      <c r="Q31" s="85">
        <v>0</v>
      </c>
      <c r="R31" s="39">
        <v>2</v>
      </c>
      <c r="S31" s="39">
        <v>1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</row>
    <row r="32" spans="1:48" ht="15.75">
      <c r="A32" s="46" t="str">
        <f t="shared" si="1"/>
        <v xml:space="preserve">   </v>
      </c>
      <c r="B32" s="80">
        <v>23</v>
      </c>
      <c r="C32" s="81" t="s">
        <v>147</v>
      </c>
      <c r="D32" s="80" t="s">
        <v>44</v>
      </c>
      <c r="E32" s="82" t="s">
        <v>121</v>
      </c>
      <c r="F32" s="82" t="s">
        <v>119</v>
      </c>
      <c r="G32" s="83" t="s">
        <v>155</v>
      </c>
      <c r="H32" s="83" t="s">
        <v>155</v>
      </c>
      <c r="I32" s="83" t="s">
        <v>155</v>
      </c>
      <c r="J32" s="39">
        <v>1</v>
      </c>
      <c r="K32" s="83">
        <v>0</v>
      </c>
      <c r="L32" s="83">
        <v>0</v>
      </c>
      <c r="M32" s="84" t="s">
        <v>124</v>
      </c>
      <c r="N32" s="83">
        <v>5</v>
      </c>
      <c r="O32" s="39">
        <v>9</v>
      </c>
      <c r="P32" s="83">
        <v>0</v>
      </c>
      <c r="Q32" s="85">
        <v>0</v>
      </c>
      <c r="R32" s="39">
        <v>2</v>
      </c>
      <c r="S32" s="39">
        <v>1</v>
      </c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</row>
    <row r="33" spans="1:48" ht="15.75">
      <c r="A33" s="46" t="str">
        <f t="shared" si="1"/>
        <v xml:space="preserve">   </v>
      </c>
      <c r="B33" s="80">
        <v>24</v>
      </c>
      <c r="C33" s="81" t="s">
        <v>148</v>
      </c>
      <c r="D33" s="80" t="s">
        <v>44</v>
      </c>
      <c r="E33" s="82" t="s">
        <v>121</v>
      </c>
      <c r="F33" s="82" t="s">
        <v>119</v>
      </c>
      <c r="G33" s="83" t="s">
        <v>155</v>
      </c>
      <c r="H33" s="83" t="s">
        <v>155</v>
      </c>
      <c r="I33" s="83" t="s">
        <v>155</v>
      </c>
      <c r="J33" s="39">
        <v>1</v>
      </c>
      <c r="K33" s="83">
        <v>0</v>
      </c>
      <c r="L33" s="83">
        <v>0</v>
      </c>
      <c r="M33" s="84" t="s">
        <v>124</v>
      </c>
      <c r="N33" s="83">
        <v>9</v>
      </c>
      <c r="O33" s="39">
        <v>10</v>
      </c>
      <c r="P33" s="83">
        <v>0</v>
      </c>
      <c r="Q33" s="85">
        <v>0</v>
      </c>
      <c r="R33" s="39">
        <v>2</v>
      </c>
      <c r="S33" s="39">
        <v>1</v>
      </c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</row>
    <row r="34" spans="1:48" ht="15.75">
      <c r="A34" s="46" t="str">
        <f t="shared" si="1"/>
        <v xml:space="preserve">   </v>
      </c>
      <c r="B34" s="80">
        <v>25</v>
      </c>
      <c r="C34" s="81" t="s">
        <v>149</v>
      </c>
      <c r="D34" s="80" t="s">
        <v>44</v>
      </c>
      <c r="E34" s="82" t="s">
        <v>121</v>
      </c>
      <c r="F34" s="82" t="s">
        <v>119</v>
      </c>
      <c r="G34" s="83" t="s">
        <v>155</v>
      </c>
      <c r="H34" s="83" t="s">
        <v>155</v>
      </c>
      <c r="I34" s="83" t="s">
        <v>155</v>
      </c>
      <c r="J34" s="39">
        <v>1</v>
      </c>
      <c r="K34" s="83">
        <v>0</v>
      </c>
      <c r="L34" s="83">
        <v>0</v>
      </c>
      <c r="M34" s="84" t="s">
        <v>124</v>
      </c>
      <c r="N34" s="83">
        <v>7</v>
      </c>
      <c r="O34" s="39">
        <v>10</v>
      </c>
      <c r="P34" s="83">
        <v>0</v>
      </c>
      <c r="Q34" s="85">
        <v>0</v>
      </c>
      <c r="R34" s="39">
        <v>2</v>
      </c>
      <c r="S34" s="39">
        <v>1</v>
      </c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</row>
    <row r="35" spans="1:48" ht="15.75">
      <c r="A35" s="46" t="str">
        <f t="shared" si="1"/>
        <v xml:space="preserve">   </v>
      </c>
      <c r="B35" s="80">
        <v>26</v>
      </c>
      <c r="C35" s="81" t="s">
        <v>150</v>
      </c>
      <c r="D35" s="80" t="s">
        <v>44</v>
      </c>
      <c r="E35" s="82" t="s">
        <v>121</v>
      </c>
      <c r="F35" s="82" t="s">
        <v>119</v>
      </c>
      <c r="G35" s="83" t="s">
        <v>155</v>
      </c>
      <c r="H35" s="83" t="s">
        <v>155</v>
      </c>
      <c r="I35" s="83" t="s">
        <v>155</v>
      </c>
      <c r="J35" s="39">
        <v>1</v>
      </c>
      <c r="K35" s="83">
        <v>0</v>
      </c>
      <c r="L35" s="83">
        <v>0</v>
      </c>
      <c r="M35" s="84" t="s">
        <v>124</v>
      </c>
      <c r="N35" s="83">
        <v>10</v>
      </c>
      <c r="O35" s="39">
        <v>10</v>
      </c>
      <c r="P35" s="83">
        <v>0</v>
      </c>
      <c r="Q35" s="85">
        <v>0</v>
      </c>
      <c r="R35" s="39">
        <v>2</v>
      </c>
      <c r="S35" s="39">
        <v>1</v>
      </c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</row>
    <row r="36" spans="1:48" ht="15.75">
      <c r="A36" s="46" t="str">
        <f t="shared" si="1"/>
        <v xml:space="preserve">   </v>
      </c>
      <c r="B36" s="80">
        <v>27</v>
      </c>
      <c r="C36" s="81" t="s">
        <v>151</v>
      </c>
      <c r="D36" s="80" t="s">
        <v>44</v>
      </c>
      <c r="E36" s="82" t="s">
        <v>121</v>
      </c>
      <c r="F36" s="82" t="s">
        <v>119</v>
      </c>
      <c r="G36" s="83" t="s">
        <v>155</v>
      </c>
      <c r="H36" s="83" t="s">
        <v>155</v>
      </c>
      <c r="I36" s="83" t="s">
        <v>155</v>
      </c>
      <c r="J36" s="39">
        <v>1</v>
      </c>
      <c r="K36" s="83">
        <v>0</v>
      </c>
      <c r="L36" s="83">
        <v>0</v>
      </c>
      <c r="M36" s="84" t="s">
        <v>124</v>
      </c>
      <c r="N36" s="83">
        <v>8</v>
      </c>
      <c r="O36" s="39">
        <v>6</v>
      </c>
      <c r="P36" s="83">
        <v>0</v>
      </c>
      <c r="Q36" s="85">
        <v>0</v>
      </c>
      <c r="R36" s="39">
        <v>2</v>
      </c>
      <c r="S36" s="39">
        <v>1</v>
      </c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</row>
    <row r="37" spans="1:48" ht="15.75">
      <c r="A37" s="46" t="str">
        <f t="shared" si="1"/>
        <v xml:space="preserve">   </v>
      </c>
      <c r="B37" s="80">
        <v>28</v>
      </c>
      <c r="C37" s="81" t="s">
        <v>152</v>
      </c>
      <c r="D37" s="80" t="s">
        <v>44</v>
      </c>
      <c r="E37" s="82" t="s">
        <v>121</v>
      </c>
      <c r="F37" s="82" t="s">
        <v>119</v>
      </c>
      <c r="G37" s="83" t="s">
        <v>155</v>
      </c>
      <c r="H37" s="83" t="s">
        <v>155</v>
      </c>
      <c r="I37" s="83" t="s">
        <v>155</v>
      </c>
      <c r="J37" s="39">
        <v>1</v>
      </c>
      <c r="K37" s="83">
        <v>0</v>
      </c>
      <c r="L37" s="83">
        <v>0</v>
      </c>
      <c r="M37" s="84" t="s">
        <v>124</v>
      </c>
      <c r="N37" s="83">
        <v>18</v>
      </c>
      <c r="O37" s="39">
        <v>23</v>
      </c>
      <c r="P37" s="83">
        <v>0</v>
      </c>
      <c r="Q37" s="85">
        <v>0</v>
      </c>
      <c r="R37" s="39">
        <v>2</v>
      </c>
      <c r="S37" s="39">
        <v>1</v>
      </c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</row>
    <row r="38" spans="1:48" ht="15.75">
      <c r="A38" s="46" t="str">
        <f t="shared" si="1"/>
        <v xml:space="preserve">   </v>
      </c>
      <c r="B38" s="80">
        <v>29</v>
      </c>
      <c r="C38" s="81" t="s">
        <v>153</v>
      </c>
      <c r="D38" s="80" t="s">
        <v>44</v>
      </c>
      <c r="E38" s="82" t="s">
        <v>121</v>
      </c>
      <c r="F38" s="82" t="s">
        <v>119</v>
      </c>
      <c r="G38" s="83" t="s">
        <v>155</v>
      </c>
      <c r="H38" s="83" t="s">
        <v>155</v>
      </c>
      <c r="I38" s="83" t="s">
        <v>155</v>
      </c>
      <c r="J38" s="39">
        <v>1</v>
      </c>
      <c r="K38" s="83">
        <v>0</v>
      </c>
      <c r="L38" s="83">
        <v>0</v>
      </c>
      <c r="M38" s="84" t="s">
        <v>124</v>
      </c>
      <c r="N38" s="83">
        <v>18</v>
      </c>
      <c r="O38" s="39">
        <v>12</v>
      </c>
      <c r="P38" s="83">
        <v>0</v>
      </c>
      <c r="Q38" s="85">
        <v>0</v>
      </c>
      <c r="R38" s="39">
        <v>2</v>
      </c>
      <c r="S38" s="39">
        <v>1</v>
      </c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</row>
    <row r="39" spans="1:48" ht="15.75">
      <c r="A39" s="46" t="str">
        <f t="shared" si="1"/>
        <v xml:space="preserve">   </v>
      </c>
      <c r="B39" s="80">
        <v>30</v>
      </c>
      <c r="C39" s="81" t="s">
        <v>154</v>
      </c>
      <c r="D39" s="80" t="s">
        <v>44</v>
      </c>
      <c r="E39" s="82" t="s">
        <v>121</v>
      </c>
      <c r="F39" s="82" t="s">
        <v>119</v>
      </c>
      <c r="G39" s="83" t="s">
        <v>155</v>
      </c>
      <c r="H39" s="83" t="s">
        <v>155</v>
      </c>
      <c r="I39" s="83" t="s">
        <v>155</v>
      </c>
      <c r="J39" s="39">
        <v>1</v>
      </c>
      <c r="K39" s="83">
        <v>0</v>
      </c>
      <c r="L39" s="83">
        <v>0</v>
      </c>
      <c r="M39" s="84" t="s">
        <v>124</v>
      </c>
      <c r="N39" s="83">
        <v>7</v>
      </c>
      <c r="O39" s="39">
        <v>12</v>
      </c>
      <c r="P39" s="83">
        <v>0</v>
      </c>
      <c r="Q39" s="85">
        <v>0</v>
      </c>
      <c r="R39" s="39">
        <v>2</v>
      </c>
      <c r="S39" s="39">
        <v>1</v>
      </c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</row>
    <row r="40" spans="1:48" ht="15.75">
      <c r="A40" s="46" t="str">
        <f t="shared" si="1"/>
        <v xml:space="preserve">   </v>
      </c>
      <c r="B40" s="80">
        <v>31</v>
      </c>
      <c r="C40" s="81" t="s">
        <v>156</v>
      </c>
      <c r="D40" s="80" t="s">
        <v>44</v>
      </c>
      <c r="E40" s="82" t="s">
        <v>121</v>
      </c>
      <c r="F40" s="82" t="s">
        <v>119</v>
      </c>
      <c r="G40" s="83" t="s">
        <v>155</v>
      </c>
      <c r="H40" s="83" t="s">
        <v>155</v>
      </c>
      <c r="I40" s="83" t="s">
        <v>155</v>
      </c>
      <c r="J40" s="39">
        <v>1</v>
      </c>
      <c r="K40" s="83">
        <v>0</v>
      </c>
      <c r="L40" s="83">
        <v>0</v>
      </c>
      <c r="M40" s="84" t="s">
        <v>124</v>
      </c>
      <c r="N40" s="83">
        <v>18</v>
      </c>
      <c r="O40" s="39">
        <v>4</v>
      </c>
      <c r="P40" s="83">
        <v>0</v>
      </c>
      <c r="Q40" s="85">
        <v>0</v>
      </c>
      <c r="R40" s="39">
        <v>2</v>
      </c>
      <c r="S40" s="39">
        <v>1</v>
      </c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</row>
    <row r="41" spans="1:48" ht="15.75">
      <c r="A41" s="46" t="str">
        <f t="shared" si="1"/>
        <v xml:space="preserve">   </v>
      </c>
      <c r="B41" s="80">
        <v>32</v>
      </c>
      <c r="C41" s="81" t="s">
        <v>157</v>
      </c>
      <c r="D41" s="80" t="s">
        <v>44</v>
      </c>
      <c r="E41" s="82" t="s">
        <v>121</v>
      </c>
      <c r="F41" s="82" t="s">
        <v>119</v>
      </c>
      <c r="G41" s="83" t="s">
        <v>155</v>
      </c>
      <c r="H41" s="83" t="s">
        <v>155</v>
      </c>
      <c r="I41" s="83" t="s">
        <v>155</v>
      </c>
      <c r="J41" s="39">
        <v>1</v>
      </c>
      <c r="K41" s="83">
        <v>0</v>
      </c>
      <c r="L41" s="83">
        <v>0</v>
      </c>
      <c r="M41" s="84" t="s">
        <v>124</v>
      </c>
      <c r="N41" s="83">
        <v>11</v>
      </c>
      <c r="O41" s="39">
        <v>3</v>
      </c>
      <c r="P41" s="83">
        <v>0</v>
      </c>
      <c r="Q41" s="85">
        <v>0</v>
      </c>
      <c r="R41" s="39">
        <v>2</v>
      </c>
      <c r="S41" s="39">
        <v>1</v>
      </c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</row>
    <row r="42" spans="1:48" ht="15.75">
      <c r="A42" s="46" t="str">
        <f t="shared" si="1"/>
        <v xml:space="preserve">   </v>
      </c>
      <c r="B42" s="80">
        <v>33</v>
      </c>
      <c r="C42" s="81" t="s">
        <v>158</v>
      </c>
      <c r="D42" s="80" t="s">
        <v>44</v>
      </c>
      <c r="E42" s="82" t="s">
        <v>121</v>
      </c>
      <c r="F42" s="82" t="s">
        <v>119</v>
      </c>
      <c r="G42" s="83" t="s">
        <v>155</v>
      </c>
      <c r="H42" s="83" t="s">
        <v>155</v>
      </c>
      <c r="I42" s="83" t="s">
        <v>155</v>
      </c>
      <c r="J42" s="39">
        <v>1</v>
      </c>
      <c r="K42" s="83">
        <v>0</v>
      </c>
      <c r="L42" s="83">
        <v>0</v>
      </c>
      <c r="M42" s="84" t="s">
        <v>124</v>
      </c>
      <c r="N42" s="83">
        <v>18</v>
      </c>
      <c r="O42" s="39">
        <v>10</v>
      </c>
      <c r="P42" s="83">
        <v>0</v>
      </c>
      <c r="Q42" s="85">
        <v>0</v>
      </c>
      <c r="R42" s="39">
        <v>2</v>
      </c>
      <c r="S42" s="39">
        <v>1</v>
      </c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</row>
    <row r="43" spans="1:48" ht="15.75">
      <c r="A43" s="46" t="str">
        <f t="shared" si="1"/>
        <v xml:space="preserve">   </v>
      </c>
      <c r="B43" s="80">
        <v>34</v>
      </c>
      <c r="C43" s="81" t="s">
        <v>159</v>
      </c>
      <c r="D43" s="80" t="s">
        <v>44</v>
      </c>
      <c r="E43" s="82" t="s">
        <v>121</v>
      </c>
      <c r="F43" s="82" t="s">
        <v>119</v>
      </c>
      <c r="G43" s="83" t="s">
        <v>155</v>
      </c>
      <c r="H43" s="83" t="s">
        <v>155</v>
      </c>
      <c r="I43" s="83" t="s">
        <v>155</v>
      </c>
      <c r="J43" s="39">
        <v>1</v>
      </c>
      <c r="K43" s="83">
        <v>0</v>
      </c>
      <c r="L43" s="83">
        <v>0</v>
      </c>
      <c r="M43" s="84" t="s">
        <v>124</v>
      </c>
      <c r="N43" s="83">
        <v>18</v>
      </c>
      <c r="O43" s="39">
        <v>8</v>
      </c>
      <c r="P43" s="83">
        <v>0</v>
      </c>
      <c r="Q43" s="85">
        <v>0</v>
      </c>
      <c r="R43" s="39">
        <v>2</v>
      </c>
      <c r="S43" s="39">
        <v>1</v>
      </c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</row>
    <row r="44" spans="1:48" ht="15.75">
      <c r="A44" s="46" t="str">
        <f t="shared" si="1"/>
        <v xml:space="preserve">   </v>
      </c>
      <c r="B44" s="80">
        <v>35</v>
      </c>
      <c r="C44" s="81" t="s">
        <v>160</v>
      </c>
      <c r="D44" s="80" t="s">
        <v>44</v>
      </c>
      <c r="E44" s="82" t="s">
        <v>121</v>
      </c>
      <c r="F44" s="82" t="s">
        <v>119</v>
      </c>
      <c r="G44" s="83" t="s">
        <v>155</v>
      </c>
      <c r="H44" s="83" t="s">
        <v>155</v>
      </c>
      <c r="I44" s="83" t="s">
        <v>155</v>
      </c>
      <c r="J44" s="39">
        <v>1</v>
      </c>
      <c r="K44" s="83">
        <v>0</v>
      </c>
      <c r="L44" s="83">
        <v>0</v>
      </c>
      <c r="M44" s="84" t="s">
        <v>124</v>
      </c>
      <c r="N44" s="83">
        <v>18</v>
      </c>
      <c r="O44" s="39">
        <v>11</v>
      </c>
      <c r="P44" s="83">
        <v>0</v>
      </c>
      <c r="Q44" s="85">
        <v>0</v>
      </c>
      <c r="R44" s="39">
        <v>2</v>
      </c>
      <c r="S44" s="39">
        <v>1</v>
      </c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</row>
    <row r="45" spans="1:48" ht="15.75">
      <c r="A45" s="46" t="str">
        <f t="shared" si="1"/>
        <v xml:space="preserve">   </v>
      </c>
      <c r="B45" s="80">
        <v>36</v>
      </c>
      <c r="C45" s="81" t="s">
        <v>161</v>
      </c>
      <c r="D45" s="80" t="s">
        <v>44</v>
      </c>
      <c r="E45" s="82" t="s">
        <v>121</v>
      </c>
      <c r="F45" s="82" t="s">
        <v>119</v>
      </c>
      <c r="G45" s="83" t="s">
        <v>155</v>
      </c>
      <c r="H45" s="83" t="s">
        <v>155</v>
      </c>
      <c r="I45" s="83" t="s">
        <v>155</v>
      </c>
      <c r="J45" s="39">
        <v>1</v>
      </c>
      <c r="K45" s="83">
        <v>0</v>
      </c>
      <c r="L45" s="83">
        <v>0</v>
      </c>
      <c r="M45" s="84" t="s">
        <v>124</v>
      </c>
      <c r="N45" s="83">
        <v>18</v>
      </c>
      <c r="O45" s="39">
        <v>2</v>
      </c>
      <c r="P45" s="83">
        <v>0</v>
      </c>
      <c r="Q45" s="85">
        <v>0</v>
      </c>
      <c r="R45" s="39">
        <v>2</v>
      </c>
      <c r="S45" s="39">
        <v>1</v>
      </c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</row>
    <row r="46" spans="1:48" ht="15.75">
      <c r="A46" s="46" t="str">
        <f t="shared" si="1"/>
        <v xml:space="preserve">   </v>
      </c>
      <c r="B46" s="80">
        <v>37</v>
      </c>
      <c r="C46" s="81" t="s">
        <v>162</v>
      </c>
      <c r="D46" s="80" t="s">
        <v>44</v>
      </c>
      <c r="E46" s="82" t="s">
        <v>121</v>
      </c>
      <c r="F46" s="82" t="s">
        <v>119</v>
      </c>
      <c r="G46" s="83" t="s">
        <v>155</v>
      </c>
      <c r="H46" s="83" t="s">
        <v>155</v>
      </c>
      <c r="I46" s="83" t="s">
        <v>155</v>
      </c>
      <c r="J46" s="39">
        <v>1</v>
      </c>
      <c r="K46" s="83">
        <v>0</v>
      </c>
      <c r="L46" s="83">
        <v>0</v>
      </c>
      <c r="M46" s="84" t="s">
        <v>124</v>
      </c>
      <c r="N46" s="83">
        <v>8</v>
      </c>
      <c r="O46" s="39">
        <v>2</v>
      </c>
      <c r="P46" s="83">
        <v>0</v>
      </c>
      <c r="Q46" s="85">
        <v>0</v>
      </c>
      <c r="R46" s="39">
        <v>2</v>
      </c>
      <c r="S46" s="39">
        <v>1</v>
      </c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</row>
    <row r="47" spans="1:48" ht="15.75">
      <c r="A47" s="46" t="str">
        <f t="shared" si="1"/>
        <v xml:space="preserve">   </v>
      </c>
      <c r="B47" s="80">
        <v>38</v>
      </c>
      <c r="C47" s="81" t="s">
        <v>163</v>
      </c>
      <c r="D47" s="80" t="s">
        <v>44</v>
      </c>
      <c r="E47" s="82" t="s">
        <v>121</v>
      </c>
      <c r="F47" s="82" t="s">
        <v>119</v>
      </c>
      <c r="G47" s="83" t="s">
        <v>155</v>
      </c>
      <c r="H47" s="83" t="s">
        <v>155</v>
      </c>
      <c r="I47" s="83" t="s">
        <v>155</v>
      </c>
      <c r="J47" s="39">
        <v>1</v>
      </c>
      <c r="K47" s="83">
        <v>0</v>
      </c>
      <c r="L47" s="83">
        <v>0</v>
      </c>
      <c r="M47" s="84" t="s">
        <v>124</v>
      </c>
      <c r="N47" s="83">
        <v>1</v>
      </c>
      <c r="O47" s="39">
        <v>9</v>
      </c>
      <c r="P47" s="83">
        <v>0</v>
      </c>
      <c r="Q47" s="85">
        <v>0</v>
      </c>
      <c r="R47" s="39">
        <v>2</v>
      </c>
      <c r="S47" s="39">
        <v>1</v>
      </c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</row>
    <row r="48" spans="1:48" ht="15.75">
      <c r="A48" s="46" t="str">
        <f t="shared" si="1"/>
        <v xml:space="preserve">   </v>
      </c>
      <c r="B48" s="80">
        <v>39</v>
      </c>
      <c r="C48" s="81" t="s">
        <v>164</v>
      </c>
      <c r="D48" s="80" t="s">
        <v>44</v>
      </c>
      <c r="E48" s="82" t="s">
        <v>121</v>
      </c>
      <c r="F48" s="82" t="s">
        <v>119</v>
      </c>
      <c r="G48" s="83" t="s">
        <v>155</v>
      </c>
      <c r="H48" s="83" t="s">
        <v>155</v>
      </c>
      <c r="I48" s="83" t="s">
        <v>155</v>
      </c>
      <c r="J48" s="39">
        <v>1</v>
      </c>
      <c r="K48" s="83">
        <v>0</v>
      </c>
      <c r="L48" s="83">
        <v>0</v>
      </c>
      <c r="M48" s="84" t="s">
        <v>124</v>
      </c>
      <c r="N48" s="83">
        <v>3</v>
      </c>
      <c r="O48" s="39">
        <v>10</v>
      </c>
      <c r="P48" s="83">
        <v>0</v>
      </c>
      <c r="Q48" s="85">
        <v>0</v>
      </c>
      <c r="R48" s="39">
        <v>2</v>
      </c>
      <c r="S48" s="39">
        <v>1</v>
      </c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</row>
    <row r="49" spans="1:48" ht="15.75">
      <c r="A49" s="46" t="str">
        <f t="shared" si="1"/>
        <v xml:space="preserve">   </v>
      </c>
      <c r="B49" s="80">
        <v>40</v>
      </c>
      <c r="C49" s="81" t="s">
        <v>165</v>
      </c>
      <c r="D49" s="80" t="s">
        <v>44</v>
      </c>
      <c r="E49" s="82" t="s">
        <v>121</v>
      </c>
      <c r="F49" s="82" t="s">
        <v>119</v>
      </c>
      <c r="G49" s="83" t="s">
        <v>155</v>
      </c>
      <c r="H49" s="83" t="s">
        <v>155</v>
      </c>
      <c r="I49" s="83" t="s">
        <v>155</v>
      </c>
      <c r="J49" s="39">
        <v>1</v>
      </c>
      <c r="K49" s="83">
        <v>0</v>
      </c>
      <c r="L49" s="83">
        <v>0</v>
      </c>
      <c r="M49" s="84" t="s">
        <v>124</v>
      </c>
      <c r="N49" s="83">
        <v>8</v>
      </c>
      <c r="O49" s="39">
        <v>2</v>
      </c>
      <c r="P49" s="83">
        <v>0</v>
      </c>
      <c r="Q49" s="85">
        <v>0</v>
      </c>
      <c r="R49" s="39">
        <v>2</v>
      </c>
      <c r="S49" s="39">
        <v>1</v>
      </c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</row>
    <row r="50" spans="1:48" ht="15.75">
      <c r="A50" s="46" t="str">
        <f t="shared" si="1"/>
        <v xml:space="preserve">   </v>
      </c>
      <c r="B50" s="80">
        <v>41</v>
      </c>
      <c r="C50" s="81" t="s">
        <v>166</v>
      </c>
      <c r="D50" s="80" t="s">
        <v>44</v>
      </c>
      <c r="E50" s="82" t="s">
        <v>121</v>
      </c>
      <c r="F50" s="82" t="s">
        <v>119</v>
      </c>
      <c r="G50" s="83" t="s">
        <v>155</v>
      </c>
      <c r="H50" s="83" t="s">
        <v>155</v>
      </c>
      <c r="I50" s="83" t="s">
        <v>155</v>
      </c>
      <c r="J50" s="39">
        <v>1</v>
      </c>
      <c r="K50" s="83">
        <v>0</v>
      </c>
      <c r="L50" s="83">
        <v>0</v>
      </c>
      <c r="M50" s="84" t="s">
        <v>124</v>
      </c>
      <c r="N50" s="83">
        <v>10</v>
      </c>
      <c r="O50" s="39">
        <v>9</v>
      </c>
      <c r="P50" s="83">
        <v>0</v>
      </c>
      <c r="Q50" s="85">
        <v>0</v>
      </c>
      <c r="R50" s="39">
        <v>2</v>
      </c>
      <c r="S50" s="39">
        <v>1</v>
      </c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</row>
    <row r="51" spans="1:48" ht="15.75">
      <c r="A51" s="46" t="str">
        <f t="shared" si="1"/>
        <v xml:space="preserve">   </v>
      </c>
      <c r="B51" s="80">
        <v>42</v>
      </c>
      <c r="C51" s="81" t="s">
        <v>167</v>
      </c>
      <c r="D51" s="80" t="s">
        <v>44</v>
      </c>
      <c r="E51" s="82" t="s">
        <v>121</v>
      </c>
      <c r="F51" s="82" t="s">
        <v>119</v>
      </c>
      <c r="G51" s="83" t="s">
        <v>155</v>
      </c>
      <c r="H51" s="83" t="s">
        <v>155</v>
      </c>
      <c r="I51" s="83" t="s">
        <v>155</v>
      </c>
      <c r="J51" s="39">
        <v>1</v>
      </c>
      <c r="K51" s="83">
        <v>0</v>
      </c>
      <c r="L51" s="83">
        <v>0</v>
      </c>
      <c r="M51" s="84" t="s">
        <v>124</v>
      </c>
      <c r="N51" s="83">
        <v>9</v>
      </c>
      <c r="O51" s="39">
        <v>4</v>
      </c>
      <c r="P51" s="83">
        <v>0</v>
      </c>
      <c r="Q51" s="85">
        <v>0</v>
      </c>
      <c r="R51" s="39">
        <v>2</v>
      </c>
      <c r="S51" s="39">
        <v>1</v>
      </c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</row>
    <row r="52" spans="1:48" ht="15.75">
      <c r="A52" s="46" t="str">
        <f t="shared" si="1"/>
        <v xml:space="preserve">   </v>
      </c>
      <c r="B52" s="80">
        <v>43</v>
      </c>
      <c r="C52" s="81" t="s">
        <v>168</v>
      </c>
      <c r="D52" s="80" t="s">
        <v>44</v>
      </c>
      <c r="E52" s="82" t="s">
        <v>121</v>
      </c>
      <c r="F52" s="82" t="s">
        <v>119</v>
      </c>
      <c r="G52" s="83" t="s">
        <v>155</v>
      </c>
      <c r="H52" s="83" t="s">
        <v>155</v>
      </c>
      <c r="I52" s="83" t="s">
        <v>155</v>
      </c>
      <c r="J52" s="39">
        <v>1</v>
      </c>
      <c r="K52" s="83">
        <v>0</v>
      </c>
      <c r="L52" s="83">
        <v>0</v>
      </c>
      <c r="M52" s="84" t="s">
        <v>124</v>
      </c>
      <c r="N52" s="83">
        <v>9</v>
      </c>
      <c r="O52" s="39">
        <v>9</v>
      </c>
      <c r="P52" s="83">
        <v>0</v>
      </c>
      <c r="Q52" s="85">
        <v>0</v>
      </c>
      <c r="R52" s="39">
        <v>2</v>
      </c>
      <c r="S52" s="39">
        <v>1</v>
      </c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</row>
    <row r="53" spans="1:48" ht="15.75">
      <c r="A53" s="46" t="str">
        <f t="shared" si="1"/>
        <v xml:space="preserve">   </v>
      </c>
      <c r="B53" s="80">
        <v>44</v>
      </c>
      <c r="C53" s="81" t="s">
        <v>169</v>
      </c>
      <c r="D53" s="80" t="s">
        <v>44</v>
      </c>
      <c r="E53" s="82" t="s">
        <v>121</v>
      </c>
      <c r="F53" s="82" t="s">
        <v>119</v>
      </c>
      <c r="G53" s="83" t="s">
        <v>155</v>
      </c>
      <c r="H53" s="83" t="s">
        <v>155</v>
      </c>
      <c r="I53" s="83" t="s">
        <v>155</v>
      </c>
      <c r="J53" s="39">
        <v>1</v>
      </c>
      <c r="K53" s="83">
        <v>0</v>
      </c>
      <c r="L53" s="83">
        <v>0</v>
      </c>
      <c r="M53" s="84" t="s">
        <v>124</v>
      </c>
      <c r="N53" s="83">
        <v>14</v>
      </c>
      <c r="O53" s="39">
        <v>10</v>
      </c>
      <c r="P53" s="83">
        <v>0</v>
      </c>
      <c r="Q53" s="85">
        <v>0</v>
      </c>
      <c r="R53" s="39">
        <v>2</v>
      </c>
      <c r="S53" s="39">
        <v>1</v>
      </c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</row>
    <row r="54" spans="1:48" ht="15.75">
      <c r="A54" s="46" t="str">
        <f t="shared" si="1"/>
        <v xml:space="preserve">   </v>
      </c>
      <c r="B54" s="80">
        <v>45</v>
      </c>
      <c r="C54" s="81" t="s">
        <v>170</v>
      </c>
      <c r="D54" s="80" t="s">
        <v>44</v>
      </c>
      <c r="E54" s="82" t="s">
        <v>121</v>
      </c>
      <c r="F54" s="82" t="s">
        <v>119</v>
      </c>
      <c r="G54" s="83" t="s">
        <v>155</v>
      </c>
      <c r="H54" s="83" t="s">
        <v>155</v>
      </c>
      <c r="I54" s="83" t="s">
        <v>155</v>
      </c>
      <c r="J54" s="39">
        <v>1</v>
      </c>
      <c r="K54" s="83">
        <v>0</v>
      </c>
      <c r="L54" s="83">
        <v>0</v>
      </c>
      <c r="M54" s="84" t="s">
        <v>124</v>
      </c>
      <c r="N54" s="83">
        <v>7</v>
      </c>
      <c r="O54" s="39">
        <v>24</v>
      </c>
      <c r="P54" s="83">
        <v>0</v>
      </c>
      <c r="Q54" s="85">
        <v>0</v>
      </c>
      <c r="R54" s="39">
        <v>2</v>
      </c>
      <c r="S54" s="39">
        <v>1</v>
      </c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</row>
    <row r="55" spans="1:48" ht="15.75">
      <c r="A55" s="46" t="str">
        <f t="shared" si="1"/>
        <v xml:space="preserve">   </v>
      </c>
      <c r="B55" s="80">
        <v>46</v>
      </c>
      <c r="C55" s="81" t="s">
        <v>171</v>
      </c>
      <c r="D55" s="80" t="s">
        <v>44</v>
      </c>
      <c r="E55" s="82" t="s">
        <v>121</v>
      </c>
      <c r="F55" s="82" t="s">
        <v>119</v>
      </c>
      <c r="G55" s="83" t="s">
        <v>155</v>
      </c>
      <c r="H55" s="83" t="s">
        <v>155</v>
      </c>
      <c r="I55" s="83" t="s">
        <v>155</v>
      </c>
      <c r="J55" s="39">
        <v>1</v>
      </c>
      <c r="K55" s="83">
        <v>0</v>
      </c>
      <c r="L55" s="83">
        <v>0</v>
      </c>
      <c r="M55" s="84" t="s">
        <v>124</v>
      </c>
      <c r="N55" s="83">
        <v>18</v>
      </c>
      <c r="O55" s="39">
        <v>9</v>
      </c>
      <c r="P55" s="83">
        <v>0</v>
      </c>
      <c r="Q55" s="85">
        <v>0</v>
      </c>
      <c r="R55" s="39">
        <v>2</v>
      </c>
      <c r="S55" s="39">
        <v>1</v>
      </c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</row>
    <row r="56" spans="1:48" ht="15.75">
      <c r="A56" s="46" t="str">
        <f t="shared" si="1"/>
        <v xml:space="preserve">   </v>
      </c>
      <c r="B56" s="80">
        <v>47</v>
      </c>
      <c r="C56" s="81" t="s">
        <v>172</v>
      </c>
      <c r="D56" s="80" t="s">
        <v>44</v>
      </c>
      <c r="E56" s="82" t="s">
        <v>121</v>
      </c>
      <c r="F56" s="82" t="s">
        <v>119</v>
      </c>
      <c r="G56" s="83" t="s">
        <v>155</v>
      </c>
      <c r="H56" s="83" t="s">
        <v>155</v>
      </c>
      <c r="I56" s="83" t="s">
        <v>155</v>
      </c>
      <c r="J56" s="39">
        <v>1</v>
      </c>
      <c r="K56" s="83">
        <v>0</v>
      </c>
      <c r="L56" s="83">
        <v>0</v>
      </c>
      <c r="M56" s="84" t="s">
        <v>124</v>
      </c>
      <c r="N56" s="83">
        <v>9</v>
      </c>
      <c r="O56" s="39">
        <v>12</v>
      </c>
      <c r="P56" s="83">
        <v>0</v>
      </c>
      <c r="Q56" s="85">
        <v>0</v>
      </c>
      <c r="R56" s="39">
        <v>2</v>
      </c>
      <c r="S56" s="39">
        <v>1</v>
      </c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</row>
    <row r="57" spans="1:48" ht="15.75">
      <c r="A57" s="46" t="str">
        <f t="shared" si="1"/>
        <v xml:space="preserve">   </v>
      </c>
      <c r="B57" s="80">
        <v>48</v>
      </c>
      <c r="C57" s="81" t="s">
        <v>173</v>
      </c>
      <c r="D57" s="80" t="s">
        <v>44</v>
      </c>
      <c r="E57" s="82" t="s">
        <v>121</v>
      </c>
      <c r="F57" s="82" t="s">
        <v>119</v>
      </c>
      <c r="G57" s="83" t="s">
        <v>155</v>
      </c>
      <c r="H57" s="83" t="s">
        <v>155</v>
      </c>
      <c r="I57" s="83" t="s">
        <v>155</v>
      </c>
      <c r="J57" s="39">
        <v>1</v>
      </c>
      <c r="K57" s="83">
        <v>0</v>
      </c>
      <c r="L57" s="83">
        <v>0</v>
      </c>
      <c r="M57" s="84" t="s">
        <v>124</v>
      </c>
      <c r="N57" s="83">
        <v>2</v>
      </c>
      <c r="O57" s="39">
        <v>9</v>
      </c>
      <c r="P57" s="83">
        <v>0</v>
      </c>
      <c r="Q57" s="85">
        <v>0</v>
      </c>
      <c r="R57" s="39">
        <v>2</v>
      </c>
      <c r="S57" s="39">
        <v>1</v>
      </c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</row>
    <row r="58" spans="1:48" ht="15.75">
      <c r="A58" s="46" t="str">
        <f t="shared" si="1"/>
        <v xml:space="preserve">   </v>
      </c>
      <c r="B58" s="80">
        <v>49</v>
      </c>
      <c r="C58" s="81" t="s">
        <v>174</v>
      </c>
      <c r="D58" s="80" t="s">
        <v>44</v>
      </c>
      <c r="E58" s="82" t="s">
        <v>121</v>
      </c>
      <c r="F58" s="82" t="s">
        <v>119</v>
      </c>
      <c r="G58" s="83" t="s">
        <v>155</v>
      </c>
      <c r="H58" s="83" t="s">
        <v>155</v>
      </c>
      <c r="I58" s="83" t="s">
        <v>155</v>
      </c>
      <c r="J58" s="39">
        <v>1</v>
      </c>
      <c r="K58" s="83">
        <v>0</v>
      </c>
      <c r="L58" s="83">
        <v>0</v>
      </c>
      <c r="M58" s="84" t="s">
        <v>124</v>
      </c>
      <c r="N58" s="83">
        <v>10</v>
      </c>
      <c r="O58" s="39">
        <v>4</v>
      </c>
      <c r="P58" s="83">
        <v>0</v>
      </c>
      <c r="Q58" s="85">
        <v>0</v>
      </c>
      <c r="R58" s="39">
        <v>2</v>
      </c>
      <c r="S58" s="39">
        <v>1</v>
      </c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</row>
    <row r="59" spans="1:48" ht="15.75">
      <c r="A59" s="46" t="str">
        <f t="shared" si="1"/>
        <v xml:space="preserve">   </v>
      </c>
      <c r="B59" s="80">
        <v>50</v>
      </c>
      <c r="C59" s="81" t="s">
        <v>175</v>
      </c>
      <c r="D59" s="80" t="s">
        <v>44</v>
      </c>
      <c r="E59" s="82" t="s">
        <v>121</v>
      </c>
      <c r="F59" s="82" t="s">
        <v>119</v>
      </c>
      <c r="G59" s="83" t="s">
        <v>155</v>
      </c>
      <c r="H59" s="83" t="s">
        <v>155</v>
      </c>
      <c r="I59" s="83" t="s">
        <v>155</v>
      </c>
      <c r="J59" s="39">
        <v>1</v>
      </c>
      <c r="K59" s="83">
        <v>0</v>
      </c>
      <c r="L59" s="83">
        <v>0</v>
      </c>
      <c r="M59" s="84" t="s">
        <v>124</v>
      </c>
      <c r="N59" s="83">
        <v>9</v>
      </c>
      <c r="O59" s="39">
        <v>11</v>
      </c>
      <c r="P59" s="83">
        <v>0</v>
      </c>
      <c r="Q59" s="85">
        <v>0</v>
      </c>
      <c r="R59" s="39">
        <v>2</v>
      </c>
      <c r="S59" s="39">
        <v>1</v>
      </c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</row>
    <row r="60" spans="1:48" ht="15.75">
      <c r="A60" s="46" t="str">
        <f t="shared" si="1"/>
        <v xml:space="preserve">   </v>
      </c>
      <c r="B60" s="80">
        <v>51</v>
      </c>
      <c r="C60" s="81" t="s">
        <v>176</v>
      </c>
      <c r="D60" s="80" t="s">
        <v>44</v>
      </c>
      <c r="E60" s="82" t="s">
        <v>121</v>
      </c>
      <c r="F60" s="82" t="s">
        <v>119</v>
      </c>
      <c r="G60" s="83" t="s">
        <v>155</v>
      </c>
      <c r="H60" s="83" t="s">
        <v>155</v>
      </c>
      <c r="I60" s="83" t="s">
        <v>155</v>
      </c>
      <c r="J60" s="39">
        <v>1</v>
      </c>
      <c r="K60" s="83">
        <v>0</v>
      </c>
      <c r="L60" s="83">
        <v>0</v>
      </c>
      <c r="M60" s="84" t="s">
        <v>124</v>
      </c>
      <c r="N60" s="83">
        <v>24</v>
      </c>
      <c r="O60" s="39">
        <v>9</v>
      </c>
      <c r="P60" s="83">
        <v>0</v>
      </c>
      <c r="Q60" s="85">
        <v>0</v>
      </c>
      <c r="R60" s="39">
        <v>2</v>
      </c>
      <c r="S60" s="39">
        <v>1</v>
      </c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</row>
    <row r="61" spans="1:48" ht="15.75">
      <c r="A61" s="46" t="str">
        <f t="shared" si="1"/>
        <v xml:space="preserve">   </v>
      </c>
      <c r="B61" s="80">
        <v>52</v>
      </c>
      <c r="C61" s="81" t="s">
        <v>177</v>
      </c>
      <c r="D61" s="80" t="s">
        <v>44</v>
      </c>
      <c r="E61" s="82" t="s">
        <v>121</v>
      </c>
      <c r="F61" s="82" t="s">
        <v>119</v>
      </c>
      <c r="G61" s="83" t="s">
        <v>155</v>
      </c>
      <c r="H61" s="83" t="s">
        <v>155</v>
      </c>
      <c r="I61" s="83" t="s">
        <v>155</v>
      </c>
      <c r="J61" s="39">
        <v>1</v>
      </c>
      <c r="K61" s="83">
        <v>0</v>
      </c>
      <c r="L61" s="83">
        <v>0</v>
      </c>
      <c r="M61" s="84" t="s">
        <v>124</v>
      </c>
      <c r="N61" s="83">
        <v>14</v>
      </c>
      <c r="O61" s="39">
        <v>7</v>
      </c>
      <c r="P61" s="83">
        <v>0</v>
      </c>
      <c r="Q61" s="85">
        <v>0</v>
      </c>
      <c r="R61" s="39">
        <v>2</v>
      </c>
      <c r="S61" s="39">
        <v>1</v>
      </c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</row>
    <row r="62" spans="1:48" ht="15.75">
      <c r="A62" s="46" t="str">
        <f t="shared" si="1"/>
        <v xml:space="preserve">   </v>
      </c>
      <c r="B62" s="80">
        <v>53</v>
      </c>
      <c r="C62" s="81" t="s">
        <v>178</v>
      </c>
      <c r="D62" s="80" t="s">
        <v>44</v>
      </c>
      <c r="E62" s="82" t="s">
        <v>121</v>
      </c>
      <c r="F62" s="82" t="s">
        <v>119</v>
      </c>
      <c r="G62" s="83" t="s">
        <v>155</v>
      </c>
      <c r="H62" s="83" t="s">
        <v>155</v>
      </c>
      <c r="I62" s="83" t="s">
        <v>155</v>
      </c>
      <c r="J62" s="39">
        <v>1</v>
      </c>
      <c r="K62" s="83">
        <v>0</v>
      </c>
      <c r="L62" s="83">
        <v>0</v>
      </c>
      <c r="M62" s="84" t="s">
        <v>124</v>
      </c>
      <c r="N62" s="83">
        <v>7</v>
      </c>
      <c r="O62" s="39">
        <v>7</v>
      </c>
      <c r="P62" s="83">
        <v>0</v>
      </c>
      <c r="Q62" s="85">
        <v>0</v>
      </c>
      <c r="R62" s="39">
        <v>2</v>
      </c>
      <c r="S62" s="39">
        <v>1</v>
      </c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</row>
    <row r="63" spans="1:48" ht="15.75">
      <c r="A63" s="46" t="str">
        <f t="shared" si="1"/>
        <v xml:space="preserve">   </v>
      </c>
      <c r="B63" s="80">
        <v>54</v>
      </c>
      <c r="C63" s="81" t="s">
        <v>179</v>
      </c>
      <c r="D63" s="80" t="s">
        <v>44</v>
      </c>
      <c r="E63" s="82" t="s">
        <v>121</v>
      </c>
      <c r="F63" s="82" t="s">
        <v>119</v>
      </c>
      <c r="G63" s="83" t="s">
        <v>155</v>
      </c>
      <c r="H63" s="83" t="s">
        <v>155</v>
      </c>
      <c r="I63" s="83" t="s">
        <v>155</v>
      </c>
      <c r="J63" s="39">
        <v>1</v>
      </c>
      <c r="K63" s="83">
        <v>0</v>
      </c>
      <c r="L63" s="83">
        <v>0</v>
      </c>
      <c r="M63" s="84" t="s">
        <v>124</v>
      </c>
      <c r="N63" s="83">
        <v>9</v>
      </c>
      <c r="O63" s="39">
        <v>4</v>
      </c>
      <c r="P63" s="83">
        <v>0</v>
      </c>
      <c r="Q63" s="85">
        <v>0</v>
      </c>
      <c r="R63" s="39">
        <v>2</v>
      </c>
      <c r="S63" s="39">
        <v>1</v>
      </c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</row>
    <row r="64" spans="1:48" ht="15.75">
      <c r="A64" s="46" t="str">
        <f t="shared" si="1"/>
        <v xml:space="preserve">   </v>
      </c>
      <c r="B64" s="80">
        <v>55</v>
      </c>
      <c r="C64" s="81" t="s">
        <v>180</v>
      </c>
      <c r="D64" s="80" t="s">
        <v>44</v>
      </c>
      <c r="E64" s="82" t="s">
        <v>121</v>
      </c>
      <c r="F64" s="82" t="s">
        <v>119</v>
      </c>
      <c r="G64" s="83" t="s">
        <v>155</v>
      </c>
      <c r="H64" s="83" t="s">
        <v>155</v>
      </c>
      <c r="I64" s="83" t="s">
        <v>155</v>
      </c>
      <c r="J64" s="39">
        <v>1</v>
      </c>
      <c r="K64" s="83">
        <v>0</v>
      </c>
      <c r="L64" s="83">
        <v>0</v>
      </c>
      <c r="M64" s="84" t="s">
        <v>124</v>
      </c>
      <c r="N64" s="83">
        <v>9</v>
      </c>
      <c r="O64" s="39">
        <v>9</v>
      </c>
      <c r="P64" s="83">
        <v>0</v>
      </c>
      <c r="Q64" s="85">
        <v>0</v>
      </c>
      <c r="R64" s="39">
        <v>2</v>
      </c>
      <c r="S64" s="39">
        <v>1</v>
      </c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</row>
    <row r="65" spans="1:48" ht="15.75">
      <c r="A65" s="46" t="str">
        <f t="shared" si="1"/>
        <v xml:space="preserve">   </v>
      </c>
      <c r="B65" s="80">
        <v>56</v>
      </c>
      <c r="C65" s="81" t="s">
        <v>181</v>
      </c>
      <c r="D65" s="80" t="s">
        <v>44</v>
      </c>
      <c r="E65" s="82" t="s">
        <v>121</v>
      </c>
      <c r="F65" s="82" t="s">
        <v>119</v>
      </c>
      <c r="G65" s="83" t="s">
        <v>155</v>
      </c>
      <c r="H65" s="83" t="s">
        <v>155</v>
      </c>
      <c r="I65" s="83" t="s">
        <v>155</v>
      </c>
      <c r="J65" s="39">
        <v>1</v>
      </c>
      <c r="K65" s="83">
        <v>0</v>
      </c>
      <c r="L65" s="83">
        <v>0</v>
      </c>
      <c r="M65" s="84" t="s">
        <v>124</v>
      </c>
      <c r="N65" s="83">
        <v>2</v>
      </c>
      <c r="O65" s="39">
        <v>8</v>
      </c>
      <c r="P65" s="83">
        <v>0</v>
      </c>
      <c r="Q65" s="85">
        <v>0</v>
      </c>
      <c r="R65" s="39">
        <v>2</v>
      </c>
      <c r="S65" s="39">
        <v>1</v>
      </c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</row>
    <row r="66" spans="1:48" ht="15.75">
      <c r="A66" s="46" t="str">
        <f t="shared" si="1"/>
        <v xml:space="preserve">   </v>
      </c>
      <c r="B66" s="80">
        <v>57</v>
      </c>
      <c r="C66" s="81" t="s">
        <v>182</v>
      </c>
      <c r="D66" s="80" t="s">
        <v>44</v>
      </c>
      <c r="E66" s="82" t="s">
        <v>121</v>
      </c>
      <c r="F66" s="82" t="s">
        <v>119</v>
      </c>
      <c r="G66" s="83" t="s">
        <v>155</v>
      </c>
      <c r="H66" s="83" t="s">
        <v>155</v>
      </c>
      <c r="I66" s="83" t="s">
        <v>155</v>
      </c>
      <c r="J66" s="39">
        <v>1</v>
      </c>
      <c r="K66" s="83">
        <v>0</v>
      </c>
      <c r="L66" s="83">
        <v>0</v>
      </c>
      <c r="M66" s="84" t="s">
        <v>124</v>
      </c>
      <c r="N66" s="83">
        <v>1</v>
      </c>
      <c r="O66" s="39">
        <v>7</v>
      </c>
      <c r="P66" s="83">
        <v>0</v>
      </c>
      <c r="Q66" s="85">
        <v>0</v>
      </c>
      <c r="R66" s="39">
        <v>2</v>
      </c>
      <c r="S66" s="39">
        <v>1</v>
      </c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</row>
    <row r="67" spans="1:48" ht="15.75">
      <c r="A67" s="46" t="str">
        <f t="shared" si="1"/>
        <v xml:space="preserve">   </v>
      </c>
      <c r="B67" s="80">
        <v>58</v>
      </c>
      <c r="C67" s="81" t="s">
        <v>183</v>
      </c>
      <c r="D67" s="80" t="s">
        <v>44</v>
      </c>
      <c r="E67" s="82" t="s">
        <v>121</v>
      </c>
      <c r="F67" s="82" t="s">
        <v>119</v>
      </c>
      <c r="G67" s="83" t="s">
        <v>155</v>
      </c>
      <c r="H67" s="83" t="s">
        <v>155</v>
      </c>
      <c r="I67" s="83" t="s">
        <v>155</v>
      </c>
      <c r="J67" s="39">
        <v>1</v>
      </c>
      <c r="K67" s="83">
        <v>0</v>
      </c>
      <c r="L67" s="83">
        <v>0</v>
      </c>
      <c r="M67" s="84" t="s">
        <v>124</v>
      </c>
      <c r="N67" s="83">
        <v>5</v>
      </c>
      <c r="O67" s="39">
        <v>13</v>
      </c>
      <c r="P67" s="83">
        <v>0</v>
      </c>
      <c r="Q67" s="85">
        <v>0</v>
      </c>
      <c r="R67" s="39">
        <v>2</v>
      </c>
      <c r="S67" s="39">
        <v>1</v>
      </c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</row>
    <row r="70" spans="1:48" ht="15.75">
      <c r="A70" s="11"/>
      <c r="B70" s="159" t="s">
        <v>204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1:48" ht="15.75">
      <c r="A71" s="11"/>
      <c r="B71" s="159" t="s">
        <v>205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</row>
  </sheetData>
  <sheetProtection selectLockedCells="1"/>
  <mergeCells count="44">
    <mergeCell ref="B71:S71"/>
    <mergeCell ref="B70:S70"/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T7:W7"/>
    <mergeCell ref="AR5:AV5"/>
    <mergeCell ref="F6:F8"/>
    <mergeCell ref="R6:R8"/>
    <mergeCell ref="S6:S8"/>
    <mergeCell ref="K6:N6"/>
    <mergeCell ref="O6:O8"/>
    <mergeCell ref="P6:P8"/>
    <mergeCell ref="Q6:Q8"/>
    <mergeCell ref="AR7:AU7"/>
    <mergeCell ref="T6:AU6"/>
    <mergeCell ref="AV6:AV8"/>
    <mergeCell ref="AJ7:AM7"/>
    <mergeCell ref="X7:AA7"/>
    <mergeCell ref="AB7:AE7"/>
    <mergeCell ref="AF7:AI7"/>
    <mergeCell ref="AN7:AQ7"/>
    <mergeCell ref="A9:F9"/>
    <mergeCell ref="L7:L8"/>
    <mergeCell ref="M7:M8"/>
    <mergeCell ref="N7:N8"/>
    <mergeCell ref="K7:K8"/>
    <mergeCell ref="G7:G8"/>
    <mergeCell ref="H7:I7"/>
    <mergeCell ref="A6:A8"/>
    <mergeCell ref="B6:B8"/>
    <mergeCell ref="C6:C8"/>
    <mergeCell ref="D6:D8"/>
    <mergeCell ref="E6:E8"/>
    <mergeCell ref="G6:I6"/>
    <mergeCell ref="J6:J8"/>
  </mergeCells>
  <dataValidations count="8">
    <dataValidation type="whole" allowBlank="1" showInputMessage="1" showErrorMessage="1" error="กรอกเฉพาะ 0 1 2 3" sqref="S1 S10:S69 S5:S8 S72:S1048576">
      <formula1>0</formula1>
      <formula2>3</formula2>
    </dataValidation>
    <dataValidation type="whole" allowBlank="1" showInputMessage="1" showErrorMessage="1" error="กรอกเฉพาะ 0 1 2" sqref="R1 S2:S4 R10:R69 R5:R8 R72:R1048576">
      <formula1>0</formula1>
      <formula2>2</formula2>
    </dataValidation>
    <dataValidation type="whole" allowBlank="1" showInputMessage="1" showErrorMessage="1" error="กรอกเฉพาะจำนวนเต็ม" sqref="O1 O10:O11 O68:O69 O5:O8 O72:O1048576">
      <formula1>0</formula1>
      <formula2>100</formula2>
    </dataValidation>
    <dataValidation type="whole" allowBlank="1" showInputMessage="1" showErrorMessage="1" error="กรอกเฉพาะ 0 1 2 3 9" sqref="J1 J10:J19 J68:J69 J5:J8 J72:J1048576">
      <formula1>0</formula1>
      <formula2>9</formula2>
    </dataValidation>
    <dataValidation type="whole" allowBlank="1" showInputMessage="1" showErrorMessage="1" errorTitle="ผิดพลาด" error="กรอกเฉพาะ 0 1 2 3 9" sqref="K2:K4 J20:J67">
      <formula1>0</formula1>
      <formula2>9</formula2>
    </dataValidation>
    <dataValidation type="whole" allowBlank="1" showInputMessage="1" showErrorMessage="1" error="กรอกจำนวนเต็ม" sqref="P2:P4 O12:O67">
      <formula1>0</formula1>
      <formula2>100</formula2>
    </dataValidation>
    <dataValidation type="textLength" operator="equal" allowBlank="1" showInputMessage="1" showErrorMessage="1" error="กรอกรหัสผิดพลาด" sqref="C10:C19">
      <formula1>9</formula1>
    </dataValidation>
    <dataValidation type="textLength" operator="equal" allowBlank="1" showInputMessage="1" showErrorMessage="1" error="กรอกรหัสเกิน 9 หลัก" sqref="C20:C67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70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B72"/>
  <sheetViews>
    <sheetView workbookViewId="0">
      <selection activeCell="G78" sqref="G78"/>
    </sheetView>
  </sheetViews>
  <sheetFormatPr defaultColWidth="9.140625" defaultRowHeight="15"/>
  <cols>
    <col min="1" max="1" width="7.85546875" style="13" bestFit="1" customWidth="1"/>
    <col min="2" max="2" width="9.85546875" style="13" customWidth="1"/>
    <col min="3" max="3" width="7.140625" style="11" customWidth="1"/>
    <col min="4" max="4" width="8.5703125" style="11" bestFit="1" customWidth="1"/>
    <col min="5" max="5" width="4.5703125" style="11" customWidth="1"/>
    <col min="6" max="6" width="8.28515625" style="11" customWidth="1"/>
    <col min="7" max="7" width="7.42578125" style="11" customWidth="1"/>
    <col min="8" max="8" width="6.7109375" style="11" customWidth="1"/>
    <col min="9" max="9" width="4.85546875" style="11" customWidth="1"/>
    <col min="10" max="10" width="7.28515625" style="8" customWidth="1"/>
    <col min="11" max="11" width="8.28515625" style="8" customWidth="1"/>
    <col min="12" max="12" width="8.7109375" style="8" customWidth="1"/>
    <col min="13" max="13" width="7.28515625" style="8" customWidth="1"/>
    <col min="14" max="14" width="6.5703125" style="13" customWidth="1"/>
    <col min="15" max="15" width="7.140625" style="11" customWidth="1"/>
    <col min="16" max="16" width="7.28515625" style="11" customWidth="1"/>
    <col min="17" max="17" width="10.28515625" style="11" customWidth="1"/>
    <col min="18" max="18" width="11.42578125" style="11" customWidth="1"/>
    <col min="19" max="19" width="8.7109375" style="11" customWidth="1"/>
    <col min="20" max="21" width="6.7109375" style="11" customWidth="1"/>
    <col min="22" max="22" width="13" style="11" customWidth="1"/>
    <col min="23" max="23" width="19.28515625" style="11" customWidth="1"/>
    <col min="24" max="28" width="9.140625" style="40"/>
    <col min="29" max="16384" width="9.140625" style="11"/>
  </cols>
  <sheetData>
    <row r="1" spans="1:28" ht="23.25">
      <c r="A1" s="180" t="s">
        <v>202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</row>
    <row r="2" spans="1:28" ht="23.25">
      <c r="A2" s="181" t="s">
        <v>1</v>
      </c>
      <c r="B2" s="181"/>
      <c r="C2" s="181"/>
      <c r="D2" s="181"/>
      <c r="E2" s="181" t="s">
        <v>132</v>
      </c>
      <c r="F2" s="181"/>
      <c r="G2" s="181"/>
      <c r="H2" s="181"/>
      <c r="I2" s="181"/>
      <c r="J2"/>
      <c r="K2" s="3"/>
      <c r="L2" s="3"/>
      <c r="M2" s="3"/>
      <c r="N2" s="3"/>
      <c r="O2" s="3"/>
      <c r="T2" s="3"/>
      <c r="Y2" s="107"/>
      <c r="Z2" s="107"/>
      <c r="AA2" s="108"/>
      <c r="AB2" s="108"/>
    </row>
    <row r="3" spans="1:28" ht="23.25">
      <c r="A3" s="181"/>
      <c r="B3" s="181"/>
      <c r="C3" s="181"/>
      <c r="D3" s="181"/>
      <c r="E3" s="181"/>
      <c r="F3" s="181"/>
      <c r="G3" s="181"/>
      <c r="H3" s="181"/>
      <c r="I3" s="181"/>
      <c r="J3"/>
      <c r="K3" s="11"/>
      <c r="L3" s="3"/>
      <c r="N3" s="3"/>
      <c r="O3" s="3"/>
      <c r="P3" s="3"/>
      <c r="Q3" s="3"/>
      <c r="R3" s="3"/>
      <c r="S3" s="3"/>
      <c r="T3" s="3"/>
      <c r="U3" s="109"/>
      <c r="V3" s="109" t="s">
        <v>2</v>
      </c>
      <c r="W3" s="110">
        <v>2001</v>
      </c>
      <c r="Y3" s="111"/>
      <c r="Z3" s="111"/>
      <c r="AB3" s="112"/>
    </row>
    <row r="4" spans="1:28" ht="23.25">
      <c r="A4" s="181"/>
      <c r="B4" s="181"/>
      <c r="C4" s="181"/>
      <c r="D4" s="181"/>
      <c r="E4" s="181"/>
      <c r="F4" s="181"/>
      <c r="G4" s="181"/>
      <c r="H4" s="181"/>
      <c r="I4" s="181"/>
      <c r="J4"/>
      <c r="L4" s="3"/>
      <c r="M4" s="3"/>
      <c r="N4" s="3"/>
      <c r="O4" s="3"/>
      <c r="P4" s="3"/>
      <c r="Q4" s="3"/>
      <c r="R4" s="3"/>
      <c r="S4" s="3"/>
      <c r="T4" s="3"/>
      <c r="U4" s="109"/>
      <c r="V4" s="113"/>
      <c r="W4" s="114"/>
      <c r="Y4" s="115"/>
      <c r="Z4" s="115"/>
      <c r="AB4" s="112"/>
    </row>
    <row r="5" spans="1:28" ht="15.75">
      <c r="F5" s="116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17" t="s">
        <v>6</v>
      </c>
      <c r="Y5" s="118"/>
      <c r="Z5" s="118"/>
      <c r="AA5" s="118"/>
      <c r="AB5" s="118"/>
    </row>
    <row r="6" spans="1:28" ht="15" customHeight="1">
      <c r="A6" s="182" t="s">
        <v>7</v>
      </c>
      <c r="B6" s="182" t="s">
        <v>8</v>
      </c>
      <c r="C6" s="182" t="s">
        <v>9</v>
      </c>
      <c r="D6" s="182" t="s">
        <v>10</v>
      </c>
      <c r="E6" s="182" t="s">
        <v>11</v>
      </c>
      <c r="F6" s="146" t="s">
        <v>47</v>
      </c>
      <c r="G6" s="147"/>
      <c r="H6" s="148"/>
      <c r="I6" s="127" t="s">
        <v>12</v>
      </c>
      <c r="J6" s="211" t="s">
        <v>37</v>
      </c>
      <c r="K6" s="212"/>
      <c r="L6" s="212"/>
      <c r="M6" s="213"/>
      <c r="N6" s="127" t="s">
        <v>13</v>
      </c>
      <c r="O6" s="150" t="s">
        <v>5</v>
      </c>
      <c r="P6" s="127" t="s">
        <v>31</v>
      </c>
      <c r="Q6" s="153" t="s">
        <v>38</v>
      </c>
      <c r="R6" s="156" t="s">
        <v>39</v>
      </c>
      <c r="S6" s="187" t="s">
        <v>185</v>
      </c>
      <c r="T6" s="188"/>
      <c r="U6" s="189"/>
      <c r="V6" s="190" t="s">
        <v>196</v>
      </c>
      <c r="W6" s="193" t="s">
        <v>200</v>
      </c>
    </row>
    <row r="7" spans="1:28" ht="15" customHeight="1">
      <c r="A7" s="183"/>
      <c r="B7" s="183"/>
      <c r="C7" s="183"/>
      <c r="D7" s="183"/>
      <c r="E7" s="183"/>
      <c r="F7" s="196" t="s">
        <v>3</v>
      </c>
      <c r="G7" s="198" t="s">
        <v>46</v>
      </c>
      <c r="H7" s="199"/>
      <c r="I7" s="128"/>
      <c r="J7" s="203" t="s">
        <v>40</v>
      </c>
      <c r="K7" s="169" t="s">
        <v>41</v>
      </c>
      <c r="L7" s="205" t="s">
        <v>42</v>
      </c>
      <c r="M7" s="207" t="s">
        <v>43</v>
      </c>
      <c r="N7" s="128"/>
      <c r="O7" s="151"/>
      <c r="P7" s="128"/>
      <c r="Q7" s="154"/>
      <c r="R7" s="157"/>
      <c r="S7" s="209" t="s">
        <v>186</v>
      </c>
      <c r="T7" s="185" t="s">
        <v>191</v>
      </c>
      <c r="U7" s="186"/>
      <c r="V7" s="191"/>
      <c r="W7" s="194"/>
    </row>
    <row r="8" spans="1:28">
      <c r="A8" s="184"/>
      <c r="B8" s="184"/>
      <c r="C8" s="184"/>
      <c r="D8" s="184"/>
      <c r="E8" s="184"/>
      <c r="F8" s="197"/>
      <c r="G8" s="14" t="s">
        <v>22</v>
      </c>
      <c r="H8" s="15" t="s">
        <v>23</v>
      </c>
      <c r="I8" s="129"/>
      <c r="J8" s="204"/>
      <c r="K8" s="170"/>
      <c r="L8" s="206"/>
      <c r="M8" s="208"/>
      <c r="N8" s="129"/>
      <c r="O8" s="152"/>
      <c r="P8" s="129"/>
      <c r="Q8" s="155"/>
      <c r="R8" s="158"/>
      <c r="S8" s="210"/>
      <c r="T8" s="119" t="s">
        <v>192</v>
      </c>
      <c r="U8" s="120" t="s">
        <v>194</v>
      </c>
      <c r="V8" s="192"/>
      <c r="W8" s="195"/>
    </row>
    <row r="9" spans="1:28">
      <c r="A9" s="200" t="s">
        <v>28</v>
      </c>
      <c r="B9" s="201"/>
      <c r="C9" s="201"/>
      <c r="D9" s="201"/>
      <c r="E9" s="202"/>
      <c r="F9" s="44">
        <f>SUM(F10:F50)</f>
        <v>496.46036199572001</v>
      </c>
      <c r="G9" s="44">
        <f>SUM(G10:G50)</f>
        <v>496.46036199572001</v>
      </c>
      <c r="H9" s="44">
        <f t="shared" ref="H9:O9" si="0">SUM(H10:H50)</f>
        <v>0</v>
      </c>
      <c r="I9" s="44"/>
      <c r="J9" s="44">
        <f t="shared" si="0"/>
        <v>0</v>
      </c>
      <c r="K9" s="44">
        <f t="shared" si="0"/>
        <v>250</v>
      </c>
      <c r="L9" s="44">
        <f t="shared" si="0"/>
        <v>0</v>
      </c>
      <c r="M9" s="44">
        <f>SUM(M10:M67)</f>
        <v>491.5</v>
      </c>
      <c r="N9" s="44"/>
      <c r="O9" s="44">
        <f t="shared" si="0"/>
        <v>0</v>
      </c>
      <c r="P9" s="44"/>
      <c r="Q9" s="44"/>
      <c r="R9" s="44"/>
      <c r="S9" s="44"/>
      <c r="T9" s="44"/>
      <c r="U9" s="44"/>
      <c r="V9" s="44"/>
      <c r="W9" s="44"/>
    </row>
    <row r="10" spans="1:28" ht="15.75">
      <c r="A10" s="80">
        <v>1</v>
      </c>
      <c r="B10" s="86" t="s">
        <v>120</v>
      </c>
      <c r="C10" s="86" t="s">
        <v>44</v>
      </c>
      <c r="D10" s="86" t="s">
        <v>121</v>
      </c>
      <c r="E10" s="86" t="s">
        <v>119</v>
      </c>
      <c r="F10" s="87">
        <v>56.125359441299999</v>
      </c>
      <c r="G10" s="87">
        <v>56.125359441299999</v>
      </c>
      <c r="H10" s="87">
        <v>0</v>
      </c>
      <c r="I10" s="39">
        <v>2</v>
      </c>
      <c r="J10" s="83">
        <v>0</v>
      </c>
      <c r="K10" s="83">
        <v>21</v>
      </c>
      <c r="L10" s="85">
        <v>0</v>
      </c>
      <c r="M10" s="83">
        <v>0</v>
      </c>
      <c r="N10" s="39">
        <v>0</v>
      </c>
      <c r="O10" s="83">
        <v>0</v>
      </c>
      <c r="P10" s="85">
        <v>0</v>
      </c>
      <c r="Q10" s="39">
        <v>0</v>
      </c>
      <c r="R10" s="39">
        <v>0</v>
      </c>
      <c r="S10" s="46" t="s">
        <v>155</v>
      </c>
      <c r="T10" s="46" t="s">
        <v>155</v>
      </c>
      <c r="U10" s="46" t="s">
        <v>155</v>
      </c>
      <c r="V10" s="46" t="s">
        <v>155</v>
      </c>
      <c r="W10" s="46" t="s">
        <v>155</v>
      </c>
    </row>
    <row r="11" spans="1:28" ht="15.75">
      <c r="A11" s="80">
        <v>2</v>
      </c>
      <c r="B11" s="86" t="s">
        <v>122</v>
      </c>
      <c r="C11" s="86" t="s">
        <v>44</v>
      </c>
      <c r="D11" s="86" t="s">
        <v>121</v>
      </c>
      <c r="E11" s="86" t="s">
        <v>119</v>
      </c>
      <c r="F11" s="87">
        <v>6.3356114130599996</v>
      </c>
      <c r="G11" s="87">
        <v>6.3356114130599996</v>
      </c>
      <c r="H11" s="87">
        <v>0</v>
      </c>
      <c r="I11" s="39">
        <v>2</v>
      </c>
      <c r="J11" s="83">
        <v>0</v>
      </c>
      <c r="K11" s="83">
        <v>2</v>
      </c>
      <c r="L11" s="85">
        <v>0</v>
      </c>
      <c r="M11" s="83">
        <v>0</v>
      </c>
      <c r="N11" s="39">
        <v>0</v>
      </c>
      <c r="O11" s="83">
        <v>0</v>
      </c>
      <c r="P11" s="85">
        <v>0</v>
      </c>
      <c r="Q11" s="39">
        <v>0</v>
      </c>
      <c r="R11" s="39">
        <v>0</v>
      </c>
      <c r="S11" s="46" t="s">
        <v>155</v>
      </c>
      <c r="T11" s="46" t="s">
        <v>155</v>
      </c>
      <c r="U11" s="46" t="s">
        <v>155</v>
      </c>
      <c r="V11" s="46" t="s">
        <v>155</v>
      </c>
      <c r="W11" s="46" t="s">
        <v>155</v>
      </c>
    </row>
    <row r="12" spans="1:28" ht="15.75">
      <c r="A12" s="80">
        <v>3</v>
      </c>
      <c r="B12" s="86" t="s">
        <v>123</v>
      </c>
      <c r="C12" s="86" t="s">
        <v>44</v>
      </c>
      <c r="D12" s="86" t="s">
        <v>121</v>
      </c>
      <c r="E12" s="86" t="s">
        <v>119</v>
      </c>
      <c r="F12" s="87">
        <v>55.3643219028</v>
      </c>
      <c r="G12" s="87">
        <v>55.3643219028</v>
      </c>
      <c r="H12" s="87">
        <v>0</v>
      </c>
      <c r="I12" s="39">
        <v>1</v>
      </c>
      <c r="J12" s="83">
        <v>0</v>
      </c>
      <c r="K12" s="83">
        <v>0</v>
      </c>
      <c r="L12" s="85" t="s">
        <v>124</v>
      </c>
      <c r="M12" s="91">
        <v>18</v>
      </c>
      <c r="N12" s="39">
        <v>10</v>
      </c>
      <c r="O12" s="83">
        <v>0</v>
      </c>
      <c r="P12" s="85">
        <v>0</v>
      </c>
      <c r="Q12" s="39">
        <v>2</v>
      </c>
      <c r="R12" s="39">
        <v>1</v>
      </c>
      <c r="S12" s="46" t="s">
        <v>155</v>
      </c>
      <c r="T12" s="46" t="s">
        <v>155</v>
      </c>
      <c r="U12" s="46" t="s">
        <v>155</v>
      </c>
      <c r="V12" s="46" t="s">
        <v>155</v>
      </c>
      <c r="W12" s="46" t="s">
        <v>155</v>
      </c>
    </row>
    <row r="13" spans="1:28" ht="15.75">
      <c r="A13" s="80">
        <v>4</v>
      </c>
      <c r="B13" s="86" t="s">
        <v>125</v>
      </c>
      <c r="C13" s="86" t="s">
        <v>44</v>
      </c>
      <c r="D13" s="86" t="s">
        <v>121</v>
      </c>
      <c r="E13" s="86" t="s">
        <v>119</v>
      </c>
      <c r="F13" s="87">
        <v>42.288803878000003</v>
      </c>
      <c r="G13" s="87">
        <v>42.288803878000003</v>
      </c>
      <c r="H13" s="87">
        <v>0</v>
      </c>
      <c r="I13" s="39">
        <v>1</v>
      </c>
      <c r="J13" s="83">
        <v>0</v>
      </c>
      <c r="K13" s="83">
        <v>0</v>
      </c>
      <c r="L13" s="85" t="s">
        <v>124</v>
      </c>
      <c r="M13" s="91">
        <v>20</v>
      </c>
      <c r="N13" s="39">
        <v>20</v>
      </c>
      <c r="O13" s="83">
        <v>0</v>
      </c>
      <c r="P13" s="85">
        <v>0</v>
      </c>
      <c r="Q13" s="39">
        <v>2</v>
      </c>
      <c r="R13" s="39">
        <v>1</v>
      </c>
      <c r="S13" s="46" t="s">
        <v>155</v>
      </c>
      <c r="T13" s="46" t="s">
        <v>155</v>
      </c>
      <c r="U13" s="46" t="s">
        <v>155</v>
      </c>
      <c r="V13" s="46" t="s">
        <v>155</v>
      </c>
      <c r="W13" s="46" t="s">
        <v>155</v>
      </c>
    </row>
    <row r="14" spans="1:28" ht="15.75">
      <c r="A14" s="80">
        <v>5</v>
      </c>
      <c r="B14" s="86" t="s">
        <v>126</v>
      </c>
      <c r="C14" s="86" t="s">
        <v>44</v>
      </c>
      <c r="D14" s="86" t="s">
        <v>121</v>
      </c>
      <c r="E14" s="86" t="s">
        <v>119</v>
      </c>
      <c r="F14" s="87">
        <v>162.56266850200001</v>
      </c>
      <c r="G14" s="87">
        <v>162.56266850200001</v>
      </c>
      <c r="H14" s="87">
        <v>0</v>
      </c>
      <c r="I14" s="39">
        <v>1</v>
      </c>
      <c r="J14" s="83">
        <v>0</v>
      </c>
      <c r="K14" s="83">
        <v>0</v>
      </c>
      <c r="L14" s="85" t="s">
        <v>124</v>
      </c>
      <c r="M14" s="91">
        <v>9</v>
      </c>
      <c r="N14" s="39">
        <v>5</v>
      </c>
      <c r="O14" s="83">
        <v>0</v>
      </c>
      <c r="P14" s="85">
        <v>0</v>
      </c>
      <c r="Q14" s="39">
        <v>2</v>
      </c>
      <c r="R14" s="39">
        <v>1</v>
      </c>
      <c r="S14" s="46" t="s">
        <v>155</v>
      </c>
      <c r="T14" s="46" t="s">
        <v>155</v>
      </c>
      <c r="U14" s="46" t="s">
        <v>155</v>
      </c>
      <c r="V14" s="46" t="s">
        <v>155</v>
      </c>
      <c r="W14" s="46" t="s">
        <v>155</v>
      </c>
    </row>
    <row r="15" spans="1:28" ht="15.75">
      <c r="A15" s="80">
        <v>6</v>
      </c>
      <c r="B15" s="86" t="s">
        <v>127</v>
      </c>
      <c r="C15" s="86" t="s">
        <v>44</v>
      </c>
      <c r="D15" s="86" t="s">
        <v>121</v>
      </c>
      <c r="E15" s="86" t="s">
        <v>119</v>
      </c>
      <c r="F15" s="87">
        <v>8.3034052030600005</v>
      </c>
      <c r="G15" s="87">
        <v>8.3034052030600005</v>
      </c>
      <c r="H15" s="87">
        <v>0</v>
      </c>
      <c r="I15" s="39">
        <v>1</v>
      </c>
      <c r="J15" s="83">
        <v>0</v>
      </c>
      <c r="K15" s="83">
        <v>0</v>
      </c>
      <c r="L15" s="85" t="s">
        <v>124</v>
      </c>
      <c r="M15" s="91">
        <v>5.5</v>
      </c>
      <c r="N15" s="39">
        <v>10</v>
      </c>
      <c r="O15" s="83">
        <v>0</v>
      </c>
      <c r="P15" s="85">
        <v>0</v>
      </c>
      <c r="Q15" s="39">
        <v>2</v>
      </c>
      <c r="R15" s="39">
        <v>1</v>
      </c>
      <c r="S15" s="46" t="s">
        <v>155</v>
      </c>
      <c r="T15" s="46" t="s">
        <v>155</v>
      </c>
      <c r="U15" s="46" t="s">
        <v>155</v>
      </c>
      <c r="V15" s="46" t="s">
        <v>155</v>
      </c>
      <c r="W15" s="46" t="s">
        <v>155</v>
      </c>
    </row>
    <row r="16" spans="1:28" ht="15.75">
      <c r="A16" s="80">
        <v>7</v>
      </c>
      <c r="B16" s="86" t="s">
        <v>128</v>
      </c>
      <c r="C16" s="86" t="s">
        <v>44</v>
      </c>
      <c r="D16" s="86" t="s">
        <v>121</v>
      </c>
      <c r="E16" s="86" t="s">
        <v>119</v>
      </c>
      <c r="F16" s="87">
        <v>117.465378726</v>
      </c>
      <c r="G16" s="87">
        <v>117.465378726</v>
      </c>
      <c r="H16" s="87">
        <v>0</v>
      </c>
      <c r="I16" s="39">
        <v>1</v>
      </c>
      <c r="J16" s="83">
        <v>0</v>
      </c>
      <c r="K16" s="83">
        <v>0</v>
      </c>
      <c r="L16" s="85" t="s">
        <v>124</v>
      </c>
      <c r="M16" s="91">
        <v>20</v>
      </c>
      <c r="N16" s="39">
        <v>20</v>
      </c>
      <c r="O16" s="83">
        <v>0</v>
      </c>
      <c r="P16" s="85">
        <v>0</v>
      </c>
      <c r="Q16" s="39">
        <v>2</v>
      </c>
      <c r="R16" s="39">
        <v>1</v>
      </c>
      <c r="S16" s="46" t="s">
        <v>155</v>
      </c>
      <c r="T16" s="46" t="s">
        <v>155</v>
      </c>
      <c r="U16" s="46" t="s">
        <v>155</v>
      </c>
      <c r="V16" s="46" t="s">
        <v>155</v>
      </c>
      <c r="W16" s="46" t="s">
        <v>155</v>
      </c>
    </row>
    <row r="17" spans="1:23" s="11" customFormat="1" ht="15.75">
      <c r="A17" s="80">
        <v>8</v>
      </c>
      <c r="B17" s="86" t="s">
        <v>129</v>
      </c>
      <c r="C17" s="86" t="s">
        <v>44</v>
      </c>
      <c r="D17" s="86" t="s">
        <v>121</v>
      </c>
      <c r="E17" s="86" t="s">
        <v>119</v>
      </c>
      <c r="F17" s="87">
        <v>19.7022476432</v>
      </c>
      <c r="G17" s="87">
        <v>19.7022476432</v>
      </c>
      <c r="H17" s="87">
        <v>0</v>
      </c>
      <c r="I17" s="39">
        <v>1</v>
      </c>
      <c r="J17" s="83">
        <v>0</v>
      </c>
      <c r="K17" s="83">
        <v>0</v>
      </c>
      <c r="L17" s="85" t="s">
        <v>124</v>
      </c>
      <c r="M17" s="91">
        <v>20</v>
      </c>
      <c r="N17" s="39">
        <v>10</v>
      </c>
      <c r="O17" s="83">
        <v>0</v>
      </c>
      <c r="P17" s="85">
        <v>0</v>
      </c>
      <c r="Q17" s="39">
        <v>2</v>
      </c>
      <c r="R17" s="39">
        <v>1</v>
      </c>
      <c r="S17" s="46" t="s">
        <v>155</v>
      </c>
      <c r="T17" s="46" t="s">
        <v>155</v>
      </c>
      <c r="U17" s="46" t="s">
        <v>155</v>
      </c>
      <c r="V17" s="46" t="s">
        <v>155</v>
      </c>
      <c r="W17" s="46" t="s">
        <v>155</v>
      </c>
    </row>
    <row r="18" spans="1:23" s="11" customFormat="1" ht="15.75">
      <c r="A18" s="80">
        <v>9</v>
      </c>
      <c r="B18" s="86" t="s">
        <v>130</v>
      </c>
      <c r="C18" s="86" t="s">
        <v>44</v>
      </c>
      <c r="D18" s="86" t="s">
        <v>121</v>
      </c>
      <c r="E18" s="86" t="s">
        <v>119</v>
      </c>
      <c r="F18" s="87">
        <v>10.933770365799999</v>
      </c>
      <c r="G18" s="87">
        <v>10.933770365799999</v>
      </c>
      <c r="H18" s="87">
        <v>0</v>
      </c>
      <c r="I18" s="39">
        <v>1</v>
      </c>
      <c r="J18" s="83">
        <v>0</v>
      </c>
      <c r="K18" s="83">
        <v>0</v>
      </c>
      <c r="L18" s="85" t="s">
        <v>124</v>
      </c>
      <c r="M18" s="91">
        <v>10</v>
      </c>
      <c r="N18" s="39">
        <v>10</v>
      </c>
      <c r="O18" s="83">
        <v>0</v>
      </c>
      <c r="P18" s="85">
        <v>0</v>
      </c>
      <c r="Q18" s="39">
        <v>2</v>
      </c>
      <c r="R18" s="39">
        <v>1</v>
      </c>
      <c r="S18" s="46" t="s">
        <v>155</v>
      </c>
      <c r="T18" s="46" t="s">
        <v>155</v>
      </c>
      <c r="U18" s="46" t="s">
        <v>155</v>
      </c>
      <c r="V18" s="46" t="s">
        <v>155</v>
      </c>
      <c r="W18" s="46" t="s">
        <v>155</v>
      </c>
    </row>
    <row r="19" spans="1:23" s="11" customFormat="1" ht="15.75">
      <c r="A19" s="80">
        <v>10</v>
      </c>
      <c r="B19" s="86" t="s">
        <v>131</v>
      </c>
      <c r="C19" s="86" t="s">
        <v>44</v>
      </c>
      <c r="D19" s="86" t="s">
        <v>121</v>
      </c>
      <c r="E19" s="86" t="s">
        <v>119</v>
      </c>
      <c r="F19" s="87">
        <v>17.378794920499999</v>
      </c>
      <c r="G19" s="87">
        <v>17.378794920499999</v>
      </c>
      <c r="H19" s="87">
        <v>0</v>
      </c>
      <c r="I19" s="39">
        <v>1</v>
      </c>
      <c r="J19" s="83">
        <v>0</v>
      </c>
      <c r="K19" s="83">
        <v>3</v>
      </c>
      <c r="L19" s="85">
        <v>0</v>
      </c>
      <c r="M19" s="83">
        <v>0</v>
      </c>
      <c r="N19" s="39">
        <v>8</v>
      </c>
      <c r="O19" s="83">
        <v>0</v>
      </c>
      <c r="P19" s="85">
        <v>0</v>
      </c>
      <c r="Q19" s="39">
        <v>2</v>
      </c>
      <c r="R19" s="39">
        <v>1</v>
      </c>
      <c r="S19" s="46" t="s">
        <v>155</v>
      </c>
      <c r="T19" s="46" t="s">
        <v>155</v>
      </c>
      <c r="U19" s="46" t="s">
        <v>155</v>
      </c>
      <c r="V19" s="46" t="s">
        <v>155</v>
      </c>
      <c r="W19" s="46" t="s">
        <v>155</v>
      </c>
    </row>
    <row r="20" spans="1:23" s="11" customFormat="1" ht="15.75">
      <c r="A20" s="80">
        <v>11</v>
      </c>
      <c r="B20" s="81" t="s">
        <v>135</v>
      </c>
      <c r="C20" s="80" t="s">
        <v>44</v>
      </c>
      <c r="D20" s="82" t="s">
        <v>121</v>
      </c>
      <c r="E20" s="82" t="s">
        <v>119</v>
      </c>
      <c r="F20" s="83" t="s">
        <v>155</v>
      </c>
      <c r="G20" s="83" t="s">
        <v>155</v>
      </c>
      <c r="H20" s="83" t="s">
        <v>155</v>
      </c>
      <c r="I20" s="39">
        <v>1</v>
      </c>
      <c r="J20" s="83">
        <v>0</v>
      </c>
      <c r="K20" s="83">
        <v>30</v>
      </c>
      <c r="L20" s="84">
        <v>0</v>
      </c>
      <c r="M20" s="83">
        <v>0</v>
      </c>
      <c r="N20" s="39">
        <v>6</v>
      </c>
      <c r="O20" s="83">
        <v>0</v>
      </c>
      <c r="P20" s="85">
        <v>0</v>
      </c>
      <c r="Q20" s="39">
        <v>2</v>
      </c>
      <c r="R20" s="39">
        <v>1</v>
      </c>
      <c r="S20" s="46" t="s">
        <v>155</v>
      </c>
      <c r="T20" s="46" t="s">
        <v>155</v>
      </c>
      <c r="U20" s="46" t="s">
        <v>155</v>
      </c>
      <c r="V20" s="46" t="s">
        <v>155</v>
      </c>
      <c r="W20" s="46" t="s">
        <v>155</v>
      </c>
    </row>
    <row r="21" spans="1:23" s="11" customFormat="1" ht="15.75">
      <c r="A21" s="80">
        <v>12</v>
      </c>
      <c r="B21" s="81" t="s">
        <v>136</v>
      </c>
      <c r="C21" s="80" t="s">
        <v>44</v>
      </c>
      <c r="D21" s="82" t="s">
        <v>121</v>
      </c>
      <c r="E21" s="82" t="s">
        <v>119</v>
      </c>
      <c r="F21" s="83" t="s">
        <v>155</v>
      </c>
      <c r="G21" s="83" t="s">
        <v>155</v>
      </c>
      <c r="H21" s="83" t="s">
        <v>155</v>
      </c>
      <c r="I21" s="39">
        <v>1</v>
      </c>
      <c r="J21" s="83">
        <v>0</v>
      </c>
      <c r="K21" s="83">
        <v>60</v>
      </c>
      <c r="L21" s="84">
        <v>0</v>
      </c>
      <c r="M21" s="83">
        <v>0</v>
      </c>
      <c r="N21" s="39">
        <v>4</v>
      </c>
      <c r="O21" s="83">
        <v>0</v>
      </c>
      <c r="P21" s="85">
        <v>0</v>
      </c>
      <c r="Q21" s="39">
        <v>2</v>
      </c>
      <c r="R21" s="39">
        <v>1</v>
      </c>
      <c r="S21" s="46" t="s">
        <v>155</v>
      </c>
      <c r="T21" s="46" t="s">
        <v>155</v>
      </c>
      <c r="U21" s="46" t="s">
        <v>155</v>
      </c>
      <c r="V21" s="46" t="s">
        <v>155</v>
      </c>
      <c r="W21" s="46" t="s">
        <v>155</v>
      </c>
    </row>
    <row r="22" spans="1:23" s="11" customFormat="1" ht="15.75">
      <c r="A22" s="80">
        <v>13</v>
      </c>
      <c r="B22" s="81" t="s">
        <v>137</v>
      </c>
      <c r="C22" s="80" t="s">
        <v>44</v>
      </c>
      <c r="D22" s="82" t="s">
        <v>121</v>
      </c>
      <c r="E22" s="82" t="s">
        <v>119</v>
      </c>
      <c r="F22" s="83" t="s">
        <v>155</v>
      </c>
      <c r="G22" s="83" t="s">
        <v>155</v>
      </c>
      <c r="H22" s="83" t="s">
        <v>155</v>
      </c>
      <c r="I22" s="39">
        <v>1</v>
      </c>
      <c r="J22" s="83">
        <v>0</v>
      </c>
      <c r="K22" s="83">
        <v>20</v>
      </c>
      <c r="L22" s="84">
        <v>0</v>
      </c>
      <c r="M22" s="83">
        <v>0</v>
      </c>
      <c r="N22" s="39">
        <v>4</v>
      </c>
      <c r="O22" s="83">
        <v>0</v>
      </c>
      <c r="P22" s="85">
        <v>0</v>
      </c>
      <c r="Q22" s="39">
        <v>2</v>
      </c>
      <c r="R22" s="39">
        <v>1</v>
      </c>
      <c r="S22" s="46" t="s">
        <v>155</v>
      </c>
      <c r="T22" s="46" t="s">
        <v>155</v>
      </c>
      <c r="U22" s="46" t="s">
        <v>155</v>
      </c>
      <c r="V22" s="46" t="s">
        <v>155</v>
      </c>
      <c r="W22" s="46" t="s">
        <v>155</v>
      </c>
    </row>
    <row r="23" spans="1:23" s="11" customFormat="1" ht="15.75">
      <c r="A23" s="80">
        <v>14</v>
      </c>
      <c r="B23" s="81" t="s">
        <v>138</v>
      </c>
      <c r="C23" s="80" t="s">
        <v>44</v>
      </c>
      <c r="D23" s="82" t="s">
        <v>121</v>
      </c>
      <c r="E23" s="82" t="s">
        <v>119</v>
      </c>
      <c r="F23" s="83" t="s">
        <v>155</v>
      </c>
      <c r="G23" s="83" t="s">
        <v>155</v>
      </c>
      <c r="H23" s="83" t="s">
        <v>155</v>
      </c>
      <c r="I23" s="39">
        <v>1</v>
      </c>
      <c r="J23" s="83">
        <v>0</v>
      </c>
      <c r="K23" s="83">
        <v>5</v>
      </c>
      <c r="L23" s="84">
        <v>0</v>
      </c>
      <c r="M23" s="83">
        <v>0</v>
      </c>
      <c r="N23" s="39">
        <v>10</v>
      </c>
      <c r="O23" s="83">
        <v>0</v>
      </c>
      <c r="P23" s="85">
        <v>0</v>
      </c>
      <c r="Q23" s="39">
        <v>2</v>
      </c>
      <c r="R23" s="39">
        <v>1</v>
      </c>
      <c r="S23" s="46" t="s">
        <v>155</v>
      </c>
      <c r="T23" s="46" t="s">
        <v>155</v>
      </c>
      <c r="U23" s="46" t="s">
        <v>155</v>
      </c>
      <c r="V23" s="46" t="s">
        <v>155</v>
      </c>
      <c r="W23" s="46" t="s">
        <v>155</v>
      </c>
    </row>
    <row r="24" spans="1:23" s="11" customFormat="1" ht="15.75">
      <c r="A24" s="80">
        <v>15</v>
      </c>
      <c r="B24" s="81" t="s">
        <v>139</v>
      </c>
      <c r="C24" s="80" t="s">
        <v>44</v>
      </c>
      <c r="D24" s="82" t="s">
        <v>121</v>
      </c>
      <c r="E24" s="82" t="s">
        <v>119</v>
      </c>
      <c r="F24" s="83" t="s">
        <v>155</v>
      </c>
      <c r="G24" s="83" t="s">
        <v>155</v>
      </c>
      <c r="H24" s="83" t="s">
        <v>155</v>
      </c>
      <c r="I24" s="39">
        <v>1</v>
      </c>
      <c r="J24" s="83">
        <v>0</v>
      </c>
      <c r="K24" s="83">
        <v>2</v>
      </c>
      <c r="L24" s="84">
        <v>0</v>
      </c>
      <c r="M24" s="83">
        <v>0</v>
      </c>
      <c r="N24" s="39">
        <v>10</v>
      </c>
      <c r="O24" s="83">
        <v>0</v>
      </c>
      <c r="P24" s="85">
        <v>0</v>
      </c>
      <c r="Q24" s="39">
        <v>2</v>
      </c>
      <c r="R24" s="39">
        <v>1</v>
      </c>
      <c r="S24" s="46" t="s">
        <v>155</v>
      </c>
      <c r="T24" s="46" t="s">
        <v>155</v>
      </c>
      <c r="U24" s="46" t="s">
        <v>155</v>
      </c>
      <c r="V24" s="46" t="s">
        <v>155</v>
      </c>
      <c r="W24" s="46" t="s">
        <v>155</v>
      </c>
    </row>
    <row r="25" spans="1:23" s="11" customFormat="1" ht="15.75">
      <c r="A25" s="80">
        <v>16</v>
      </c>
      <c r="B25" s="81" t="s">
        <v>140</v>
      </c>
      <c r="C25" s="80" t="s">
        <v>44</v>
      </c>
      <c r="D25" s="82" t="s">
        <v>121</v>
      </c>
      <c r="E25" s="82" t="s">
        <v>119</v>
      </c>
      <c r="F25" s="83" t="s">
        <v>155</v>
      </c>
      <c r="G25" s="83" t="s">
        <v>155</v>
      </c>
      <c r="H25" s="83" t="s">
        <v>155</v>
      </c>
      <c r="I25" s="39">
        <v>1</v>
      </c>
      <c r="J25" s="83">
        <v>0</v>
      </c>
      <c r="K25" s="83">
        <v>60</v>
      </c>
      <c r="L25" s="84">
        <v>0</v>
      </c>
      <c r="M25" s="83">
        <v>0</v>
      </c>
      <c r="N25" s="39">
        <v>5</v>
      </c>
      <c r="O25" s="83">
        <v>0</v>
      </c>
      <c r="P25" s="85">
        <v>0</v>
      </c>
      <c r="Q25" s="39">
        <v>2</v>
      </c>
      <c r="R25" s="39">
        <v>1</v>
      </c>
      <c r="S25" s="46" t="s">
        <v>155</v>
      </c>
      <c r="T25" s="46" t="s">
        <v>155</v>
      </c>
      <c r="U25" s="46" t="s">
        <v>155</v>
      </c>
      <c r="V25" s="46" t="s">
        <v>155</v>
      </c>
      <c r="W25" s="46" t="s">
        <v>155</v>
      </c>
    </row>
    <row r="26" spans="1:23" s="11" customFormat="1" ht="15.75">
      <c r="A26" s="80">
        <v>17</v>
      </c>
      <c r="B26" s="81" t="s">
        <v>141</v>
      </c>
      <c r="C26" s="80" t="s">
        <v>44</v>
      </c>
      <c r="D26" s="82" t="s">
        <v>121</v>
      </c>
      <c r="E26" s="82" t="s">
        <v>119</v>
      </c>
      <c r="F26" s="83" t="s">
        <v>155</v>
      </c>
      <c r="G26" s="83" t="s">
        <v>155</v>
      </c>
      <c r="H26" s="83" t="s">
        <v>155</v>
      </c>
      <c r="I26" s="39">
        <v>1</v>
      </c>
      <c r="J26" s="83">
        <v>0</v>
      </c>
      <c r="K26" s="83">
        <v>20</v>
      </c>
      <c r="L26" s="84">
        <v>0</v>
      </c>
      <c r="M26" s="83">
        <v>0</v>
      </c>
      <c r="N26" s="39">
        <v>3</v>
      </c>
      <c r="O26" s="83">
        <v>0</v>
      </c>
      <c r="P26" s="85">
        <v>0</v>
      </c>
      <c r="Q26" s="39">
        <v>2</v>
      </c>
      <c r="R26" s="39">
        <v>1</v>
      </c>
      <c r="S26" s="46" t="s">
        <v>155</v>
      </c>
      <c r="T26" s="46" t="s">
        <v>155</v>
      </c>
      <c r="U26" s="46" t="s">
        <v>155</v>
      </c>
      <c r="V26" s="46" t="s">
        <v>155</v>
      </c>
      <c r="W26" s="46" t="s">
        <v>155</v>
      </c>
    </row>
    <row r="27" spans="1:23" s="11" customFormat="1" ht="15.75">
      <c r="A27" s="80">
        <v>18</v>
      </c>
      <c r="B27" s="81" t="s">
        <v>142</v>
      </c>
      <c r="C27" s="80" t="s">
        <v>44</v>
      </c>
      <c r="D27" s="82" t="s">
        <v>121</v>
      </c>
      <c r="E27" s="82" t="s">
        <v>119</v>
      </c>
      <c r="F27" s="83" t="s">
        <v>155</v>
      </c>
      <c r="G27" s="83" t="s">
        <v>155</v>
      </c>
      <c r="H27" s="83" t="s">
        <v>155</v>
      </c>
      <c r="I27" s="39">
        <v>1</v>
      </c>
      <c r="J27" s="83">
        <v>0</v>
      </c>
      <c r="K27" s="83">
        <v>12</v>
      </c>
      <c r="L27" s="84">
        <v>0</v>
      </c>
      <c r="M27" s="83">
        <v>0</v>
      </c>
      <c r="N27" s="39">
        <v>2</v>
      </c>
      <c r="O27" s="83">
        <v>0</v>
      </c>
      <c r="P27" s="85">
        <v>0</v>
      </c>
      <c r="Q27" s="39">
        <v>2</v>
      </c>
      <c r="R27" s="39">
        <v>1</v>
      </c>
      <c r="S27" s="46" t="s">
        <v>155</v>
      </c>
      <c r="T27" s="46" t="s">
        <v>155</v>
      </c>
      <c r="U27" s="46" t="s">
        <v>155</v>
      </c>
      <c r="V27" s="46" t="s">
        <v>155</v>
      </c>
      <c r="W27" s="46" t="s">
        <v>155</v>
      </c>
    </row>
    <row r="28" spans="1:23" ht="15.75">
      <c r="A28" s="80">
        <v>19</v>
      </c>
      <c r="B28" s="81" t="s">
        <v>143</v>
      </c>
      <c r="C28" s="80" t="s">
        <v>44</v>
      </c>
      <c r="D28" s="82" t="s">
        <v>121</v>
      </c>
      <c r="E28" s="82" t="s">
        <v>119</v>
      </c>
      <c r="F28" s="83" t="s">
        <v>155</v>
      </c>
      <c r="G28" s="83" t="s">
        <v>155</v>
      </c>
      <c r="H28" s="83" t="s">
        <v>155</v>
      </c>
      <c r="I28" s="39">
        <v>1</v>
      </c>
      <c r="J28" s="83">
        <v>0</v>
      </c>
      <c r="K28" s="83">
        <v>10</v>
      </c>
      <c r="L28" s="84">
        <v>0</v>
      </c>
      <c r="M28" s="83">
        <v>0</v>
      </c>
      <c r="N28" s="39">
        <v>2</v>
      </c>
      <c r="O28" s="83">
        <v>0</v>
      </c>
      <c r="P28" s="85">
        <v>0</v>
      </c>
      <c r="Q28" s="39">
        <v>2</v>
      </c>
      <c r="R28" s="39">
        <v>1</v>
      </c>
      <c r="S28" s="46" t="s">
        <v>155</v>
      </c>
      <c r="T28" s="46" t="s">
        <v>155</v>
      </c>
      <c r="U28" s="46" t="s">
        <v>155</v>
      </c>
      <c r="V28" s="46" t="s">
        <v>155</v>
      </c>
      <c r="W28" s="46" t="s">
        <v>155</v>
      </c>
    </row>
    <row r="29" spans="1:23" ht="15.75">
      <c r="A29" s="80">
        <v>20</v>
      </c>
      <c r="B29" s="81" t="s">
        <v>144</v>
      </c>
      <c r="C29" s="80" t="s">
        <v>44</v>
      </c>
      <c r="D29" s="82" t="s">
        <v>121</v>
      </c>
      <c r="E29" s="82" t="s">
        <v>119</v>
      </c>
      <c r="F29" s="83" t="s">
        <v>155</v>
      </c>
      <c r="G29" s="83" t="s">
        <v>155</v>
      </c>
      <c r="H29" s="83" t="s">
        <v>155</v>
      </c>
      <c r="I29" s="39">
        <v>1</v>
      </c>
      <c r="J29" s="83">
        <v>0</v>
      </c>
      <c r="K29" s="83">
        <v>5</v>
      </c>
      <c r="L29" s="84">
        <v>0</v>
      </c>
      <c r="M29" s="83">
        <v>0</v>
      </c>
      <c r="N29" s="39">
        <v>3</v>
      </c>
      <c r="O29" s="83">
        <v>0</v>
      </c>
      <c r="P29" s="85">
        <v>0</v>
      </c>
      <c r="Q29" s="39">
        <v>2</v>
      </c>
      <c r="R29" s="39">
        <v>1</v>
      </c>
      <c r="S29" s="46" t="s">
        <v>155</v>
      </c>
      <c r="T29" s="46" t="s">
        <v>155</v>
      </c>
      <c r="U29" s="46" t="s">
        <v>155</v>
      </c>
      <c r="V29" s="46" t="s">
        <v>155</v>
      </c>
      <c r="W29" s="46" t="s">
        <v>155</v>
      </c>
    </row>
    <row r="30" spans="1:23" ht="15.75">
      <c r="A30" s="80">
        <v>21</v>
      </c>
      <c r="B30" s="81" t="s">
        <v>145</v>
      </c>
      <c r="C30" s="80" t="s">
        <v>44</v>
      </c>
      <c r="D30" s="82" t="s">
        <v>121</v>
      </c>
      <c r="E30" s="82" t="s">
        <v>119</v>
      </c>
      <c r="F30" s="83" t="s">
        <v>155</v>
      </c>
      <c r="G30" s="83" t="s">
        <v>155</v>
      </c>
      <c r="H30" s="83" t="s">
        <v>155</v>
      </c>
      <c r="I30" s="39">
        <v>1</v>
      </c>
      <c r="J30" s="83">
        <v>0</v>
      </c>
      <c r="K30" s="83">
        <v>0</v>
      </c>
      <c r="L30" s="84" t="s">
        <v>124</v>
      </c>
      <c r="M30" s="83">
        <v>4</v>
      </c>
      <c r="N30" s="39">
        <v>10</v>
      </c>
      <c r="O30" s="83">
        <v>0</v>
      </c>
      <c r="P30" s="85">
        <v>0</v>
      </c>
      <c r="Q30" s="39">
        <v>2</v>
      </c>
      <c r="R30" s="39">
        <v>1</v>
      </c>
      <c r="S30" s="46" t="s">
        <v>155</v>
      </c>
      <c r="T30" s="46" t="s">
        <v>155</v>
      </c>
      <c r="U30" s="46" t="s">
        <v>155</v>
      </c>
      <c r="V30" s="46" t="s">
        <v>155</v>
      </c>
      <c r="W30" s="46" t="s">
        <v>155</v>
      </c>
    </row>
    <row r="31" spans="1:23" ht="15.75">
      <c r="A31" s="80">
        <v>22</v>
      </c>
      <c r="B31" s="81" t="s">
        <v>146</v>
      </c>
      <c r="C31" s="80" t="s">
        <v>44</v>
      </c>
      <c r="D31" s="82" t="s">
        <v>121</v>
      </c>
      <c r="E31" s="82" t="s">
        <v>119</v>
      </c>
      <c r="F31" s="83" t="s">
        <v>155</v>
      </c>
      <c r="G31" s="83" t="s">
        <v>155</v>
      </c>
      <c r="H31" s="83" t="s">
        <v>155</v>
      </c>
      <c r="I31" s="39">
        <v>1</v>
      </c>
      <c r="J31" s="83">
        <v>0</v>
      </c>
      <c r="K31" s="83">
        <v>0</v>
      </c>
      <c r="L31" s="84" t="s">
        <v>124</v>
      </c>
      <c r="M31" s="83">
        <v>14</v>
      </c>
      <c r="N31" s="39">
        <v>6</v>
      </c>
      <c r="O31" s="83">
        <v>0</v>
      </c>
      <c r="P31" s="85">
        <v>0</v>
      </c>
      <c r="Q31" s="39">
        <v>2</v>
      </c>
      <c r="R31" s="39">
        <v>1</v>
      </c>
      <c r="S31" s="46" t="s">
        <v>155</v>
      </c>
      <c r="T31" s="46" t="s">
        <v>155</v>
      </c>
      <c r="U31" s="46" t="s">
        <v>155</v>
      </c>
      <c r="V31" s="46" t="s">
        <v>155</v>
      </c>
      <c r="W31" s="46" t="s">
        <v>155</v>
      </c>
    </row>
    <row r="32" spans="1:23" ht="15.75">
      <c r="A32" s="80">
        <v>23</v>
      </c>
      <c r="B32" s="81" t="s">
        <v>147</v>
      </c>
      <c r="C32" s="80" t="s">
        <v>44</v>
      </c>
      <c r="D32" s="82" t="s">
        <v>121</v>
      </c>
      <c r="E32" s="82" t="s">
        <v>119</v>
      </c>
      <c r="F32" s="83" t="s">
        <v>155</v>
      </c>
      <c r="G32" s="83" t="s">
        <v>155</v>
      </c>
      <c r="H32" s="83" t="s">
        <v>155</v>
      </c>
      <c r="I32" s="39">
        <v>1</v>
      </c>
      <c r="J32" s="83">
        <v>0</v>
      </c>
      <c r="K32" s="83">
        <v>0</v>
      </c>
      <c r="L32" s="84" t="s">
        <v>124</v>
      </c>
      <c r="M32" s="83">
        <v>5</v>
      </c>
      <c r="N32" s="39">
        <v>9</v>
      </c>
      <c r="O32" s="83">
        <v>0</v>
      </c>
      <c r="P32" s="85">
        <v>0</v>
      </c>
      <c r="Q32" s="39">
        <v>2</v>
      </c>
      <c r="R32" s="39">
        <v>1</v>
      </c>
      <c r="S32" s="46" t="s">
        <v>155</v>
      </c>
      <c r="T32" s="46" t="s">
        <v>155</v>
      </c>
      <c r="U32" s="46" t="s">
        <v>155</v>
      </c>
      <c r="V32" s="46" t="s">
        <v>155</v>
      </c>
      <c r="W32" s="46" t="s">
        <v>155</v>
      </c>
    </row>
    <row r="33" spans="1:23" ht="15.75">
      <c r="A33" s="80">
        <v>24</v>
      </c>
      <c r="B33" s="81" t="s">
        <v>148</v>
      </c>
      <c r="C33" s="80" t="s">
        <v>44</v>
      </c>
      <c r="D33" s="82" t="s">
        <v>121</v>
      </c>
      <c r="E33" s="82" t="s">
        <v>119</v>
      </c>
      <c r="F33" s="83" t="s">
        <v>155</v>
      </c>
      <c r="G33" s="83" t="s">
        <v>155</v>
      </c>
      <c r="H33" s="83" t="s">
        <v>155</v>
      </c>
      <c r="I33" s="39">
        <v>1</v>
      </c>
      <c r="J33" s="83">
        <v>0</v>
      </c>
      <c r="K33" s="83">
        <v>0</v>
      </c>
      <c r="L33" s="84" t="s">
        <v>124</v>
      </c>
      <c r="M33" s="83">
        <v>9</v>
      </c>
      <c r="N33" s="39">
        <v>10</v>
      </c>
      <c r="O33" s="83">
        <v>0</v>
      </c>
      <c r="P33" s="85">
        <v>0</v>
      </c>
      <c r="Q33" s="39">
        <v>2</v>
      </c>
      <c r="R33" s="39">
        <v>1</v>
      </c>
      <c r="S33" s="46" t="s">
        <v>155</v>
      </c>
      <c r="T33" s="46" t="s">
        <v>155</v>
      </c>
      <c r="U33" s="46" t="s">
        <v>155</v>
      </c>
      <c r="V33" s="46" t="s">
        <v>155</v>
      </c>
      <c r="W33" s="46" t="s">
        <v>155</v>
      </c>
    </row>
    <row r="34" spans="1:23" ht="15.75">
      <c r="A34" s="80">
        <v>25</v>
      </c>
      <c r="B34" s="81" t="s">
        <v>149</v>
      </c>
      <c r="C34" s="80" t="s">
        <v>44</v>
      </c>
      <c r="D34" s="82" t="s">
        <v>121</v>
      </c>
      <c r="E34" s="82" t="s">
        <v>119</v>
      </c>
      <c r="F34" s="83" t="s">
        <v>155</v>
      </c>
      <c r="G34" s="83" t="s">
        <v>155</v>
      </c>
      <c r="H34" s="83" t="s">
        <v>155</v>
      </c>
      <c r="I34" s="39">
        <v>1</v>
      </c>
      <c r="J34" s="83">
        <v>0</v>
      </c>
      <c r="K34" s="83">
        <v>0</v>
      </c>
      <c r="L34" s="84" t="s">
        <v>124</v>
      </c>
      <c r="M34" s="83">
        <v>7</v>
      </c>
      <c r="N34" s="39">
        <v>10</v>
      </c>
      <c r="O34" s="83">
        <v>0</v>
      </c>
      <c r="P34" s="85">
        <v>0</v>
      </c>
      <c r="Q34" s="39">
        <v>2</v>
      </c>
      <c r="R34" s="39">
        <v>1</v>
      </c>
      <c r="S34" s="46" t="s">
        <v>155</v>
      </c>
      <c r="T34" s="46" t="s">
        <v>155</v>
      </c>
      <c r="U34" s="46" t="s">
        <v>155</v>
      </c>
      <c r="V34" s="46" t="s">
        <v>155</v>
      </c>
      <c r="W34" s="46" t="s">
        <v>155</v>
      </c>
    </row>
    <row r="35" spans="1:23" ht="15.75">
      <c r="A35" s="80">
        <v>26</v>
      </c>
      <c r="B35" s="81" t="s">
        <v>150</v>
      </c>
      <c r="C35" s="80" t="s">
        <v>44</v>
      </c>
      <c r="D35" s="82" t="s">
        <v>121</v>
      </c>
      <c r="E35" s="82" t="s">
        <v>119</v>
      </c>
      <c r="F35" s="83" t="s">
        <v>155</v>
      </c>
      <c r="G35" s="83" t="s">
        <v>155</v>
      </c>
      <c r="H35" s="83" t="s">
        <v>155</v>
      </c>
      <c r="I35" s="39">
        <v>1</v>
      </c>
      <c r="J35" s="83">
        <v>0</v>
      </c>
      <c r="K35" s="83">
        <v>0</v>
      </c>
      <c r="L35" s="84" t="s">
        <v>124</v>
      </c>
      <c r="M35" s="83">
        <v>10</v>
      </c>
      <c r="N35" s="39">
        <v>10</v>
      </c>
      <c r="O35" s="83">
        <v>0</v>
      </c>
      <c r="P35" s="85">
        <v>0</v>
      </c>
      <c r="Q35" s="39">
        <v>2</v>
      </c>
      <c r="R35" s="39">
        <v>1</v>
      </c>
      <c r="S35" s="46" t="s">
        <v>155</v>
      </c>
      <c r="T35" s="46" t="s">
        <v>155</v>
      </c>
      <c r="U35" s="46" t="s">
        <v>155</v>
      </c>
      <c r="V35" s="46" t="s">
        <v>155</v>
      </c>
      <c r="W35" s="46" t="s">
        <v>155</v>
      </c>
    </row>
    <row r="36" spans="1:23" ht="15.75">
      <c r="A36" s="80">
        <v>27</v>
      </c>
      <c r="B36" s="81" t="s">
        <v>151</v>
      </c>
      <c r="C36" s="80" t="s">
        <v>44</v>
      </c>
      <c r="D36" s="82" t="s">
        <v>121</v>
      </c>
      <c r="E36" s="82" t="s">
        <v>119</v>
      </c>
      <c r="F36" s="83" t="s">
        <v>155</v>
      </c>
      <c r="G36" s="83" t="s">
        <v>155</v>
      </c>
      <c r="H36" s="83" t="s">
        <v>155</v>
      </c>
      <c r="I36" s="39">
        <v>1</v>
      </c>
      <c r="J36" s="83">
        <v>0</v>
      </c>
      <c r="K36" s="83">
        <v>0</v>
      </c>
      <c r="L36" s="84" t="s">
        <v>124</v>
      </c>
      <c r="M36" s="83">
        <v>8</v>
      </c>
      <c r="N36" s="39">
        <v>6</v>
      </c>
      <c r="O36" s="83">
        <v>0</v>
      </c>
      <c r="P36" s="85">
        <v>0</v>
      </c>
      <c r="Q36" s="39">
        <v>2</v>
      </c>
      <c r="R36" s="39">
        <v>1</v>
      </c>
      <c r="S36" s="46" t="s">
        <v>155</v>
      </c>
      <c r="T36" s="46" t="s">
        <v>155</v>
      </c>
      <c r="U36" s="46" t="s">
        <v>155</v>
      </c>
      <c r="V36" s="46" t="s">
        <v>155</v>
      </c>
      <c r="W36" s="46" t="s">
        <v>155</v>
      </c>
    </row>
    <row r="37" spans="1:23" ht="15.75">
      <c r="A37" s="80">
        <v>28</v>
      </c>
      <c r="B37" s="81" t="s">
        <v>152</v>
      </c>
      <c r="C37" s="80" t="s">
        <v>44</v>
      </c>
      <c r="D37" s="82" t="s">
        <v>121</v>
      </c>
      <c r="E37" s="82" t="s">
        <v>119</v>
      </c>
      <c r="F37" s="83" t="s">
        <v>155</v>
      </c>
      <c r="G37" s="83" t="s">
        <v>155</v>
      </c>
      <c r="H37" s="83" t="s">
        <v>155</v>
      </c>
      <c r="I37" s="39">
        <v>1</v>
      </c>
      <c r="J37" s="83">
        <v>0</v>
      </c>
      <c r="K37" s="83">
        <v>0</v>
      </c>
      <c r="L37" s="84" t="s">
        <v>124</v>
      </c>
      <c r="M37" s="83">
        <v>18</v>
      </c>
      <c r="N37" s="39">
        <v>23</v>
      </c>
      <c r="O37" s="83">
        <v>0</v>
      </c>
      <c r="P37" s="85">
        <v>0</v>
      </c>
      <c r="Q37" s="39">
        <v>2</v>
      </c>
      <c r="R37" s="39">
        <v>1</v>
      </c>
      <c r="S37" s="46" t="s">
        <v>155</v>
      </c>
      <c r="T37" s="46" t="s">
        <v>155</v>
      </c>
      <c r="U37" s="46" t="s">
        <v>155</v>
      </c>
      <c r="V37" s="46" t="s">
        <v>155</v>
      </c>
      <c r="W37" s="46" t="s">
        <v>155</v>
      </c>
    </row>
    <row r="38" spans="1:23" ht="15.75">
      <c r="A38" s="80">
        <v>29</v>
      </c>
      <c r="B38" s="81" t="s">
        <v>153</v>
      </c>
      <c r="C38" s="80" t="s">
        <v>44</v>
      </c>
      <c r="D38" s="82" t="s">
        <v>121</v>
      </c>
      <c r="E38" s="82" t="s">
        <v>119</v>
      </c>
      <c r="F38" s="83" t="s">
        <v>155</v>
      </c>
      <c r="G38" s="83" t="s">
        <v>155</v>
      </c>
      <c r="H38" s="83" t="s">
        <v>155</v>
      </c>
      <c r="I38" s="39">
        <v>1</v>
      </c>
      <c r="J38" s="83">
        <v>0</v>
      </c>
      <c r="K38" s="83">
        <v>0</v>
      </c>
      <c r="L38" s="84" t="s">
        <v>124</v>
      </c>
      <c r="M38" s="83">
        <v>18</v>
      </c>
      <c r="N38" s="39">
        <v>12</v>
      </c>
      <c r="O38" s="83">
        <v>0</v>
      </c>
      <c r="P38" s="85">
        <v>0</v>
      </c>
      <c r="Q38" s="39">
        <v>2</v>
      </c>
      <c r="R38" s="39">
        <v>1</v>
      </c>
      <c r="S38" s="46" t="s">
        <v>155</v>
      </c>
      <c r="T38" s="46" t="s">
        <v>155</v>
      </c>
      <c r="U38" s="46" t="s">
        <v>155</v>
      </c>
      <c r="V38" s="46" t="s">
        <v>155</v>
      </c>
      <c r="W38" s="46" t="s">
        <v>155</v>
      </c>
    </row>
    <row r="39" spans="1:23" ht="15.75">
      <c r="A39" s="80">
        <v>30</v>
      </c>
      <c r="B39" s="81" t="s">
        <v>154</v>
      </c>
      <c r="C39" s="80" t="s">
        <v>44</v>
      </c>
      <c r="D39" s="82" t="s">
        <v>121</v>
      </c>
      <c r="E39" s="82" t="s">
        <v>119</v>
      </c>
      <c r="F39" s="83" t="s">
        <v>155</v>
      </c>
      <c r="G39" s="83" t="s">
        <v>155</v>
      </c>
      <c r="H39" s="83" t="s">
        <v>155</v>
      </c>
      <c r="I39" s="39">
        <v>1</v>
      </c>
      <c r="J39" s="83">
        <v>0</v>
      </c>
      <c r="K39" s="83">
        <v>0</v>
      </c>
      <c r="L39" s="84" t="s">
        <v>124</v>
      </c>
      <c r="M39" s="83">
        <v>7</v>
      </c>
      <c r="N39" s="39">
        <v>12</v>
      </c>
      <c r="O39" s="83">
        <v>0</v>
      </c>
      <c r="P39" s="85">
        <v>0</v>
      </c>
      <c r="Q39" s="39">
        <v>2</v>
      </c>
      <c r="R39" s="39">
        <v>1</v>
      </c>
      <c r="S39" s="46" t="s">
        <v>155</v>
      </c>
      <c r="T39" s="46" t="s">
        <v>155</v>
      </c>
      <c r="U39" s="46" t="s">
        <v>155</v>
      </c>
      <c r="V39" s="46" t="s">
        <v>155</v>
      </c>
      <c r="W39" s="46" t="s">
        <v>155</v>
      </c>
    </row>
    <row r="40" spans="1:23" ht="15.75">
      <c r="A40" s="80">
        <v>31</v>
      </c>
      <c r="B40" s="81" t="s">
        <v>156</v>
      </c>
      <c r="C40" s="80" t="s">
        <v>44</v>
      </c>
      <c r="D40" s="82" t="s">
        <v>121</v>
      </c>
      <c r="E40" s="82" t="s">
        <v>119</v>
      </c>
      <c r="F40" s="83" t="s">
        <v>155</v>
      </c>
      <c r="G40" s="83" t="s">
        <v>155</v>
      </c>
      <c r="H40" s="83" t="s">
        <v>155</v>
      </c>
      <c r="I40" s="39">
        <v>1</v>
      </c>
      <c r="J40" s="83">
        <v>0</v>
      </c>
      <c r="K40" s="83">
        <v>0</v>
      </c>
      <c r="L40" s="84" t="s">
        <v>124</v>
      </c>
      <c r="M40" s="83">
        <v>18</v>
      </c>
      <c r="N40" s="39">
        <v>4</v>
      </c>
      <c r="O40" s="83">
        <v>0</v>
      </c>
      <c r="P40" s="85">
        <v>0</v>
      </c>
      <c r="Q40" s="39">
        <v>2</v>
      </c>
      <c r="R40" s="39">
        <v>1</v>
      </c>
      <c r="S40" s="46" t="s">
        <v>155</v>
      </c>
      <c r="T40" s="46" t="s">
        <v>155</v>
      </c>
      <c r="U40" s="46" t="s">
        <v>155</v>
      </c>
      <c r="V40" s="46" t="s">
        <v>155</v>
      </c>
      <c r="W40" s="46" t="s">
        <v>155</v>
      </c>
    </row>
    <row r="41" spans="1:23" ht="15.75">
      <c r="A41" s="80">
        <v>32</v>
      </c>
      <c r="B41" s="81" t="s">
        <v>157</v>
      </c>
      <c r="C41" s="80" t="s">
        <v>44</v>
      </c>
      <c r="D41" s="82" t="s">
        <v>121</v>
      </c>
      <c r="E41" s="82" t="s">
        <v>119</v>
      </c>
      <c r="F41" s="83" t="s">
        <v>155</v>
      </c>
      <c r="G41" s="83" t="s">
        <v>155</v>
      </c>
      <c r="H41" s="83" t="s">
        <v>155</v>
      </c>
      <c r="I41" s="39">
        <v>1</v>
      </c>
      <c r="J41" s="83">
        <v>0</v>
      </c>
      <c r="K41" s="83">
        <v>0</v>
      </c>
      <c r="L41" s="84" t="s">
        <v>124</v>
      </c>
      <c r="M41" s="83">
        <v>11</v>
      </c>
      <c r="N41" s="39">
        <v>3</v>
      </c>
      <c r="O41" s="83">
        <v>0</v>
      </c>
      <c r="P41" s="85">
        <v>0</v>
      </c>
      <c r="Q41" s="39">
        <v>2</v>
      </c>
      <c r="R41" s="39">
        <v>1</v>
      </c>
      <c r="S41" s="46" t="s">
        <v>155</v>
      </c>
      <c r="T41" s="46" t="s">
        <v>155</v>
      </c>
      <c r="U41" s="46" t="s">
        <v>155</v>
      </c>
      <c r="V41" s="46" t="s">
        <v>155</v>
      </c>
      <c r="W41" s="46" t="s">
        <v>155</v>
      </c>
    </row>
    <row r="42" spans="1:23" ht="15.75">
      <c r="A42" s="80">
        <v>33</v>
      </c>
      <c r="B42" s="81" t="s">
        <v>158</v>
      </c>
      <c r="C42" s="80" t="s">
        <v>44</v>
      </c>
      <c r="D42" s="82" t="s">
        <v>121</v>
      </c>
      <c r="E42" s="82" t="s">
        <v>119</v>
      </c>
      <c r="F42" s="83" t="s">
        <v>155</v>
      </c>
      <c r="G42" s="83" t="s">
        <v>155</v>
      </c>
      <c r="H42" s="83" t="s">
        <v>155</v>
      </c>
      <c r="I42" s="39">
        <v>1</v>
      </c>
      <c r="J42" s="83">
        <v>0</v>
      </c>
      <c r="K42" s="83">
        <v>0</v>
      </c>
      <c r="L42" s="84" t="s">
        <v>124</v>
      </c>
      <c r="M42" s="83">
        <v>18</v>
      </c>
      <c r="N42" s="39">
        <v>10</v>
      </c>
      <c r="O42" s="83">
        <v>0</v>
      </c>
      <c r="P42" s="85">
        <v>0</v>
      </c>
      <c r="Q42" s="39">
        <v>2</v>
      </c>
      <c r="R42" s="39">
        <v>1</v>
      </c>
      <c r="S42" s="46" t="s">
        <v>155</v>
      </c>
      <c r="T42" s="46" t="s">
        <v>155</v>
      </c>
      <c r="U42" s="46" t="s">
        <v>155</v>
      </c>
      <c r="V42" s="46" t="s">
        <v>155</v>
      </c>
      <c r="W42" s="46" t="s">
        <v>155</v>
      </c>
    </row>
    <row r="43" spans="1:23" ht="15.75">
      <c r="A43" s="80">
        <v>34</v>
      </c>
      <c r="B43" s="81" t="s">
        <v>159</v>
      </c>
      <c r="C43" s="80" t="s">
        <v>44</v>
      </c>
      <c r="D43" s="82" t="s">
        <v>121</v>
      </c>
      <c r="E43" s="82" t="s">
        <v>119</v>
      </c>
      <c r="F43" s="83" t="s">
        <v>155</v>
      </c>
      <c r="G43" s="83" t="s">
        <v>155</v>
      </c>
      <c r="H43" s="83" t="s">
        <v>155</v>
      </c>
      <c r="I43" s="39">
        <v>1</v>
      </c>
      <c r="J43" s="83">
        <v>0</v>
      </c>
      <c r="K43" s="83">
        <v>0</v>
      </c>
      <c r="L43" s="84" t="s">
        <v>124</v>
      </c>
      <c r="M43" s="83">
        <v>18</v>
      </c>
      <c r="N43" s="39">
        <v>8</v>
      </c>
      <c r="O43" s="83">
        <v>0</v>
      </c>
      <c r="P43" s="85">
        <v>0</v>
      </c>
      <c r="Q43" s="39">
        <v>2</v>
      </c>
      <c r="R43" s="39">
        <v>1</v>
      </c>
      <c r="S43" s="46" t="s">
        <v>155</v>
      </c>
      <c r="T43" s="46" t="s">
        <v>155</v>
      </c>
      <c r="U43" s="46" t="s">
        <v>155</v>
      </c>
      <c r="V43" s="46" t="s">
        <v>155</v>
      </c>
      <c r="W43" s="46" t="s">
        <v>155</v>
      </c>
    </row>
    <row r="44" spans="1:23" ht="15.75">
      <c r="A44" s="80">
        <v>35</v>
      </c>
      <c r="B44" s="81" t="s">
        <v>160</v>
      </c>
      <c r="C44" s="80" t="s">
        <v>44</v>
      </c>
      <c r="D44" s="82" t="s">
        <v>121</v>
      </c>
      <c r="E44" s="82" t="s">
        <v>119</v>
      </c>
      <c r="F44" s="83" t="s">
        <v>155</v>
      </c>
      <c r="G44" s="83" t="s">
        <v>155</v>
      </c>
      <c r="H44" s="83" t="s">
        <v>155</v>
      </c>
      <c r="I44" s="39">
        <v>1</v>
      </c>
      <c r="J44" s="83">
        <v>0</v>
      </c>
      <c r="K44" s="83">
        <v>0</v>
      </c>
      <c r="L44" s="84" t="s">
        <v>124</v>
      </c>
      <c r="M44" s="83">
        <v>18</v>
      </c>
      <c r="N44" s="39">
        <v>11</v>
      </c>
      <c r="O44" s="83">
        <v>0</v>
      </c>
      <c r="P44" s="85">
        <v>0</v>
      </c>
      <c r="Q44" s="39">
        <v>2</v>
      </c>
      <c r="R44" s="39">
        <v>1</v>
      </c>
      <c r="S44" s="46" t="s">
        <v>155</v>
      </c>
      <c r="T44" s="46" t="s">
        <v>155</v>
      </c>
      <c r="U44" s="46" t="s">
        <v>155</v>
      </c>
      <c r="V44" s="46" t="s">
        <v>155</v>
      </c>
      <c r="W44" s="46" t="s">
        <v>155</v>
      </c>
    </row>
    <row r="45" spans="1:23" ht="15.75">
      <c r="A45" s="80">
        <v>36</v>
      </c>
      <c r="B45" s="81" t="s">
        <v>161</v>
      </c>
      <c r="C45" s="80" t="s">
        <v>44</v>
      </c>
      <c r="D45" s="82" t="s">
        <v>121</v>
      </c>
      <c r="E45" s="82" t="s">
        <v>119</v>
      </c>
      <c r="F45" s="83" t="s">
        <v>155</v>
      </c>
      <c r="G45" s="83" t="s">
        <v>155</v>
      </c>
      <c r="H45" s="83" t="s">
        <v>155</v>
      </c>
      <c r="I45" s="39">
        <v>1</v>
      </c>
      <c r="J45" s="83">
        <v>0</v>
      </c>
      <c r="K45" s="83">
        <v>0</v>
      </c>
      <c r="L45" s="84" t="s">
        <v>124</v>
      </c>
      <c r="M45" s="83">
        <v>18</v>
      </c>
      <c r="N45" s="39">
        <v>2</v>
      </c>
      <c r="O45" s="83">
        <v>0</v>
      </c>
      <c r="P45" s="85">
        <v>0</v>
      </c>
      <c r="Q45" s="39">
        <v>2</v>
      </c>
      <c r="R45" s="39">
        <v>1</v>
      </c>
      <c r="S45" s="46" t="s">
        <v>155</v>
      </c>
      <c r="T45" s="46" t="s">
        <v>155</v>
      </c>
      <c r="U45" s="46" t="s">
        <v>155</v>
      </c>
      <c r="V45" s="46" t="s">
        <v>155</v>
      </c>
      <c r="W45" s="46" t="s">
        <v>155</v>
      </c>
    </row>
    <row r="46" spans="1:23" ht="15.75">
      <c r="A46" s="80">
        <v>37</v>
      </c>
      <c r="B46" s="81" t="s">
        <v>162</v>
      </c>
      <c r="C46" s="80" t="s">
        <v>44</v>
      </c>
      <c r="D46" s="82" t="s">
        <v>121</v>
      </c>
      <c r="E46" s="82" t="s">
        <v>119</v>
      </c>
      <c r="F46" s="83" t="s">
        <v>155</v>
      </c>
      <c r="G46" s="83" t="s">
        <v>155</v>
      </c>
      <c r="H46" s="83" t="s">
        <v>155</v>
      </c>
      <c r="I46" s="39">
        <v>1</v>
      </c>
      <c r="J46" s="83">
        <v>0</v>
      </c>
      <c r="K46" s="83">
        <v>0</v>
      </c>
      <c r="L46" s="84" t="s">
        <v>124</v>
      </c>
      <c r="M46" s="83">
        <v>8</v>
      </c>
      <c r="N46" s="39">
        <v>2</v>
      </c>
      <c r="O46" s="83">
        <v>0</v>
      </c>
      <c r="P46" s="85">
        <v>0</v>
      </c>
      <c r="Q46" s="39">
        <v>2</v>
      </c>
      <c r="R46" s="39">
        <v>1</v>
      </c>
      <c r="S46" s="46" t="s">
        <v>155</v>
      </c>
      <c r="T46" s="46" t="s">
        <v>155</v>
      </c>
      <c r="U46" s="46" t="s">
        <v>155</v>
      </c>
      <c r="V46" s="46" t="s">
        <v>155</v>
      </c>
      <c r="W46" s="46" t="s">
        <v>155</v>
      </c>
    </row>
    <row r="47" spans="1:23" ht="15.75">
      <c r="A47" s="80">
        <v>38</v>
      </c>
      <c r="B47" s="81" t="s">
        <v>163</v>
      </c>
      <c r="C47" s="80" t="s">
        <v>44</v>
      </c>
      <c r="D47" s="82" t="s">
        <v>121</v>
      </c>
      <c r="E47" s="82" t="s">
        <v>119</v>
      </c>
      <c r="F47" s="83" t="s">
        <v>155</v>
      </c>
      <c r="G47" s="83" t="s">
        <v>155</v>
      </c>
      <c r="H47" s="83" t="s">
        <v>155</v>
      </c>
      <c r="I47" s="39">
        <v>1</v>
      </c>
      <c r="J47" s="83">
        <v>0</v>
      </c>
      <c r="K47" s="83">
        <v>0</v>
      </c>
      <c r="L47" s="84" t="s">
        <v>124</v>
      </c>
      <c r="M47" s="83">
        <v>1</v>
      </c>
      <c r="N47" s="39">
        <v>9</v>
      </c>
      <c r="O47" s="83">
        <v>0</v>
      </c>
      <c r="P47" s="85">
        <v>0</v>
      </c>
      <c r="Q47" s="39">
        <v>2</v>
      </c>
      <c r="R47" s="39">
        <v>1</v>
      </c>
      <c r="S47" s="46" t="s">
        <v>155</v>
      </c>
      <c r="T47" s="46" t="s">
        <v>155</v>
      </c>
      <c r="U47" s="46" t="s">
        <v>155</v>
      </c>
      <c r="V47" s="46" t="s">
        <v>155</v>
      </c>
      <c r="W47" s="46" t="s">
        <v>155</v>
      </c>
    </row>
    <row r="48" spans="1:23" ht="15.75">
      <c r="A48" s="80">
        <v>39</v>
      </c>
      <c r="B48" s="81" t="s">
        <v>164</v>
      </c>
      <c r="C48" s="80" t="s">
        <v>44</v>
      </c>
      <c r="D48" s="82" t="s">
        <v>121</v>
      </c>
      <c r="E48" s="82" t="s">
        <v>119</v>
      </c>
      <c r="F48" s="83" t="s">
        <v>155</v>
      </c>
      <c r="G48" s="83" t="s">
        <v>155</v>
      </c>
      <c r="H48" s="83" t="s">
        <v>155</v>
      </c>
      <c r="I48" s="39">
        <v>1</v>
      </c>
      <c r="J48" s="83">
        <v>0</v>
      </c>
      <c r="K48" s="83">
        <v>0</v>
      </c>
      <c r="L48" s="84" t="s">
        <v>124</v>
      </c>
      <c r="M48" s="83">
        <v>3</v>
      </c>
      <c r="N48" s="39">
        <v>10</v>
      </c>
      <c r="O48" s="83">
        <v>0</v>
      </c>
      <c r="P48" s="85">
        <v>0</v>
      </c>
      <c r="Q48" s="39">
        <v>2</v>
      </c>
      <c r="R48" s="39">
        <v>1</v>
      </c>
      <c r="S48" s="46" t="s">
        <v>155</v>
      </c>
      <c r="T48" s="46" t="s">
        <v>155</v>
      </c>
      <c r="U48" s="46" t="s">
        <v>155</v>
      </c>
      <c r="V48" s="46" t="s">
        <v>155</v>
      </c>
      <c r="W48" s="46" t="s">
        <v>155</v>
      </c>
    </row>
    <row r="49" spans="1:23" ht="15.75">
      <c r="A49" s="80">
        <v>40</v>
      </c>
      <c r="B49" s="81" t="s">
        <v>165</v>
      </c>
      <c r="C49" s="80" t="s">
        <v>44</v>
      </c>
      <c r="D49" s="82" t="s">
        <v>121</v>
      </c>
      <c r="E49" s="82" t="s">
        <v>119</v>
      </c>
      <c r="F49" s="83" t="s">
        <v>155</v>
      </c>
      <c r="G49" s="83" t="s">
        <v>155</v>
      </c>
      <c r="H49" s="83" t="s">
        <v>155</v>
      </c>
      <c r="I49" s="39">
        <v>1</v>
      </c>
      <c r="J49" s="83">
        <v>0</v>
      </c>
      <c r="K49" s="83">
        <v>0</v>
      </c>
      <c r="L49" s="84" t="s">
        <v>124</v>
      </c>
      <c r="M49" s="83">
        <v>8</v>
      </c>
      <c r="N49" s="39">
        <v>2</v>
      </c>
      <c r="O49" s="83">
        <v>0</v>
      </c>
      <c r="P49" s="85">
        <v>0</v>
      </c>
      <c r="Q49" s="39">
        <v>2</v>
      </c>
      <c r="R49" s="39">
        <v>1</v>
      </c>
      <c r="S49" s="46" t="s">
        <v>155</v>
      </c>
      <c r="T49" s="46" t="s">
        <v>155</v>
      </c>
      <c r="U49" s="46" t="s">
        <v>155</v>
      </c>
      <c r="V49" s="46" t="s">
        <v>155</v>
      </c>
      <c r="W49" s="46" t="s">
        <v>155</v>
      </c>
    </row>
    <row r="50" spans="1:23" ht="15.75">
      <c r="A50" s="80">
        <v>41</v>
      </c>
      <c r="B50" s="81" t="s">
        <v>166</v>
      </c>
      <c r="C50" s="80" t="s">
        <v>44</v>
      </c>
      <c r="D50" s="82" t="s">
        <v>121</v>
      </c>
      <c r="E50" s="82" t="s">
        <v>119</v>
      </c>
      <c r="F50" s="83" t="s">
        <v>155</v>
      </c>
      <c r="G50" s="83" t="s">
        <v>155</v>
      </c>
      <c r="H50" s="83" t="s">
        <v>155</v>
      </c>
      <c r="I50" s="39">
        <v>1</v>
      </c>
      <c r="J50" s="83">
        <v>0</v>
      </c>
      <c r="K50" s="83">
        <v>0</v>
      </c>
      <c r="L50" s="84" t="s">
        <v>124</v>
      </c>
      <c r="M50" s="83">
        <v>10</v>
      </c>
      <c r="N50" s="39">
        <v>9</v>
      </c>
      <c r="O50" s="83">
        <v>0</v>
      </c>
      <c r="P50" s="85">
        <v>0</v>
      </c>
      <c r="Q50" s="39">
        <v>2</v>
      </c>
      <c r="R50" s="39">
        <v>1</v>
      </c>
      <c r="S50" s="46" t="s">
        <v>155</v>
      </c>
      <c r="T50" s="46" t="s">
        <v>155</v>
      </c>
      <c r="U50" s="46" t="s">
        <v>155</v>
      </c>
      <c r="V50" s="46" t="s">
        <v>155</v>
      </c>
      <c r="W50" s="46" t="s">
        <v>155</v>
      </c>
    </row>
    <row r="51" spans="1:23" ht="15.75">
      <c r="A51" s="80">
        <v>42</v>
      </c>
      <c r="B51" s="81" t="s">
        <v>167</v>
      </c>
      <c r="C51" s="80" t="s">
        <v>44</v>
      </c>
      <c r="D51" s="82" t="s">
        <v>121</v>
      </c>
      <c r="E51" s="82" t="s">
        <v>119</v>
      </c>
      <c r="F51" s="83" t="s">
        <v>155</v>
      </c>
      <c r="G51" s="83" t="s">
        <v>155</v>
      </c>
      <c r="H51" s="83" t="s">
        <v>155</v>
      </c>
      <c r="I51" s="39">
        <v>1</v>
      </c>
      <c r="J51" s="83">
        <v>0</v>
      </c>
      <c r="K51" s="83">
        <v>0</v>
      </c>
      <c r="L51" s="84" t="s">
        <v>124</v>
      </c>
      <c r="M51" s="83">
        <v>9</v>
      </c>
      <c r="N51" s="39">
        <v>4</v>
      </c>
      <c r="O51" s="83">
        <v>0</v>
      </c>
      <c r="P51" s="85">
        <v>0</v>
      </c>
      <c r="Q51" s="39">
        <v>2</v>
      </c>
      <c r="R51" s="39">
        <v>1</v>
      </c>
      <c r="S51" s="46" t="s">
        <v>155</v>
      </c>
      <c r="T51" s="46" t="s">
        <v>155</v>
      </c>
      <c r="U51" s="46" t="s">
        <v>155</v>
      </c>
      <c r="V51" s="46" t="s">
        <v>155</v>
      </c>
      <c r="W51" s="46" t="s">
        <v>155</v>
      </c>
    </row>
    <row r="52" spans="1:23" ht="15.75">
      <c r="A52" s="80">
        <v>43</v>
      </c>
      <c r="B52" s="81" t="s">
        <v>168</v>
      </c>
      <c r="C52" s="80" t="s">
        <v>44</v>
      </c>
      <c r="D52" s="82" t="s">
        <v>121</v>
      </c>
      <c r="E52" s="82" t="s">
        <v>119</v>
      </c>
      <c r="F52" s="83" t="s">
        <v>155</v>
      </c>
      <c r="G52" s="83" t="s">
        <v>155</v>
      </c>
      <c r="H52" s="83" t="s">
        <v>155</v>
      </c>
      <c r="I52" s="39">
        <v>1</v>
      </c>
      <c r="J52" s="83">
        <v>0</v>
      </c>
      <c r="K52" s="83">
        <v>0</v>
      </c>
      <c r="L52" s="84" t="s">
        <v>124</v>
      </c>
      <c r="M52" s="83">
        <v>9</v>
      </c>
      <c r="N52" s="39">
        <v>9</v>
      </c>
      <c r="O52" s="83">
        <v>0</v>
      </c>
      <c r="P52" s="85">
        <v>0</v>
      </c>
      <c r="Q52" s="39">
        <v>2</v>
      </c>
      <c r="R52" s="39">
        <v>1</v>
      </c>
      <c r="S52" s="46" t="s">
        <v>155</v>
      </c>
      <c r="T52" s="46" t="s">
        <v>155</v>
      </c>
      <c r="U52" s="46" t="s">
        <v>155</v>
      </c>
      <c r="V52" s="46" t="s">
        <v>155</v>
      </c>
      <c r="W52" s="46" t="s">
        <v>155</v>
      </c>
    </row>
    <row r="53" spans="1:23" ht="15.75">
      <c r="A53" s="80">
        <v>44</v>
      </c>
      <c r="B53" s="81" t="s">
        <v>169</v>
      </c>
      <c r="C53" s="80" t="s">
        <v>44</v>
      </c>
      <c r="D53" s="82" t="s">
        <v>121</v>
      </c>
      <c r="E53" s="82" t="s">
        <v>119</v>
      </c>
      <c r="F53" s="83" t="s">
        <v>155</v>
      </c>
      <c r="G53" s="83" t="s">
        <v>155</v>
      </c>
      <c r="H53" s="83" t="s">
        <v>155</v>
      </c>
      <c r="I53" s="39">
        <v>1</v>
      </c>
      <c r="J53" s="83">
        <v>0</v>
      </c>
      <c r="K53" s="83">
        <v>0</v>
      </c>
      <c r="L53" s="84" t="s">
        <v>124</v>
      </c>
      <c r="M53" s="83">
        <v>14</v>
      </c>
      <c r="N53" s="39">
        <v>10</v>
      </c>
      <c r="O53" s="83">
        <v>0</v>
      </c>
      <c r="P53" s="85">
        <v>0</v>
      </c>
      <c r="Q53" s="39">
        <v>2</v>
      </c>
      <c r="R53" s="39">
        <v>1</v>
      </c>
      <c r="S53" s="46" t="s">
        <v>155</v>
      </c>
      <c r="T53" s="46" t="s">
        <v>155</v>
      </c>
      <c r="U53" s="46" t="s">
        <v>155</v>
      </c>
      <c r="V53" s="46" t="s">
        <v>155</v>
      </c>
      <c r="W53" s="46" t="s">
        <v>155</v>
      </c>
    </row>
    <row r="54" spans="1:23" ht="15.75">
      <c r="A54" s="80">
        <v>45</v>
      </c>
      <c r="B54" s="81" t="s">
        <v>170</v>
      </c>
      <c r="C54" s="80" t="s">
        <v>44</v>
      </c>
      <c r="D54" s="82" t="s">
        <v>121</v>
      </c>
      <c r="E54" s="82" t="s">
        <v>119</v>
      </c>
      <c r="F54" s="83" t="s">
        <v>155</v>
      </c>
      <c r="G54" s="83" t="s">
        <v>155</v>
      </c>
      <c r="H54" s="83" t="s">
        <v>155</v>
      </c>
      <c r="I54" s="39">
        <v>1</v>
      </c>
      <c r="J54" s="83">
        <v>0</v>
      </c>
      <c r="K54" s="83">
        <v>0</v>
      </c>
      <c r="L54" s="84" t="s">
        <v>124</v>
      </c>
      <c r="M54" s="83">
        <v>7</v>
      </c>
      <c r="N54" s="39">
        <v>24</v>
      </c>
      <c r="O54" s="83">
        <v>0</v>
      </c>
      <c r="P54" s="85">
        <v>0</v>
      </c>
      <c r="Q54" s="39">
        <v>2</v>
      </c>
      <c r="R54" s="39">
        <v>1</v>
      </c>
      <c r="S54" s="46" t="s">
        <v>155</v>
      </c>
      <c r="T54" s="46" t="s">
        <v>155</v>
      </c>
      <c r="U54" s="46" t="s">
        <v>155</v>
      </c>
      <c r="V54" s="46" t="s">
        <v>155</v>
      </c>
      <c r="W54" s="46" t="s">
        <v>155</v>
      </c>
    </row>
    <row r="55" spans="1:23" ht="15.75">
      <c r="A55" s="80">
        <v>46</v>
      </c>
      <c r="B55" s="81" t="s">
        <v>171</v>
      </c>
      <c r="C55" s="80" t="s">
        <v>44</v>
      </c>
      <c r="D55" s="82" t="s">
        <v>121</v>
      </c>
      <c r="E55" s="82" t="s">
        <v>119</v>
      </c>
      <c r="F55" s="83" t="s">
        <v>155</v>
      </c>
      <c r="G55" s="83" t="s">
        <v>155</v>
      </c>
      <c r="H55" s="83" t="s">
        <v>155</v>
      </c>
      <c r="I55" s="39">
        <v>1</v>
      </c>
      <c r="J55" s="83">
        <v>0</v>
      </c>
      <c r="K55" s="83">
        <v>0</v>
      </c>
      <c r="L55" s="84" t="s">
        <v>124</v>
      </c>
      <c r="M55" s="83">
        <v>18</v>
      </c>
      <c r="N55" s="39">
        <v>9</v>
      </c>
      <c r="O55" s="83">
        <v>0</v>
      </c>
      <c r="P55" s="85">
        <v>0</v>
      </c>
      <c r="Q55" s="39">
        <v>2</v>
      </c>
      <c r="R55" s="39">
        <v>1</v>
      </c>
      <c r="S55" s="46" t="s">
        <v>155</v>
      </c>
      <c r="T55" s="46" t="s">
        <v>155</v>
      </c>
      <c r="U55" s="46" t="s">
        <v>155</v>
      </c>
      <c r="V55" s="46" t="s">
        <v>155</v>
      </c>
      <c r="W55" s="46" t="s">
        <v>155</v>
      </c>
    </row>
    <row r="56" spans="1:23" ht="15.75">
      <c r="A56" s="80">
        <v>47</v>
      </c>
      <c r="B56" s="81" t="s">
        <v>172</v>
      </c>
      <c r="C56" s="80" t="s">
        <v>44</v>
      </c>
      <c r="D56" s="82" t="s">
        <v>121</v>
      </c>
      <c r="E56" s="82" t="s">
        <v>119</v>
      </c>
      <c r="F56" s="83" t="s">
        <v>155</v>
      </c>
      <c r="G56" s="83" t="s">
        <v>155</v>
      </c>
      <c r="H56" s="83" t="s">
        <v>155</v>
      </c>
      <c r="I56" s="39">
        <v>1</v>
      </c>
      <c r="J56" s="83">
        <v>0</v>
      </c>
      <c r="K56" s="83">
        <v>0</v>
      </c>
      <c r="L56" s="84" t="s">
        <v>124</v>
      </c>
      <c r="M56" s="83">
        <v>9</v>
      </c>
      <c r="N56" s="39">
        <v>12</v>
      </c>
      <c r="O56" s="83">
        <v>0</v>
      </c>
      <c r="P56" s="85">
        <v>0</v>
      </c>
      <c r="Q56" s="39">
        <v>2</v>
      </c>
      <c r="R56" s="39">
        <v>1</v>
      </c>
      <c r="S56" s="46" t="s">
        <v>155</v>
      </c>
      <c r="T56" s="46" t="s">
        <v>155</v>
      </c>
      <c r="U56" s="46" t="s">
        <v>155</v>
      </c>
      <c r="V56" s="46" t="s">
        <v>155</v>
      </c>
      <c r="W56" s="46" t="s">
        <v>155</v>
      </c>
    </row>
    <row r="57" spans="1:23" ht="15.75">
      <c r="A57" s="80">
        <v>48</v>
      </c>
      <c r="B57" s="81" t="s">
        <v>173</v>
      </c>
      <c r="C57" s="80" t="s">
        <v>44</v>
      </c>
      <c r="D57" s="82" t="s">
        <v>121</v>
      </c>
      <c r="E57" s="82" t="s">
        <v>119</v>
      </c>
      <c r="F57" s="83" t="s">
        <v>155</v>
      </c>
      <c r="G57" s="83" t="s">
        <v>155</v>
      </c>
      <c r="H57" s="83" t="s">
        <v>155</v>
      </c>
      <c r="I57" s="39">
        <v>1</v>
      </c>
      <c r="J57" s="83">
        <v>0</v>
      </c>
      <c r="K57" s="83">
        <v>0</v>
      </c>
      <c r="L57" s="84" t="s">
        <v>124</v>
      </c>
      <c r="M57" s="83">
        <v>2</v>
      </c>
      <c r="N57" s="39">
        <v>9</v>
      </c>
      <c r="O57" s="83">
        <v>0</v>
      </c>
      <c r="P57" s="85">
        <v>0</v>
      </c>
      <c r="Q57" s="39">
        <v>2</v>
      </c>
      <c r="R57" s="39">
        <v>1</v>
      </c>
      <c r="S57" s="46" t="s">
        <v>155</v>
      </c>
      <c r="T57" s="46" t="s">
        <v>155</v>
      </c>
      <c r="U57" s="46" t="s">
        <v>155</v>
      </c>
      <c r="V57" s="46" t="s">
        <v>155</v>
      </c>
      <c r="W57" s="46" t="s">
        <v>155</v>
      </c>
    </row>
    <row r="58" spans="1:23" ht="15.75">
      <c r="A58" s="80">
        <v>49</v>
      </c>
      <c r="B58" s="81" t="s">
        <v>174</v>
      </c>
      <c r="C58" s="80" t="s">
        <v>44</v>
      </c>
      <c r="D58" s="82" t="s">
        <v>121</v>
      </c>
      <c r="E58" s="82" t="s">
        <v>119</v>
      </c>
      <c r="F58" s="83" t="s">
        <v>155</v>
      </c>
      <c r="G58" s="83" t="s">
        <v>155</v>
      </c>
      <c r="H58" s="83" t="s">
        <v>155</v>
      </c>
      <c r="I58" s="39">
        <v>1</v>
      </c>
      <c r="J58" s="83">
        <v>0</v>
      </c>
      <c r="K58" s="83">
        <v>0</v>
      </c>
      <c r="L58" s="84" t="s">
        <v>124</v>
      </c>
      <c r="M58" s="83">
        <v>10</v>
      </c>
      <c r="N58" s="39">
        <v>4</v>
      </c>
      <c r="O58" s="83">
        <v>0</v>
      </c>
      <c r="P58" s="85">
        <v>0</v>
      </c>
      <c r="Q58" s="39">
        <v>2</v>
      </c>
      <c r="R58" s="39">
        <v>1</v>
      </c>
      <c r="S58" s="46" t="s">
        <v>155</v>
      </c>
      <c r="T58" s="46" t="s">
        <v>155</v>
      </c>
      <c r="U58" s="46" t="s">
        <v>155</v>
      </c>
      <c r="V58" s="46" t="s">
        <v>155</v>
      </c>
      <c r="W58" s="46" t="s">
        <v>155</v>
      </c>
    </row>
    <row r="59" spans="1:23" ht="15.75">
      <c r="A59" s="80">
        <v>50</v>
      </c>
      <c r="B59" s="81" t="s">
        <v>175</v>
      </c>
      <c r="C59" s="80" t="s">
        <v>44</v>
      </c>
      <c r="D59" s="82" t="s">
        <v>121</v>
      </c>
      <c r="E59" s="82" t="s">
        <v>119</v>
      </c>
      <c r="F59" s="83" t="s">
        <v>155</v>
      </c>
      <c r="G59" s="83" t="s">
        <v>155</v>
      </c>
      <c r="H59" s="83" t="s">
        <v>155</v>
      </c>
      <c r="I59" s="39">
        <v>1</v>
      </c>
      <c r="J59" s="83">
        <v>0</v>
      </c>
      <c r="K59" s="83">
        <v>0</v>
      </c>
      <c r="L59" s="84" t="s">
        <v>124</v>
      </c>
      <c r="M59" s="83">
        <v>9</v>
      </c>
      <c r="N59" s="39">
        <v>11</v>
      </c>
      <c r="O59" s="83">
        <v>0</v>
      </c>
      <c r="P59" s="85">
        <v>0</v>
      </c>
      <c r="Q59" s="39">
        <v>2</v>
      </c>
      <c r="R59" s="39">
        <v>1</v>
      </c>
      <c r="S59" s="46" t="s">
        <v>155</v>
      </c>
      <c r="T59" s="46" t="s">
        <v>155</v>
      </c>
      <c r="U59" s="46" t="s">
        <v>155</v>
      </c>
      <c r="V59" s="46" t="s">
        <v>155</v>
      </c>
      <c r="W59" s="46" t="s">
        <v>155</v>
      </c>
    </row>
    <row r="60" spans="1:23" ht="15.75">
      <c r="A60" s="80">
        <v>51</v>
      </c>
      <c r="B60" s="81" t="s">
        <v>176</v>
      </c>
      <c r="C60" s="80" t="s">
        <v>44</v>
      </c>
      <c r="D60" s="82" t="s">
        <v>121</v>
      </c>
      <c r="E60" s="82" t="s">
        <v>119</v>
      </c>
      <c r="F60" s="83" t="s">
        <v>155</v>
      </c>
      <c r="G60" s="83" t="s">
        <v>155</v>
      </c>
      <c r="H60" s="83" t="s">
        <v>155</v>
      </c>
      <c r="I60" s="39">
        <v>1</v>
      </c>
      <c r="J60" s="83">
        <v>0</v>
      </c>
      <c r="K60" s="83">
        <v>0</v>
      </c>
      <c r="L60" s="84" t="s">
        <v>124</v>
      </c>
      <c r="M60" s="83">
        <v>24</v>
      </c>
      <c r="N60" s="39">
        <v>9</v>
      </c>
      <c r="O60" s="83">
        <v>0</v>
      </c>
      <c r="P60" s="85">
        <v>0</v>
      </c>
      <c r="Q60" s="39">
        <v>2</v>
      </c>
      <c r="R60" s="39">
        <v>1</v>
      </c>
      <c r="S60" s="46" t="s">
        <v>155</v>
      </c>
      <c r="T60" s="46" t="s">
        <v>155</v>
      </c>
      <c r="U60" s="46" t="s">
        <v>155</v>
      </c>
      <c r="V60" s="46" t="s">
        <v>155</v>
      </c>
      <c r="W60" s="46" t="s">
        <v>155</v>
      </c>
    </row>
    <row r="61" spans="1:23" ht="15.75">
      <c r="A61" s="80">
        <v>52</v>
      </c>
      <c r="B61" s="81" t="s">
        <v>177</v>
      </c>
      <c r="C61" s="80" t="s">
        <v>44</v>
      </c>
      <c r="D61" s="82" t="s">
        <v>121</v>
      </c>
      <c r="E61" s="82" t="s">
        <v>119</v>
      </c>
      <c r="F61" s="83" t="s">
        <v>155</v>
      </c>
      <c r="G61" s="83" t="s">
        <v>155</v>
      </c>
      <c r="H61" s="83" t="s">
        <v>155</v>
      </c>
      <c r="I61" s="39">
        <v>1</v>
      </c>
      <c r="J61" s="83">
        <v>0</v>
      </c>
      <c r="K61" s="83">
        <v>0</v>
      </c>
      <c r="L61" s="84" t="s">
        <v>124</v>
      </c>
      <c r="M61" s="83">
        <v>14</v>
      </c>
      <c r="N61" s="39">
        <v>7</v>
      </c>
      <c r="O61" s="83">
        <v>0</v>
      </c>
      <c r="P61" s="85">
        <v>0</v>
      </c>
      <c r="Q61" s="39">
        <v>2</v>
      </c>
      <c r="R61" s="39">
        <v>1</v>
      </c>
      <c r="S61" s="46" t="s">
        <v>155</v>
      </c>
      <c r="T61" s="46" t="s">
        <v>155</v>
      </c>
      <c r="U61" s="46" t="s">
        <v>155</v>
      </c>
      <c r="V61" s="46" t="s">
        <v>155</v>
      </c>
      <c r="W61" s="46" t="s">
        <v>155</v>
      </c>
    </row>
    <row r="62" spans="1:23" ht="15.75">
      <c r="A62" s="80">
        <v>53</v>
      </c>
      <c r="B62" s="81" t="s">
        <v>178</v>
      </c>
      <c r="C62" s="80" t="s">
        <v>44</v>
      </c>
      <c r="D62" s="82" t="s">
        <v>121</v>
      </c>
      <c r="E62" s="82" t="s">
        <v>119</v>
      </c>
      <c r="F62" s="83" t="s">
        <v>155</v>
      </c>
      <c r="G62" s="83" t="s">
        <v>155</v>
      </c>
      <c r="H62" s="83" t="s">
        <v>155</v>
      </c>
      <c r="I62" s="39">
        <v>1</v>
      </c>
      <c r="J62" s="83">
        <v>0</v>
      </c>
      <c r="K62" s="83">
        <v>0</v>
      </c>
      <c r="L62" s="84" t="s">
        <v>124</v>
      </c>
      <c r="M62" s="83">
        <v>7</v>
      </c>
      <c r="N62" s="39">
        <v>7</v>
      </c>
      <c r="O62" s="83">
        <v>0</v>
      </c>
      <c r="P62" s="85">
        <v>0</v>
      </c>
      <c r="Q62" s="39">
        <v>2</v>
      </c>
      <c r="R62" s="39">
        <v>1</v>
      </c>
      <c r="S62" s="46" t="s">
        <v>155</v>
      </c>
      <c r="T62" s="46" t="s">
        <v>155</v>
      </c>
      <c r="U62" s="46" t="s">
        <v>155</v>
      </c>
      <c r="V62" s="46" t="s">
        <v>155</v>
      </c>
      <c r="W62" s="46" t="s">
        <v>155</v>
      </c>
    </row>
    <row r="63" spans="1:23" ht="15.75">
      <c r="A63" s="80">
        <v>54</v>
      </c>
      <c r="B63" s="81" t="s">
        <v>179</v>
      </c>
      <c r="C63" s="80" t="s">
        <v>44</v>
      </c>
      <c r="D63" s="82" t="s">
        <v>121</v>
      </c>
      <c r="E63" s="82" t="s">
        <v>119</v>
      </c>
      <c r="F63" s="83" t="s">
        <v>155</v>
      </c>
      <c r="G63" s="83" t="s">
        <v>155</v>
      </c>
      <c r="H63" s="83" t="s">
        <v>155</v>
      </c>
      <c r="I63" s="39">
        <v>1</v>
      </c>
      <c r="J63" s="83">
        <v>0</v>
      </c>
      <c r="K63" s="83">
        <v>0</v>
      </c>
      <c r="L63" s="84" t="s">
        <v>124</v>
      </c>
      <c r="M63" s="83">
        <v>9</v>
      </c>
      <c r="N63" s="39">
        <v>4</v>
      </c>
      <c r="O63" s="83">
        <v>0</v>
      </c>
      <c r="P63" s="85">
        <v>0</v>
      </c>
      <c r="Q63" s="39">
        <v>2</v>
      </c>
      <c r="R63" s="39">
        <v>1</v>
      </c>
      <c r="S63" s="46" t="s">
        <v>155</v>
      </c>
      <c r="T63" s="46" t="s">
        <v>155</v>
      </c>
      <c r="U63" s="46" t="s">
        <v>155</v>
      </c>
      <c r="V63" s="46" t="s">
        <v>155</v>
      </c>
      <c r="W63" s="46" t="s">
        <v>155</v>
      </c>
    </row>
    <row r="64" spans="1:23" ht="15.75">
      <c r="A64" s="80">
        <v>55</v>
      </c>
      <c r="B64" s="81" t="s">
        <v>180</v>
      </c>
      <c r="C64" s="80" t="s">
        <v>44</v>
      </c>
      <c r="D64" s="82" t="s">
        <v>121</v>
      </c>
      <c r="E64" s="82" t="s">
        <v>119</v>
      </c>
      <c r="F64" s="83" t="s">
        <v>155</v>
      </c>
      <c r="G64" s="83" t="s">
        <v>155</v>
      </c>
      <c r="H64" s="83" t="s">
        <v>155</v>
      </c>
      <c r="I64" s="39">
        <v>1</v>
      </c>
      <c r="J64" s="83">
        <v>0</v>
      </c>
      <c r="K64" s="83">
        <v>0</v>
      </c>
      <c r="L64" s="84" t="s">
        <v>124</v>
      </c>
      <c r="M64" s="83">
        <v>9</v>
      </c>
      <c r="N64" s="39">
        <v>9</v>
      </c>
      <c r="O64" s="83">
        <v>0</v>
      </c>
      <c r="P64" s="85">
        <v>0</v>
      </c>
      <c r="Q64" s="39">
        <v>2</v>
      </c>
      <c r="R64" s="39">
        <v>1</v>
      </c>
      <c r="S64" s="46" t="s">
        <v>155</v>
      </c>
      <c r="T64" s="46" t="s">
        <v>155</v>
      </c>
      <c r="U64" s="46" t="s">
        <v>155</v>
      </c>
      <c r="V64" s="46" t="s">
        <v>155</v>
      </c>
      <c r="W64" s="46" t="s">
        <v>155</v>
      </c>
    </row>
    <row r="65" spans="1:28" ht="15.75">
      <c r="A65" s="80">
        <v>56</v>
      </c>
      <c r="B65" s="81" t="s">
        <v>181</v>
      </c>
      <c r="C65" s="80" t="s">
        <v>44</v>
      </c>
      <c r="D65" s="82" t="s">
        <v>121</v>
      </c>
      <c r="E65" s="82" t="s">
        <v>119</v>
      </c>
      <c r="F65" s="83" t="s">
        <v>155</v>
      </c>
      <c r="G65" s="83" t="s">
        <v>155</v>
      </c>
      <c r="H65" s="83" t="s">
        <v>155</v>
      </c>
      <c r="I65" s="39">
        <v>1</v>
      </c>
      <c r="J65" s="83">
        <v>0</v>
      </c>
      <c r="K65" s="83">
        <v>0</v>
      </c>
      <c r="L65" s="84" t="s">
        <v>124</v>
      </c>
      <c r="M65" s="83">
        <v>2</v>
      </c>
      <c r="N65" s="39">
        <v>8</v>
      </c>
      <c r="O65" s="83">
        <v>0</v>
      </c>
      <c r="P65" s="85">
        <v>0</v>
      </c>
      <c r="Q65" s="39">
        <v>2</v>
      </c>
      <c r="R65" s="39">
        <v>1</v>
      </c>
      <c r="S65" s="46" t="s">
        <v>155</v>
      </c>
      <c r="T65" s="46" t="s">
        <v>155</v>
      </c>
      <c r="U65" s="46" t="s">
        <v>155</v>
      </c>
      <c r="V65" s="46" t="s">
        <v>155</v>
      </c>
      <c r="W65" s="46" t="s">
        <v>155</v>
      </c>
    </row>
    <row r="66" spans="1:28" ht="15.75">
      <c r="A66" s="80">
        <v>57</v>
      </c>
      <c r="B66" s="81" t="s">
        <v>182</v>
      </c>
      <c r="C66" s="80" t="s">
        <v>44</v>
      </c>
      <c r="D66" s="82" t="s">
        <v>121</v>
      </c>
      <c r="E66" s="82" t="s">
        <v>119</v>
      </c>
      <c r="F66" s="83" t="s">
        <v>155</v>
      </c>
      <c r="G66" s="83" t="s">
        <v>155</v>
      </c>
      <c r="H66" s="83" t="s">
        <v>155</v>
      </c>
      <c r="I66" s="39">
        <v>1</v>
      </c>
      <c r="J66" s="83">
        <v>0</v>
      </c>
      <c r="K66" s="83">
        <v>0</v>
      </c>
      <c r="L66" s="84" t="s">
        <v>124</v>
      </c>
      <c r="M66" s="83">
        <v>1</v>
      </c>
      <c r="N66" s="39">
        <v>7</v>
      </c>
      <c r="O66" s="83">
        <v>0</v>
      </c>
      <c r="P66" s="85">
        <v>0</v>
      </c>
      <c r="Q66" s="39">
        <v>2</v>
      </c>
      <c r="R66" s="39">
        <v>1</v>
      </c>
      <c r="S66" s="46" t="s">
        <v>155</v>
      </c>
      <c r="T66" s="46" t="s">
        <v>155</v>
      </c>
      <c r="U66" s="46" t="s">
        <v>155</v>
      </c>
      <c r="V66" s="46" t="s">
        <v>155</v>
      </c>
      <c r="W66" s="46" t="s">
        <v>155</v>
      </c>
    </row>
    <row r="67" spans="1:28" ht="15.75">
      <c r="A67" s="80">
        <v>58</v>
      </c>
      <c r="B67" s="81" t="s">
        <v>183</v>
      </c>
      <c r="C67" s="80" t="s">
        <v>44</v>
      </c>
      <c r="D67" s="82" t="s">
        <v>121</v>
      </c>
      <c r="E67" s="82" t="s">
        <v>119</v>
      </c>
      <c r="F67" s="83" t="s">
        <v>155</v>
      </c>
      <c r="G67" s="83" t="s">
        <v>155</v>
      </c>
      <c r="H67" s="83" t="s">
        <v>155</v>
      </c>
      <c r="I67" s="39">
        <v>1</v>
      </c>
      <c r="J67" s="83">
        <v>0</v>
      </c>
      <c r="K67" s="83">
        <v>0</v>
      </c>
      <c r="L67" s="84" t="s">
        <v>124</v>
      </c>
      <c r="M67" s="83">
        <v>5</v>
      </c>
      <c r="N67" s="39">
        <v>13</v>
      </c>
      <c r="O67" s="83">
        <v>0</v>
      </c>
      <c r="P67" s="85">
        <v>0</v>
      </c>
      <c r="Q67" s="39">
        <v>2</v>
      </c>
      <c r="R67" s="39">
        <v>1</v>
      </c>
      <c r="S67" s="46" t="s">
        <v>155</v>
      </c>
      <c r="T67" s="46" t="s">
        <v>155</v>
      </c>
      <c r="U67" s="46" t="s">
        <v>155</v>
      </c>
      <c r="V67" s="46" t="s">
        <v>155</v>
      </c>
      <c r="W67" s="46" t="s">
        <v>155</v>
      </c>
    </row>
    <row r="70" spans="1:28" ht="15.75">
      <c r="A70" s="11"/>
      <c r="B70" s="159" t="s">
        <v>204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X70" s="11"/>
      <c r="Y70" s="11"/>
      <c r="Z70" s="11"/>
      <c r="AA70" s="11"/>
      <c r="AB70" s="11"/>
    </row>
    <row r="71" spans="1:28" ht="15.75">
      <c r="A71" s="11"/>
      <c r="B71" s="159" t="s">
        <v>206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X71" s="11"/>
      <c r="Y71" s="11"/>
      <c r="Z71" s="11"/>
      <c r="AA71" s="11"/>
      <c r="AB71" s="11"/>
    </row>
    <row r="72" spans="1:28" ht="15.75">
      <c r="B72" s="159" t="s">
        <v>207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</row>
  </sheetData>
  <mergeCells count="31">
    <mergeCell ref="B70:S70"/>
    <mergeCell ref="B71:S71"/>
    <mergeCell ref="B72:S72"/>
    <mergeCell ref="Q6:Q8"/>
    <mergeCell ref="R6:R8"/>
    <mergeCell ref="A9:E9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S6:U6"/>
    <mergeCell ref="V6:V8"/>
    <mergeCell ref="W6:W8"/>
    <mergeCell ref="F7:F8"/>
    <mergeCell ref="G7:H7"/>
  </mergeCells>
  <dataValidations count="8">
    <dataValidation type="textLength" operator="equal" allowBlank="1" showInputMessage="1" showErrorMessage="1" error="กรอกรหัสผิดพลาด" sqref="B10:B19">
      <formula1>9</formula1>
    </dataValidation>
    <dataValidation type="whole" allowBlank="1" showInputMessage="1" showErrorMessage="1" error="กรอกเฉพาะ 0 1 2 3" sqref="R6:R8 R10:R69 R73:R1048576">
      <formula1>0</formula1>
      <formula2>3</formula2>
    </dataValidation>
    <dataValidation type="whole" allowBlank="1" showInputMessage="1" showErrorMessage="1" error="กรอกเฉพาะ 0 1 2" sqref="Q6:Q8 Q10:Q69 Q73:Q1048576">
      <formula1>0</formula1>
      <formula2>2</formula2>
    </dataValidation>
    <dataValidation type="whole" allowBlank="1" showInputMessage="1" showErrorMessage="1" error="กรอกเฉพาะจำนวนเต็ม" sqref="N6:N8 N10:N11 N68:N69 N73:N1048576">
      <formula1>0</formula1>
      <formula2>100</formula2>
    </dataValidation>
    <dataValidation type="whole" allowBlank="1" showInputMessage="1" showErrorMessage="1" error="กรอกเฉพาะ 0 1 2 3 9" sqref="I5:I8 I10:I19 I68:I69 I73:I1048576">
      <formula1>0</formula1>
      <formula2>9</formula2>
    </dataValidation>
    <dataValidation type="whole" allowBlank="1" showInputMessage="1" showErrorMessage="1" errorTitle="ผิดพลาด" error="กรอกเฉพาะ 0 1 2 3 9" sqref="I20:I67">
      <formula1>0</formula1>
      <formula2>9</formula2>
    </dataValidation>
    <dataValidation type="whole" allowBlank="1" showInputMessage="1" showErrorMessage="1" error="กรอกจำนวนเต็ม" sqref="N12:N67">
      <formula1>0</formula1>
      <formula2>100</formula2>
    </dataValidation>
    <dataValidation type="textLength" operator="equal" allowBlank="1" showInputMessage="1" showErrorMessage="1" error="กรอกรหัสเกิน 9 หลัก" sqref="B20:B67">
      <formula1>9</formula1>
    </dataValidation>
  </dataValidations>
  <printOptions horizontalCentered="1"/>
  <pageMargins left="7.874015748031496E-2" right="7.874015748031496E-2" top="0.39370078740157483" bottom="0.19685039370078741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การสำรวจผู้ดำเนินการ!Print_Titles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User</cp:lastModifiedBy>
  <cp:lastPrinted>2015-06-29T06:50:52Z</cp:lastPrinted>
  <dcterms:created xsi:type="dcterms:W3CDTF">2015-04-23T11:57:55Z</dcterms:created>
  <dcterms:modified xsi:type="dcterms:W3CDTF">2015-08-28T07:01:04Z</dcterms:modified>
</cp:coreProperties>
</file>