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30" windowWidth="15570" windowHeight="9195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AU9" i="10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G9" s="1"/>
  <c r="H9"/>
  <c r="I9" i="1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O9" i="13"/>
  <c r="P9" i="11"/>
  <c r="A78" l="1"/>
  <c r="A76"/>
  <c r="A75"/>
  <c r="A74"/>
  <c r="A73"/>
  <c r="A72"/>
  <c r="A71"/>
  <c r="A70"/>
  <c r="A69"/>
  <c r="A68"/>
  <c r="A67"/>
  <c r="A66"/>
  <c r="A65"/>
  <c r="A62"/>
  <c r="A61"/>
  <c r="A60"/>
  <c r="A58"/>
  <c r="A57"/>
  <c r="A55"/>
  <c r="A54"/>
  <c r="A53"/>
  <c r="A52"/>
  <c r="A51"/>
  <c r="A50"/>
  <c r="A49"/>
  <c r="A48"/>
  <c r="A47"/>
  <c r="A45"/>
  <c r="A44"/>
  <c r="A43"/>
  <c r="A42"/>
  <c r="A41"/>
  <c r="A39"/>
  <c r="A29"/>
  <c r="A27"/>
  <c r="A26"/>
  <c r="A25"/>
  <c r="A24"/>
  <c r="A22"/>
  <c r="A21"/>
  <c r="A20"/>
  <c r="A19"/>
  <c r="A15"/>
  <c r="A12"/>
  <c r="A11"/>
  <c r="A10"/>
  <c r="A78" i="10"/>
  <c r="A78" i="1"/>
  <c r="AZ9" i="10" l="1"/>
  <c r="A76"/>
  <c r="A75"/>
  <c r="A74"/>
  <c r="A73"/>
  <c r="A72"/>
  <c r="A71"/>
  <c r="A70"/>
  <c r="A69"/>
  <c r="A68"/>
  <c r="A67"/>
  <c r="A66"/>
  <c r="A65"/>
  <c r="A62"/>
  <c r="A61"/>
  <c r="A60"/>
  <c r="A58"/>
  <c r="A57"/>
  <c r="A55"/>
  <c r="A54"/>
  <c r="A53"/>
  <c r="A52"/>
  <c r="A51"/>
  <c r="A50"/>
  <c r="A49"/>
  <c r="A48"/>
  <c r="A47"/>
  <c r="A45"/>
  <c r="A44"/>
  <c r="A43"/>
  <c r="A42"/>
  <c r="A41"/>
  <c r="A39"/>
  <c r="A29"/>
  <c r="A27"/>
  <c r="A26"/>
  <c r="A25"/>
  <c r="A24"/>
  <c r="A22"/>
  <c r="A21"/>
  <c r="A20"/>
  <c r="A19"/>
  <c r="A15"/>
  <c r="A12"/>
  <c r="A11"/>
  <c r="A10"/>
  <c r="A12" i="1" l="1"/>
  <c r="A39"/>
  <c r="A41"/>
  <c r="A42"/>
  <c r="A43"/>
  <c r="A44"/>
  <c r="A45"/>
  <c r="A47"/>
  <c r="A48"/>
  <c r="A49"/>
  <c r="A50"/>
  <c r="A11" l="1"/>
  <c r="A15"/>
  <c r="A19"/>
  <c r="A20"/>
  <c r="A21"/>
  <c r="A22"/>
  <c r="A24"/>
  <c r="A25"/>
  <c r="A26"/>
  <c r="A27"/>
  <c r="A29"/>
  <c r="A51"/>
  <c r="A52"/>
  <c r="A53"/>
  <c r="A54"/>
  <c r="A55"/>
  <c r="A57"/>
  <c r="A58"/>
  <c r="A60"/>
  <c r="A61"/>
  <c r="A62"/>
  <c r="A65"/>
  <c r="A66"/>
  <c r="A67"/>
  <c r="A68"/>
  <c r="A69"/>
  <c r="A70"/>
  <c r="A71"/>
  <c r="A72"/>
  <c r="A73"/>
  <c r="A74"/>
  <c r="A75"/>
  <c r="A76"/>
  <c r="A10"/>
  <c r="T9" i="11" l="1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 i="1"/>
  <c r="G9" l="1"/>
</calcChain>
</file>

<file path=xl/sharedStrings.xml><?xml version="1.0" encoding="utf-8"?>
<sst xmlns="http://schemas.openxmlformats.org/spreadsheetml/2006/main" count="1627" uniqueCount="210">
  <si>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</si>
  <si>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</si>
  <si>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</si>
  <si>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</si>
  <si>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</si>
  <si>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</si>
  <si>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</si>
  <si>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</si>
  <si>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</si>
  <si>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</si>
  <si>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</si>
  <si>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</si>
  <si>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</si>
  <si>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</si>
  <si>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</si>
  <si>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</si>
  <si>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</si>
  <si>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</si>
  <si>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</si>
  <si>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</si>
  <si>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</si>
  <si>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</si>
  <si>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</si>
  <si>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</si>
  <si>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</si>
  <si>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</si>
  <si>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</si>
  <si>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</si>
  <si>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</si>
  <si>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</si>
  <si>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</si>
  <si>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</si>
  <si>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</si>
  <si>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</si>
  <si>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</si>
  <si>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</si>
  <si>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</si>
  <si>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</si>
  <si>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</si>
  <si>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</si>
  <si>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</si>
  <si>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</si>
  <si>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</si>
  <si>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</si>
  <si>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</si>
  <si>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</si>
  <si>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</si>
  <si>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</si>
  <si>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</si>
  <si>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</si>
  <si>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</si>
  <si>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</si>
  <si>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</si>
  <si>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</si>
  <si>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</si>
  <si>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</si>
  <si>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</si>
  <si>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</si>
  <si>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</si>
  <si>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</si>
  <si>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</si>
  <si>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</si>
  <si>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</si>
  <si>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</si>
  <si>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</si>
  <si>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</si>
  <si>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</si>
  <si>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</si>
  <si>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</si>
  <si>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</si>
  <si>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</si>
  <si>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</si>
  <si>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</si>
  <si>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</si>
  <si>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</si>
  <si>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</si>
  <si>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</si>
  <si>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</si>
  <si>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</si>
  <si>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</si>
  <si>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</si>
  <si>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</si>
  <si>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</si>
  <si>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</si>
  <si>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</si>
  <si>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</si>
  <si>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</si>
  <si>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</si>
  <si>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</si>
  <si>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</si>
  <si>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</si>
  <si>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</si>
  <si>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</si>
  <si>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</si>
  <si>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</si>
  <si>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</si>
  <si>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</si>
  <si>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</si>
  <si>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</si>
  <si>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</si>
  <si>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</si>
  <si>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</si>
  <si>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</si>
  <si>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</si>
  <si>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</si>
  <si>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</si>
  <si>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</si>
  <si>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</si>
  <si>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</si>
  <si>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</si>
  <si>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</si>
  <si>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</si>
  <si>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</si>
  <si>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</si>
  <si>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</si>
  <si>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</si>
  <si>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</si>
  <si>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</si>
  <si>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</si>
  <si>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03A</t>
  </si>
  <si>
    <t>สปก.</t>
  </si>
  <si>
    <t>0001</t>
  </si>
  <si>
    <t>0002</t>
  </si>
  <si>
    <t>R11230001</t>
  </si>
  <si>
    <t>จ.กาญจนบุรี</t>
  </si>
  <si>
    <t>R11230002</t>
  </si>
  <si>
    <t>R11230003</t>
  </si>
  <si>
    <t>R11230004</t>
  </si>
  <si>
    <t>R11230005</t>
  </si>
  <si>
    <t>R11230006</t>
  </si>
  <si>
    <t>R11230007</t>
  </si>
  <si>
    <t>R11230008</t>
  </si>
  <si>
    <t>R11230009</t>
  </si>
  <si>
    <t>R11230010</t>
  </si>
  <si>
    <t>R11230011</t>
  </si>
  <si>
    <t>R11230012</t>
  </si>
  <si>
    <t>R11230013</t>
  </si>
  <si>
    <t>R11230014</t>
  </si>
  <si>
    <t>R11230015</t>
  </si>
  <si>
    <t>R11230016</t>
  </si>
  <si>
    <t>R11230017</t>
  </si>
  <si>
    <t>R11230018</t>
  </si>
  <si>
    <t>R11230019</t>
  </si>
  <si>
    <t>R11230020</t>
  </si>
  <si>
    <t>R11230021</t>
  </si>
  <si>
    <t>R11230022</t>
  </si>
  <si>
    <t>R11230023</t>
  </si>
  <si>
    <t>R11230024</t>
  </si>
  <si>
    <t>R11230025</t>
  </si>
  <si>
    <t>R11230026</t>
  </si>
  <si>
    <t>R11230027</t>
  </si>
  <si>
    <t>R11230028</t>
  </si>
  <si>
    <t>R11230031</t>
  </si>
  <si>
    <t>R11230032</t>
  </si>
  <si>
    <t>R11230033</t>
  </si>
  <si>
    <t>R11230034</t>
  </si>
  <si>
    <t>R11230035</t>
  </si>
  <si>
    <t>R11230036</t>
  </si>
  <si>
    <t>R11230038</t>
  </si>
  <si>
    <t>R11230043</t>
  </si>
  <si>
    <t>R11230044</t>
  </si>
  <si>
    <t>R11230045</t>
  </si>
  <si>
    <t>R11230046</t>
  </si>
  <si>
    <t>R11230047</t>
  </si>
  <si>
    <t>R11230048</t>
  </si>
  <si>
    <t>R11230049</t>
  </si>
  <si>
    <t>R11230050</t>
  </si>
  <si>
    <t>อุทยานแห่งชาติลำคลองงู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</si>
  <si>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</si>
  <si>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</si>
  <si>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</si>
  <si>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</si>
  <si>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</si>
  <si>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</si>
  <si>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</si>
  <si>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</si>
  <si>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</si>
  <si>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</si>
  <si>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</si>
  <si>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</si>
  <si>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</si>
  <si>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</si>
  <si>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</si>
  <si>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</si>
  <si>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</si>
  <si>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</si>
  <si>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</si>
  <si>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</si>
  <si>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</si>
  <si>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</si>
  <si>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โครงการจัดการพื้นที่คุ้มครองอย่างมีส่วนร่วมในผืนป่าตะวันตก(JomPA)</t>
  </si>
  <si>
    <t>0003</t>
  </si>
  <si>
    <t>0004</t>
  </si>
  <si>
    <t>0005</t>
  </si>
  <si>
    <t>0006</t>
  </si>
  <si>
    <t>0007</t>
  </si>
  <si>
    <t>0008</t>
  </si>
  <si>
    <t>0009</t>
  </si>
  <si>
    <t>อยู่นอกเขตฯ</t>
  </si>
  <si>
    <t>13.88.</t>
  </si>
  <si>
    <t>10.06.</t>
  </si>
  <si>
    <t>คืนสภาพป่า</t>
  </si>
  <si>
    <t>อยู่ระหว่างดำเนินการ</t>
  </si>
  <si>
    <t>ได้ดำเนินการตัดฟัน วันที่ 9 ก.ย.58</t>
  </si>
  <si>
    <t>ประกาศมาตรา 22</t>
  </si>
  <si>
    <t>R11230051</t>
  </si>
  <si>
    <t>R11230052</t>
  </si>
  <si>
    <t>R11230053</t>
  </si>
  <si>
    <t>ประกาศมาตรา 22 แปลงยางฯคดีใหม่</t>
  </si>
  <si>
    <t>ประกาศมาตรา 22 แปลง AO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</si>
</sst>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43" fontId="10" fillId="0" borderId="0" xfId="1" applyFont="1" applyFill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43" fontId="11" fillId="0" borderId="5" xfId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left"/>
    </xf>
    <xf numFmtId="0" fontId="0" fillId="0" borderId="0" xfId="0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3" borderId="5" xfId="0" quotePrefix="1" applyFont="1" applyFill="1" applyBorder="1" applyAlignment="1">
      <alignment horizontal="center"/>
    </xf>
    <xf numFmtId="0" fontId="14" fillId="14" borderId="15" xfId="0" applyFont="1" applyFill="1" applyBorder="1"/>
    <xf numFmtId="0" fontId="14" fillId="14" borderId="16" xfId="0" applyFont="1" applyFill="1" applyBorder="1"/>
    <xf numFmtId="0" fontId="21" fillId="14" borderId="17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left"/>
    </xf>
    <xf numFmtId="0" fontId="14" fillId="14" borderId="0" xfId="0" applyFont="1" applyFill="1" applyBorder="1" applyAlignment="1"/>
    <xf numFmtId="0" fontId="14" fillId="14" borderId="0" xfId="0" applyFont="1" applyFill="1" applyBorder="1"/>
    <xf numFmtId="0" fontId="14" fillId="14" borderId="18" xfId="0" applyFont="1" applyFill="1" applyBorder="1"/>
    <xf numFmtId="0" fontId="14" fillId="14" borderId="17" xfId="0" applyFont="1" applyFill="1" applyBorder="1"/>
    <xf numFmtId="0" fontId="14" fillId="14" borderId="0" xfId="0" applyFont="1" applyFill="1" applyBorder="1" applyAlignment="1">
      <alignment horizontal="left" indent="2"/>
    </xf>
    <xf numFmtId="0" fontId="14" fillId="14" borderId="0" xfId="0" applyFont="1" applyFill="1" applyBorder="1" applyAlignment="1">
      <alignment horizontal="right"/>
    </xf>
    <xf numFmtId="20" fontId="14" fillId="14" borderId="0" xfId="0" applyNumberFormat="1" applyFont="1" applyFill="1" applyBorder="1" applyAlignment="1">
      <alignment horizontal="left" indent="2"/>
    </xf>
    <xf numFmtId="0" fontId="14" fillId="14" borderId="19" xfId="0" applyFont="1" applyFill="1" applyBorder="1"/>
    <xf numFmtId="0" fontId="14" fillId="14" borderId="20" xfId="0" applyFont="1" applyFill="1" applyBorder="1"/>
    <xf numFmtId="0" fontId="14" fillId="14" borderId="20" xfId="0" applyFont="1" applyFill="1" applyBorder="1" applyAlignment="1"/>
    <xf numFmtId="0" fontId="14" fillId="14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5" borderId="5" xfId="0" applyFont="1" applyFill="1" applyBorder="1" applyAlignment="1">
      <alignment horizontal="center" vertical="center" wrapText="1"/>
    </xf>
    <xf numFmtId="0" fontId="16" fillId="15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188" fontId="11" fillId="0" borderId="5" xfId="1" applyNumberFormat="1" applyFont="1" applyFill="1" applyBorder="1" applyAlignment="1">
      <alignment horizontal="right"/>
    </xf>
    <xf numFmtId="43" fontId="10" fillId="0" borderId="0" xfId="0" applyNumberFormat="1" applyFont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3" fontId="11" fillId="0" borderId="5" xfId="1" applyFont="1" applyFill="1" applyBorder="1" applyAlignment="1"/>
    <xf numFmtId="1" fontId="11" fillId="0" borderId="5" xfId="0" applyNumberFormat="1" applyFont="1" applyFill="1" applyBorder="1" applyAlignment="1">
      <alignment horizontal="center" vertical="center"/>
    </xf>
    <xf numFmtId="15" fontId="11" fillId="0" borderId="5" xfId="1" applyNumberFormat="1" applyFont="1" applyFill="1" applyBorder="1" applyAlignment="1">
      <alignment horizontal="right"/>
    </xf>
    <xf numFmtId="43" fontId="23" fillId="0" borderId="5" xfId="1" applyFont="1" applyFill="1" applyBorder="1" applyAlignment="1">
      <alignment horizontal="right"/>
    </xf>
    <xf numFmtId="43" fontId="11" fillId="12" borderId="5" xfId="1" applyFont="1" applyFill="1" applyBorder="1" applyAlignment="1">
      <alignment horizontal="right"/>
    </xf>
    <xf numFmtId="2" fontId="11" fillId="12" borderId="5" xfId="0" applyNumberFormat="1" applyFont="1" applyFill="1" applyBorder="1"/>
    <xf numFmtId="0" fontId="11" fillId="15" borderId="5" xfId="0" applyFont="1" applyFill="1" applyBorder="1" applyAlignment="1">
      <alignment horizontal="center"/>
    </xf>
    <xf numFmtId="0" fontId="11" fillId="15" borderId="5" xfId="0" applyFont="1" applyFill="1" applyBorder="1"/>
    <xf numFmtId="49" fontId="11" fillId="15" borderId="5" xfId="0" applyNumberFormat="1" applyFont="1" applyFill="1" applyBorder="1" applyAlignment="1">
      <alignment horizontal="center"/>
    </xf>
    <xf numFmtId="0" fontId="11" fillId="15" borderId="5" xfId="0" applyFont="1" applyFill="1" applyBorder="1" applyAlignment="1">
      <alignment horizontal="left"/>
    </xf>
    <xf numFmtId="49" fontId="11" fillId="15" borderId="5" xfId="0" applyNumberFormat="1" applyFont="1" applyFill="1" applyBorder="1" applyAlignment="1" applyProtection="1">
      <alignment horizontal="center"/>
      <protection locked="0"/>
    </xf>
    <xf numFmtId="43" fontId="11" fillId="15" borderId="5" xfId="1" applyFont="1" applyFill="1" applyBorder="1" applyAlignment="1">
      <alignment horizontal="right"/>
    </xf>
    <xf numFmtId="2" fontId="11" fillId="15" borderId="5" xfId="0" applyNumberFormat="1" applyFont="1" applyFill="1" applyBorder="1"/>
    <xf numFmtId="1" fontId="11" fillId="15" borderId="5" xfId="0" applyNumberFormat="1" applyFont="1" applyFill="1" applyBorder="1" applyAlignment="1">
      <alignment horizontal="center"/>
    </xf>
    <xf numFmtId="1" fontId="11" fillId="15" borderId="5" xfId="0" applyNumberFormat="1" applyFont="1" applyFill="1" applyBorder="1" applyAlignment="1">
      <alignment horizontal="right"/>
    </xf>
    <xf numFmtId="2" fontId="11" fillId="15" borderId="5" xfId="0" applyNumberFormat="1" applyFont="1" applyFill="1" applyBorder="1" applyAlignment="1">
      <alignment horizontal="right"/>
    </xf>
    <xf numFmtId="43" fontId="11" fillId="15" borderId="5" xfId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right" vertical="center"/>
    </xf>
    <xf numFmtId="43" fontId="11" fillId="0" borderId="5" xfId="1" applyFont="1" applyFill="1" applyBorder="1" applyAlignment="1">
      <alignment horizontal="right" vertical="center"/>
    </xf>
    <xf numFmtId="4" fontId="11" fillId="15" borderId="5" xfId="0" applyNumberFormat="1" applyFont="1" applyFill="1" applyBorder="1" applyAlignment="1">
      <alignment horizontal="right" vertical="center"/>
    </xf>
    <xf numFmtId="188" fontId="24" fillId="18" borderId="5" xfId="1" applyNumberFormat="1" applyFont="1" applyFill="1" applyBorder="1" applyAlignment="1">
      <alignment horizontal="right"/>
    </xf>
    <xf numFmtId="0" fontId="11" fillId="13" borderId="5" xfId="0" applyFont="1" applyFill="1" applyBorder="1" applyAlignment="1">
      <alignment horizontal="center"/>
    </xf>
    <xf numFmtId="0" fontId="11" fillId="13" borderId="5" xfId="0" applyFont="1" applyFill="1" applyBorder="1"/>
    <xf numFmtId="49" fontId="11" fillId="13" borderId="5" xfId="0" applyNumberFormat="1" applyFont="1" applyFill="1" applyBorder="1" applyAlignment="1">
      <alignment horizontal="center"/>
    </xf>
    <xf numFmtId="0" fontId="11" fillId="13" borderId="5" xfId="0" applyFont="1" applyFill="1" applyBorder="1" applyAlignment="1">
      <alignment horizontal="left"/>
    </xf>
    <xf numFmtId="49" fontId="11" fillId="13" borderId="5" xfId="0" applyNumberFormat="1" applyFont="1" applyFill="1" applyBorder="1" applyAlignment="1" applyProtection="1">
      <alignment horizontal="center"/>
      <protection locked="0"/>
    </xf>
    <xf numFmtId="43" fontId="11" fillId="13" borderId="5" xfId="1" applyFont="1" applyFill="1" applyBorder="1" applyAlignment="1">
      <alignment horizontal="right"/>
    </xf>
    <xf numFmtId="2" fontId="11" fillId="13" borderId="5" xfId="0" applyNumberFormat="1" applyFont="1" applyFill="1" applyBorder="1"/>
    <xf numFmtId="1" fontId="11" fillId="13" borderId="5" xfId="0" applyNumberFormat="1" applyFont="1" applyFill="1" applyBorder="1" applyAlignment="1">
      <alignment horizontal="center"/>
    </xf>
    <xf numFmtId="4" fontId="11" fillId="13" borderId="5" xfId="0" applyNumberFormat="1" applyFont="1" applyFill="1" applyBorder="1" applyAlignment="1">
      <alignment horizontal="right" vertical="center"/>
    </xf>
    <xf numFmtId="2" fontId="11" fillId="13" borderId="5" xfId="0" applyNumberFormat="1" applyFont="1" applyFill="1" applyBorder="1" applyAlignment="1">
      <alignment horizontal="right"/>
    </xf>
    <xf numFmtId="0" fontId="11" fillId="8" borderId="5" xfId="0" applyFont="1" applyFill="1" applyBorder="1" applyAlignment="1">
      <alignment horizontal="center"/>
    </xf>
    <xf numFmtId="0" fontId="11" fillId="8" borderId="5" xfId="0" applyFont="1" applyFill="1" applyBorder="1"/>
    <xf numFmtId="49" fontId="11" fillId="8" borderId="5" xfId="0" applyNumberFormat="1" applyFont="1" applyFill="1" applyBorder="1" applyAlignment="1">
      <alignment horizontal="center"/>
    </xf>
    <xf numFmtId="0" fontId="11" fillId="8" borderId="5" xfId="0" applyFont="1" applyFill="1" applyBorder="1" applyAlignment="1">
      <alignment horizontal="left"/>
    </xf>
    <xf numFmtId="49" fontId="11" fillId="8" borderId="5" xfId="0" applyNumberFormat="1" applyFont="1" applyFill="1" applyBorder="1" applyAlignment="1" applyProtection="1">
      <alignment horizontal="center"/>
      <protection locked="0"/>
    </xf>
    <xf numFmtId="43" fontId="11" fillId="8" borderId="5" xfId="1" applyFont="1" applyFill="1" applyBorder="1" applyAlignment="1">
      <alignment horizontal="right"/>
    </xf>
    <xf numFmtId="2" fontId="11" fillId="8" borderId="5" xfId="0" applyNumberFormat="1" applyFont="1" applyFill="1" applyBorder="1"/>
    <xf numFmtId="1" fontId="11" fillId="8" borderId="5" xfId="0" applyNumberFormat="1" applyFont="1" applyFill="1" applyBorder="1" applyAlignment="1">
      <alignment horizontal="center"/>
    </xf>
    <xf numFmtId="2" fontId="11" fillId="8" borderId="5" xfId="0" applyNumberFormat="1" applyFont="1" applyFill="1" applyBorder="1" applyAlignment="1">
      <alignment horizontal="right"/>
    </xf>
    <xf numFmtId="0" fontId="10" fillId="8" borderId="5" xfId="0" applyFont="1" applyFill="1" applyBorder="1"/>
    <xf numFmtId="188" fontId="11" fillId="8" borderId="5" xfId="1" applyNumberFormat="1" applyFont="1" applyFill="1" applyBorder="1" applyAlignment="1">
      <alignment horizontal="right"/>
    </xf>
    <xf numFmtId="43" fontId="11" fillId="8" borderId="5" xfId="1" applyFont="1" applyFill="1" applyBorder="1" applyAlignment="1"/>
    <xf numFmtId="0" fontId="10" fillId="8" borderId="5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11" fillId="12" borderId="5" xfId="0" applyFont="1" applyFill="1" applyBorder="1"/>
    <xf numFmtId="49" fontId="11" fillId="12" borderId="5" xfId="0" applyNumberFormat="1" applyFont="1" applyFill="1" applyBorder="1" applyAlignment="1">
      <alignment horizontal="center"/>
    </xf>
    <xf numFmtId="0" fontId="11" fillId="12" borderId="5" xfId="0" applyFont="1" applyFill="1" applyBorder="1" applyAlignment="1">
      <alignment horizontal="left"/>
    </xf>
    <xf numFmtId="49" fontId="11" fillId="12" borderId="5" xfId="0" applyNumberFormat="1" applyFont="1" applyFill="1" applyBorder="1" applyAlignment="1" applyProtection="1">
      <alignment horizontal="center"/>
      <protection locked="0"/>
    </xf>
    <xf numFmtId="1" fontId="11" fillId="12" borderId="5" xfId="0" applyNumberFormat="1" applyFont="1" applyFill="1" applyBorder="1" applyAlignment="1">
      <alignment horizontal="center"/>
    </xf>
    <xf numFmtId="43" fontId="11" fillId="12" borderId="5" xfId="1" applyFont="1" applyFill="1" applyBorder="1" applyAlignment="1">
      <alignment horizontal="right" vertical="center"/>
    </xf>
    <xf numFmtId="1" fontId="11" fillId="12" borderId="5" xfId="0" applyNumberFormat="1" applyFont="1" applyFill="1" applyBorder="1" applyAlignment="1">
      <alignment horizontal="right"/>
    </xf>
    <xf numFmtId="2" fontId="11" fillId="12" borderId="5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/>
    <xf numFmtId="49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49" fontId="11" fillId="3" borderId="5" xfId="0" applyNumberFormat="1" applyFont="1" applyFill="1" applyBorder="1" applyAlignment="1" applyProtection="1">
      <alignment horizontal="center"/>
      <protection locked="0"/>
    </xf>
    <xf numFmtId="43" fontId="11" fillId="3" borderId="5" xfId="1" applyFont="1" applyFill="1" applyBorder="1" applyAlignment="1">
      <alignment horizontal="right"/>
    </xf>
    <xf numFmtId="2" fontId="11" fillId="3" borderId="5" xfId="0" applyNumberFormat="1" applyFont="1" applyFill="1" applyBorder="1"/>
    <xf numFmtId="1" fontId="11" fillId="3" borderId="5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right"/>
    </xf>
    <xf numFmtId="0" fontId="11" fillId="19" borderId="5" xfId="0" applyFont="1" applyFill="1" applyBorder="1" applyAlignment="1">
      <alignment horizontal="center"/>
    </xf>
    <xf numFmtId="0" fontId="11" fillId="19" borderId="5" xfId="0" applyFont="1" applyFill="1" applyBorder="1"/>
    <xf numFmtId="49" fontId="11" fillId="19" borderId="5" xfId="0" applyNumberFormat="1" applyFont="1" applyFill="1" applyBorder="1" applyAlignment="1">
      <alignment horizontal="center"/>
    </xf>
    <xf numFmtId="0" fontId="11" fillId="19" borderId="5" xfId="0" applyFont="1" applyFill="1" applyBorder="1" applyAlignment="1">
      <alignment horizontal="left"/>
    </xf>
    <xf numFmtId="49" fontId="11" fillId="19" borderId="5" xfId="0" applyNumberFormat="1" applyFont="1" applyFill="1" applyBorder="1" applyAlignment="1" applyProtection="1">
      <alignment horizontal="center"/>
      <protection locked="0"/>
    </xf>
    <xf numFmtId="43" fontId="11" fillId="19" borderId="5" xfId="1" applyFont="1" applyFill="1" applyBorder="1" applyAlignment="1">
      <alignment horizontal="right"/>
    </xf>
    <xf numFmtId="2" fontId="11" fillId="19" borderId="5" xfId="0" applyNumberFormat="1" applyFont="1" applyFill="1" applyBorder="1"/>
    <xf numFmtId="1" fontId="11" fillId="19" borderId="5" xfId="0" applyNumberFormat="1" applyFont="1" applyFill="1" applyBorder="1" applyAlignment="1">
      <alignment horizontal="center"/>
    </xf>
    <xf numFmtId="1" fontId="11" fillId="19" borderId="5" xfId="0" applyNumberFormat="1" applyFont="1" applyFill="1" applyBorder="1" applyAlignment="1">
      <alignment horizontal="right"/>
    </xf>
    <xf numFmtId="1" fontId="11" fillId="13" borderId="5" xfId="0" applyNumberFormat="1" applyFont="1" applyFill="1" applyBorder="1" applyAlignment="1">
      <alignment horizontal="right"/>
    </xf>
    <xf numFmtId="4" fontId="11" fillId="7" borderId="5" xfId="0" applyNumberFormat="1" applyFont="1" applyFill="1" applyBorder="1" applyAlignment="1">
      <alignment horizontal="right" vertical="center"/>
    </xf>
    <xf numFmtId="43" fontId="16" fillId="20" borderId="5" xfId="1" applyFont="1" applyFill="1" applyBorder="1"/>
    <xf numFmtId="1" fontId="11" fillId="13" borderId="5" xfId="0" applyNumberFormat="1" applyFont="1" applyFill="1" applyBorder="1" applyAlignment="1">
      <alignment horizontal="center" vertical="center"/>
    </xf>
    <xf numFmtId="43" fontId="11" fillId="13" borderId="5" xfId="1" applyFont="1" applyFill="1" applyBorder="1" applyAlignment="1">
      <alignment horizontal="center"/>
    </xf>
    <xf numFmtId="0" fontId="10" fillId="13" borderId="0" xfId="0" applyFont="1" applyFill="1" applyBorder="1"/>
    <xf numFmtId="188" fontId="11" fillId="13" borderId="5" xfId="1" applyNumberFormat="1" applyFont="1" applyFill="1" applyBorder="1" applyAlignment="1">
      <alignment horizontal="right"/>
    </xf>
    <xf numFmtId="1" fontId="23" fillId="13" borderId="5" xfId="0" applyNumberFormat="1" applyFont="1" applyFill="1" applyBorder="1" applyAlignment="1">
      <alignment horizontal="center"/>
    </xf>
    <xf numFmtId="0" fontId="10" fillId="13" borderId="5" xfId="0" applyFont="1" applyFill="1" applyBorder="1"/>
    <xf numFmtId="0" fontId="10" fillId="13" borderId="0" xfId="0" applyFont="1" applyFill="1"/>
    <xf numFmtId="0" fontId="26" fillId="13" borderId="5" xfId="0" quotePrefix="1" applyFont="1" applyFill="1" applyBorder="1" applyAlignment="1">
      <alignment horizontal="center"/>
    </xf>
    <xf numFmtId="0" fontId="23" fillId="13" borderId="5" xfId="0" applyFont="1" applyFill="1" applyBorder="1" applyAlignment="1">
      <alignment horizontal="center"/>
    </xf>
    <xf numFmtId="0" fontId="23" fillId="13" borderId="5" xfId="0" applyFont="1" applyFill="1" applyBorder="1"/>
    <xf numFmtId="49" fontId="23" fillId="13" borderId="5" xfId="0" applyNumberFormat="1" applyFont="1" applyFill="1" applyBorder="1" applyAlignment="1">
      <alignment horizontal="center"/>
    </xf>
    <xf numFmtId="0" fontId="23" fillId="13" borderId="5" xfId="0" applyFont="1" applyFill="1" applyBorder="1" applyAlignment="1">
      <alignment horizontal="left"/>
    </xf>
    <xf numFmtId="49" fontId="23" fillId="13" borderId="5" xfId="0" applyNumberFormat="1" applyFont="1" applyFill="1" applyBorder="1" applyAlignment="1" applyProtection="1">
      <alignment horizontal="center"/>
      <protection locked="0"/>
    </xf>
    <xf numFmtId="43" fontId="23" fillId="13" borderId="5" xfId="1" applyFont="1" applyFill="1" applyBorder="1" applyAlignment="1">
      <alignment horizontal="right"/>
    </xf>
    <xf numFmtId="4" fontId="23" fillId="13" borderId="5" xfId="0" applyNumberFormat="1" applyFont="1" applyFill="1" applyBorder="1" applyAlignment="1">
      <alignment horizontal="right" vertical="center"/>
    </xf>
    <xf numFmtId="1" fontId="23" fillId="13" borderId="5" xfId="0" applyNumberFormat="1" applyFont="1" applyFill="1" applyBorder="1" applyAlignment="1">
      <alignment horizontal="right"/>
    </xf>
    <xf numFmtId="1" fontId="23" fillId="13" borderId="5" xfId="0" applyNumberFormat="1" applyFont="1" applyFill="1" applyBorder="1" applyAlignment="1">
      <alignment horizontal="center" vertical="center"/>
    </xf>
    <xf numFmtId="43" fontId="23" fillId="13" borderId="5" xfId="1" applyFont="1" applyFill="1" applyBorder="1" applyAlignment="1"/>
    <xf numFmtId="0" fontId="25" fillId="13" borderId="5" xfId="0" applyFont="1" applyFill="1" applyBorder="1" applyAlignment="1">
      <alignment horizontal="center"/>
    </xf>
    <xf numFmtId="43" fontId="23" fillId="13" borderId="5" xfId="1" applyFont="1" applyFill="1" applyBorder="1" applyAlignment="1">
      <alignment horizontal="center"/>
    </xf>
    <xf numFmtId="0" fontId="25" fillId="13" borderId="0" xfId="0" applyFont="1" applyFill="1" applyBorder="1"/>
    <xf numFmtId="0" fontId="25" fillId="13" borderId="0" xfId="0" applyFont="1" applyFill="1"/>
    <xf numFmtId="2" fontId="23" fillId="13" borderId="5" xfId="0" applyNumberFormat="1" applyFont="1" applyFill="1" applyBorder="1"/>
    <xf numFmtId="43" fontId="11" fillId="21" borderId="5" xfId="1" applyFont="1" applyFill="1" applyBorder="1" applyAlignment="1">
      <alignment horizontal="right"/>
    </xf>
    <xf numFmtId="0" fontId="10" fillId="7" borderId="5" xfId="0" applyFont="1" applyFill="1" applyBorder="1"/>
    <xf numFmtId="2" fontId="11" fillId="7" borderId="5" xfId="0" applyNumberFormat="1" applyFont="1" applyFill="1" applyBorder="1" applyAlignment="1">
      <alignment horizontal="right"/>
    </xf>
    <xf numFmtId="4" fontId="11" fillId="3" borderId="5" xfId="0" applyNumberFormat="1" applyFont="1" applyFill="1" applyBorder="1" applyAlignment="1">
      <alignment horizontal="right" vertical="center"/>
    </xf>
    <xf numFmtId="43" fontId="11" fillId="19" borderId="5" xfId="1" applyFont="1" applyFill="1" applyBorder="1" applyAlignment="1">
      <alignment horizontal="center"/>
    </xf>
    <xf numFmtId="4" fontId="11" fillId="19" borderId="5" xfId="0" applyNumberFormat="1" applyFont="1" applyFill="1" applyBorder="1" applyAlignment="1">
      <alignment horizontal="right" vertical="center"/>
    </xf>
    <xf numFmtId="0" fontId="14" fillId="15" borderId="5" xfId="0" quotePrefix="1" applyFont="1" applyFill="1" applyBorder="1" applyAlignment="1">
      <alignment horizontal="center"/>
    </xf>
    <xf numFmtId="0" fontId="14" fillId="14" borderId="14" xfId="0" applyFont="1" applyFill="1" applyBorder="1" applyAlignment="1">
      <alignment horizontal="left"/>
    </xf>
    <xf numFmtId="0" fontId="14" fillId="14" borderId="15" xfId="0" applyFont="1" applyFill="1" applyBorder="1" applyAlignment="1">
      <alignment horizontal="left"/>
    </xf>
    <xf numFmtId="0" fontId="14" fillId="14" borderId="17" xfId="0" applyFont="1" applyFill="1" applyBorder="1" applyAlignment="1">
      <alignment horizontal="left"/>
    </xf>
    <xf numFmtId="0" fontId="14" fillId="14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 wrapText="1"/>
    </xf>
    <xf numFmtId="0" fontId="16" fillId="17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7"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opLeftCell="A13" workbookViewId="0">
      <selection activeCell="J26" sqref="J26"/>
    </sheetView>
  </sheetViews>
  <sheetFormatPr defaultColWidth="9.125" defaultRowHeight="21.75"/>
  <cols>
    <col min="1" max="1" width="3.375" style="46" customWidth="1"/>
    <col min="2" max="2" width="26.625" style="48" customWidth="1"/>
    <col min="3" max="3" width="20" style="48" customWidth="1"/>
    <col min="4" max="4" width="15.875" style="48" customWidth="1"/>
    <col min="5" max="14" width="9.125" style="48"/>
    <col min="15" max="15" width="13" style="48" customWidth="1"/>
    <col min="16" max="16384" width="9.125" style="48"/>
  </cols>
  <sheetData>
    <row r="1" spans="1:4">
      <c r="B1" s="47" t="s">
        <v>49</v>
      </c>
    </row>
    <row r="2" spans="1:4">
      <c r="A2" s="46">
        <v>1</v>
      </c>
      <c r="B2" s="48" t="s">
        <v>8</v>
      </c>
      <c r="C2" s="48" t="s">
        <v>52</v>
      </c>
    </row>
    <row r="3" spans="1:4">
      <c r="C3" s="48" t="s">
        <v>111</v>
      </c>
    </row>
    <row r="4" spans="1:4" s="51" customFormat="1">
      <c r="A4" s="49">
        <v>2</v>
      </c>
      <c r="B4" s="50" t="s">
        <v>9</v>
      </c>
      <c r="C4" s="51" t="s">
        <v>53</v>
      </c>
    </row>
    <row r="5" spans="1:4">
      <c r="C5" s="48" t="s">
        <v>54</v>
      </c>
    </row>
    <row r="6" spans="1:4">
      <c r="A6" s="46">
        <v>3</v>
      </c>
      <c r="B6" s="48" t="s">
        <v>10</v>
      </c>
      <c r="C6" s="48" t="s">
        <v>109</v>
      </c>
    </row>
    <row r="7" spans="1:4">
      <c r="A7" s="46">
        <v>4</v>
      </c>
      <c r="B7" s="48" t="s">
        <v>55</v>
      </c>
      <c r="C7" s="48" t="s">
        <v>56</v>
      </c>
    </row>
    <row r="8" spans="1:4" s="51" customFormat="1">
      <c r="A8" s="49">
        <v>5</v>
      </c>
      <c r="B8" s="52" t="s">
        <v>3</v>
      </c>
      <c r="C8" s="51" t="s">
        <v>57</v>
      </c>
    </row>
    <row r="9" spans="1:4" s="51" customFormat="1">
      <c r="A9" s="49"/>
      <c r="B9" s="52"/>
      <c r="C9" s="53" t="s">
        <v>58</v>
      </c>
    </row>
    <row r="10" spans="1:4" s="51" customFormat="1">
      <c r="A10" s="49"/>
      <c r="B10" s="52"/>
      <c r="C10" s="54" t="s">
        <v>59</v>
      </c>
    </row>
    <row r="11" spans="1:4" s="51" customFormat="1">
      <c r="A11" s="49"/>
      <c r="B11" s="52"/>
      <c r="C11" s="53" t="s">
        <v>110</v>
      </c>
    </row>
    <row r="12" spans="1:4">
      <c r="A12" s="46">
        <v>6</v>
      </c>
      <c r="B12" s="48" t="s">
        <v>60</v>
      </c>
    </row>
    <row r="13" spans="1:4">
      <c r="C13" s="48" t="s">
        <v>22</v>
      </c>
      <c r="D13" s="48" t="s">
        <v>61</v>
      </c>
    </row>
    <row r="14" spans="1:4">
      <c r="C14" s="48" t="s">
        <v>23</v>
      </c>
      <c r="D14" s="48" t="s">
        <v>62</v>
      </c>
    </row>
    <row r="15" spans="1:4">
      <c r="A15" s="46">
        <v>7</v>
      </c>
      <c r="B15" s="48" t="s">
        <v>12</v>
      </c>
      <c r="C15" s="48" t="s">
        <v>63</v>
      </c>
    </row>
    <row r="16" spans="1:4">
      <c r="C16" s="55" t="s">
        <v>64</v>
      </c>
    </row>
    <row r="17" spans="1:5">
      <c r="C17" s="55" t="s">
        <v>65</v>
      </c>
    </row>
    <row r="18" spans="1:5">
      <c r="C18" s="55" t="s">
        <v>66</v>
      </c>
    </row>
    <row r="19" spans="1:5">
      <c r="C19" s="55" t="s">
        <v>67</v>
      </c>
    </row>
    <row r="20" spans="1:5">
      <c r="C20" s="55" t="s">
        <v>68</v>
      </c>
    </row>
    <row r="21" spans="1:5">
      <c r="A21" s="46">
        <v>8</v>
      </c>
      <c r="B21" s="48" t="s">
        <v>102</v>
      </c>
      <c r="E21" s="48" t="s">
        <v>69</v>
      </c>
    </row>
    <row r="22" spans="1:5">
      <c r="C22" s="48" t="s">
        <v>40</v>
      </c>
      <c r="D22" s="48" t="s">
        <v>70</v>
      </c>
    </row>
    <row r="23" spans="1:5">
      <c r="C23" s="56" t="s">
        <v>41</v>
      </c>
      <c r="D23" s="48" t="s">
        <v>71</v>
      </c>
    </row>
    <row r="24" spans="1:5">
      <c r="C24" s="48" t="s">
        <v>72</v>
      </c>
      <c r="D24" s="48" t="s">
        <v>73</v>
      </c>
    </row>
    <row r="25" spans="1:5">
      <c r="C25" s="48" t="s">
        <v>43</v>
      </c>
      <c r="D25" s="48" t="s">
        <v>74</v>
      </c>
    </row>
    <row r="26" spans="1:5">
      <c r="C26" s="48" t="s">
        <v>13</v>
      </c>
      <c r="D26" s="48" t="s">
        <v>75</v>
      </c>
    </row>
    <row r="27" spans="1:5">
      <c r="C27" s="48" t="s">
        <v>5</v>
      </c>
      <c r="D27" s="48" t="s">
        <v>76</v>
      </c>
    </row>
    <row r="28" spans="1:5">
      <c r="C28" s="48" t="s">
        <v>31</v>
      </c>
      <c r="D28" s="48" t="s">
        <v>77</v>
      </c>
    </row>
    <row r="29" spans="1:5">
      <c r="D29" s="57" t="s">
        <v>78</v>
      </c>
    </row>
    <row r="30" spans="1:5">
      <c r="D30" s="57" t="s">
        <v>79</v>
      </c>
    </row>
    <row r="31" spans="1:5">
      <c r="D31" s="57" t="s">
        <v>80</v>
      </c>
    </row>
    <row r="32" spans="1:5">
      <c r="C32" s="48" t="s">
        <v>81</v>
      </c>
      <c r="D32" s="48" t="s">
        <v>82</v>
      </c>
    </row>
    <row r="33" spans="1:4">
      <c r="D33" s="57" t="s">
        <v>83</v>
      </c>
    </row>
    <row r="34" spans="1:4">
      <c r="D34" s="57" t="s">
        <v>84</v>
      </c>
    </row>
    <row r="35" spans="1:4">
      <c r="C35" s="48" t="s">
        <v>85</v>
      </c>
      <c r="D35" s="48" t="s">
        <v>86</v>
      </c>
    </row>
    <row r="36" spans="1:4">
      <c r="D36" s="57" t="s">
        <v>87</v>
      </c>
    </row>
    <row r="37" spans="1:4">
      <c r="D37" s="57" t="s">
        <v>88</v>
      </c>
    </row>
    <row r="38" spans="1:4">
      <c r="D38" s="57" t="s">
        <v>89</v>
      </c>
    </row>
    <row r="40" spans="1:4">
      <c r="A40" s="46">
        <v>9</v>
      </c>
      <c r="B40" s="48" t="s">
        <v>14</v>
      </c>
      <c r="C40" s="48" t="s">
        <v>103</v>
      </c>
    </row>
    <row r="41" spans="1:4">
      <c r="A41" s="46">
        <v>10</v>
      </c>
      <c r="B41" s="48" t="s">
        <v>90</v>
      </c>
    </row>
    <row r="42" spans="1:4">
      <c r="C42" s="48" t="s">
        <v>33</v>
      </c>
      <c r="D42" s="48" t="s">
        <v>91</v>
      </c>
    </row>
    <row r="43" spans="1:4">
      <c r="C43" s="48" t="s">
        <v>34</v>
      </c>
      <c r="D43" s="48" t="s">
        <v>92</v>
      </c>
    </row>
    <row r="44" spans="1:4">
      <c r="C44" s="48" t="s">
        <v>35</v>
      </c>
      <c r="D44" s="48" t="s">
        <v>93</v>
      </c>
    </row>
    <row r="45" spans="1:4">
      <c r="C45" s="48" t="s">
        <v>94</v>
      </c>
      <c r="D45" s="48" t="s">
        <v>95</v>
      </c>
    </row>
    <row r="46" spans="1:4">
      <c r="A46" s="46">
        <v>11</v>
      </c>
      <c r="B46" s="48" t="s">
        <v>48</v>
      </c>
      <c r="C46" s="48" t="s">
        <v>96</v>
      </c>
    </row>
    <row r="47" spans="1:4">
      <c r="C47" s="48" t="s">
        <v>97</v>
      </c>
    </row>
    <row r="48" spans="1:4">
      <c r="C48" s="48" t="s">
        <v>98</v>
      </c>
    </row>
    <row r="49" spans="1:7" ht="13.5" customHeight="1">
      <c r="B49" s="58" t="s">
        <v>99</v>
      </c>
    </row>
    <row r="50" spans="1:7">
      <c r="A50" s="59" t="s">
        <v>100</v>
      </c>
      <c r="B50" s="48" t="s">
        <v>101</v>
      </c>
    </row>
    <row r="51" spans="1:7">
      <c r="A51" s="46">
        <v>12</v>
      </c>
      <c r="B51" s="48" t="s">
        <v>50</v>
      </c>
      <c r="C51" s="48" t="s">
        <v>51</v>
      </c>
    </row>
    <row r="52" spans="1:7">
      <c r="B52" s="87">
        <v>0</v>
      </c>
      <c r="C52" s="88" t="s">
        <v>104</v>
      </c>
    </row>
    <row r="53" spans="1:7">
      <c r="B53" s="87">
        <v>11</v>
      </c>
      <c r="C53" s="88" t="s">
        <v>105</v>
      </c>
    </row>
    <row r="54" spans="1:7">
      <c r="B54" s="87">
        <v>22</v>
      </c>
      <c r="C54" s="88" t="s">
        <v>107</v>
      </c>
    </row>
    <row r="55" spans="1:7">
      <c r="B55" s="87">
        <v>33</v>
      </c>
      <c r="C55" s="88" t="s">
        <v>106</v>
      </c>
    </row>
    <row r="56" spans="1:7">
      <c r="B56" s="87">
        <v>44</v>
      </c>
      <c r="C56" s="88" t="s">
        <v>108</v>
      </c>
    </row>
    <row r="57" spans="1:7">
      <c r="B57" s="87">
        <v>55</v>
      </c>
      <c r="C57" s="88" t="s">
        <v>168</v>
      </c>
      <c r="E57" s="60"/>
      <c r="F57" s="61"/>
      <c r="G57" s="60"/>
    </row>
    <row r="58" spans="1:7">
      <c r="B58" s="87">
        <v>66</v>
      </c>
      <c r="C58" s="88" t="s">
        <v>169</v>
      </c>
      <c r="E58" s="63"/>
      <c r="F58" s="62"/>
      <c r="G58" s="63"/>
    </row>
    <row r="59" spans="1:7">
      <c r="B59" s="87">
        <v>77</v>
      </c>
      <c r="C59" s="88" t="s">
        <v>116</v>
      </c>
      <c r="E59" s="63"/>
      <c r="F59" s="64"/>
      <c r="G59" s="63"/>
    </row>
    <row r="60" spans="1:7">
      <c r="B60" s="87">
        <v>88</v>
      </c>
      <c r="C60" s="88" t="s">
        <v>115</v>
      </c>
      <c r="F60" s="62"/>
      <c r="G60" s="63"/>
    </row>
    <row r="61" spans="1:7">
      <c r="B61" s="87">
        <v>99</v>
      </c>
      <c r="C61" s="88" t="s">
        <v>114</v>
      </c>
      <c r="F61" s="65"/>
    </row>
    <row r="62" spans="1:7">
      <c r="A62" s="48"/>
      <c r="B62" s="87" t="s">
        <v>113</v>
      </c>
      <c r="C62" s="88" t="s">
        <v>112</v>
      </c>
      <c r="F62" s="46"/>
    </row>
    <row r="63" spans="1:7">
      <c r="A63" s="48"/>
      <c r="B63" s="87"/>
      <c r="C63" s="88"/>
      <c r="F63" s="46"/>
    </row>
    <row r="64" spans="1:7">
      <c r="A64" s="48"/>
      <c r="B64" s="87"/>
      <c r="C64" s="88"/>
      <c r="F64" s="46"/>
    </row>
    <row r="65" spans="1:15" ht="22.5" thickBot="1">
      <c r="A65" s="48"/>
      <c r="B65" s="58" t="s">
        <v>170</v>
      </c>
      <c r="F65" s="46"/>
    </row>
    <row r="66" spans="1:15" ht="18.75" customHeight="1">
      <c r="B66" s="235" t="s">
        <v>171</v>
      </c>
      <c r="C66" s="236"/>
      <c r="D66" s="90"/>
      <c r="E66" s="90"/>
      <c r="F66" s="90"/>
      <c r="G66" s="90"/>
      <c r="H66" s="90"/>
      <c r="I66" s="90"/>
      <c r="J66" s="90"/>
      <c r="K66" s="90"/>
      <c r="L66" s="90"/>
      <c r="M66" s="91"/>
    </row>
    <row r="67" spans="1:15" ht="18.75" customHeight="1">
      <c r="B67" s="92"/>
      <c r="C67" s="93" t="s">
        <v>172</v>
      </c>
      <c r="D67" s="94" t="s">
        <v>173</v>
      </c>
      <c r="E67" s="95"/>
      <c r="F67" s="95"/>
      <c r="G67" s="95"/>
      <c r="H67" s="95"/>
      <c r="I67" s="95"/>
      <c r="J67" s="95"/>
      <c r="K67" s="95"/>
      <c r="L67" s="95"/>
      <c r="M67" s="96"/>
    </row>
    <row r="68" spans="1:15" ht="18.75" customHeight="1">
      <c r="B68" s="97"/>
      <c r="C68" s="95"/>
      <c r="D68" s="98" t="s">
        <v>174</v>
      </c>
      <c r="E68" s="95"/>
      <c r="F68" s="95"/>
      <c r="G68" s="95"/>
      <c r="H68" s="95"/>
      <c r="I68" s="95"/>
      <c r="J68" s="95"/>
      <c r="K68" s="95"/>
      <c r="L68" s="95"/>
      <c r="M68" s="96"/>
    </row>
    <row r="69" spans="1:15">
      <c r="B69" s="97"/>
      <c r="C69" s="95"/>
      <c r="D69" s="98" t="s">
        <v>175</v>
      </c>
      <c r="E69" s="95"/>
      <c r="F69" s="95"/>
      <c r="G69" s="95"/>
      <c r="H69" s="95"/>
      <c r="I69" s="95"/>
      <c r="J69" s="95"/>
      <c r="K69" s="95"/>
      <c r="L69" s="95"/>
      <c r="M69" s="96"/>
    </row>
    <row r="70" spans="1:15">
      <c r="B70" s="97"/>
      <c r="C70" s="95"/>
      <c r="D70" s="98" t="s">
        <v>176</v>
      </c>
      <c r="E70" s="95"/>
      <c r="F70" s="95"/>
      <c r="G70" s="95"/>
      <c r="H70" s="95"/>
      <c r="I70" s="95"/>
      <c r="J70" s="95"/>
      <c r="K70" s="95"/>
      <c r="L70" s="95"/>
      <c r="M70" s="96"/>
    </row>
    <row r="71" spans="1:15">
      <c r="B71" s="97"/>
      <c r="C71" s="95" t="s">
        <v>177</v>
      </c>
      <c r="D71" s="95"/>
      <c r="E71" s="95"/>
      <c r="F71" s="95"/>
      <c r="G71" s="95"/>
      <c r="H71" s="95"/>
      <c r="I71" s="95"/>
      <c r="J71" s="95"/>
      <c r="K71" s="95"/>
      <c r="L71" s="95"/>
      <c r="M71" s="96"/>
    </row>
    <row r="72" spans="1:15">
      <c r="B72" s="97"/>
      <c r="C72" s="99" t="s">
        <v>178</v>
      </c>
      <c r="D72" s="94" t="s">
        <v>179</v>
      </c>
      <c r="E72" s="95"/>
      <c r="F72" s="95"/>
      <c r="G72" s="95"/>
      <c r="H72" s="95"/>
      <c r="I72" s="95"/>
      <c r="J72" s="95"/>
      <c r="K72" s="95"/>
      <c r="L72" s="95"/>
      <c r="M72" s="96"/>
      <c r="O72" s="48" t="s">
        <v>69</v>
      </c>
    </row>
    <row r="73" spans="1:15">
      <c r="B73" s="97"/>
      <c r="C73" s="99" t="s">
        <v>180</v>
      </c>
      <c r="D73" s="94" t="s">
        <v>181</v>
      </c>
      <c r="E73" s="95"/>
      <c r="F73" s="95"/>
      <c r="G73" s="95"/>
      <c r="H73" s="95"/>
      <c r="I73" s="95"/>
      <c r="J73" s="95"/>
      <c r="K73" s="95"/>
      <c r="L73" s="95"/>
      <c r="M73" s="96"/>
    </row>
    <row r="74" spans="1:15">
      <c r="B74" s="237" t="s">
        <v>182</v>
      </c>
      <c r="C74" s="238"/>
      <c r="D74" s="94" t="s">
        <v>189</v>
      </c>
      <c r="E74" s="95"/>
      <c r="F74" s="95"/>
      <c r="G74" s="95"/>
      <c r="H74" s="95"/>
      <c r="I74" s="95"/>
      <c r="J74" s="95"/>
      <c r="K74" s="95"/>
      <c r="L74" s="95"/>
      <c r="M74" s="96"/>
    </row>
    <row r="75" spans="1:15">
      <c r="B75" s="97"/>
      <c r="C75" s="95"/>
      <c r="D75" s="100" t="s">
        <v>183</v>
      </c>
      <c r="E75" s="95"/>
      <c r="F75" s="95"/>
      <c r="G75" s="95"/>
      <c r="H75" s="95"/>
      <c r="I75" s="95"/>
      <c r="J75" s="95"/>
      <c r="K75" s="95"/>
      <c r="L75" s="95"/>
      <c r="M75" s="96"/>
    </row>
    <row r="76" spans="1:15">
      <c r="B76" s="97"/>
      <c r="C76" s="95"/>
      <c r="D76" s="100" t="s">
        <v>184</v>
      </c>
      <c r="E76" s="95"/>
      <c r="F76" s="95"/>
      <c r="G76" s="95"/>
      <c r="H76" s="95"/>
      <c r="I76" s="95"/>
      <c r="J76" s="95"/>
      <c r="K76" s="95"/>
      <c r="L76" s="95"/>
      <c r="M76" s="96"/>
    </row>
    <row r="77" spans="1:15">
      <c r="B77" s="97"/>
      <c r="C77" s="95"/>
      <c r="D77" s="100" t="s">
        <v>185</v>
      </c>
      <c r="E77" s="95"/>
      <c r="F77" s="95"/>
      <c r="G77" s="95"/>
      <c r="H77" s="95"/>
      <c r="I77" s="95"/>
      <c r="J77" s="95"/>
      <c r="K77" s="95"/>
      <c r="L77" s="95"/>
      <c r="M77" s="96"/>
    </row>
    <row r="78" spans="1:15">
      <c r="B78" s="237" t="s">
        <v>186</v>
      </c>
      <c r="C78" s="238"/>
      <c r="D78" s="94" t="s">
        <v>187</v>
      </c>
      <c r="E78" s="95"/>
      <c r="F78" s="95"/>
      <c r="G78" s="95"/>
      <c r="H78" s="95"/>
      <c r="I78" s="95"/>
      <c r="J78" s="95"/>
      <c r="K78" s="95"/>
      <c r="L78" s="95"/>
      <c r="M78" s="96"/>
    </row>
    <row r="79" spans="1:15" ht="22.5" thickBot="1">
      <c r="B79" s="101"/>
      <c r="C79" s="102"/>
      <c r="D79" s="103"/>
      <c r="E79" s="102"/>
      <c r="F79" s="102"/>
      <c r="G79" s="102"/>
      <c r="H79" s="102"/>
      <c r="I79" s="102"/>
      <c r="J79" s="102"/>
      <c r="K79" s="102"/>
      <c r="L79" s="102"/>
      <c r="M79" s="104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82"/>
  <sheetViews>
    <sheetView topLeftCell="A70" zoomScaleNormal="100" workbookViewId="0">
      <selection activeCell="A10" sqref="A10:XFD79"/>
    </sheetView>
  </sheetViews>
  <sheetFormatPr defaultColWidth="8.875" defaultRowHeight="17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375" style="11" customWidth="1"/>
    <col min="19" max="19" width="9.375" style="11" customWidth="1"/>
    <col min="20" max="34" width="5.625" style="11" customWidth="1"/>
    <col min="35" max="35" width="6.25" style="11" customWidth="1"/>
    <col min="36" max="47" width="5.625" style="11" customWidth="1"/>
    <col min="48" max="48" width="20.75" style="11" customWidth="1"/>
    <col min="49" max="16384" width="8.875" style="42"/>
  </cols>
  <sheetData>
    <row r="1" spans="1:50" s="86" customFormat="1" ht="33">
      <c r="A1"/>
      <c r="B1"/>
      <c r="C1" s="278" t="s">
        <v>0</v>
      </c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/>
      <c r="AV1"/>
    </row>
    <row r="2" spans="1:50" s="86" customFormat="1" ht="27.75">
      <c r="A2"/>
      <c r="B2" s="282" t="s">
        <v>1</v>
      </c>
      <c r="C2" s="282"/>
      <c r="D2" s="282"/>
      <c r="E2" s="282"/>
      <c r="F2" s="283" t="s">
        <v>167</v>
      </c>
      <c r="G2" s="283"/>
      <c r="H2" s="283"/>
      <c r="I2" s="283"/>
      <c r="J2" s="283"/>
      <c r="K2" s="68"/>
      <c r="L2" s="69"/>
      <c r="M2" s="69"/>
      <c r="N2" s="70"/>
      <c r="O2" s="70"/>
      <c r="P2" s="71"/>
      <c r="Q2" s="70"/>
      <c r="R2" s="70"/>
      <c r="S2" s="72"/>
      <c r="T2" s="2"/>
      <c r="U2" s="2"/>
      <c r="V2" s="1"/>
      <c r="W2" s="3"/>
      <c r="X2" s="3"/>
      <c r="Y2" s="3"/>
      <c r="Z2" s="3"/>
      <c r="AA2" s="4"/>
      <c r="AB2" s="4"/>
      <c r="AC2"/>
      <c r="AD2"/>
      <c r="AE2" s="3"/>
      <c r="AF2" s="3"/>
      <c r="AG2" s="3"/>
      <c r="AH2" s="3"/>
      <c r="AI2" s="3"/>
      <c r="AJ2" s="11"/>
      <c r="AK2" s="11"/>
      <c r="AL2" s="280" t="s">
        <v>2</v>
      </c>
      <c r="AM2" s="280"/>
      <c r="AN2" s="280"/>
      <c r="AO2" s="280"/>
      <c r="AP2" s="280"/>
      <c r="AQ2" s="280"/>
      <c r="AR2" s="284">
        <v>1123</v>
      </c>
      <c r="AS2" s="284"/>
      <c r="AT2" s="284"/>
      <c r="AU2" s="3"/>
      <c r="AV2" s="3"/>
    </row>
    <row r="3" spans="1:50" s="86" customFormat="1" ht="27.75">
      <c r="A3"/>
      <c r="B3" s="282"/>
      <c r="C3" s="282"/>
      <c r="D3" s="282"/>
      <c r="E3" s="282"/>
      <c r="F3" s="283"/>
      <c r="G3" s="283"/>
      <c r="H3" s="283"/>
      <c r="I3" s="283"/>
      <c r="J3" s="283"/>
      <c r="K3" s="68"/>
      <c r="L3" s="69"/>
      <c r="M3" s="69"/>
      <c r="N3" s="73"/>
      <c r="O3" s="73"/>
      <c r="P3" s="74"/>
      <c r="Q3" s="84"/>
      <c r="R3" s="84"/>
      <c r="S3" s="75"/>
      <c r="T3" s="5"/>
      <c r="U3" s="5"/>
      <c r="V3" s="5"/>
      <c r="W3" s="5"/>
      <c r="X3" s="5"/>
      <c r="Y3" s="5"/>
      <c r="Z3" s="5"/>
      <c r="AA3" s="4"/>
      <c r="AB3" s="4"/>
      <c r="AC3"/>
      <c r="AD3"/>
      <c r="AE3" s="11"/>
      <c r="AF3" s="3"/>
      <c r="AG3" s="280" t="s">
        <v>117</v>
      </c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5">
        <v>2179.3002845149299</v>
      </c>
      <c r="AS3" s="285"/>
      <c r="AT3" s="285"/>
      <c r="AU3" s="279" t="s">
        <v>4</v>
      </c>
      <c r="AV3" s="279"/>
    </row>
    <row r="4" spans="1:50" s="86" customFormat="1" ht="27.75">
      <c r="A4"/>
      <c r="B4" s="282"/>
      <c r="C4" s="282"/>
      <c r="D4" s="282"/>
      <c r="E4" s="282"/>
      <c r="F4" s="283"/>
      <c r="G4" s="283"/>
      <c r="H4" s="283"/>
      <c r="I4" s="283"/>
      <c r="J4" s="283"/>
      <c r="K4" s="68"/>
      <c r="L4" s="69"/>
      <c r="M4" s="69"/>
      <c r="N4" s="76"/>
      <c r="O4" s="76"/>
      <c r="P4" s="74"/>
      <c r="Q4" s="84"/>
      <c r="R4" s="84"/>
      <c r="S4" s="77"/>
      <c r="T4" s="78"/>
      <c r="U4" s="78"/>
      <c r="V4" s="5"/>
      <c r="W4" s="5"/>
      <c r="X4" s="5"/>
      <c r="Y4" s="5"/>
      <c r="Z4" s="5"/>
      <c r="AA4"/>
      <c r="AB4"/>
      <c r="AC4"/>
      <c r="AD4"/>
      <c r="AE4" s="280" t="s">
        <v>118</v>
      </c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1">
        <v>1525.5101991604508</v>
      </c>
      <c r="AS4" s="281"/>
      <c r="AT4" s="281"/>
      <c r="AU4" s="279" t="s">
        <v>4</v>
      </c>
      <c r="AV4" s="279"/>
    </row>
    <row r="5" spans="1:50" s="86" customFormat="1" ht="18.75" customHeight="1">
      <c r="A5" s="43"/>
      <c r="B5" s="6"/>
      <c r="C5" s="6"/>
      <c r="D5"/>
      <c r="E5"/>
      <c r="F5"/>
      <c r="G5" s="7"/>
      <c r="H5"/>
      <c r="I5"/>
      <c r="J5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Y5"/>
      <c r="Z5"/>
      <c r="AA5"/>
      <c r="AB5"/>
      <c r="AC5"/>
      <c r="AD5"/>
      <c r="AE5" s="67"/>
      <c r="AF5" s="67"/>
      <c r="AG5"/>
      <c r="AH5"/>
      <c r="AI5"/>
      <c r="AJ5"/>
      <c r="AK5"/>
      <c r="AL5"/>
      <c r="AM5" s="67"/>
      <c r="AN5" s="67"/>
      <c r="AO5"/>
      <c r="AP5"/>
      <c r="AQ5"/>
      <c r="AR5"/>
      <c r="AS5"/>
      <c r="AT5" s="240" t="s">
        <v>6</v>
      </c>
      <c r="AU5" s="240"/>
      <c r="AV5" s="240"/>
    </row>
    <row r="6" spans="1:50" ht="21" customHeight="1">
      <c r="A6" s="269" t="s">
        <v>45</v>
      </c>
      <c r="B6" s="241" t="s">
        <v>7</v>
      </c>
      <c r="C6" s="241" t="s">
        <v>8</v>
      </c>
      <c r="D6" s="241" t="s">
        <v>9</v>
      </c>
      <c r="E6" s="241" t="s">
        <v>10</v>
      </c>
      <c r="F6" s="241" t="s">
        <v>11</v>
      </c>
      <c r="G6" s="272" t="s">
        <v>47</v>
      </c>
      <c r="H6" s="273"/>
      <c r="I6" s="274"/>
      <c r="J6" s="242" t="s">
        <v>12</v>
      </c>
      <c r="K6" s="276" t="s">
        <v>37</v>
      </c>
      <c r="L6" s="276"/>
      <c r="M6" s="276"/>
      <c r="N6" s="276"/>
      <c r="O6" s="242" t="s">
        <v>13</v>
      </c>
      <c r="P6" s="253" t="s">
        <v>5</v>
      </c>
      <c r="Q6" s="242" t="s">
        <v>31</v>
      </c>
      <c r="R6" s="256" t="s">
        <v>38</v>
      </c>
      <c r="S6" s="259" t="s">
        <v>39</v>
      </c>
      <c r="T6" s="262" t="s">
        <v>14</v>
      </c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4"/>
      <c r="AV6" s="252" t="s">
        <v>48</v>
      </c>
    </row>
    <row r="7" spans="1:50" ht="18.75" customHeight="1">
      <c r="A7" s="269"/>
      <c r="B7" s="241"/>
      <c r="C7" s="241"/>
      <c r="D7" s="241"/>
      <c r="E7" s="241"/>
      <c r="F7" s="241"/>
      <c r="G7" s="275" t="s">
        <v>3</v>
      </c>
      <c r="H7" s="271" t="s">
        <v>46</v>
      </c>
      <c r="I7" s="271"/>
      <c r="J7" s="243"/>
      <c r="K7" s="277" t="s">
        <v>40</v>
      </c>
      <c r="L7" s="265" t="s">
        <v>41</v>
      </c>
      <c r="M7" s="267" t="s">
        <v>42</v>
      </c>
      <c r="N7" s="268" t="s">
        <v>43</v>
      </c>
      <c r="O7" s="243"/>
      <c r="P7" s="254"/>
      <c r="Q7" s="243"/>
      <c r="R7" s="257"/>
      <c r="S7" s="260"/>
      <c r="T7" s="248" t="s">
        <v>15</v>
      </c>
      <c r="U7" s="248"/>
      <c r="V7" s="248"/>
      <c r="W7" s="248"/>
      <c r="X7" s="249" t="s">
        <v>16</v>
      </c>
      <c r="Y7" s="249"/>
      <c r="Z7" s="249"/>
      <c r="AA7" s="249"/>
      <c r="AB7" s="250" t="s">
        <v>17</v>
      </c>
      <c r="AC7" s="250"/>
      <c r="AD7" s="250"/>
      <c r="AE7" s="250"/>
      <c r="AF7" s="251" t="s">
        <v>18</v>
      </c>
      <c r="AG7" s="251"/>
      <c r="AH7" s="251"/>
      <c r="AI7" s="251"/>
      <c r="AJ7" s="245" t="s">
        <v>19</v>
      </c>
      <c r="AK7" s="245"/>
      <c r="AL7" s="245"/>
      <c r="AM7" s="245"/>
      <c r="AN7" s="246" t="s">
        <v>20</v>
      </c>
      <c r="AO7" s="246"/>
      <c r="AP7" s="246"/>
      <c r="AQ7" s="246"/>
      <c r="AR7" s="247" t="s">
        <v>21</v>
      </c>
      <c r="AS7" s="247"/>
      <c r="AT7" s="247"/>
      <c r="AU7" s="247"/>
      <c r="AV7" s="252"/>
    </row>
    <row r="8" spans="1:50" ht="21.75" customHeight="1">
      <c r="A8" s="269"/>
      <c r="B8" s="241"/>
      <c r="C8" s="241"/>
      <c r="D8" s="241"/>
      <c r="E8" s="241"/>
      <c r="F8" s="241"/>
      <c r="G8" s="275"/>
      <c r="H8" s="15" t="s">
        <v>22</v>
      </c>
      <c r="I8" s="16" t="s">
        <v>23</v>
      </c>
      <c r="J8" s="244"/>
      <c r="K8" s="277"/>
      <c r="L8" s="266"/>
      <c r="M8" s="267"/>
      <c r="N8" s="268"/>
      <c r="O8" s="244"/>
      <c r="P8" s="255"/>
      <c r="Q8" s="244"/>
      <c r="R8" s="258"/>
      <c r="S8" s="261"/>
      <c r="T8" s="18" t="s">
        <v>24</v>
      </c>
      <c r="U8" s="18" t="s">
        <v>25</v>
      </c>
      <c r="V8" s="18" t="s">
        <v>26</v>
      </c>
      <c r="W8" s="18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252"/>
    </row>
    <row r="9" spans="1:50">
      <c r="A9" s="270" t="s">
        <v>28</v>
      </c>
      <c r="B9" s="270"/>
      <c r="C9" s="270"/>
      <c r="D9" s="270"/>
      <c r="E9" s="270"/>
      <c r="F9" s="270"/>
      <c r="G9" s="24">
        <f>I9+H9</f>
        <v>2258.0126369509298</v>
      </c>
      <c r="H9" s="25">
        <f>SUM(H10:H10000)</f>
        <v>2258.0126369509298</v>
      </c>
      <c r="I9" s="25">
        <f t="shared" ref="I9:AU9" si="0">SUM(I10:I10000)</f>
        <v>0</v>
      </c>
      <c r="J9" s="25"/>
      <c r="K9" s="25">
        <f t="shared" si="0"/>
        <v>600.12750000000005</v>
      </c>
      <c r="L9" s="25">
        <f t="shared" si="0"/>
        <v>671.83069089189996</v>
      </c>
      <c r="M9" s="25">
        <f t="shared" si="0"/>
        <v>0</v>
      </c>
      <c r="N9" s="25">
        <f t="shared" si="0"/>
        <v>989.17000000000007</v>
      </c>
      <c r="O9" s="25"/>
      <c r="P9" s="25">
        <f t="shared" si="0"/>
        <v>391.01000000000005</v>
      </c>
      <c r="Q9" s="25"/>
      <c r="R9" s="25"/>
      <c r="S9" s="25"/>
      <c r="T9" s="25">
        <f t="shared" si="0"/>
        <v>0</v>
      </c>
      <c r="U9" s="25">
        <f t="shared" si="0"/>
        <v>0</v>
      </c>
      <c r="V9" s="25">
        <f t="shared" si="0"/>
        <v>42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14.29</v>
      </c>
      <c r="AF9" s="25">
        <f t="shared" si="0"/>
        <v>0</v>
      </c>
      <c r="AG9" s="25">
        <f t="shared" si="0"/>
        <v>92.52</v>
      </c>
      <c r="AH9" s="25">
        <f t="shared" si="0"/>
        <v>59.379999999999995</v>
      </c>
      <c r="AI9" s="25">
        <f t="shared" si="0"/>
        <v>138.26</v>
      </c>
      <c r="AJ9" s="25">
        <f t="shared" si="0"/>
        <v>44.559999999999995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04">
        <f>SUM(T9:AU9)</f>
        <v>391.01</v>
      </c>
    </row>
    <row r="10" spans="1:50" s="28" customFormat="1" ht="21.7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79">
        <v>1</v>
      </c>
      <c r="C10" s="82" t="s">
        <v>123</v>
      </c>
      <c r="D10" s="118" t="s">
        <v>44</v>
      </c>
      <c r="E10" s="85" t="s">
        <v>124</v>
      </c>
      <c r="F10" s="119" t="s">
        <v>119</v>
      </c>
      <c r="G10" s="83">
        <v>14.317124983599999</v>
      </c>
      <c r="H10" s="83">
        <v>14.317124983599999</v>
      </c>
      <c r="I10" s="83">
        <v>0</v>
      </c>
      <c r="J10" s="41">
        <v>1</v>
      </c>
      <c r="K10" s="120">
        <v>0</v>
      </c>
      <c r="L10" s="120">
        <v>14.282500000000001</v>
      </c>
      <c r="M10" s="120">
        <v>0</v>
      </c>
      <c r="N10" s="120">
        <v>0</v>
      </c>
      <c r="O10" s="41">
        <v>3</v>
      </c>
      <c r="P10" s="148">
        <v>0</v>
      </c>
      <c r="Q10" s="132">
        <v>0</v>
      </c>
      <c r="R10" s="132">
        <v>0</v>
      </c>
      <c r="S10" s="132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40"/>
      <c r="AW10" s="29"/>
      <c r="AX10" s="29"/>
    </row>
    <row r="11" spans="1:50" ht="21.75">
      <c r="A11" s="66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79">
        <v>2</v>
      </c>
      <c r="C11" s="82" t="s">
        <v>125</v>
      </c>
      <c r="D11" s="118" t="s">
        <v>44</v>
      </c>
      <c r="E11" s="85" t="s">
        <v>124</v>
      </c>
      <c r="F11" s="119" t="s">
        <v>119</v>
      </c>
      <c r="G11" s="83">
        <v>6.9401739985599997</v>
      </c>
      <c r="H11" s="83">
        <v>6.9401739985599997</v>
      </c>
      <c r="I11" s="83">
        <v>0</v>
      </c>
      <c r="J11" s="41">
        <v>1</v>
      </c>
      <c r="K11" s="120">
        <v>0</v>
      </c>
      <c r="L11" s="120">
        <v>7.0549999999999997</v>
      </c>
      <c r="M11" s="120">
        <v>0</v>
      </c>
      <c r="N11" s="120">
        <v>0</v>
      </c>
      <c r="O11" s="41">
        <v>3</v>
      </c>
      <c r="P11" s="148">
        <v>0</v>
      </c>
      <c r="Q11" s="132">
        <v>0</v>
      </c>
      <c r="R11" s="132">
        <v>0</v>
      </c>
      <c r="S11" s="132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40"/>
    </row>
    <row r="12" spans="1:50" ht="21.75">
      <c r="A12" s="66" t="str">
        <f t="shared" ref="A12:A76" si="1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</f>
        <v xml:space="preserve">   </v>
      </c>
      <c r="B12" s="175">
        <v>3</v>
      </c>
      <c r="C12" s="176" t="s">
        <v>126</v>
      </c>
      <c r="D12" s="177" t="s">
        <v>44</v>
      </c>
      <c r="E12" s="178" t="s">
        <v>124</v>
      </c>
      <c r="F12" s="179" t="s">
        <v>119</v>
      </c>
      <c r="G12" s="136">
        <v>17.7453258398</v>
      </c>
      <c r="H12" s="136">
        <v>17.7453258398</v>
      </c>
      <c r="I12" s="136">
        <v>0</v>
      </c>
      <c r="J12" s="180">
        <v>1</v>
      </c>
      <c r="K12" s="135">
        <v>7.24</v>
      </c>
      <c r="L12" s="135">
        <v>0</v>
      </c>
      <c r="M12" s="135">
        <v>0</v>
      </c>
      <c r="N12" s="135">
        <v>0</v>
      </c>
      <c r="O12" s="180">
        <v>9</v>
      </c>
      <c r="P12" s="181">
        <v>4.34</v>
      </c>
      <c r="Q12" s="182">
        <v>60</v>
      </c>
      <c r="R12" s="180">
        <v>2</v>
      </c>
      <c r="S12" s="180">
        <v>3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181">
        <v>4.34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40"/>
    </row>
    <row r="13" spans="1:50" ht="21.75">
      <c r="A13" s="66"/>
      <c r="B13" s="79"/>
      <c r="C13" s="82" t="s">
        <v>126</v>
      </c>
      <c r="D13" s="118" t="s">
        <v>121</v>
      </c>
      <c r="E13" s="85" t="s">
        <v>124</v>
      </c>
      <c r="F13" s="119" t="s">
        <v>119</v>
      </c>
      <c r="G13" s="120">
        <v>0</v>
      </c>
      <c r="H13" s="120">
        <v>0</v>
      </c>
      <c r="I13" s="120">
        <v>0</v>
      </c>
      <c r="J13" s="41">
        <v>1</v>
      </c>
      <c r="K13" s="120">
        <v>0</v>
      </c>
      <c r="L13" s="120">
        <v>0</v>
      </c>
      <c r="M13" s="120" t="s">
        <v>120</v>
      </c>
      <c r="N13" s="120">
        <v>2.35</v>
      </c>
      <c r="O13" s="41">
        <v>9</v>
      </c>
      <c r="P13" s="148">
        <v>0</v>
      </c>
      <c r="Q13" s="81">
        <v>0</v>
      </c>
      <c r="R13" s="41">
        <v>0</v>
      </c>
      <c r="S13" s="41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40"/>
    </row>
    <row r="14" spans="1:50" s="207" customFormat="1" ht="21.75">
      <c r="A14" s="89"/>
      <c r="B14" s="152"/>
      <c r="C14" s="153" t="s">
        <v>126</v>
      </c>
      <c r="D14" s="154" t="s">
        <v>122</v>
      </c>
      <c r="E14" s="155" t="s">
        <v>124</v>
      </c>
      <c r="F14" s="156" t="s">
        <v>119</v>
      </c>
      <c r="G14" s="157">
        <v>0</v>
      </c>
      <c r="H14" s="157">
        <v>0</v>
      </c>
      <c r="I14" s="157">
        <v>0</v>
      </c>
      <c r="J14" s="209">
        <v>9</v>
      </c>
      <c r="K14" s="157">
        <v>4.8899999999999997</v>
      </c>
      <c r="L14" s="157">
        <v>0</v>
      </c>
      <c r="M14" s="157">
        <v>0</v>
      </c>
      <c r="N14" s="157">
        <v>0</v>
      </c>
      <c r="O14" s="159">
        <v>9</v>
      </c>
      <c r="P14" s="160">
        <v>0</v>
      </c>
      <c r="Q14" s="202">
        <v>0</v>
      </c>
      <c r="R14" s="159">
        <v>0</v>
      </c>
      <c r="S14" s="159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  <c r="AE14" s="161">
        <v>0</v>
      </c>
      <c r="AF14" s="161">
        <v>0</v>
      </c>
      <c r="AG14" s="161">
        <v>0</v>
      </c>
      <c r="AH14" s="161">
        <v>0</v>
      </c>
      <c r="AI14" s="161">
        <v>0</v>
      </c>
      <c r="AJ14" s="161">
        <v>0</v>
      </c>
      <c r="AK14" s="161">
        <v>0</v>
      </c>
      <c r="AL14" s="161">
        <v>0</v>
      </c>
      <c r="AM14" s="161">
        <v>0</v>
      </c>
      <c r="AN14" s="161">
        <v>0</v>
      </c>
      <c r="AO14" s="161">
        <v>0</v>
      </c>
      <c r="AP14" s="161">
        <v>0</v>
      </c>
      <c r="AQ14" s="161">
        <v>0</v>
      </c>
      <c r="AR14" s="161">
        <v>0</v>
      </c>
      <c r="AS14" s="161">
        <v>0</v>
      </c>
      <c r="AT14" s="161">
        <v>0</v>
      </c>
      <c r="AU14" s="161">
        <v>0</v>
      </c>
      <c r="AV14" s="206" t="s">
        <v>198</v>
      </c>
    </row>
    <row r="15" spans="1:50" ht="21.75">
      <c r="A15" s="66" t="str">
        <f t="shared" si="1"/>
        <v xml:space="preserve">   </v>
      </c>
      <c r="B15" s="79">
        <v>4</v>
      </c>
      <c r="C15" s="82" t="s">
        <v>127</v>
      </c>
      <c r="D15" s="118" t="s">
        <v>44</v>
      </c>
      <c r="E15" s="85" t="s">
        <v>124</v>
      </c>
      <c r="F15" s="119" t="s">
        <v>119</v>
      </c>
      <c r="G15" s="83">
        <v>46.520299422500003</v>
      </c>
      <c r="H15" s="83">
        <v>46.520299422500003</v>
      </c>
      <c r="I15" s="83">
        <v>0</v>
      </c>
      <c r="J15" s="41">
        <v>1</v>
      </c>
      <c r="K15" s="120">
        <v>0</v>
      </c>
      <c r="L15" s="120">
        <v>0</v>
      </c>
      <c r="M15" s="120" t="s">
        <v>120</v>
      </c>
      <c r="N15" s="120">
        <v>29.19</v>
      </c>
      <c r="O15" s="41">
        <v>10</v>
      </c>
      <c r="P15" s="148">
        <v>0</v>
      </c>
      <c r="Q15" s="81">
        <v>0</v>
      </c>
      <c r="R15" s="41">
        <v>0</v>
      </c>
      <c r="S15" s="41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40"/>
    </row>
    <row r="16" spans="1:50" ht="21.75">
      <c r="A16" s="66"/>
      <c r="B16" s="79"/>
      <c r="C16" s="82" t="s">
        <v>127</v>
      </c>
      <c r="D16" s="118" t="s">
        <v>121</v>
      </c>
      <c r="E16" s="85" t="s">
        <v>124</v>
      </c>
      <c r="F16" s="119" t="s">
        <v>119</v>
      </c>
      <c r="G16" s="120">
        <v>0</v>
      </c>
      <c r="H16" s="120">
        <v>0</v>
      </c>
      <c r="I16" s="120">
        <v>0</v>
      </c>
      <c r="J16" s="41">
        <v>1</v>
      </c>
      <c r="K16" s="120">
        <v>5.0599999999999996</v>
      </c>
      <c r="L16" s="120">
        <v>0</v>
      </c>
      <c r="M16" s="120">
        <v>0</v>
      </c>
      <c r="N16" s="120">
        <v>0</v>
      </c>
      <c r="O16" s="41">
        <v>10</v>
      </c>
      <c r="P16" s="149">
        <v>5.0599999999999996</v>
      </c>
      <c r="Q16" s="81">
        <v>100</v>
      </c>
      <c r="R16" s="41">
        <v>2</v>
      </c>
      <c r="S16" s="41">
        <v>3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135">
        <v>5.0599999999999996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40" t="s">
        <v>204</v>
      </c>
    </row>
    <row r="17" spans="1:48" ht="21.75">
      <c r="A17" s="66"/>
      <c r="B17" s="79"/>
      <c r="C17" s="82" t="s">
        <v>127</v>
      </c>
      <c r="D17" s="118" t="s">
        <v>122</v>
      </c>
      <c r="E17" s="85" t="s">
        <v>124</v>
      </c>
      <c r="F17" s="119" t="s">
        <v>119</v>
      </c>
      <c r="G17" s="120">
        <v>0</v>
      </c>
      <c r="H17" s="120">
        <v>0</v>
      </c>
      <c r="I17" s="120">
        <v>0</v>
      </c>
      <c r="J17" s="41">
        <v>1</v>
      </c>
      <c r="K17" s="120">
        <v>0</v>
      </c>
      <c r="L17" s="120">
        <v>0</v>
      </c>
      <c r="M17" s="120" t="s">
        <v>120</v>
      </c>
      <c r="N17" s="120">
        <v>51.55</v>
      </c>
      <c r="O17" s="41">
        <v>10</v>
      </c>
      <c r="P17" s="148">
        <v>0</v>
      </c>
      <c r="Q17" s="81">
        <v>0</v>
      </c>
      <c r="R17" s="41">
        <v>0</v>
      </c>
      <c r="S17" s="41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40"/>
    </row>
    <row r="18" spans="1:48" s="207" customFormat="1" ht="21.75">
      <c r="A18" s="89"/>
      <c r="B18" s="152"/>
      <c r="C18" s="153" t="s">
        <v>127</v>
      </c>
      <c r="D18" s="154" t="s">
        <v>191</v>
      </c>
      <c r="E18" s="155" t="s">
        <v>124</v>
      </c>
      <c r="F18" s="156" t="s">
        <v>119</v>
      </c>
      <c r="G18" s="157">
        <v>0</v>
      </c>
      <c r="H18" s="157">
        <v>0</v>
      </c>
      <c r="I18" s="157">
        <v>0</v>
      </c>
      <c r="J18" s="209">
        <v>9</v>
      </c>
      <c r="K18" s="157">
        <v>0</v>
      </c>
      <c r="L18" s="157">
        <v>0</v>
      </c>
      <c r="M18" s="157" t="s">
        <v>120</v>
      </c>
      <c r="N18" s="157">
        <v>25.45</v>
      </c>
      <c r="O18" s="159">
        <v>8</v>
      </c>
      <c r="P18" s="160">
        <v>0</v>
      </c>
      <c r="Q18" s="202">
        <v>0</v>
      </c>
      <c r="R18" s="159">
        <v>0</v>
      </c>
      <c r="S18" s="159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161">
        <v>0</v>
      </c>
      <c r="AG18" s="161">
        <v>0</v>
      </c>
      <c r="AH18" s="161">
        <v>0</v>
      </c>
      <c r="AI18" s="161">
        <v>0</v>
      </c>
      <c r="AJ18" s="161">
        <v>0</v>
      </c>
      <c r="AK18" s="161">
        <v>0</v>
      </c>
      <c r="AL18" s="161">
        <v>0</v>
      </c>
      <c r="AM18" s="161">
        <v>0</v>
      </c>
      <c r="AN18" s="161">
        <v>0</v>
      </c>
      <c r="AO18" s="161">
        <v>0</v>
      </c>
      <c r="AP18" s="161">
        <v>0</v>
      </c>
      <c r="AQ18" s="161">
        <v>0</v>
      </c>
      <c r="AR18" s="161">
        <v>0</v>
      </c>
      <c r="AS18" s="161">
        <v>0</v>
      </c>
      <c r="AT18" s="161">
        <v>0</v>
      </c>
      <c r="AU18" s="161">
        <v>0</v>
      </c>
      <c r="AV18" s="206" t="s">
        <v>198</v>
      </c>
    </row>
    <row r="19" spans="1:48" ht="21.75">
      <c r="A19" s="66" t="str">
        <f t="shared" si="1"/>
        <v xml:space="preserve">   </v>
      </c>
      <c r="B19" s="79">
        <v>5</v>
      </c>
      <c r="C19" s="82" t="s">
        <v>128</v>
      </c>
      <c r="D19" s="118" t="s">
        <v>44</v>
      </c>
      <c r="E19" s="85" t="s">
        <v>124</v>
      </c>
      <c r="F19" s="119" t="s">
        <v>119</v>
      </c>
      <c r="G19" s="83">
        <v>10.436970305199999</v>
      </c>
      <c r="H19" s="83">
        <v>10.436970305199999</v>
      </c>
      <c r="I19" s="83">
        <v>0</v>
      </c>
      <c r="J19" s="41">
        <v>1</v>
      </c>
      <c r="K19" s="120">
        <v>0</v>
      </c>
      <c r="L19" s="120">
        <v>0</v>
      </c>
      <c r="M19" s="120" t="s">
        <v>120</v>
      </c>
      <c r="N19" s="120">
        <v>48</v>
      </c>
      <c r="O19" s="41">
        <v>12</v>
      </c>
      <c r="P19" s="148">
        <v>0</v>
      </c>
      <c r="Q19" s="81">
        <v>0</v>
      </c>
      <c r="R19" s="41">
        <v>0</v>
      </c>
      <c r="S19" s="41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40"/>
    </row>
    <row r="20" spans="1:48" ht="21.75">
      <c r="A20" s="66" t="str">
        <f t="shared" si="1"/>
        <v xml:space="preserve">   </v>
      </c>
      <c r="B20" s="79">
        <v>6</v>
      </c>
      <c r="C20" s="82" t="s">
        <v>129</v>
      </c>
      <c r="D20" s="118" t="s">
        <v>44</v>
      </c>
      <c r="E20" s="85" t="s">
        <v>124</v>
      </c>
      <c r="F20" s="119" t="s">
        <v>119</v>
      </c>
      <c r="G20" s="83">
        <v>25.110845931699998</v>
      </c>
      <c r="H20" s="83">
        <v>25.110845931699998</v>
      </c>
      <c r="I20" s="83">
        <v>0</v>
      </c>
      <c r="J20" s="41">
        <v>1</v>
      </c>
      <c r="K20" s="120">
        <v>0</v>
      </c>
      <c r="L20" s="120">
        <v>24.805</v>
      </c>
      <c r="M20" s="120">
        <v>0</v>
      </c>
      <c r="N20" s="120">
        <v>0</v>
      </c>
      <c r="O20" s="41">
        <v>16</v>
      </c>
      <c r="P20" s="148">
        <v>0</v>
      </c>
      <c r="Q20" s="81">
        <v>0</v>
      </c>
      <c r="R20" s="41">
        <v>0</v>
      </c>
      <c r="S20" s="41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40"/>
    </row>
    <row r="21" spans="1:48" ht="21.75">
      <c r="A21" s="66" t="str">
        <f t="shared" si="1"/>
        <v xml:space="preserve">   </v>
      </c>
      <c r="B21" s="79">
        <v>7</v>
      </c>
      <c r="C21" s="82" t="s">
        <v>130</v>
      </c>
      <c r="D21" s="118" t="s">
        <v>44</v>
      </c>
      <c r="E21" s="85" t="s">
        <v>124</v>
      </c>
      <c r="F21" s="119" t="s">
        <v>119</v>
      </c>
      <c r="G21" s="83">
        <v>43.931384924600003</v>
      </c>
      <c r="H21" s="83">
        <v>43.931384924600003</v>
      </c>
      <c r="I21" s="83">
        <v>0</v>
      </c>
      <c r="J21" s="41">
        <v>1</v>
      </c>
      <c r="K21" s="120">
        <v>0</v>
      </c>
      <c r="L21" s="120">
        <v>43.267499999999998</v>
      </c>
      <c r="M21" s="120">
        <v>0</v>
      </c>
      <c r="N21" s="120">
        <v>0</v>
      </c>
      <c r="O21" s="41">
        <v>3</v>
      </c>
      <c r="P21" s="148">
        <v>0</v>
      </c>
      <c r="Q21" s="81">
        <v>0</v>
      </c>
      <c r="R21" s="41">
        <v>0</v>
      </c>
      <c r="S21" s="41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40"/>
    </row>
    <row r="22" spans="1:48" ht="21.75">
      <c r="A22" s="66" t="str">
        <f t="shared" si="1"/>
        <v xml:space="preserve">   </v>
      </c>
      <c r="B22" s="175">
        <v>8</v>
      </c>
      <c r="C22" s="176" t="s">
        <v>131</v>
      </c>
      <c r="D22" s="177" t="s">
        <v>44</v>
      </c>
      <c r="E22" s="178" t="s">
        <v>124</v>
      </c>
      <c r="F22" s="179" t="s">
        <v>119</v>
      </c>
      <c r="G22" s="136">
        <v>108.93</v>
      </c>
      <c r="H22" s="136">
        <v>108.93</v>
      </c>
      <c r="I22" s="136">
        <v>0</v>
      </c>
      <c r="J22" s="180">
        <v>1</v>
      </c>
      <c r="K22" s="136">
        <v>108.93</v>
      </c>
      <c r="L22" s="135">
        <v>0</v>
      </c>
      <c r="M22" s="135">
        <v>0</v>
      </c>
      <c r="N22" s="135">
        <v>0</v>
      </c>
      <c r="O22" s="180">
        <v>13</v>
      </c>
      <c r="P22" s="183">
        <v>65.349999999999994</v>
      </c>
      <c r="Q22" s="182">
        <v>60</v>
      </c>
      <c r="R22" s="180">
        <v>1</v>
      </c>
      <c r="S22" s="180">
        <v>3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183">
        <v>65.349999999999994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40"/>
    </row>
    <row r="23" spans="1:48" s="207" customFormat="1" ht="21.75">
      <c r="A23" s="89"/>
      <c r="B23" s="152"/>
      <c r="C23" s="153" t="s">
        <v>131</v>
      </c>
      <c r="D23" s="154" t="s">
        <v>121</v>
      </c>
      <c r="E23" s="155" t="s">
        <v>124</v>
      </c>
      <c r="F23" s="156" t="s">
        <v>119</v>
      </c>
      <c r="G23" s="157">
        <v>0</v>
      </c>
      <c r="H23" s="158">
        <v>2.97</v>
      </c>
      <c r="I23" s="158">
        <v>0</v>
      </c>
      <c r="J23" s="209">
        <v>9</v>
      </c>
      <c r="K23" s="158">
        <v>2.97</v>
      </c>
      <c r="L23" s="157">
        <v>0</v>
      </c>
      <c r="M23" s="157">
        <v>0</v>
      </c>
      <c r="N23" s="157">
        <v>0</v>
      </c>
      <c r="O23" s="159">
        <v>13</v>
      </c>
      <c r="P23" s="160">
        <v>0</v>
      </c>
      <c r="Q23" s="202">
        <v>0</v>
      </c>
      <c r="R23" s="159">
        <v>0</v>
      </c>
      <c r="S23" s="159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1">
        <v>0</v>
      </c>
      <c r="AM23" s="161">
        <v>0</v>
      </c>
      <c r="AN23" s="161">
        <v>0</v>
      </c>
      <c r="AO23" s="161">
        <v>0</v>
      </c>
      <c r="AP23" s="161">
        <v>0</v>
      </c>
      <c r="AQ23" s="161">
        <v>0</v>
      </c>
      <c r="AR23" s="161">
        <v>0</v>
      </c>
      <c r="AS23" s="161">
        <v>0</v>
      </c>
      <c r="AT23" s="161">
        <v>0</v>
      </c>
      <c r="AU23" s="161">
        <v>0</v>
      </c>
      <c r="AV23" s="206" t="s">
        <v>198</v>
      </c>
    </row>
    <row r="24" spans="1:48" ht="21.75">
      <c r="A24" s="89" t="str">
        <f t="shared" si="1"/>
        <v xml:space="preserve">   </v>
      </c>
      <c r="B24" s="152">
        <v>9</v>
      </c>
      <c r="C24" s="153" t="s">
        <v>132</v>
      </c>
      <c r="D24" s="154" t="s">
        <v>44</v>
      </c>
      <c r="E24" s="155" t="s">
        <v>124</v>
      </c>
      <c r="F24" s="156" t="s">
        <v>119</v>
      </c>
      <c r="G24" s="158">
        <v>8.0674087029999999</v>
      </c>
      <c r="H24" s="158">
        <v>8.0674087029999999</v>
      </c>
      <c r="I24" s="158">
        <v>0</v>
      </c>
      <c r="J24" s="159">
        <v>1</v>
      </c>
      <c r="K24" s="157">
        <v>8.07</v>
      </c>
      <c r="L24" s="157">
        <v>0</v>
      </c>
      <c r="M24" s="157">
        <v>0</v>
      </c>
      <c r="N24" s="157">
        <v>0</v>
      </c>
      <c r="O24" s="159">
        <v>7</v>
      </c>
      <c r="P24" s="157">
        <v>8.07</v>
      </c>
      <c r="Q24" s="202">
        <v>100</v>
      </c>
      <c r="R24" s="159">
        <v>1</v>
      </c>
      <c r="S24" s="159">
        <v>3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135">
        <v>8.07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40" t="s">
        <v>204</v>
      </c>
    </row>
    <row r="25" spans="1:48" ht="21.75">
      <c r="A25" s="66" t="str">
        <f t="shared" si="1"/>
        <v xml:space="preserve">   </v>
      </c>
      <c r="B25" s="79">
        <v>10</v>
      </c>
      <c r="C25" s="82" t="s">
        <v>133</v>
      </c>
      <c r="D25" s="118" t="s">
        <v>44</v>
      </c>
      <c r="E25" s="85" t="s">
        <v>124</v>
      </c>
      <c r="F25" s="119" t="s">
        <v>119</v>
      </c>
      <c r="G25" s="83">
        <v>23.3389460414</v>
      </c>
      <c r="H25" s="83">
        <v>23.3389460414</v>
      </c>
      <c r="I25" s="83">
        <v>0</v>
      </c>
      <c r="J25" s="41">
        <v>1</v>
      </c>
      <c r="K25" s="120">
        <v>0</v>
      </c>
      <c r="L25" s="120">
        <v>20.75</v>
      </c>
      <c r="M25" s="120">
        <v>0</v>
      </c>
      <c r="N25" s="120">
        <v>0</v>
      </c>
      <c r="O25" s="41">
        <v>10</v>
      </c>
      <c r="P25" s="148">
        <v>0</v>
      </c>
      <c r="Q25" s="132">
        <v>0</v>
      </c>
      <c r="R25" s="132">
        <v>0</v>
      </c>
      <c r="S25" s="132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40"/>
    </row>
    <row r="26" spans="1:48" s="207" customFormat="1" ht="21.75">
      <c r="A26" s="89" t="str">
        <f t="shared" si="1"/>
        <v xml:space="preserve">   </v>
      </c>
      <c r="B26" s="152">
        <v>11</v>
      </c>
      <c r="C26" s="153" t="s">
        <v>134</v>
      </c>
      <c r="D26" s="154" t="s">
        <v>44</v>
      </c>
      <c r="E26" s="155" t="s">
        <v>124</v>
      </c>
      <c r="F26" s="156" t="s">
        <v>119</v>
      </c>
      <c r="G26" s="158">
        <v>8.3863070880600006</v>
      </c>
      <c r="H26" s="158">
        <v>8.3863070880600006</v>
      </c>
      <c r="I26" s="158">
        <v>0</v>
      </c>
      <c r="J26" s="159">
        <v>1</v>
      </c>
      <c r="K26" s="157">
        <v>0</v>
      </c>
      <c r="L26" s="157">
        <v>9.5</v>
      </c>
      <c r="M26" s="157">
        <v>0</v>
      </c>
      <c r="N26" s="157">
        <v>0</v>
      </c>
      <c r="O26" s="159">
        <v>11</v>
      </c>
      <c r="P26" s="148">
        <v>0</v>
      </c>
      <c r="Q26" s="205">
        <v>0</v>
      </c>
      <c r="R26" s="205">
        <v>0</v>
      </c>
      <c r="S26" s="205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  <c r="AE26" s="161">
        <v>0</v>
      </c>
      <c r="AF26" s="161">
        <v>0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  <c r="AL26" s="161">
        <v>0</v>
      </c>
      <c r="AM26" s="161">
        <v>0</v>
      </c>
      <c r="AN26" s="161">
        <v>0</v>
      </c>
      <c r="AO26" s="161">
        <v>0</v>
      </c>
      <c r="AP26" s="161">
        <v>0</v>
      </c>
      <c r="AQ26" s="161">
        <v>0</v>
      </c>
      <c r="AR26" s="161">
        <v>0</v>
      </c>
      <c r="AS26" s="161">
        <v>0</v>
      </c>
      <c r="AT26" s="161">
        <v>0</v>
      </c>
      <c r="AU26" s="161">
        <v>0</v>
      </c>
      <c r="AV26" s="206"/>
    </row>
    <row r="27" spans="1:48" ht="21.75">
      <c r="A27" s="66" t="str">
        <f t="shared" si="1"/>
        <v xml:space="preserve">   </v>
      </c>
      <c r="B27" s="79">
        <v>12</v>
      </c>
      <c r="C27" s="82" t="s">
        <v>135</v>
      </c>
      <c r="D27" s="118" t="s">
        <v>44</v>
      </c>
      <c r="E27" s="85" t="s">
        <v>124</v>
      </c>
      <c r="F27" s="119" t="s">
        <v>119</v>
      </c>
      <c r="G27" s="83">
        <v>11.702058814400001</v>
      </c>
      <c r="H27" s="83">
        <v>11.702058814400001</v>
      </c>
      <c r="I27" s="83">
        <v>0</v>
      </c>
      <c r="J27" s="41">
        <v>1</v>
      </c>
      <c r="K27" s="120">
        <v>0</v>
      </c>
      <c r="L27" s="120">
        <v>0</v>
      </c>
      <c r="M27" s="134" t="s">
        <v>120</v>
      </c>
      <c r="N27" s="134">
        <v>1.2</v>
      </c>
      <c r="O27" s="41">
        <v>8</v>
      </c>
      <c r="P27" s="148">
        <v>0</v>
      </c>
      <c r="Q27" s="132">
        <v>0</v>
      </c>
      <c r="R27" s="132">
        <v>0</v>
      </c>
      <c r="S27" s="132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40"/>
    </row>
    <row r="28" spans="1:48" ht="21.75">
      <c r="A28" s="66"/>
      <c r="B28" s="152"/>
      <c r="C28" s="153" t="s">
        <v>135</v>
      </c>
      <c r="D28" s="154" t="s">
        <v>121</v>
      </c>
      <c r="E28" s="155" t="s">
        <v>124</v>
      </c>
      <c r="F28" s="156" t="s">
        <v>119</v>
      </c>
      <c r="G28" s="157">
        <v>0</v>
      </c>
      <c r="H28" s="157">
        <v>0</v>
      </c>
      <c r="I28" s="157">
        <v>0</v>
      </c>
      <c r="J28" s="159">
        <v>1</v>
      </c>
      <c r="K28" s="157">
        <v>9.6999999999999993</v>
      </c>
      <c r="L28" s="157">
        <v>0</v>
      </c>
      <c r="M28" s="157">
        <v>0</v>
      </c>
      <c r="N28" s="157">
        <v>0</v>
      </c>
      <c r="O28" s="159">
        <v>7</v>
      </c>
      <c r="P28" s="157">
        <v>9.6999999999999993</v>
      </c>
      <c r="Q28" s="202">
        <v>100</v>
      </c>
      <c r="R28" s="159">
        <v>1</v>
      </c>
      <c r="S28" s="159">
        <v>3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135">
        <v>9.6999999999999993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40" t="s">
        <v>204</v>
      </c>
    </row>
    <row r="29" spans="1:48" ht="21.75">
      <c r="A29" s="66" t="str">
        <f t="shared" si="1"/>
        <v xml:space="preserve">   </v>
      </c>
      <c r="B29" s="79">
        <v>13</v>
      </c>
      <c r="C29" s="82" t="s">
        <v>136</v>
      </c>
      <c r="D29" s="118" t="s">
        <v>44</v>
      </c>
      <c r="E29" s="85" t="s">
        <v>124</v>
      </c>
      <c r="F29" s="119" t="s">
        <v>119</v>
      </c>
      <c r="G29" s="83">
        <v>163.99881710400001</v>
      </c>
      <c r="H29" s="83">
        <v>163.99881710400001</v>
      </c>
      <c r="I29" s="83">
        <v>0</v>
      </c>
      <c r="J29" s="41">
        <v>1</v>
      </c>
      <c r="K29" s="120">
        <v>0</v>
      </c>
      <c r="L29" s="120">
        <v>0</v>
      </c>
      <c r="M29" s="134" t="s">
        <v>120</v>
      </c>
      <c r="N29" s="134">
        <v>22.28</v>
      </c>
      <c r="O29" s="41">
        <v>12</v>
      </c>
      <c r="P29" s="148">
        <v>0</v>
      </c>
      <c r="Q29" s="132">
        <v>0</v>
      </c>
      <c r="R29" s="132">
        <v>0</v>
      </c>
      <c r="S29" s="132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40"/>
    </row>
    <row r="30" spans="1:48" ht="21.75">
      <c r="A30" s="66"/>
      <c r="B30" s="79"/>
      <c r="C30" s="82" t="s">
        <v>136</v>
      </c>
      <c r="D30" s="118" t="s">
        <v>121</v>
      </c>
      <c r="E30" s="85" t="s">
        <v>124</v>
      </c>
      <c r="F30" s="119" t="s">
        <v>119</v>
      </c>
      <c r="G30" s="120">
        <v>0</v>
      </c>
      <c r="H30" s="120">
        <v>0</v>
      </c>
      <c r="I30" s="120">
        <v>0</v>
      </c>
      <c r="J30" s="41">
        <v>1</v>
      </c>
      <c r="K30" s="120">
        <v>0</v>
      </c>
      <c r="L30" s="133" t="s">
        <v>199</v>
      </c>
      <c r="M30" s="120">
        <v>0</v>
      </c>
      <c r="N30" s="120">
        <v>0</v>
      </c>
      <c r="O30" s="41">
        <v>10</v>
      </c>
      <c r="P30" s="148">
        <v>0</v>
      </c>
      <c r="Q30" s="132">
        <v>0</v>
      </c>
      <c r="R30" s="132">
        <v>0</v>
      </c>
      <c r="S30" s="132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40"/>
    </row>
    <row r="31" spans="1:48" ht="21.75">
      <c r="A31" s="66"/>
      <c r="B31" s="79"/>
      <c r="C31" s="82" t="s">
        <v>136</v>
      </c>
      <c r="D31" s="118" t="s">
        <v>122</v>
      </c>
      <c r="E31" s="85" t="s">
        <v>124</v>
      </c>
      <c r="F31" s="119" t="s">
        <v>119</v>
      </c>
      <c r="G31" s="120">
        <v>0</v>
      </c>
      <c r="H31" s="120">
        <v>0</v>
      </c>
      <c r="I31" s="120">
        <v>0</v>
      </c>
      <c r="J31" s="41">
        <v>1</v>
      </c>
      <c r="K31" s="120">
        <v>1.9</v>
      </c>
      <c r="L31" s="120">
        <v>0</v>
      </c>
      <c r="M31" s="120">
        <v>0</v>
      </c>
      <c r="N31" s="120">
        <v>0</v>
      </c>
      <c r="O31" s="41">
        <v>15</v>
      </c>
      <c r="P31" s="148">
        <v>0</v>
      </c>
      <c r="Q31" s="132">
        <v>0</v>
      </c>
      <c r="R31" s="132">
        <v>0</v>
      </c>
      <c r="S31" s="132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40"/>
    </row>
    <row r="32" spans="1:48" ht="21.75">
      <c r="A32" s="66"/>
      <c r="B32" s="79"/>
      <c r="C32" s="82" t="s">
        <v>136</v>
      </c>
      <c r="D32" s="118" t="s">
        <v>191</v>
      </c>
      <c r="E32" s="85" t="s">
        <v>124</v>
      </c>
      <c r="F32" s="119" t="s">
        <v>119</v>
      </c>
      <c r="G32" s="120">
        <v>0</v>
      </c>
      <c r="H32" s="120">
        <v>0</v>
      </c>
      <c r="I32" s="120">
        <v>0</v>
      </c>
      <c r="J32" s="41">
        <v>1</v>
      </c>
      <c r="K32" s="120">
        <v>1.39</v>
      </c>
      <c r="L32" s="120">
        <v>0</v>
      </c>
      <c r="M32" s="120">
        <v>0</v>
      </c>
      <c r="N32" s="120">
        <v>0</v>
      </c>
      <c r="O32" s="41">
        <v>7</v>
      </c>
      <c r="P32" s="149">
        <v>1.39</v>
      </c>
      <c r="Q32" s="81">
        <v>100</v>
      </c>
      <c r="R32" s="41">
        <v>1</v>
      </c>
      <c r="S32" s="41">
        <v>3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135">
        <v>1.39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80">
        <v>0</v>
      </c>
      <c r="AV32" s="40" t="s">
        <v>204</v>
      </c>
    </row>
    <row r="33" spans="1:48" ht="21.75">
      <c r="A33" s="66"/>
      <c r="B33" s="79"/>
      <c r="C33" s="82" t="s">
        <v>136</v>
      </c>
      <c r="D33" s="118" t="s">
        <v>192</v>
      </c>
      <c r="E33" s="85" t="s">
        <v>124</v>
      </c>
      <c r="F33" s="119" t="s">
        <v>119</v>
      </c>
      <c r="G33" s="120">
        <v>0</v>
      </c>
      <c r="H33" s="120">
        <v>0</v>
      </c>
      <c r="I33" s="120">
        <v>0</v>
      </c>
      <c r="J33" s="41">
        <v>1</v>
      </c>
      <c r="K33" s="120">
        <v>3.93</v>
      </c>
      <c r="L33" s="120">
        <v>0</v>
      </c>
      <c r="M33" s="120">
        <v>0</v>
      </c>
      <c r="N33" s="120">
        <v>0</v>
      </c>
      <c r="O33" s="41">
        <v>12</v>
      </c>
      <c r="P33" s="149">
        <v>3.93</v>
      </c>
      <c r="Q33" s="81">
        <v>100</v>
      </c>
      <c r="R33" s="41">
        <v>1</v>
      </c>
      <c r="S33" s="41">
        <v>3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135">
        <v>3.93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AT33" s="80">
        <v>0</v>
      </c>
      <c r="AU33" s="80">
        <v>0</v>
      </c>
      <c r="AV33" s="40" t="s">
        <v>204</v>
      </c>
    </row>
    <row r="34" spans="1:48" ht="21.75">
      <c r="A34" s="66"/>
      <c r="B34" s="79"/>
      <c r="C34" s="82" t="s">
        <v>136</v>
      </c>
      <c r="D34" s="118" t="s">
        <v>193</v>
      </c>
      <c r="E34" s="85" t="s">
        <v>124</v>
      </c>
      <c r="F34" s="119" t="s">
        <v>119</v>
      </c>
      <c r="G34" s="120">
        <v>0</v>
      </c>
      <c r="H34" s="120">
        <v>0</v>
      </c>
      <c r="I34" s="120">
        <v>0</v>
      </c>
      <c r="J34" s="41">
        <v>1</v>
      </c>
      <c r="K34" s="120">
        <v>15.4</v>
      </c>
      <c r="L34" s="120">
        <v>0</v>
      </c>
      <c r="M34" s="120">
        <v>0</v>
      </c>
      <c r="N34" s="120">
        <v>0</v>
      </c>
      <c r="O34" s="41">
        <v>8</v>
      </c>
      <c r="P34" s="149">
        <v>15.4</v>
      </c>
      <c r="Q34" s="81">
        <v>100</v>
      </c>
      <c r="R34" s="41">
        <v>1</v>
      </c>
      <c r="S34" s="41">
        <v>3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135">
        <v>15.4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80">
        <v>0</v>
      </c>
      <c r="AS34" s="80">
        <v>0</v>
      </c>
      <c r="AT34" s="80">
        <v>0</v>
      </c>
      <c r="AU34" s="80">
        <v>0</v>
      </c>
      <c r="AV34" s="40" t="s">
        <v>204</v>
      </c>
    </row>
    <row r="35" spans="1:48" ht="21.75">
      <c r="A35" s="66"/>
      <c r="B35" s="79"/>
      <c r="C35" s="82" t="s">
        <v>136</v>
      </c>
      <c r="D35" s="118" t="s">
        <v>194</v>
      </c>
      <c r="E35" s="85" t="s">
        <v>124</v>
      </c>
      <c r="F35" s="119" t="s">
        <v>119</v>
      </c>
      <c r="G35" s="120">
        <v>0</v>
      </c>
      <c r="H35" s="120">
        <v>0</v>
      </c>
      <c r="I35" s="120">
        <v>0</v>
      </c>
      <c r="J35" s="41">
        <v>1</v>
      </c>
      <c r="K35" s="120">
        <v>0</v>
      </c>
      <c r="L35" s="133" t="s">
        <v>200</v>
      </c>
      <c r="M35" s="120">
        <v>0</v>
      </c>
      <c r="N35" s="120">
        <v>0</v>
      </c>
      <c r="O35" s="41">
        <v>8</v>
      </c>
      <c r="P35" s="148">
        <v>0</v>
      </c>
      <c r="Q35" s="81">
        <v>0</v>
      </c>
      <c r="R35" s="132">
        <v>0</v>
      </c>
      <c r="S35" s="132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80">
        <v>0</v>
      </c>
      <c r="AN35" s="80">
        <v>0</v>
      </c>
      <c r="AO35" s="80">
        <v>0</v>
      </c>
      <c r="AP35" s="80">
        <v>0</v>
      </c>
      <c r="AQ35" s="80">
        <v>0</v>
      </c>
      <c r="AR35" s="80">
        <v>0</v>
      </c>
      <c r="AS35" s="80">
        <v>0</v>
      </c>
      <c r="AT35" s="80">
        <v>0</v>
      </c>
      <c r="AU35" s="80">
        <v>0</v>
      </c>
      <c r="AV35" s="40"/>
    </row>
    <row r="36" spans="1:48" ht="21.75">
      <c r="A36" s="66"/>
      <c r="B36" s="79"/>
      <c r="C36" s="82" t="s">
        <v>136</v>
      </c>
      <c r="D36" s="118" t="s">
        <v>195</v>
      </c>
      <c r="E36" s="85" t="s">
        <v>124</v>
      </c>
      <c r="F36" s="119" t="s">
        <v>119</v>
      </c>
      <c r="G36" s="120">
        <v>0</v>
      </c>
      <c r="H36" s="120">
        <v>0</v>
      </c>
      <c r="I36" s="120">
        <v>0</v>
      </c>
      <c r="J36" s="41">
        <v>1</v>
      </c>
      <c r="K36" s="120">
        <v>3.63</v>
      </c>
      <c r="L36" s="120">
        <v>0</v>
      </c>
      <c r="M36" s="120">
        <v>0</v>
      </c>
      <c r="N36" s="120">
        <v>0</v>
      </c>
      <c r="O36" s="41">
        <v>9</v>
      </c>
      <c r="P36" s="149">
        <v>3.63</v>
      </c>
      <c r="Q36" s="81">
        <v>100</v>
      </c>
      <c r="R36" s="41">
        <v>1</v>
      </c>
      <c r="S36" s="41">
        <v>3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135">
        <v>3.63</v>
      </c>
      <c r="AI36" s="80">
        <v>0</v>
      </c>
      <c r="AJ36" s="80">
        <v>0</v>
      </c>
      <c r="AK36" s="80">
        <v>0</v>
      </c>
      <c r="AL36" s="80">
        <v>0</v>
      </c>
      <c r="AM36" s="80">
        <v>0</v>
      </c>
      <c r="AN36" s="80">
        <v>0</v>
      </c>
      <c r="AO36" s="80">
        <v>0</v>
      </c>
      <c r="AP36" s="80">
        <v>0</v>
      </c>
      <c r="AQ36" s="80">
        <v>0</v>
      </c>
      <c r="AR36" s="80">
        <v>0</v>
      </c>
      <c r="AS36" s="80">
        <v>0</v>
      </c>
      <c r="AT36" s="80">
        <v>0</v>
      </c>
      <c r="AU36" s="80">
        <v>0</v>
      </c>
      <c r="AV36" s="40" t="s">
        <v>204</v>
      </c>
    </row>
    <row r="37" spans="1:48" ht="21.75">
      <c r="A37" s="66"/>
      <c r="B37" s="79"/>
      <c r="C37" s="82" t="s">
        <v>136</v>
      </c>
      <c r="D37" s="118" t="s">
        <v>196</v>
      </c>
      <c r="E37" s="85" t="s">
        <v>124</v>
      </c>
      <c r="F37" s="119" t="s">
        <v>119</v>
      </c>
      <c r="G37" s="120">
        <v>0</v>
      </c>
      <c r="H37" s="120">
        <v>0</v>
      </c>
      <c r="I37" s="120">
        <v>0</v>
      </c>
      <c r="J37" s="41">
        <v>1</v>
      </c>
      <c r="K37" s="120">
        <v>1.87</v>
      </c>
      <c r="L37" s="120">
        <v>0</v>
      </c>
      <c r="M37" s="120">
        <v>0</v>
      </c>
      <c r="N37" s="120">
        <v>0</v>
      </c>
      <c r="O37" s="41">
        <v>6</v>
      </c>
      <c r="P37" s="149">
        <v>1.87</v>
      </c>
      <c r="Q37" s="81">
        <v>100</v>
      </c>
      <c r="R37" s="41">
        <v>1</v>
      </c>
      <c r="S37" s="41">
        <v>3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135">
        <v>1.87</v>
      </c>
      <c r="AI37" s="80">
        <v>0</v>
      </c>
      <c r="AJ37" s="80">
        <v>0</v>
      </c>
      <c r="AK37" s="80">
        <v>0</v>
      </c>
      <c r="AL37" s="80">
        <v>0</v>
      </c>
      <c r="AM37" s="80">
        <v>0</v>
      </c>
      <c r="AN37" s="80">
        <v>0</v>
      </c>
      <c r="AO37" s="80">
        <v>0</v>
      </c>
      <c r="AP37" s="80">
        <v>0</v>
      </c>
      <c r="AQ37" s="80">
        <v>0</v>
      </c>
      <c r="AR37" s="80">
        <v>0</v>
      </c>
      <c r="AS37" s="80">
        <v>0</v>
      </c>
      <c r="AT37" s="80">
        <v>0</v>
      </c>
      <c r="AU37" s="80">
        <v>0</v>
      </c>
      <c r="AV37" s="40" t="s">
        <v>204</v>
      </c>
    </row>
    <row r="38" spans="1:48" ht="21.75">
      <c r="A38" s="66"/>
      <c r="B38" s="79"/>
      <c r="C38" s="82" t="s">
        <v>136</v>
      </c>
      <c r="D38" s="118" t="s">
        <v>197</v>
      </c>
      <c r="E38" s="85" t="s">
        <v>124</v>
      </c>
      <c r="F38" s="119" t="s">
        <v>119</v>
      </c>
      <c r="G38" s="120">
        <v>0</v>
      </c>
      <c r="H38" s="120">
        <v>0</v>
      </c>
      <c r="I38" s="120">
        <v>0</v>
      </c>
      <c r="J38" s="41">
        <v>1</v>
      </c>
      <c r="K38" s="120">
        <v>24.91</v>
      </c>
      <c r="L38" s="120">
        <v>0</v>
      </c>
      <c r="M38" s="120">
        <v>0</v>
      </c>
      <c r="N38" s="120">
        <v>0</v>
      </c>
      <c r="O38" s="41">
        <v>5</v>
      </c>
      <c r="P38" s="149">
        <v>24.91</v>
      </c>
      <c r="Q38" s="81">
        <v>100</v>
      </c>
      <c r="R38" s="41">
        <v>1</v>
      </c>
      <c r="S38" s="41">
        <v>3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135">
        <v>24.91</v>
      </c>
      <c r="AI38" s="80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v>0</v>
      </c>
      <c r="AQ38" s="80">
        <v>0</v>
      </c>
      <c r="AR38" s="80">
        <v>0</v>
      </c>
      <c r="AS38" s="80">
        <v>0</v>
      </c>
      <c r="AT38" s="80">
        <v>0</v>
      </c>
      <c r="AU38" s="80">
        <v>0</v>
      </c>
      <c r="AV38" s="40" t="s">
        <v>204</v>
      </c>
    </row>
    <row r="39" spans="1:48" ht="21.75">
      <c r="A39" s="66" t="str">
        <f t="shared" si="1"/>
        <v xml:space="preserve">  33 </v>
      </c>
      <c r="B39" s="79">
        <v>14</v>
      </c>
      <c r="C39" s="82" t="s">
        <v>137</v>
      </c>
      <c r="D39" s="118" t="s">
        <v>44</v>
      </c>
      <c r="E39" s="85" t="s">
        <v>124</v>
      </c>
      <c r="F39" s="119" t="s">
        <v>119</v>
      </c>
      <c r="G39" s="83">
        <v>10.2268677273</v>
      </c>
      <c r="H39" s="83">
        <v>10.2268677273</v>
      </c>
      <c r="I39" s="83">
        <v>0</v>
      </c>
      <c r="J39" s="41">
        <v>1</v>
      </c>
      <c r="K39" s="120">
        <v>8.25</v>
      </c>
      <c r="L39" s="120">
        <v>0</v>
      </c>
      <c r="M39" s="120">
        <v>0</v>
      </c>
      <c r="N39" s="120">
        <v>0</v>
      </c>
      <c r="O39" s="41">
        <v>10</v>
      </c>
      <c r="P39" s="149">
        <v>8.25</v>
      </c>
      <c r="Q39" s="81">
        <v>100</v>
      </c>
      <c r="R39" s="41">
        <v>1</v>
      </c>
      <c r="S39" s="41">
        <v>3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135">
        <v>8.25</v>
      </c>
      <c r="AI39" s="80">
        <v>0</v>
      </c>
      <c r="AJ39" s="80">
        <v>0</v>
      </c>
      <c r="AK39" s="80">
        <v>0</v>
      </c>
      <c r="AL39" s="80">
        <v>0</v>
      </c>
      <c r="AM39" s="80">
        <v>0</v>
      </c>
      <c r="AN39" s="80">
        <v>0</v>
      </c>
      <c r="AO39" s="80">
        <v>0</v>
      </c>
      <c r="AP39" s="80">
        <v>0</v>
      </c>
      <c r="AQ39" s="80">
        <v>0</v>
      </c>
      <c r="AR39" s="80">
        <v>0</v>
      </c>
      <c r="AS39" s="80">
        <v>0</v>
      </c>
      <c r="AT39" s="80">
        <v>0</v>
      </c>
      <c r="AU39" s="80">
        <v>0</v>
      </c>
      <c r="AV39" s="40" t="s">
        <v>204</v>
      </c>
    </row>
    <row r="40" spans="1:48" s="207" customFormat="1" ht="21.75">
      <c r="A40" s="89"/>
      <c r="B40" s="152"/>
      <c r="C40" s="153" t="s">
        <v>137</v>
      </c>
      <c r="D40" s="154" t="s">
        <v>121</v>
      </c>
      <c r="E40" s="155" t="s">
        <v>124</v>
      </c>
      <c r="F40" s="156" t="s">
        <v>119</v>
      </c>
      <c r="G40" s="157">
        <v>0</v>
      </c>
      <c r="H40" s="157">
        <v>0</v>
      </c>
      <c r="I40" s="157">
        <v>0</v>
      </c>
      <c r="J40" s="209">
        <v>9</v>
      </c>
      <c r="K40" s="157">
        <v>2.2000000000000002</v>
      </c>
      <c r="L40" s="157">
        <v>0</v>
      </c>
      <c r="M40" s="157">
        <v>0</v>
      </c>
      <c r="N40" s="157">
        <v>0</v>
      </c>
      <c r="O40" s="159">
        <v>8</v>
      </c>
      <c r="P40" s="160">
        <v>0</v>
      </c>
      <c r="Q40" s="202">
        <v>0</v>
      </c>
      <c r="R40" s="205">
        <v>0</v>
      </c>
      <c r="S40" s="205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>
        <v>0</v>
      </c>
      <c r="AS40" s="161">
        <v>0</v>
      </c>
      <c r="AT40" s="161">
        <v>0</v>
      </c>
      <c r="AU40" s="161">
        <v>0</v>
      </c>
      <c r="AV40" s="206" t="s">
        <v>198</v>
      </c>
    </row>
    <row r="41" spans="1:48" ht="21.75">
      <c r="A41" s="66" t="str">
        <f t="shared" si="1"/>
        <v xml:space="preserve">   </v>
      </c>
      <c r="B41" s="79">
        <v>15</v>
      </c>
      <c r="C41" s="82" t="s">
        <v>138</v>
      </c>
      <c r="D41" s="118" t="s">
        <v>44</v>
      </c>
      <c r="E41" s="85" t="s">
        <v>124</v>
      </c>
      <c r="F41" s="119" t="s">
        <v>119</v>
      </c>
      <c r="G41" s="83">
        <v>5.8420819960600001</v>
      </c>
      <c r="H41" s="83">
        <v>5.8420819960600001</v>
      </c>
      <c r="I41" s="83">
        <v>0</v>
      </c>
      <c r="J41" s="41">
        <v>1</v>
      </c>
      <c r="K41" s="120">
        <v>0</v>
      </c>
      <c r="L41" s="120">
        <v>3.75</v>
      </c>
      <c r="M41" s="120">
        <v>0</v>
      </c>
      <c r="N41" s="120">
        <v>0</v>
      </c>
      <c r="O41" s="41">
        <v>15</v>
      </c>
      <c r="P41" s="148">
        <v>0</v>
      </c>
      <c r="Q41" s="132">
        <v>0</v>
      </c>
      <c r="R41" s="132">
        <v>0</v>
      </c>
      <c r="S41" s="132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80">
        <v>0</v>
      </c>
      <c r="AS41" s="80">
        <v>0</v>
      </c>
      <c r="AT41" s="80">
        <v>0</v>
      </c>
      <c r="AU41" s="80">
        <v>0</v>
      </c>
      <c r="AV41" s="40"/>
    </row>
    <row r="42" spans="1:48" ht="21.75">
      <c r="A42" s="66" t="str">
        <f t="shared" si="1"/>
        <v xml:space="preserve">   </v>
      </c>
      <c r="B42" s="79">
        <v>16</v>
      </c>
      <c r="C42" s="82" t="s">
        <v>139</v>
      </c>
      <c r="D42" s="118" t="s">
        <v>44</v>
      </c>
      <c r="E42" s="85" t="s">
        <v>124</v>
      </c>
      <c r="F42" s="119" t="s">
        <v>119</v>
      </c>
      <c r="G42" s="83">
        <v>7.99626467563</v>
      </c>
      <c r="H42" s="83">
        <v>7.99626467563</v>
      </c>
      <c r="I42" s="83">
        <v>0</v>
      </c>
      <c r="J42" s="41">
        <v>1</v>
      </c>
      <c r="K42" s="120">
        <v>0</v>
      </c>
      <c r="L42" s="120">
        <v>8.75</v>
      </c>
      <c r="M42" s="120">
        <v>0</v>
      </c>
      <c r="N42" s="120">
        <v>0</v>
      </c>
      <c r="O42" s="41">
        <v>12</v>
      </c>
      <c r="P42" s="148">
        <v>0</v>
      </c>
      <c r="Q42" s="132">
        <v>0</v>
      </c>
      <c r="R42" s="132">
        <v>0</v>
      </c>
      <c r="S42" s="132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80">
        <v>0</v>
      </c>
      <c r="AS42" s="80">
        <v>0</v>
      </c>
      <c r="AT42" s="80">
        <v>0</v>
      </c>
      <c r="AU42" s="80">
        <v>0</v>
      </c>
      <c r="AV42" s="40"/>
    </row>
    <row r="43" spans="1:48" ht="21.75">
      <c r="A43" s="66" t="str">
        <f t="shared" si="1"/>
        <v xml:space="preserve">   </v>
      </c>
      <c r="B43" s="79">
        <v>17</v>
      </c>
      <c r="C43" s="82" t="s">
        <v>140</v>
      </c>
      <c r="D43" s="118" t="s">
        <v>44</v>
      </c>
      <c r="E43" s="85" t="s">
        <v>124</v>
      </c>
      <c r="F43" s="119" t="s">
        <v>119</v>
      </c>
      <c r="G43" s="83">
        <v>5.2904159337400003</v>
      </c>
      <c r="H43" s="83">
        <v>5.2904159337400003</v>
      </c>
      <c r="I43" s="83">
        <v>0</v>
      </c>
      <c r="J43" s="41">
        <v>1</v>
      </c>
      <c r="K43" s="120">
        <v>0</v>
      </c>
      <c r="L43" s="120">
        <v>5.25</v>
      </c>
      <c r="M43" s="120">
        <v>0</v>
      </c>
      <c r="N43" s="120">
        <v>0</v>
      </c>
      <c r="O43" s="41">
        <v>15</v>
      </c>
      <c r="P43" s="148">
        <v>0</v>
      </c>
      <c r="Q43" s="132">
        <v>0</v>
      </c>
      <c r="R43" s="132">
        <v>0</v>
      </c>
      <c r="S43" s="132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80">
        <v>0</v>
      </c>
      <c r="AN43" s="80">
        <v>0</v>
      </c>
      <c r="AO43" s="80">
        <v>0</v>
      </c>
      <c r="AP43" s="80">
        <v>0</v>
      </c>
      <c r="AQ43" s="80">
        <v>0</v>
      </c>
      <c r="AR43" s="80">
        <v>0</v>
      </c>
      <c r="AS43" s="80">
        <v>0</v>
      </c>
      <c r="AT43" s="80">
        <v>0</v>
      </c>
      <c r="AU43" s="80">
        <v>0</v>
      </c>
      <c r="AV43" s="40"/>
    </row>
    <row r="44" spans="1:48" ht="21.75">
      <c r="A44" s="66" t="str">
        <f t="shared" si="1"/>
        <v xml:space="preserve">   </v>
      </c>
      <c r="B44" s="79">
        <v>18</v>
      </c>
      <c r="C44" s="82" t="s">
        <v>141</v>
      </c>
      <c r="D44" s="118" t="s">
        <v>44</v>
      </c>
      <c r="E44" s="85" t="s">
        <v>124</v>
      </c>
      <c r="F44" s="119" t="s">
        <v>119</v>
      </c>
      <c r="G44" s="83">
        <v>5.40043467973</v>
      </c>
      <c r="H44" s="83">
        <v>5.40043467973</v>
      </c>
      <c r="I44" s="83">
        <v>0</v>
      </c>
      <c r="J44" s="41">
        <v>1</v>
      </c>
      <c r="K44" s="120">
        <v>0</v>
      </c>
      <c r="L44" s="120">
        <v>5.5</v>
      </c>
      <c r="M44" s="120">
        <v>0</v>
      </c>
      <c r="N44" s="120">
        <v>0</v>
      </c>
      <c r="O44" s="41">
        <v>6</v>
      </c>
      <c r="P44" s="148">
        <v>0</v>
      </c>
      <c r="Q44" s="132">
        <v>0</v>
      </c>
      <c r="R44" s="132">
        <v>0</v>
      </c>
      <c r="S44" s="132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  <c r="AJ44" s="80">
        <v>0</v>
      </c>
      <c r="AK44" s="80">
        <v>0</v>
      </c>
      <c r="AL44" s="80">
        <v>0</v>
      </c>
      <c r="AM44" s="80">
        <v>0</v>
      </c>
      <c r="AN44" s="80">
        <v>0</v>
      </c>
      <c r="AO44" s="80">
        <v>0</v>
      </c>
      <c r="AP44" s="80">
        <v>0</v>
      </c>
      <c r="AQ44" s="80">
        <v>0</v>
      </c>
      <c r="AR44" s="80">
        <v>0</v>
      </c>
      <c r="AS44" s="80">
        <v>0</v>
      </c>
      <c r="AT44" s="80">
        <v>0</v>
      </c>
      <c r="AU44" s="80">
        <v>0</v>
      </c>
      <c r="AV44" s="40"/>
    </row>
    <row r="45" spans="1:48" ht="21.75">
      <c r="A45" s="66" t="str">
        <f t="shared" si="1"/>
        <v xml:space="preserve">  33 </v>
      </c>
      <c r="B45" s="79">
        <v>19</v>
      </c>
      <c r="C45" s="82" t="s">
        <v>142</v>
      </c>
      <c r="D45" s="118" t="s">
        <v>44</v>
      </c>
      <c r="E45" s="85" t="s">
        <v>124</v>
      </c>
      <c r="F45" s="119" t="s">
        <v>119</v>
      </c>
      <c r="G45" s="83">
        <v>9.6415310636899996</v>
      </c>
      <c r="H45" s="83">
        <v>9.6415310636899996</v>
      </c>
      <c r="I45" s="83">
        <v>0</v>
      </c>
      <c r="J45" s="41">
        <v>1</v>
      </c>
      <c r="K45" s="120">
        <v>7</v>
      </c>
      <c r="L45" s="120">
        <v>0</v>
      </c>
      <c r="M45" s="120">
        <v>0</v>
      </c>
      <c r="N45" s="120">
        <v>0</v>
      </c>
      <c r="O45" s="41">
        <v>13</v>
      </c>
      <c r="P45" s="149">
        <v>7</v>
      </c>
      <c r="Q45" s="81">
        <v>100</v>
      </c>
      <c r="R45" s="41">
        <v>1</v>
      </c>
      <c r="S45" s="41">
        <v>3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135">
        <v>7</v>
      </c>
      <c r="AJ45" s="80">
        <v>0</v>
      </c>
      <c r="AK45" s="80">
        <v>0</v>
      </c>
      <c r="AL45" s="80"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0</v>
      </c>
      <c r="AR45" s="80">
        <v>0</v>
      </c>
      <c r="AS45" s="80">
        <v>0</v>
      </c>
      <c r="AT45" s="80">
        <v>0</v>
      </c>
      <c r="AU45" s="80">
        <v>0</v>
      </c>
      <c r="AV45" s="40" t="s">
        <v>204</v>
      </c>
    </row>
    <row r="46" spans="1:48" ht="21.75">
      <c r="A46" s="66"/>
      <c r="B46" s="79"/>
      <c r="C46" s="82" t="s">
        <v>142</v>
      </c>
      <c r="D46" s="118" t="s">
        <v>121</v>
      </c>
      <c r="E46" s="85" t="s">
        <v>124</v>
      </c>
      <c r="F46" s="119" t="s">
        <v>119</v>
      </c>
      <c r="G46" s="120">
        <v>0</v>
      </c>
      <c r="H46" s="120">
        <v>0</v>
      </c>
      <c r="I46" s="120">
        <v>0</v>
      </c>
      <c r="J46" s="41">
        <v>1</v>
      </c>
      <c r="K46" s="120">
        <v>0</v>
      </c>
      <c r="L46" s="120">
        <v>3.13</v>
      </c>
      <c r="M46" s="120">
        <v>0</v>
      </c>
      <c r="N46" s="120">
        <v>0</v>
      </c>
      <c r="O46" s="41">
        <v>10</v>
      </c>
      <c r="P46" s="148">
        <v>0</v>
      </c>
      <c r="Q46" s="132">
        <v>0</v>
      </c>
      <c r="R46" s="132">
        <v>0</v>
      </c>
      <c r="S46" s="132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80">
        <v>0</v>
      </c>
      <c r="AN46" s="80">
        <v>0</v>
      </c>
      <c r="AO46" s="80">
        <v>0</v>
      </c>
      <c r="AP46" s="80">
        <v>0</v>
      </c>
      <c r="AQ46" s="80">
        <v>0</v>
      </c>
      <c r="AR46" s="80">
        <v>0</v>
      </c>
      <c r="AS46" s="80">
        <v>0</v>
      </c>
      <c r="AT46" s="80">
        <v>0</v>
      </c>
      <c r="AU46" s="80">
        <v>0</v>
      </c>
      <c r="AV46" s="40"/>
    </row>
    <row r="47" spans="1:48" ht="21.75">
      <c r="A47" s="66" t="str">
        <f t="shared" si="1"/>
        <v xml:space="preserve">   </v>
      </c>
      <c r="B47" s="79">
        <v>20</v>
      </c>
      <c r="C47" s="82" t="s">
        <v>143</v>
      </c>
      <c r="D47" s="118" t="s">
        <v>44</v>
      </c>
      <c r="E47" s="85" t="s">
        <v>124</v>
      </c>
      <c r="F47" s="119" t="s">
        <v>119</v>
      </c>
      <c r="G47" s="83">
        <v>6.5183718796900001</v>
      </c>
      <c r="H47" s="83">
        <v>6.5183718796900001</v>
      </c>
      <c r="I47" s="83">
        <v>0</v>
      </c>
      <c r="J47" s="41">
        <v>1</v>
      </c>
      <c r="K47" s="120">
        <v>0</v>
      </c>
      <c r="L47" s="120">
        <v>6</v>
      </c>
      <c r="M47" s="120">
        <v>0</v>
      </c>
      <c r="N47" s="120">
        <v>0</v>
      </c>
      <c r="O47" s="41">
        <v>12</v>
      </c>
      <c r="P47" s="148">
        <v>0</v>
      </c>
      <c r="Q47" s="132">
        <v>0</v>
      </c>
      <c r="R47" s="132">
        <v>0</v>
      </c>
      <c r="S47" s="132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0">
        <v>0</v>
      </c>
      <c r="AQ47" s="80">
        <v>0</v>
      </c>
      <c r="AR47" s="80">
        <v>0</v>
      </c>
      <c r="AS47" s="80">
        <v>0</v>
      </c>
      <c r="AT47" s="80">
        <v>0</v>
      </c>
      <c r="AU47" s="80">
        <v>0</v>
      </c>
      <c r="AV47" s="40"/>
    </row>
    <row r="48" spans="1:48" ht="21.75">
      <c r="A48" s="66" t="str">
        <f t="shared" si="1"/>
        <v xml:space="preserve">   </v>
      </c>
      <c r="B48" s="79">
        <v>21</v>
      </c>
      <c r="C48" s="82" t="s">
        <v>144</v>
      </c>
      <c r="D48" s="118" t="s">
        <v>44</v>
      </c>
      <c r="E48" s="85" t="s">
        <v>124</v>
      </c>
      <c r="F48" s="119" t="s">
        <v>119</v>
      </c>
      <c r="G48" s="83">
        <v>12.4509724973</v>
      </c>
      <c r="H48" s="83">
        <v>12.4509724973</v>
      </c>
      <c r="I48" s="83">
        <v>0</v>
      </c>
      <c r="J48" s="41">
        <v>1</v>
      </c>
      <c r="K48" s="120">
        <v>0</v>
      </c>
      <c r="L48" s="120">
        <v>6.65</v>
      </c>
      <c r="M48" s="120">
        <v>0</v>
      </c>
      <c r="N48" s="120">
        <v>0</v>
      </c>
      <c r="O48" s="41">
        <v>12</v>
      </c>
      <c r="P48" s="148">
        <v>0</v>
      </c>
      <c r="Q48" s="132">
        <v>0</v>
      </c>
      <c r="R48" s="132">
        <v>0</v>
      </c>
      <c r="S48" s="132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80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0</v>
      </c>
      <c r="AR48" s="80">
        <v>0</v>
      </c>
      <c r="AS48" s="80">
        <v>0</v>
      </c>
      <c r="AT48" s="80">
        <v>0</v>
      </c>
      <c r="AU48" s="80">
        <v>0</v>
      </c>
      <c r="AV48" s="40"/>
    </row>
    <row r="49" spans="1:48" ht="21.75">
      <c r="A49" s="66" t="str">
        <f t="shared" si="1"/>
        <v xml:space="preserve">   </v>
      </c>
      <c r="B49" s="79">
        <v>22</v>
      </c>
      <c r="C49" s="82" t="s">
        <v>145</v>
      </c>
      <c r="D49" s="118" t="s">
        <v>44</v>
      </c>
      <c r="E49" s="85" t="s">
        <v>124</v>
      </c>
      <c r="F49" s="119" t="s">
        <v>119</v>
      </c>
      <c r="G49" s="83">
        <v>45.7677957736</v>
      </c>
      <c r="H49" s="83">
        <v>45.7677957736</v>
      </c>
      <c r="I49" s="83">
        <v>0</v>
      </c>
      <c r="J49" s="41">
        <v>1</v>
      </c>
      <c r="K49" s="120">
        <v>0</v>
      </c>
      <c r="L49" s="120">
        <v>45.55</v>
      </c>
      <c r="M49" s="120">
        <v>0</v>
      </c>
      <c r="N49" s="120">
        <v>0</v>
      </c>
      <c r="O49" s="41">
        <v>10</v>
      </c>
      <c r="P49" s="148">
        <v>0</v>
      </c>
      <c r="Q49" s="132">
        <v>0</v>
      </c>
      <c r="R49" s="132">
        <v>0</v>
      </c>
      <c r="S49" s="132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0</v>
      </c>
      <c r="AO49" s="80">
        <v>0</v>
      </c>
      <c r="AP49" s="80">
        <v>0</v>
      </c>
      <c r="AQ49" s="80">
        <v>0</v>
      </c>
      <c r="AR49" s="80">
        <v>0</v>
      </c>
      <c r="AS49" s="80">
        <v>0</v>
      </c>
      <c r="AT49" s="80">
        <v>0</v>
      </c>
      <c r="AU49" s="80">
        <v>0</v>
      </c>
      <c r="AV49" s="40"/>
    </row>
    <row r="50" spans="1:48" ht="21.75">
      <c r="A50" s="66" t="str">
        <f t="shared" si="1"/>
        <v xml:space="preserve">   </v>
      </c>
      <c r="B50" s="79">
        <v>23</v>
      </c>
      <c r="C50" s="82" t="s">
        <v>146</v>
      </c>
      <c r="D50" s="118" t="s">
        <v>44</v>
      </c>
      <c r="E50" s="85" t="s">
        <v>124</v>
      </c>
      <c r="F50" s="119" t="s">
        <v>119</v>
      </c>
      <c r="G50" s="83">
        <v>26.793146736099999</v>
      </c>
      <c r="H50" s="83">
        <v>26.793146736099999</v>
      </c>
      <c r="I50" s="83">
        <v>0</v>
      </c>
      <c r="J50" s="41">
        <v>2</v>
      </c>
      <c r="K50" s="120">
        <v>0</v>
      </c>
      <c r="L50" s="83">
        <v>26.793146736099999</v>
      </c>
      <c r="M50" s="120">
        <v>0</v>
      </c>
      <c r="N50" s="120">
        <v>0</v>
      </c>
      <c r="O50" s="41">
        <v>12</v>
      </c>
      <c r="P50" s="148">
        <v>0</v>
      </c>
      <c r="Q50" s="132">
        <v>0</v>
      </c>
      <c r="R50" s="132">
        <v>0</v>
      </c>
      <c r="S50" s="132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0</v>
      </c>
      <c r="AN50" s="80">
        <v>0</v>
      </c>
      <c r="AO50" s="80">
        <v>0</v>
      </c>
      <c r="AP50" s="80">
        <v>0</v>
      </c>
      <c r="AQ50" s="80">
        <v>0</v>
      </c>
      <c r="AR50" s="80">
        <v>0</v>
      </c>
      <c r="AS50" s="80">
        <v>0</v>
      </c>
      <c r="AT50" s="80">
        <v>0</v>
      </c>
      <c r="AU50" s="80">
        <v>0</v>
      </c>
      <c r="AV50" s="40"/>
    </row>
    <row r="51" spans="1:48" ht="21.75">
      <c r="A51" s="66" t="str">
        <f t="shared" si="1"/>
        <v xml:space="preserve">   </v>
      </c>
      <c r="B51" s="79">
        <v>24</v>
      </c>
      <c r="C51" s="82" t="s">
        <v>147</v>
      </c>
      <c r="D51" s="118" t="s">
        <v>44</v>
      </c>
      <c r="E51" s="85" t="s">
        <v>124</v>
      </c>
      <c r="F51" s="119" t="s">
        <v>119</v>
      </c>
      <c r="G51" s="83">
        <v>26.0477154057</v>
      </c>
      <c r="H51" s="83">
        <v>26.0477154057</v>
      </c>
      <c r="I51" s="83">
        <v>0</v>
      </c>
      <c r="J51" s="41">
        <v>1</v>
      </c>
      <c r="K51" s="120">
        <v>0</v>
      </c>
      <c r="L51" s="120">
        <v>12.432499999999999</v>
      </c>
      <c r="M51" s="120">
        <v>0</v>
      </c>
      <c r="N51" s="120">
        <v>0</v>
      </c>
      <c r="O51" s="41">
        <v>10</v>
      </c>
      <c r="P51" s="148">
        <v>0</v>
      </c>
      <c r="Q51" s="132">
        <v>0</v>
      </c>
      <c r="R51" s="132">
        <v>0</v>
      </c>
      <c r="S51" s="132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0</v>
      </c>
      <c r="AR51" s="80">
        <v>0</v>
      </c>
      <c r="AS51" s="80">
        <v>0</v>
      </c>
      <c r="AT51" s="80">
        <v>0</v>
      </c>
      <c r="AU51" s="80">
        <v>0</v>
      </c>
      <c r="AV51" s="40"/>
    </row>
    <row r="52" spans="1:48" ht="21.75">
      <c r="A52" s="66" t="str">
        <f t="shared" si="1"/>
        <v xml:space="preserve">   </v>
      </c>
      <c r="B52" s="79">
        <v>25</v>
      </c>
      <c r="C52" s="82" t="s">
        <v>148</v>
      </c>
      <c r="D52" s="118" t="s">
        <v>44</v>
      </c>
      <c r="E52" s="85" t="s">
        <v>124</v>
      </c>
      <c r="F52" s="119" t="s">
        <v>119</v>
      </c>
      <c r="G52" s="83">
        <v>33.837291874199998</v>
      </c>
      <c r="H52" s="83">
        <v>33.837291874199998</v>
      </c>
      <c r="I52" s="83">
        <v>0</v>
      </c>
      <c r="J52" s="41">
        <v>1</v>
      </c>
      <c r="K52" s="120">
        <v>0</v>
      </c>
      <c r="L52" s="120">
        <v>33.222499999999997</v>
      </c>
      <c r="M52" s="120">
        <v>0</v>
      </c>
      <c r="N52" s="120">
        <v>0</v>
      </c>
      <c r="O52" s="41">
        <v>2</v>
      </c>
      <c r="P52" s="148">
        <v>0</v>
      </c>
      <c r="Q52" s="132">
        <v>0</v>
      </c>
      <c r="R52" s="132">
        <v>0</v>
      </c>
      <c r="S52" s="132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0"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80">
        <v>0</v>
      </c>
      <c r="AS52" s="80">
        <v>0</v>
      </c>
      <c r="AT52" s="80">
        <v>0</v>
      </c>
      <c r="AU52" s="80">
        <v>0</v>
      </c>
      <c r="AV52" s="40"/>
    </row>
    <row r="53" spans="1:48" ht="21.75">
      <c r="A53" s="66" t="str">
        <f t="shared" si="1"/>
        <v xml:space="preserve">   </v>
      </c>
      <c r="B53" s="79">
        <v>26</v>
      </c>
      <c r="C53" s="82" t="s">
        <v>149</v>
      </c>
      <c r="D53" s="118" t="s">
        <v>44</v>
      </c>
      <c r="E53" s="85" t="s">
        <v>124</v>
      </c>
      <c r="F53" s="119" t="s">
        <v>119</v>
      </c>
      <c r="G53" s="83">
        <v>270.25621695699999</v>
      </c>
      <c r="H53" s="83">
        <v>270.25621695699999</v>
      </c>
      <c r="I53" s="83">
        <v>0</v>
      </c>
      <c r="J53" s="41">
        <v>1</v>
      </c>
      <c r="K53" s="120">
        <v>0</v>
      </c>
      <c r="L53" s="120">
        <v>270.34500000000003</v>
      </c>
      <c r="M53" s="120">
        <v>0</v>
      </c>
      <c r="N53" s="120">
        <v>0</v>
      </c>
      <c r="O53" s="41">
        <v>7</v>
      </c>
      <c r="P53" s="148">
        <v>0</v>
      </c>
      <c r="Q53" s="132">
        <v>0</v>
      </c>
      <c r="R53" s="132">
        <v>0</v>
      </c>
      <c r="S53" s="132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  <c r="AI53" s="80">
        <v>0</v>
      </c>
      <c r="AJ53" s="80">
        <v>0</v>
      </c>
      <c r="AK53" s="80">
        <v>0</v>
      </c>
      <c r="AL53" s="80">
        <v>0</v>
      </c>
      <c r="AM53" s="80">
        <v>0</v>
      </c>
      <c r="AN53" s="80">
        <v>0</v>
      </c>
      <c r="AO53" s="80">
        <v>0</v>
      </c>
      <c r="AP53" s="80">
        <v>0</v>
      </c>
      <c r="AQ53" s="80">
        <v>0</v>
      </c>
      <c r="AR53" s="80">
        <v>0</v>
      </c>
      <c r="AS53" s="80">
        <v>0</v>
      </c>
      <c r="AT53" s="80">
        <v>0</v>
      </c>
      <c r="AU53" s="80">
        <v>0</v>
      </c>
      <c r="AV53" s="40"/>
    </row>
    <row r="54" spans="1:48" ht="21.75">
      <c r="A54" s="66" t="str">
        <f t="shared" si="1"/>
        <v xml:space="preserve">   </v>
      </c>
      <c r="B54" s="79">
        <v>27</v>
      </c>
      <c r="C54" s="82" t="s">
        <v>150</v>
      </c>
      <c r="D54" s="118" t="s">
        <v>44</v>
      </c>
      <c r="E54" s="85" t="s">
        <v>124</v>
      </c>
      <c r="F54" s="119" t="s">
        <v>119</v>
      </c>
      <c r="G54" s="83">
        <v>35.010044155800003</v>
      </c>
      <c r="H54" s="83">
        <v>35.010044155800003</v>
      </c>
      <c r="I54" s="83">
        <v>0</v>
      </c>
      <c r="J54" s="41">
        <v>2</v>
      </c>
      <c r="K54" s="120">
        <v>0</v>
      </c>
      <c r="L54" s="83">
        <v>35.010044155800003</v>
      </c>
      <c r="M54" s="120">
        <v>0</v>
      </c>
      <c r="N54" s="120">
        <v>0</v>
      </c>
      <c r="O54" s="41">
        <v>12</v>
      </c>
      <c r="P54" s="148">
        <v>0</v>
      </c>
      <c r="Q54" s="132">
        <v>0</v>
      </c>
      <c r="R54" s="132">
        <v>0</v>
      </c>
      <c r="S54" s="132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80">
        <v>0</v>
      </c>
      <c r="AN54" s="80">
        <v>0</v>
      </c>
      <c r="AO54" s="80">
        <v>0</v>
      </c>
      <c r="AP54" s="80">
        <v>0</v>
      </c>
      <c r="AQ54" s="80">
        <v>0</v>
      </c>
      <c r="AR54" s="80">
        <v>0</v>
      </c>
      <c r="AS54" s="80">
        <v>0</v>
      </c>
      <c r="AT54" s="80">
        <v>0</v>
      </c>
      <c r="AU54" s="80">
        <v>0</v>
      </c>
      <c r="AV54" s="40"/>
    </row>
    <row r="55" spans="1:48" ht="21.75">
      <c r="A55" s="66" t="str">
        <f t="shared" si="1"/>
        <v xml:space="preserve">   </v>
      </c>
      <c r="B55" s="79">
        <v>28</v>
      </c>
      <c r="C55" s="82" t="s">
        <v>151</v>
      </c>
      <c r="D55" s="118" t="s">
        <v>44</v>
      </c>
      <c r="E55" s="85" t="s">
        <v>124</v>
      </c>
      <c r="F55" s="119" t="s">
        <v>119</v>
      </c>
      <c r="G55" s="83">
        <v>258.63669019399998</v>
      </c>
      <c r="H55" s="83">
        <v>258.63669019399998</v>
      </c>
      <c r="I55" s="83">
        <v>0</v>
      </c>
      <c r="J55" s="41">
        <v>1</v>
      </c>
      <c r="K55" s="120">
        <v>0</v>
      </c>
      <c r="L55" s="120">
        <v>0</v>
      </c>
      <c r="M55" s="120" t="s">
        <v>120</v>
      </c>
      <c r="N55" s="120">
        <v>92.06</v>
      </c>
      <c r="O55" s="41">
        <v>12</v>
      </c>
      <c r="P55" s="148">
        <v>0</v>
      </c>
      <c r="Q55" s="132">
        <v>0</v>
      </c>
      <c r="R55" s="132">
        <v>0</v>
      </c>
      <c r="S55" s="132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0</v>
      </c>
      <c r="AP55" s="80">
        <v>0</v>
      </c>
      <c r="AQ55" s="80">
        <v>0</v>
      </c>
      <c r="AR55" s="80">
        <v>0</v>
      </c>
      <c r="AS55" s="80">
        <v>0</v>
      </c>
      <c r="AT55" s="80">
        <v>0</v>
      </c>
      <c r="AU55" s="80">
        <v>0</v>
      </c>
      <c r="AV55" s="40"/>
    </row>
    <row r="56" spans="1:48" ht="21.75">
      <c r="A56" s="66"/>
      <c r="B56" s="175"/>
      <c r="C56" s="176" t="s">
        <v>151</v>
      </c>
      <c r="D56" s="177" t="s">
        <v>121</v>
      </c>
      <c r="E56" s="178" t="s">
        <v>124</v>
      </c>
      <c r="F56" s="179" t="s">
        <v>119</v>
      </c>
      <c r="G56" s="135">
        <v>0</v>
      </c>
      <c r="H56" s="135">
        <v>0</v>
      </c>
      <c r="I56" s="135">
        <v>0</v>
      </c>
      <c r="J56" s="180">
        <v>1</v>
      </c>
      <c r="K56" s="135">
        <v>189.6</v>
      </c>
      <c r="L56" s="135">
        <v>0</v>
      </c>
      <c r="M56" s="135">
        <v>0</v>
      </c>
      <c r="N56" s="135">
        <v>0</v>
      </c>
      <c r="O56" s="180">
        <v>12</v>
      </c>
      <c r="P56" s="181">
        <v>113.76</v>
      </c>
      <c r="Q56" s="182">
        <v>60</v>
      </c>
      <c r="R56" s="180">
        <v>1</v>
      </c>
      <c r="S56" s="180">
        <v>3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181">
        <v>113.76</v>
      </c>
      <c r="AJ56" s="80">
        <v>0</v>
      </c>
      <c r="AK56" s="80">
        <v>0</v>
      </c>
      <c r="AL56" s="80">
        <v>0</v>
      </c>
      <c r="AM56" s="80">
        <v>0</v>
      </c>
      <c r="AN56" s="80">
        <v>0</v>
      </c>
      <c r="AO56" s="80">
        <v>0</v>
      </c>
      <c r="AP56" s="80">
        <v>0</v>
      </c>
      <c r="AQ56" s="80">
        <v>0</v>
      </c>
      <c r="AR56" s="80">
        <v>0</v>
      </c>
      <c r="AS56" s="80">
        <v>0</v>
      </c>
      <c r="AT56" s="80">
        <v>0</v>
      </c>
      <c r="AU56" s="80">
        <v>0</v>
      </c>
      <c r="AV56" s="40"/>
    </row>
    <row r="57" spans="1:48" ht="21.75">
      <c r="A57" s="66" t="str">
        <f t="shared" si="1"/>
        <v xml:space="preserve">   </v>
      </c>
      <c r="B57" s="79">
        <v>29</v>
      </c>
      <c r="C57" s="82" t="s">
        <v>152</v>
      </c>
      <c r="D57" s="118" t="s">
        <v>44</v>
      </c>
      <c r="E57" s="85" t="s">
        <v>124</v>
      </c>
      <c r="F57" s="119" t="s">
        <v>119</v>
      </c>
      <c r="G57" s="83">
        <v>6.0970998102299996</v>
      </c>
      <c r="H57" s="83">
        <v>6.0970998102299996</v>
      </c>
      <c r="I57" s="83">
        <v>0</v>
      </c>
      <c r="J57" s="41">
        <v>1</v>
      </c>
      <c r="K57" s="120">
        <v>0</v>
      </c>
      <c r="L57" s="120">
        <v>6.0525000000000002</v>
      </c>
      <c r="M57" s="120">
        <v>0</v>
      </c>
      <c r="N57" s="120">
        <v>0</v>
      </c>
      <c r="O57" s="41">
        <v>6</v>
      </c>
      <c r="P57" s="148">
        <v>0</v>
      </c>
      <c r="Q57" s="81">
        <v>0</v>
      </c>
      <c r="R57" s="41">
        <v>0</v>
      </c>
      <c r="S57" s="41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  <c r="AJ57" s="80">
        <v>0</v>
      </c>
      <c r="AK57" s="80">
        <v>0</v>
      </c>
      <c r="AL57" s="80">
        <v>0</v>
      </c>
      <c r="AM57" s="80">
        <v>0</v>
      </c>
      <c r="AN57" s="80">
        <v>0</v>
      </c>
      <c r="AO57" s="80">
        <v>0</v>
      </c>
      <c r="AP57" s="80">
        <v>0</v>
      </c>
      <c r="AQ57" s="80">
        <v>0</v>
      </c>
      <c r="AR57" s="80">
        <v>0</v>
      </c>
      <c r="AS57" s="80">
        <v>0</v>
      </c>
      <c r="AT57" s="80">
        <v>0</v>
      </c>
      <c r="AU57" s="80">
        <v>0</v>
      </c>
      <c r="AV57" s="40"/>
    </row>
    <row r="58" spans="1:48" ht="21.75">
      <c r="A58" s="66" t="str">
        <f t="shared" si="1"/>
        <v xml:space="preserve">   </v>
      </c>
      <c r="B58" s="175">
        <v>30</v>
      </c>
      <c r="C58" s="176" t="s">
        <v>153</v>
      </c>
      <c r="D58" s="177" t="s">
        <v>44</v>
      </c>
      <c r="E58" s="178" t="s">
        <v>124</v>
      </c>
      <c r="F58" s="179" t="s">
        <v>119</v>
      </c>
      <c r="G58" s="136">
        <v>17.677762135599998</v>
      </c>
      <c r="H58" s="136">
        <v>17.677762135599998</v>
      </c>
      <c r="I58" s="136">
        <v>0</v>
      </c>
      <c r="J58" s="180">
        <v>1</v>
      </c>
      <c r="K58" s="135">
        <v>17.13</v>
      </c>
      <c r="L58" s="135">
        <v>0</v>
      </c>
      <c r="M58" s="135">
        <v>0</v>
      </c>
      <c r="N58" s="135">
        <v>0</v>
      </c>
      <c r="O58" s="180">
        <v>12</v>
      </c>
      <c r="P58" s="181">
        <v>10.27</v>
      </c>
      <c r="Q58" s="182">
        <v>60</v>
      </c>
      <c r="R58" s="180">
        <v>2</v>
      </c>
      <c r="S58" s="180">
        <v>3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80">
        <v>0</v>
      </c>
      <c r="AE58" s="80">
        <v>0</v>
      </c>
      <c r="AF58" s="80">
        <v>0</v>
      </c>
      <c r="AG58" s="80">
        <v>0</v>
      </c>
      <c r="AH58" s="80">
        <v>0</v>
      </c>
      <c r="AI58" s="181">
        <v>10.27</v>
      </c>
      <c r="AJ58" s="80">
        <v>0</v>
      </c>
      <c r="AK58" s="80">
        <v>0</v>
      </c>
      <c r="AL58" s="80">
        <v>0</v>
      </c>
      <c r="AM58" s="80">
        <v>0</v>
      </c>
      <c r="AN58" s="80">
        <v>0</v>
      </c>
      <c r="AO58" s="80">
        <v>0</v>
      </c>
      <c r="AP58" s="80">
        <v>0</v>
      </c>
      <c r="AQ58" s="80">
        <v>0</v>
      </c>
      <c r="AR58" s="80">
        <v>0</v>
      </c>
      <c r="AS58" s="80">
        <v>0</v>
      </c>
      <c r="AT58" s="80">
        <v>0</v>
      </c>
      <c r="AU58" s="80">
        <v>0</v>
      </c>
      <c r="AV58" s="40"/>
    </row>
    <row r="59" spans="1:48" ht="21.75">
      <c r="A59" s="66"/>
      <c r="B59" s="79"/>
      <c r="C59" s="82" t="s">
        <v>153</v>
      </c>
      <c r="D59" s="118" t="s">
        <v>121</v>
      </c>
      <c r="E59" s="85" t="s">
        <v>124</v>
      </c>
      <c r="F59" s="119" t="s">
        <v>119</v>
      </c>
      <c r="G59" s="120">
        <v>0</v>
      </c>
      <c r="H59" s="120">
        <v>0</v>
      </c>
      <c r="I59" s="120">
        <v>0</v>
      </c>
      <c r="J59" s="41">
        <v>1</v>
      </c>
      <c r="K59" s="120">
        <v>0</v>
      </c>
      <c r="L59" s="120">
        <v>0</v>
      </c>
      <c r="M59" s="120" t="s">
        <v>120</v>
      </c>
      <c r="N59" s="120">
        <v>1.69</v>
      </c>
      <c r="O59" s="41">
        <v>12</v>
      </c>
      <c r="P59" s="148">
        <v>0</v>
      </c>
      <c r="Q59" s="132">
        <v>0</v>
      </c>
      <c r="R59" s="132">
        <v>0</v>
      </c>
      <c r="S59" s="132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>
        <v>0</v>
      </c>
      <c r="AP59" s="80">
        <v>0</v>
      </c>
      <c r="AQ59" s="80">
        <v>0</v>
      </c>
      <c r="AR59" s="80">
        <v>0</v>
      </c>
      <c r="AS59" s="80">
        <v>0</v>
      </c>
      <c r="AT59" s="80">
        <v>0</v>
      </c>
      <c r="AU59" s="80">
        <v>0</v>
      </c>
      <c r="AV59" s="40"/>
    </row>
    <row r="60" spans="1:48" ht="21.75">
      <c r="A60" s="66" t="str">
        <f t="shared" si="1"/>
        <v xml:space="preserve">  33 </v>
      </c>
      <c r="B60" s="175">
        <v>31</v>
      </c>
      <c r="C60" s="176" t="s">
        <v>154</v>
      </c>
      <c r="D60" s="177" t="s">
        <v>44</v>
      </c>
      <c r="E60" s="178" t="s">
        <v>124</v>
      </c>
      <c r="F60" s="179" t="s">
        <v>119</v>
      </c>
      <c r="G60" s="136">
        <v>12.123041129900001</v>
      </c>
      <c r="H60" s="136">
        <v>12.123041129900001</v>
      </c>
      <c r="I60" s="136">
        <v>0</v>
      </c>
      <c r="J60" s="180">
        <v>1</v>
      </c>
      <c r="K60" s="135">
        <v>12.057499999999999</v>
      </c>
      <c r="L60" s="135">
        <v>0</v>
      </c>
      <c r="M60" s="135">
        <v>0</v>
      </c>
      <c r="N60" s="135">
        <v>0</v>
      </c>
      <c r="O60" s="180">
        <v>5</v>
      </c>
      <c r="P60" s="181">
        <v>7.23</v>
      </c>
      <c r="Q60" s="182">
        <v>60</v>
      </c>
      <c r="R60" s="180">
        <v>2</v>
      </c>
      <c r="S60" s="180">
        <v>3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181">
        <v>7.23</v>
      </c>
      <c r="AJ60" s="80">
        <v>0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80">
        <v>0</v>
      </c>
      <c r="AS60" s="80">
        <v>0</v>
      </c>
      <c r="AT60" s="80">
        <v>0</v>
      </c>
      <c r="AU60" s="80">
        <v>0</v>
      </c>
      <c r="AV60" s="40"/>
    </row>
    <row r="61" spans="1:48" ht="21.75">
      <c r="A61" s="66" t="str">
        <f t="shared" si="1"/>
        <v xml:space="preserve">   </v>
      </c>
      <c r="B61" s="79">
        <v>32</v>
      </c>
      <c r="C61" s="82" t="s">
        <v>155</v>
      </c>
      <c r="D61" s="118" t="s">
        <v>44</v>
      </c>
      <c r="E61" s="85" t="s">
        <v>124</v>
      </c>
      <c r="F61" s="119" t="s">
        <v>119</v>
      </c>
      <c r="G61" s="83">
        <v>8.5381274709399992</v>
      </c>
      <c r="H61" s="83">
        <v>8.5381274709399992</v>
      </c>
      <c r="I61" s="83">
        <v>0</v>
      </c>
      <c r="J61" s="41">
        <v>2</v>
      </c>
      <c r="K61" s="120">
        <v>0</v>
      </c>
      <c r="L61" s="120">
        <v>8.5250000000000004</v>
      </c>
      <c r="M61" s="120">
        <v>0</v>
      </c>
      <c r="N61" s="120">
        <v>0</v>
      </c>
      <c r="O61" s="41">
        <v>8</v>
      </c>
      <c r="P61" s="148">
        <v>0</v>
      </c>
      <c r="Q61" s="81">
        <v>0</v>
      </c>
      <c r="R61" s="41">
        <v>0</v>
      </c>
      <c r="S61" s="41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0</v>
      </c>
      <c r="AU61" s="80">
        <v>0</v>
      </c>
      <c r="AV61" s="40"/>
    </row>
    <row r="62" spans="1:48" ht="21.75">
      <c r="A62" s="66" t="str">
        <f t="shared" si="1"/>
        <v xml:space="preserve">   </v>
      </c>
      <c r="B62" s="79">
        <v>33</v>
      </c>
      <c r="C62" s="82" t="s">
        <v>156</v>
      </c>
      <c r="D62" s="118" t="s">
        <v>44</v>
      </c>
      <c r="E62" s="85" t="s">
        <v>124</v>
      </c>
      <c r="F62" s="119" t="s">
        <v>119</v>
      </c>
      <c r="G62" s="83">
        <v>119.801159091</v>
      </c>
      <c r="H62" s="83">
        <v>119.801159091</v>
      </c>
      <c r="I62" s="83">
        <v>0</v>
      </c>
      <c r="J62" s="41">
        <v>1</v>
      </c>
      <c r="K62" s="120"/>
      <c r="L62" s="120">
        <v>0</v>
      </c>
      <c r="M62" s="120" t="s">
        <v>120</v>
      </c>
      <c r="N62" s="120">
        <v>47.35</v>
      </c>
      <c r="O62" s="41">
        <v>10</v>
      </c>
      <c r="P62" s="148">
        <v>0</v>
      </c>
      <c r="Q62" s="81">
        <v>0</v>
      </c>
      <c r="R62" s="41">
        <v>0</v>
      </c>
      <c r="S62" s="41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80">
        <v>0</v>
      </c>
      <c r="AN62" s="80">
        <v>0</v>
      </c>
      <c r="AO62" s="80">
        <v>0</v>
      </c>
      <c r="AP62" s="80">
        <v>0</v>
      </c>
      <c r="AQ62" s="80">
        <v>0</v>
      </c>
      <c r="AR62" s="80">
        <v>0</v>
      </c>
      <c r="AS62" s="80">
        <v>0</v>
      </c>
      <c r="AT62" s="80">
        <v>0</v>
      </c>
      <c r="AU62" s="80">
        <v>0</v>
      </c>
      <c r="AV62" s="40"/>
    </row>
    <row r="63" spans="1:48" ht="21.75">
      <c r="A63" s="66"/>
      <c r="B63" s="175"/>
      <c r="C63" s="176" t="s">
        <v>156</v>
      </c>
      <c r="D63" s="177" t="s">
        <v>121</v>
      </c>
      <c r="E63" s="178" t="s">
        <v>124</v>
      </c>
      <c r="F63" s="179" t="s">
        <v>119</v>
      </c>
      <c r="G63" s="135">
        <v>0</v>
      </c>
      <c r="H63" s="135">
        <v>0</v>
      </c>
      <c r="I63" s="135">
        <v>0</v>
      </c>
      <c r="J63" s="180">
        <v>1</v>
      </c>
      <c r="K63" s="135">
        <v>68.05</v>
      </c>
      <c r="L63" s="135">
        <v>0</v>
      </c>
      <c r="M63" s="135">
        <v>0</v>
      </c>
      <c r="N63" s="135">
        <v>0</v>
      </c>
      <c r="O63" s="180">
        <v>9</v>
      </c>
      <c r="P63" s="181">
        <v>40.83</v>
      </c>
      <c r="Q63" s="182">
        <v>60</v>
      </c>
      <c r="R63" s="180">
        <v>2</v>
      </c>
      <c r="S63" s="180">
        <v>3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181">
        <v>40.83</v>
      </c>
      <c r="AK63" s="80">
        <v>0</v>
      </c>
      <c r="AL63" s="80">
        <v>0</v>
      </c>
      <c r="AM63" s="80">
        <v>0</v>
      </c>
      <c r="AN63" s="80">
        <v>0</v>
      </c>
      <c r="AO63" s="80">
        <v>0</v>
      </c>
      <c r="AP63" s="80">
        <v>0</v>
      </c>
      <c r="AQ63" s="80">
        <v>0</v>
      </c>
      <c r="AR63" s="80">
        <v>0</v>
      </c>
      <c r="AS63" s="80">
        <v>0</v>
      </c>
      <c r="AT63" s="80">
        <v>0</v>
      </c>
      <c r="AU63" s="80">
        <v>0</v>
      </c>
      <c r="AV63" s="40"/>
    </row>
    <row r="64" spans="1:48" ht="21.75">
      <c r="A64" s="66"/>
      <c r="B64" s="175"/>
      <c r="C64" s="176" t="s">
        <v>156</v>
      </c>
      <c r="D64" s="177" t="s">
        <v>122</v>
      </c>
      <c r="E64" s="178" t="s">
        <v>124</v>
      </c>
      <c r="F64" s="179" t="s">
        <v>119</v>
      </c>
      <c r="G64" s="135">
        <v>0</v>
      </c>
      <c r="H64" s="135">
        <v>0</v>
      </c>
      <c r="I64" s="135">
        <v>0</v>
      </c>
      <c r="J64" s="180">
        <v>1</v>
      </c>
      <c r="K64" s="135">
        <v>6.22</v>
      </c>
      <c r="L64" s="135">
        <v>0</v>
      </c>
      <c r="M64" s="135">
        <v>0</v>
      </c>
      <c r="N64" s="135">
        <v>0</v>
      </c>
      <c r="O64" s="180">
        <v>12</v>
      </c>
      <c r="P64" s="181">
        <v>3.73</v>
      </c>
      <c r="Q64" s="182">
        <v>60</v>
      </c>
      <c r="R64" s="180">
        <v>2</v>
      </c>
      <c r="S64" s="180">
        <v>3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  <c r="AJ64" s="181">
        <v>3.73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0</v>
      </c>
      <c r="AQ64" s="80">
        <v>0</v>
      </c>
      <c r="AR64" s="80">
        <v>0</v>
      </c>
      <c r="AS64" s="80">
        <v>0</v>
      </c>
      <c r="AT64" s="80">
        <v>0</v>
      </c>
      <c r="AU64" s="80">
        <v>0</v>
      </c>
      <c r="AV64" s="40"/>
    </row>
    <row r="65" spans="1:48" ht="21.75">
      <c r="A65" s="66" t="str">
        <f t="shared" si="1"/>
        <v xml:space="preserve">   </v>
      </c>
      <c r="B65" s="79">
        <v>34</v>
      </c>
      <c r="C65" s="82" t="s">
        <v>157</v>
      </c>
      <c r="D65" s="118" t="s">
        <v>44</v>
      </c>
      <c r="E65" s="85" t="s">
        <v>124</v>
      </c>
      <c r="F65" s="119" t="s">
        <v>119</v>
      </c>
      <c r="G65" s="83">
        <v>18.1171178148</v>
      </c>
      <c r="H65" s="83">
        <v>18.1171178148</v>
      </c>
      <c r="I65" s="83">
        <v>0</v>
      </c>
      <c r="J65" s="41">
        <v>2</v>
      </c>
      <c r="K65" s="120">
        <v>0</v>
      </c>
      <c r="L65" s="120">
        <v>18.147500000000001</v>
      </c>
      <c r="M65" s="120">
        <v>0</v>
      </c>
      <c r="N65" s="120">
        <v>0</v>
      </c>
      <c r="O65" s="41">
        <v>10</v>
      </c>
      <c r="P65" s="148">
        <v>0</v>
      </c>
      <c r="Q65" s="81">
        <v>0</v>
      </c>
      <c r="R65" s="41">
        <v>0</v>
      </c>
      <c r="S65" s="41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0">
        <v>0</v>
      </c>
      <c r="AI65" s="80">
        <v>0</v>
      </c>
      <c r="AJ65" s="80">
        <v>0</v>
      </c>
      <c r="AK65" s="80">
        <v>0</v>
      </c>
      <c r="AL65" s="80">
        <v>0</v>
      </c>
      <c r="AM65" s="80">
        <v>0</v>
      </c>
      <c r="AN65" s="80">
        <v>0</v>
      </c>
      <c r="AO65" s="80">
        <v>0</v>
      </c>
      <c r="AP65" s="80">
        <v>0</v>
      </c>
      <c r="AQ65" s="80">
        <v>0</v>
      </c>
      <c r="AR65" s="80">
        <v>0</v>
      </c>
      <c r="AS65" s="80">
        <v>0</v>
      </c>
      <c r="AT65" s="80">
        <v>0</v>
      </c>
      <c r="AU65" s="80">
        <v>0</v>
      </c>
      <c r="AV65" s="40"/>
    </row>
    <row r="66" spans="1:48" ht="21.75">
      <c r="A66" s="66" t="str">
        <f t="shared" si="1"/>
        <v xml:space="preserve">   </v>
      </c>
      <c r="B66" s="79">
        <v>35</v>
      </c>
      <c r="C66" s="82" t="s">
        <v>158</v>
      </c>
      <c r="D66" s="118" t="s">
        <v>44</v>
      </c>
      <c r="E66" s="85" t="s">
        <v>124</v>
      </c>
      <c r="F66" s="119" t="s">
        <v>119</v>
      </c>
      <c r="G66" s="83">
        <v>80.059734023100006</v>
      </c>
      <c r="H66" s="83">
        <v>80.059734023100006</v>
      </c>
      <c r="I66" s="83">
        <v>0</v>
      </c>
      <c r="J66" s="41">
        <v>1</v>
      </c>
      <c r="K66" s="120">
        <v>0</v>
      </c>
      <c r="L66" s="120">
        <v>57.0625</v>
      </c>
      <c r="M66" s="120">
        <v>0</v>
      </c>
      <c r="N66" s="120">
        <v>0</v>
      </c>
      <c r="O66" s="41">
        <v>13</v>
      </c>
      <c r="P66" s="148">
        <v>0</v>
      </c>
      <c r="Q66" s="81">
        <v>0</v>
      </c>
      <c r="R66" s="41">
        <v>0</v>
      </c>
      <c r="S66" s="41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0</v>
      </c>
      <c r="AD66" s="80">
        <v>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0</v>
      </c>
      <c r="AQ66" s="80">
        <v>0</v>
      </c>
      <c r="AR66" s="80">
        <v>0</v>
      </c>
      <c r="AS66" s="80">
        <v>0</v>
      </c>
      <c r="AT66" s="80">
        <v>0</v>
      </c>
      <c r="AU66" s="80">
        <v>0</v>
      </c>
      <c r="AV66" s="40"/>
    </row>
    <row r="67" spans="1:48" ht="21.75">
      <c r="A67" s="66" t="str">
        <f t="shared" si="1"/>
        <v xml:space="preserve">   </v>
      </c>
      <c r="B67" s="79">
        <v>36</v>
      </c>
      <c r="C67" s="82" t="s">
        <v>159</v>
      </c>
      <c r="D67" s="118" t="s">
        <v>44</v>
      </c>
      <c r="E67" s="85" t="s">
        <v>124</v>
      </c>
      <c r="F67" s="119" t="s">
        <v>119</v>
      </c>
      <c r="G67" s="83">
        <v>668.04709076899996</v>
      </c>
      <c r="H67" s="83">
        <v>668.04709076899996</v>
      </c>
      <c r="I67" s="83">
        <v>0</v>
      </c>
      <c r="J67" s="41">
        <v>1</v>
      </c>
      <c r="K67" s="120">
        <v>0</v>
      </c>
      <c r="L67" s="120"/>
      <c r="M67" s="120" t="s">
        <v>190</v>
      </c>
      <c r="N67" s="120">
        <v>668.05</v>
      </c>
      <c r="O67" s="41">
        <v>26</v>
      </c>
      <c r="P67" s="148">
        <v>0</v>
      </c>
      <c r="Q67" s="81">
        <v>0</v>
      </c>
      <c r="R67" s="41">
        <v>0</v>
      </c>
      <c r="S67" s="41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80">
        <v>0</v>
      </c>
      <c r="AN67" s="80">
        <v>0</v>
      </c>
      <c r="AO67" s="80">
        <v>0</v>
      </c>
      <c r="AP67" s="80">
        <v>0</v>
      </c>
      <c r="AQ67" s="80">
        <v>0</v>
      </c>
      <c r="AR67" s="80">
        <v>0</v>
      </c>
      <c r="AS67" s="80">
        <v>0</v>
      </c>
      <c r="AT67" s="80">
        <v>0</v>
      </c>
      <c r="AU67" s="80">
        <v>0</v>
      </c>
      <c r="AV67" s="40"/>
    </row>
    <row r="68" spans="1:48" ht="21.75">
      <c r="A68" s="66" t="str">
        <f t="shared" si="1"/>
        <v xml:space="preserve">  33 </v>
      </c>
      <c r="B68" s="79">
        <v>37</v>
      </c>
      <c r="C68" s="82" t="s">
        <v>160</v>
      </c>
      <c r="D68" s="118" t="s">
        <v>44</v>
      </c>
      <c r="E68" s="85" t="s">
        <v>124</v>
      </c>
      <c r="F68" s="119" t="s">
        <v>119</v>
      </c>
      <c r="G68" s="120">
        <v>7</v>
      </c>
      <c r="H68" s="120">
        <v>7</v>
      </c>
      <c r="I68" s="83">
        <v>0</v>
      </c>
      <c r="J68" s="41">
        <v>1</v>
      </c>
      <c r="K68" s="120">
        <v>7</v>
      </c>
      <c r="L68" s="120">
        <v>0</v>
      </c>
      <c r="M68" s="120">
        <v>0</v>
      </c>
      <c r="N68" s="120">
        <v>0</v>
      </c>
      <c r="O68" s="41">
        <v>8</v>
      </c>
      <c r="P68" s="149">
        <v>7</v>
      </c>
      <c r="Q68" s="81">
        <v>100</v>
      </c>
      <c r="R68" s="41">
        <v>2</v>
      </c>
      <c r="S68" s="41">
        <v>3</v>
      </c>
      <c r="T68" s="80">
        <v>0</v>
      </c>
      <c r="U68" s="80">
        <v>0</v>
      </c>
      <c r="V68" s="135">
        <v>7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80">
        <v>0</v>
      </c>
      <c r="AH68" s="80">
        <v>0</v>
      </c>
      <c r="AI68" s="80">
        <v>0</v>
      </c>
      <c r="AJ68" s="80">
        <v>0</v>
      </c>
      <c r="AK68" s="80">
        <v>0</v>
      </c>
      <c r="AL68" s="80">
        <v>0</v>
      </c>
      <c r="AM68" s="80">
        <v>0</v>
      </c>
      <c r="AN68" s="80">
        <v>0</v>
      </c>
      <c r="AO68" s="80">
        <v>0</v>
      </c>
      <c r="AP68" s="80">
        <v>0</v>
      </c>
      <c r="AQ68" s="80">
        <v>0</v>
      </c>
      <c r="AR68" s="80">
        <v>0</v>
      </c>
      <c r="AS68" s="80">
        <v>0</v>
      </c>
      <c r="AT68" s="80">
        <v>0</v>
      </c>
      <c r="AU68" s="80">
        <v>0</v>
      </c>
      <c r="AV68" s="40" t="s">
        <v>202</v>
      </c>
    </row>
    <row r="69" spans="1:48" ht="21.75">
      <c r="A69" s="66" t="str">
        <f t="shared" si="1"/>
        <v xml:space="preserve">  33 </v>
      </c>
      <c r="B69" s="79">
        <v>38</v>
      </c>
      <c r="C69" s="82" t="s">
        <v>161</v>
      </c>
      <c r="D69" s="118" t="s">
        <v>44</v>
      </c>
      <c r="E69" s="85" t="s">
        <v>124</v>
      </c>
      <c r="F69" s="119" t="s">
        <v>119</v>
      </c>
      <c r="G69" s="120">
        <v>20</v>
      </c>
      <c r="H69" s="120">
        <v>20</v>
      </c>
      <c r="I69" s="83">
        <v>0</v>
      </c>
      <c r="J69" s="41">
        <v>1</v>
      </c>
      <c r="K69" s="120">
        <v>20</v>
      </c>
      <c r="L69" s="120">
        <v>0</v>
      </c>
      <c r="M69" s="120">
        <v>0</v>
      </c>
      <c r="N69" s="120">
        <v>0</v>
      </c>
      <c r="O69" s="41">
        <v>9</v>
      </c>
      <c r="P69" s="149">
        <v>20</v>
      </c>
      <c r="Q69" s="81">
        <v>100</v>
      </c>
      <c r="R69" s="41">
        <v>2</v>
      </c>
      <c r="S69" s="41">
        <v>3</v>
      </c>
      <c r="T69" s="80">
        <v>0</v>
      </c>
      <c r="U69" s="80">
        <v>0</v>
      </c>
      <c r="V69" s="135">
        <v>20</v>
      </c>
      <c r="W69" s="80">
        <v>0</v>
      </c>
      <c r="X69" s="80">
        <v>0</v>
      </c>
      <c r="Y69" s="80">
        <v>0</v>
      </c>
      <c r="Z69" s="80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  <c r="AG69" s="80">
        <v>0</v>
      </c>
      <c r="AH69" s="80">
        <v>0</v>
      </c>
      <c r="AI69" s="80">
        <v>0</v>
      </c>
      <c r="AJ69" s="80">
        <v>0</v>
      </c>
      <c r="AK69" s="80">
        <v>0</v>
      </c>
      <c r="AL69" s="80">
        <v>0</v>
      </c>
      <c r="AM69" s="80">
        <v>0</v>
      </c>
      <c r="AN69" s="80">
        <v>0</v>
      </c>
      <c r="AO69" s="80">
        <v>0</v>
      </c>
      <c r="AP69" s="80">
        <v>0</v>
      </c>
      <c r="AQ69" s="80">
        <v>0</v>
      </c>
      <c r="AR69" s="80">
        <v>0</v>
      </c>
      <c r="AS69" s="80">
        <v>0</v>
      </c>
      <c r="AT69" s="80">
        <v>0</v>
      </c>
      <c r="AU69" s="80">
        <v>0</v>
      </c>
      <c r="AV69" s="40" t="s">
        <v>203</v>
      </c>
    </row>
    <row r="70" spans="1:48" ht="21.75">
      <c r="A70" s="66" t="str">
        <f t="shared" si="1"/>
        <v xml:space="preserve">  33 </v>
      </c>
      <c r="B70" s="152">
        <v>39</v>
      </c>
      <c r="C70" s="153" t="s">
        <v>162</v>
      </c>
      <c r="D70" s="154" t="s">
        <v>44</v>
      </c>
      <c r="E70" s="155" t="s">
        <v>124</v>
      </c>
      <c r="F70" s="156" t="s">
        <v>119</v>
      </c>
      <c r="G70" s="157">
        <v>5</v>
      </c>
      <c r="H70" s="157">
        <v>5</v>
      </c>
      <c r="I70" s="158">
        <v>0</v>
      </c>
      <c r="J70" s="159">
        <v>1</v>
      </c>
      <c r="K70" s="157">
        <v>5</v>
      </c>
      <c r="L70" s="157">
        <v>0</v>
      </c>
      <c r="M70" s="157">
        <v>0</v>
      </c>
      <c r="N70" s="157">
        <v>0</v>
      </c>
      <c r="O70" s="159">
        <v>10</v>
      </c>
      <c r="P70" s="160">
        <v>5</v>
      </c>
      <c r="Q70" s="81">
        <v>100</v>
      </c>
      <c r="R70" s="41">
        <v>2</v>
      </c>
      <c r="S70" s="41">
        <v>3</v>
      </c>
      <c r="T70" s="161">
        <v>0</v>
      </c>
      <c r="U70" s="161">
        <v>0</v>
      </c>
      <c r="V70" s="135">
        <v>5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M70" s="161">
        <v>0</v>
      </c>
      <c r="AN70" s="161">
        <v>0</v>
      </c>
      <c r="AO70" s="161">
        <v>0</v>
      </c>
      <c r="AP70" s="161">
        <v>0</v>
      </c>
      <c r="AQ70" s="161">
        <v>0</v>
      </c>
      <c r="AR70" s="161">
        <v>0</v>
      </c>
      <c r="AS70" s="161">
        <v>0</v>
      </c>
      <c r="AT70" s="161">
        <v>0</v>
      </c>
      <c r="AU70" s="161">
        <v>0</v>
      </c>
      <c r="AV70" s="40" t="s">
        <v>202</v>
      </c>
    </row>
    <row r="71" spans="1:48" s="207" customFormat="1" ht="21.75">
      <c r="A71" s="89" t="str">
        <f t="shared" si="1"/>
        <v xml:space="preserve">   </v>
      </c>
      <c r="B71" s="152">
        <v>40</v>
      </c>
      <c r="C71" s="153" t="s">
        <v>163</v>
      </c>
      <c r="D71" s="154" t="s">
        <v>44</v>
      </c>
      <c r="E71" s="155" t="s">
        <v>124</v>
      </c>
      <c r="F71" s="156" t="s">
        <v>119</v>
      </c>
      <c r="G71" s="157">
        <v>14</v>
      </c>
      <c r="H71" s="157">
        <v>14</v>
      </c>
      <c r="I71" s="158">
        <v>0</v>
      </c>
      <c r="J71" s="159">
        <v>3</v>
      </c>
      <c r="K71" s="157">
        <v>14</v>
      </c>
      <c r="L71" s="157">
        <v>0</v>
      </c>
      <c r="M71" s="157">
        <v>0</v>
      </c>
      <c r="N71" s="157">
        <v>0</v>
      </c>
      <c r="O71" s="159">
        <v>0</v>
      </c>
      <c r="P71" s="160">
        <v>0</v>
      </c>
      <c r="Q71" s="202">
        <v>0</v>
      </c>
      <c r="R71" s="159">
        <v>0</v>
      </c>
      <c r="S71" s="159">
        <v>0</v>
      </c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0</v>
      </c>
      <c r="Z71" s="161">
        <v>0</v>
      </c>
      <c r="AA71" s="161">
        <v>0</v>
      </c>
      <c r="AB71" s="161">
        <v>0</v>
      </c>
      <c r="AC71" s="161">
        <v>0</v>
      </c>
      <c r="AD71" s="161">
        <v>0</v>
      </c>
      <c r="AE71" s="161">
        <v>0</v>
      </c>
      <c r="AF71" s="161">
        <v>0</v>
      </c>
      <c r="AG71" s="161">
        <v>0</v>
      </c>
      <c r="AH71" s="161">
        <v>0</v>
      </c>
      <c r="AI71" s="161">
        <v>0</v>
      </c>
      <c r="AJ71" s="161">
        <v>0</v>
      </c>
      <c r="AK71" s="161">
        <v>0</v>
      </c>
      <c r="AL71" s="161">
        <v>0</v>
      </c>
      <c r="AM71" s="161">
        <v>0</v>
      </c>
      <c r="AN71" s="161">
        <v>0</v>
      </c>
      <c r="AO71" s="161">
        <v>0</v>
      </c>
      <c r="AP71" s="161">
        <v>0</v>
      </c>
      <c r="AQ71" s="161">
        <v>0</v>
      </c>
      <c r="AR71" s="161">
        <v>0</v>
      </c>
      <c r="AS71" s="161">
        <v>0</v>
      </c>
      <c r="AT71" s="161">
        <v>0</v>
      </c>
      <c r="AU71" s="161">
        <v>0</v>
      </c>
      <c r="AV71" s="232" t="s">
        <v>201</v>
      </c>
    </row>
    <row r="72" spans="1:48" ht="21.75">
      <c r="A72" s="66" t="str">
        <f t="shared" si="1"/>
        <v xml:space="preserve">  33 </v>
      </c>
      <c r="B72" s="79">
        <v>41</v>
      </c>
      <c r="C72" s="82" t="s">
        <v>164</v>
      </c>
      <c r="D72" s="118" t="s">
        <v>44</v>
      </c>
      <c r="E72" s="85" t="s">
        <v>124</v>
      </c>
      <c r="F72" s="119" t="s">
        <v>119</v>
      </c>
      <c r="G72" s="120">
        <v>7</v>
      </c>
      <c r="H72" s="120">
        <v>7</v>
      </c>
      <c r="I72" s="83">
        <v>0</v>
      </c>
      <c r="J72" s="41">
        <v>1</v>
      </c>
      <c r="K72" s="120">
        <v>7</v>
      </c>
      <c r="L72" s="120">
        <v>0</v>
      </c>
      <c r="M72" s="120">
        <v>0</v>
      </c>
      <c r="N72" s="120">
        <v>0</v>
      </c>
      <c r="O72" s="41">
        <v>11</v>
      </c>
      <c r="P72" s="149">
        <v>7</v>
      </c>
      <c r="Q72" s="81">
        <v>100</v>
      </c>
      <c r="R72" s="41">
        <v>2</v>
      </c>
      <c r="S72" s="41">
        <v>3</v>
      </c>
      <c r="T72" s="80">
        <v>0</v>
      </c>
      <c r="U72" s="80">
        <v>0</v>
      </c>
      <c r="V72" s="135">
        <v>7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0">
        <v>0</v>
      </c>
      <c r="AE72" s="80">
        <v>0</v>
      </c>
      <c r="AF72" s="80">
        <v>0</v>
      </c>
      <c r="AG72" s="80">
        <v>0</v>
      </c>
      <c r="AH72" s="80">
        <v>0</v>
      </c>
      <c r="AI72" s="80">
        <v>0</v>
      </c>
      <c r="AJ72" s="80">
        <v>0</v>
      </c>
      <c r="AK72" s="80">
        <v>0</v>
      </c>
      <c r="AL72" s="80">
        <v>0</v>
      </c>
      <c r="AM72" s="80">
        <v>0</v>
      </c>
      <c r="AN72" s="80">
        <v>0</v>
      </c>
      <c r="AO72" s="80">
        <v>0</v>
      </c>
      <c r="AP72" s="80">
        <v>0</v>
      </c>
      <c r="AQ72" s="80">
        <v>0</v>
      </c>
      <c r="AR72" s="80">
        <v>0</v>
      </c>
      <c r="AS72" s="80">
        <v>0</v>
      </c>
      <c r="AT72" s="80">
        <v>0</v>
      </c>
      <c r="AU72" s="80">
        <v>0</v>
      </c>
      <c r="AV72" s="40" t="s">
        <v>202</v>
      </c>
    </row>
    <row r="73" spans="1:48" ht="21.75">
      <c r="A73" s="66" t="str">
        <f t="shared" si="1"/>
        <v xml:space="preserve">  33 </v>
      </c>
      <c r="B73" s="79"/>
      <c r="C73" s="82" t="s">
        <v>164</v>
      </c>
      <c r="D73" s="118" t="s">
        <v>121</v>
      </c>
      <c r="E73" s="85" t="s">
        <v>124</v>
      </c>
      <c r="F73" s="119" t="s">
        <v>119</v>
      </c>
      <c r="G73" s="120">
        <v>3</v>
      </c>
      <c r="H73" s="120">
        <v>3</v>
      </c>
      <c r="I73" s="83">
        <v>0</v>
      </c>
      <c r="J73" s="41">
        <v>1</v>
      </c>
      <c r="K73" s="120">
        <v>3</v>
      </c>
      <c r="L73" s="120">
        <v>0</v>
      </c>
      <c r="M73" s="120">
        <v>0</v>
      </c>
      <c r="N73" s="120">
        <v>0</v>
      </c>
      <c r="O73" s="41">
        <v>11</v>
      </c>
      <c r="P73" s="149">
        <v>3</v>
      </c>
      <c r="Q73" s="81">
        <v>100</v>
      </c>
      <c r="R73" s="41">
        <v>2</v>
      </c>
      <c r="S73" s="41">
        <v>3</v>
      </c>
      <c r="T73" s="80">
        <v>0</v>
      </c>
      <c r="U73" s="80">
        <v>0</v>
      </c>
      <c r="V73" s="135">
        <v>3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0">
        <v>0</v>
      </c>
      <c r="AE73" s="80">
        <v>0</v>
      </c>
      <c r="AF73" s="80">
        <v>0</v>
      </c>
      <c r="AG73" s="80">
        <v>0</v>
      </c>
      <c r="AH73" s="80">
        <v>0</v>
      </c>
      <c r="AI73" s="80">
        <v>0</v>
      </c>
      <c r="AJ73" s="80">
        <v>0</v>
      </c>
      <c r="AK73" s="80">
        <v>0</v>
      </c>
      <c r="AL73" s="80">
        <v>0</v>
      </c>
      <c r="AM73" s="80">
        <v>0</v>
      </c>
      <c r="AN73" s="80">
        <v>0</v>
      </c>
      <c r="AO73" s="80">
        <v>0</v>
      </c>
      <c r="AP73" s="80">
        <v>0</v>
      </c>
      <c r="AQ73" s="80">
        <v>0</v>
      </c>
      <c r="AR73" s="80">
        <v>0</v>
      </c>
      <c r="AS73" s="80">
        <v>0</v>
      </c>
      <c r="AT73" s="80">
        <v>0</v>
      </c>
      <c r="AU73" s="80">
        <v>0</v>
      </c>
      <c r="AV73" s="40" t="s">
        <v>202</v>
      </c>
    </row>
    <row r="74" spans="1:48" ht="21.75">
      <c r="A74" s="66" t="str">
        <f t="shared" si="1"/>
        <v xml:space="preserve">   </v>
      </c>
      <c r="B74" s="137">
        <v>42</v>
      </c>
      <c r="C74" s="138" t="s">
        <v>165</v>
      </c>
      <c r="D74" s="139" t="s">
        <v>44</v>
      </c>
      <c r="E74" s="140" t="s">
        <v>124</v>
      </c>
      <c r="F74" s="141" t="s">
        <v>119</v>
      </c>
      <c r="G74" s="142">
        <v>2.3374999999999999</v>
      </c>
      <c r="H74" s="142">
        <v>2.3374999999999999</v>
      </c>
      <c r="I74" s="143">
        <v>0</v>
      </c>
      <c r="J74" s="144">
        <v>3</v>
      </c>
      <c r="K74" s="142">
        <v>2.3374999999999999</v>
      </c>
      <c r="L74" s="142">
        <v>0</v>
      </c>
      <c r="M74" s="142">
        <v>0</v>
      </c>
      <c r="N74" s="142">
        <v>0</v>
      </c>
      <c r="O74" s="144">
        <v>0</v>
      </c>
      <c r="P74" s="145">
        <v>0</v>
      </c>
      <c r="Q74" s="145">
        <v>0</v>
      </c>
      <c r="R74" s="144">
        <v>0</v>
      </c>
      <c r="S74" s="144">
        <v>0</v>
      </c>
      <c r="T74" s="146">
        <v>0</v>
      </c>
      <c r="U74" s="146">
        <v>0</v>
      </c>
      <c r="V74" s="146">
        <v>0</v>
      </c>
      <c r="W74" s="146">
        <v>0</v>
      </c>
      <c r="X74" s="146">
        <v>0</v>
      </c>
      <c r="Y74" s="146">
        <v>0</v>
      </c>
      <c r="Z74" s="146">
        <v>0</v>
      </c>
      <c r="AA74" s="146">
        <v>0</v>
      </c>
      <c r="AB74" s="146">
        <v>0</v>
      </c>
      <c r="AC74" s="146">
        <v>0</v>
      </c>
      <c r="AD74" s="146">
        <v>0</v>
      </c>
      <c r="AE74" s="146">
        <v>0</v>
      </c>
      <c r="AF74" s="146">
        <v>0</v>
      </c>
      <c r="AG74" s="146">
        <v>0</v>
      </c>
      <c r="AH74" s="146">
        <v>0</v>
      </c>
      <c r="AI74" s="146">
        <v>0</v>
      </c>
      <c r="AJ74" s="146">
        <v>0</v>
      </c>
      <c r="AK74" s="146">
        <v>0</v>
      </c>
      <c r="AL74" s="146">
        <v>0</v>
      </c>
      <c r="AM74" s="146">
        <v>0</v>
      </c>
      <c r="AN74" s="146">
        <v>0</v>
      </c>
      <c r="AO74" s="146">
        <v>0</v>
      </c>
      <c r="AP74" s="146">
        <v>0</v>
      </c>
      <c r="AQ74" s="146">
        <v>0</v>
      </c>
      <c r="AR74" s="146">
        <v>0</v>
      </c>
      <c r="AS74" s="146">
        <v>0</v>
      </c>
      <c r="AT74" s="146">
        <v>0</v>
      </c>
      <c r="AU74" s="146">
        <v>0</v>
      </c>
      <c r="AV74" s="147" t="s">
        <v>201</v>
      </c>
    </row>
    <row r="75" spans="1:48" ht="21.75">
      <c r="A75" s="66" t="str">
        <f t="shared" si="1"/>
        <v xml:space="preserve">   </v>
      </c>
      <c r="B75" s="137">
        <v>43</v>
      </c>
      <c r="C75" s="138" t="s">
        <v>166</v>
      </c>
      <c r="D75" s="139" t="s">
        <v>44</v>
      </c>
      <c r="E75" s="140" t="s">
        <v>124</v>
      </c>
      <c r="F75" s="141" t="s">
        <v>119</v>
      </c>
      <c r="G75" s="142">
        <v>4.6950000000000003</v>
      </c>
      <c r="H75" s="142">
        <v>4.6950000000000003</v>
      </c>
      <c r="I75" s="143">
        <v>0</v>
      </c>
      <c r="J75" s="144">
        <v>3</v>
      </c>
      <c r="K75" s="142">
        <v>4.6950000000000003</v>
      </c>
      <c r="L75" s="142">
        <v>0</v>
      </c>
      <c r="M75" s="142">
        <v>0</v>
      </c>
      <c r="N75" s="142">
        <v>0</v>
      </c>
      <c r="O75" s="144">
        <v>0</v>
      </c>
      <c r="P75" s="145">
        <v>0</v>
      </c>
      <c r="Q75" s="145">
        <v>0</v>
      </c>
      <c r="R75" s="144">
        <v>0</v>
      </c>
      <c r="S75" s="144">
        <v>0</v>
      </c>
      <c r="T75" s="146">
        <v>0</v>
      </c>
      <c r="U75" s="146">
        <v>0</v>
      </c>
      <c r="V75" s="146">
        <v>0</v>
      </c>
      <c r="W75" s="146">
        <v>0</v>
      </c>
      <c r="X75" s="146">
        <v>0</v>
      </c>
      <c r="Y75" s="146">
        <v>0</v>
      </c>
      <c r="Z75" s="146">
        <v>0</v>
      </c>
      <c r="AA75" s="146">
        <v>0</v>
      </c>
      <c r="AB75" s="146">
        <v>0</v>
      </c>
      <c r="AC75" s="146">
        <v>0</v>
      </c>
      <c r="AD75" s="146">
        <v>0</v>
      </c>
      <c r="AE75" s="146">
        <v>0</v>
      </c>
      <c r="AF75" s="146">
        <v>0</v>
      </c>
      <c r="AG75" s="146">
        <v>0</v>
      </c>
      <c r="AH75" s="146">
        <v>0</v>
      </c>
      <c r="AI75" s="146">
        <v>0</v>
      </c>
      <c r="AJ75" s="146">
        <v>0</v>
      </c>
      <c r="AK75" s="146">
        <v>0</v>
      </c>
      <c r="AL75" s="146">
        <v>0</v>
      </c>
      <c r="AM75" s="146">
        <v>0</v>
      </c>
      <c r="AN75" s="146">
        <v>0</v>
      </c>
      <c r="AO75" s="146">
        <v>0</v>
      </c>
      <c r="AP75" s="146">
        <v>0</v>
      </c>
      <c r="AQ75" s="146">
        <v>0</v>
      </c>
      <c r="AR75" s="146">
        <v>0</v>
      </c>
      <c r="AS75" s="146">
        <v>0</v>
      </c>
      <c r="AT75" s="146">
        <v>0</v>
      </c>
      <c r="AU75" s="146">
        <v>0</v>
      </c>
      <c r="AV75" s="147" t="s">
        <v>201</v>
      </c>
    </row>
    <row r="76" spans="1:48" ht="21.75">
      <c r="A76" s="66" t="str">
        <f t="shared" si="1"/>
        <v xml:space="preserve">   </v>
      </c>
      <c r="B76" s="137"/>
      <c r="C76" s="138" t="s">
        <v>166</v>
      </c>
      <c r="D76" s="139" t="s">
        <v>121</v>
      </c>
      <c r="E76" s="140" t="s">
        <v>124</v>
      </c>
      <c r="F76" s="141" t="s">
        <v>119</v>
      </c>
      <c r="G76" s="142">
        <v>12.407500000000001</v>
      </c>
      <c r="H76" s="142">
        <v>12.407500000000001</v>
      </c>
      <c r="I76" s="143">
        <v>0</v>
      </c>
      <c r="J76" s="144">
        <v>3</v>
      </c>
      <c r="K76" s="142">
        <v>12.407500000000001</v>
      </c>
      <c r="L76" s="142">
        <v>0</v>
      </c>
      <c r="M76" s="142">
        <v>0</v>
      </c>
      <c r="N76" s="142">
        <v>0</v>
      </c>
      <c r="O76" s="144">
        <v>0</v>
      </c>
      <c r="P76" s="145">
        <v>0</v>
      </c>
      <c r="Q76" s="145">
        <v>0</v>
      </c>
      <c r="R76" s="144">
        <v>0</v>
      </c>
      <c r="S76" s="144">
        <v>0</v>
      </c>
      <c r="T76" s="146">
        <v>0</v>
      </c>
      <c r="U76" s="146">
        <v>0</v>
      </c>
      <c r="V76" s="146">
        <v>0</v>
      </c>
      <c r="W76" s="146">
        <v>0</v>
      </c>
      <c r="X76" s="146">
        <v>0</v>
      </c>
      <c r="Y76" s="146">
        <v>0</v>
      </c>
      <c r="Z76" s="146">
        <v>0</v>
      </c>
      <c r="AA76" s="146">
        <v>0</v>
      </c>
      <c r="AB76" s="146">
        <v>0</v>
      </c>
      <c r="AC76" s="146">
        <v>0</v>
      </c>
      <c r="AD76" s="146">
        <v>0</v>
      </c>
      <c r="AE76" s="146">
        <v>0</v>
      </c>
      <c r="AF76" s="146">
        <v>0</v>
      </c>
      <c r="AG76" s="146">
        <v>0</v>
      </c>
      <c r="AH76" s="146">
        <v>0</v>
      </c>
      <c r="AI76" s="146">
        <v>0</v>
      </c>
      <c r="AJ76" s="146">
        <v>0</v>
      </c>
      <c r="AK76" s="146">
        <v>0</v>
      </c>
      <c r="AL76" s="146">
        <v>0</v>
      </c>
      <c r="AM76" s="146">
        <v>0</v>
      </c>
      <c r="AN76" s="146">
        <v>0</v>
      </c>
      <c r="AO76" s="146">
        <v>0</v>
      </c>
      <c r="AP76" s="146">
        <v>0</v>
      </c>
      <c r="AQ76" s="146">
        <v>0</v>
      </c>
      <c r="AR76" s="146">
        <v>0</v>
      </c>
      <c r="AS76" s="146">
        <v>0</v>
      </c>
      <c r="AT76" s="146">
        <v>0</v>
      </c>
      <c r="AU76" s="146">
        <v>0</v>
      </c>
      <c r="AV76" s="147" t="s">
        <v>201</v>
      </c>
    </row>
    <row r="77" spans="1:48" ht="21.75">
      <c r="A77" s="66"/>
      <c r="B77" s="137"/>
      <c r="C77" s="138" t="s">
        <v>205</v>
      </c>
      <c r="D77" s="139" t="s">
        <v>44</v>
      </c>
      <c r="E77" s="140" t="s">
        <v>124</v>
      </c>
      <c r="F77" s="141" t="s">
        <v>119</v>
      </c>
      <c r="G77" s="143">
        <v>0</v>
      </c>
      <c r="H77" s="143">
        <v>0</v>
      </c>
      <c r="I77" s="143">
        <v>0</v>
      </c>
      <c r="J77" s="144">
        <v>1</v>
      </c>
      <c r="K77" s="142">
        <v>4.25</v>
      </c>
      <c r="L77" s="142">
        <v>0</v>
      </c>
      <c r="M77" s="142">
        <v>0</v>
      </c>
      <c r="N77" s="142">
        <v>0</v>
      </c>
      <c r="O77" s="144">
        <v>8</v>
      </c>
      <c r="P77" s="142">
        <v>4.25</v>
      </c>
      <c r="Q77" s="145">
        <v>100</v>
      </c>
      <c r="R77" s="144">
        <v>2</v>
      </c>
      <c r="S77" s="144">
        <v>3</v>
      </c>
      <c r="T77" s="146">
        <v>0</v>
      </c>
      <c r="U77" s="146">
        <v>0</v>
      </c>
      <c r="V77" s="146">
        <v>0</v>
      </c>
      <c r="W77" s="146">
        <v>0</v>
      </c>
      <c r="X77" s="146">
        <v>0</v>
      </c>
      <c r="Y77" s="146">
        <v>0</v>
      </c>
      <c r="Z77" s="146">
        <v>0</v>
      </c>
      <c r="AA77" s="146">
        <v>0</v>
      </c>
      <c r="AB77" s="146">
        <v>0</v>
      </c>
      <c r="AC77" s="146">
        <v>0</v>
      </c>
      <c r="AD77" s="146">
        <v>0</v>
      </c>
      <c r="AE77" s="135">
        <v>4.25</v>
      </c>
      <c r="AF77" s="146">
        <v>0</v>
      </c>
      <c r="AG77" s="146">
        <v>0</v>
      </c>
      <c r="AH77" s="146">
        <v>0</v>
      </c>
      <c r="AI77" s="146">
        <v>0</v>
      </c>
      <c r="AJ77" s="146">
        <v>0</v>
      </c>
      <c r="AK77" s="146">
        <v>0</v>
      </c>
      <c r="AL77" s="146">
        <v>0</v>
      </c>
      <c r="AM77" s="146">
        <v>0</v>
      </c>
      <c r="AN77" s="146">
        <v>0</v>
      </c>
      <c r="AO77" s="146">
        <v>0</v>
      </c>
      <c r="AP77" s="146">
        <v>0</v>
      </c>
      <c r="AQ77" s="146">
        <v>0</v>
      </c>
      <c r="AR77" s="146">
        <v>0</v>
      </c>
      <c r="AS77" s="146">
        <v>0</v>
      </c>
      <c r="AT77" s="146">
        <v>0</v>
      </c>
      <c r="AU77" s="146">
        <v>0</v>
      </c>
      <c r="AV77" s="40" t="s">
        <v>208</v>
      </c>
    </row>
    <row r="78" spans="1:48" ht="21.75">
      <c r="A78" s="66" t="str">
        <f t="shared" ref="A78" si="2">IF(J78=1,IF(K78&gt;0,IF(L78&gt;0,IF(N78&gt;0,11,11),IF(N78&gt;0,11,"")),IF(L78&gt;0,IF(N78&gt;0,11,""),IF(N78=0,22,""))),IF(L78&gt;0,IF(N78&gt;0,IF(P78&gt;0,66,""),IF(P78&gt;0,66,"")),IF(P78&gt;0,66,"")))&amp;" "&amp;IF(J78=1,IF(K78=0,IF(L78&gt;0,IF(N78&gt;0,IF(P78&gt;0,66,""),IF(P78&gt;0,66,"")),IF(P78&gt;0,66,"")),""),IF(P78&gt;0,66,""))&amp;" "&amp;IF(J78=1,IF(K78&gt;0,IF(P78&gt;0,IF(O78&lt;=7,IF(Q78=100,"","33"),IF(O78&lt;=25,IF(Q78&gt;0,IF(Q78&lt;100,"",33),IF(Q78=0,"","33")),IF(Q78=0,"",33))),IF(O78&gt;25,"",33)),""),IF(J78&gt;1,IF(P78&gt;0,"55",""),IF(J78=0,IF(P78&gt;0,"55","00"))))&amp;" "&amp;IF(P78&gt;0,IF(R78&gt;0,IF(S78&gt;0,"",88),77),"")</f>
        <v xml:space="preserve">   </v>
      </c>
      <c r="B78" s="137"/>
      <c r="C78" s="138" t="s">
        <v>206</v>
      </c>
      <c r="D78" s="139" t="s">
        <v>44</v>
      </c>
      <c r="E78" s="140" t="s">
        <v>124</v>
      </c>
      <c r="F78" s="141" t="s">
        <v>119</v>
      </c>
      <c r="G78" s="143">
        <v>0</v>
      </c>
      <c r="H78" s="143">
        <v>0</v>
      </c>
      <c r="I78" s="143">
        <v>0</v>
      </c>
      <c r="J78" s="144">
        <v>1</v>
      </c>
      <c r="K78" s="142">
        <v>1.75</v>
      </c>
      <c r="L78" s="142">
        <v>0</v>
      </c>
      <c r="M78" s="142">
        <v>0</v>
      </c>
      <c r="N78" s="142">
        <v>0</v>
      </c>
      <c r="O78" s="144">
        <v>7</v>
      </c>
      <c r="P78" s="142">
        <v>1.75</v>
      </c>
      <c r="Q78" s="145">
        <v>100</v>
      </c>
      <c r="R78" s="144">
        <v>2</v>
      </c>
      <c r="S78" s="144">
        <v>3</v>
      </c>
      <c r="T78" s="146">
        <v>0</v>
      </c>
      <c r="U78" s="146">
        <v>0</v>
      </c>
      <c r="V78" s="146">
        <v>0</v>
      </c>
      <c r="W78" s="146">
        <v>0</v>
      </c>
      <c r="X78" s="146">
        <v>0</v>
      </c>
      <c r="Y78" s="146">
        <v>0</v>
      </c>
      <c r="Z78" s="146">
        <v>0</v>
      </c>
      <c r="AA78" s="146">
        <v>0</v>
      </c>
      <c r="AB78" s="146">
        <v>0</v>
      </c>
      <c r="AC78" s="146">
        <v>0</v>
      </c>
      <c r="AD78" s="146">
        <v>0</v>
      </c>
      <c r="AE78" s="135">
        <v>1.75</v>
      </c>
      <c r="AF78" s="146">
        <v>0</v>
      </c>
      <c r="AG78" s="146">
        <v>0</v>
      </c>
      <c r="AH78" s="146">
        <v>0</v>
      </c>
      <c r="AI78" s="146">
        <v>0</v>
      </c>
      <c r="AJ78" s="146">
        <v>0</v>
      </c>
      <c r="AK78" s="146">
        <v>0</v>
      </c>
      <c r="AL78" s="146">
        <v>0</v>
      </c>
      <c r="AM78" s="146">
        <v>0</v>
      </c>
      <c r="AN78" s="146">
        <v>0</v>
      </c>
      <c r="AO78" s="146">
        <v>0</v>
      </c>
      <c r="AP78" s="146">
        <v>0</v>
      </c>
      <c r="AQ78" s="146">
        <v>0</v>
      </c>
      <c r="AR78" s="146">
        <v>0</v>
      </c>
      <c r="AS78" s="146">
        <v>0</v>
      </c>
      <c r="AT78" s="146">
        <v>0</v>
      </c>
      <c r="AU78" s="146">
        <v>0</v>
      </c>
      <c r="AV78" s="40" t="s">
        <v>209</v>
      </c>
    </row>
    <row r="79" spans="1:48" ht="21.75">
      <c r="A79" s="66"/>
      <c r="B79" s="137"/>
      <c r="C79" s="138" t="s">
        <v>207</v>
      </c>
      <c r="D79" s="139" t="s">
        <v>44</v>
      </c>
      <c r="E79" s="140" t="s">
        <v>124</v>
      </c>
      <c r="F79" s="141" t="s">
        <v>119</v>
      </c>
      <c r="G79" s="143">
        <v>0</v>
      </c>
      <c r="H79" s="143">
        <v>0</v>
      </c>
      <c r="I79" s="143">
        <v>0</v>
      </c>
      <c r="J79" s="144">
        <v>1</v>
      </c>
      <c r="K79" s="142">
        <v>8.2899999999999991</v>
      </c>
      <c r="L79" s="142">
        <v>0</v>
      </c>
      <c r="M79" s="142">
        <v>0</v>
      </c>
      <c r="N79" s="142">
        <v>0</v>
      </c>
      <c r="O79" s="144">
        <v>8</v>
      </c>
      <c r="P79" s="142">
        <v>8.2899999999999991</v>
      </c>
      <c r="Q79" s="145">
        <v>100</v>
      </c>
      <c r="R79" s="144">
        <v>2</v>
      </c>
      <c r="S79" s="144">
        <v>3</v>
      </c>
      <c r="T79" s="146">
        <v>0</v>
      </c>
      <c r="U79" s="146">
        <v>0</v>
      </c>
      <c r="V79" s="146">
        <v>0</v>
      </c>
      <c r="W79" s="146">
        <v>0</v>
      </c>
      <c r="X79" s="146">
        <v>0</v>
      </c>
      <c r="Y79" s="146">
        <v>0</v>
      </c>
      <c r="Z79" s="146">
        <v>0</v>
      </c>
      <c r="AA79" s="146">
        <v>0</v>
      </c>
      <c r="AB79" s="146">
        <v>0</v>
      </c>
      <c r="AC79" s="146">
        <v>0</v>
      </c>
      <c r="AD79" s="146">
        <v>0</v>
      </c>
      <c r="AE79" s="135">
        <v>8.2899999999999991</v>
      </c>
      <c r="AF79" s="146">
        <v>0</v>
      </c>
      <c r="AG79" s="146">
        <v>0</v>
      </c>
      <c r="AH79" s="146">
        <v>0</v>
      </c>
      <c r="AI79" s="146">
        <v>0</v>
      </c>
      <c r="AJ79" s="146">
        <v>0</v>
      </c>
      <c r="AK79" s="146">
        <v>0</v>
      </c>
      <c r="AL79" s="146">
        <v>0</v>
      </c>
      <c r="AM79" s="146">
        <v>0</v>
      </c>
      <c r="AN79" s="146">
        <v>0</v>
      </c>
      <c r="AO79" s="146">
        <v>0</v>
      </c>
      <c r="AP79" s="146">
        <v>0</v>
      </c>
      <c r="AQ79" s="146">
        <v>0</v>
      </c>
      <c r="AR79" s="146">
        <v>0</v>
      </c>
      <c r="AS79" s="146">
        <v>0</v>
      </c>
      <c r="AT79" s="146">
        <v>0</v>
      </c>
      <c r="AU79" s="146">
        <v>0</v>
      </c>
      <c r="AV79" s="40" t="s">
        <v>209</v>
      </c>
    </row>
    <row r="80" spans="1:48" ht="21.75"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</row>
    <row r="81" spans="3:20" ht="21.75"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</row>
    <row r="82" spans="3:20">
      <c r="G82" s="122"/>
    </row>
  </sheetData>
  <sheetProtection selectLockedCells="1"/>
  <mergeCells count="44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AV6:AV8"/>
    <mergeCell ref="O6:O8"/>
    <mergeCell ref="P6:P8"/>
    <mergeCell ref="Q6:Q8"/>
    <mergeCell ref="R6:R8"/>
    <mergeCell ref="S6:S8"/>
    <mergeCell ref="T6:AU6"/>
    <mergeCell ref="B80:U80"/>
    <mergeCell ref="C81:T81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</mergeCells>
  <dataValidations count="7">
    <dataValidation type="whole" allowBlank="1" showInputMessage="1" showErrorMessage="1" error="กรอกเฉพาะ 0 1 2 3" sqref="S82:S1048576 S5:S8">
      <formula1>0</formula1>
      <formula2>3</formula2>
    </dataValidation>
    <dataValidation type="whole" allowBlank="1" showInputMessage="1" showErrorMessage="1" error="กรอกเฉพาะ 0 1 2" sqref="S1:S4 R82:R1048576 R5:R8">
      <formula1>0</formula1>
      <formula2>2</formula2>
    </dataValidation>
    <dataValidation type="whole" allowBlank="1" showInputMessage="1" showErrorMessage="1" error="กรอกเฉพาะ 0 1 2 3 9" sqref="J82:J1048576 J5:J8">
      <formula1>0</formula1>
      <formula2>9</formula2>
    </dataValidation>
    <dataValidation type="whole" allowBlank="1" showInputMessage="1" showErrorMessage="1" error="กรอกเฉพาะจำนวนเต็ม" sqref="O82:O1048576 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79"/>
  <sheetViews>
    <sheetView topLeftCell="A2" zoomScale="90" zoomScaleNormal="90" zoomScalePageLayoutView="40" workbookViewId="0">
      <selection activeCell="A10" sqref="A10:XFD79"/>
    </sheetView>
  </sheetViews>
  <sheetFormatPr defaultColWidth="8.875" defaultRowHeight="17.25"/>
  <cols>
    <col min="1" max="1" width="5.75" style="11" bestFit="1" customWidth="1"/>
    <col min="2" max="2" width="5.375" style="13" customWidth="1"/>
    <col min="3" max="3" width="7.875" style="13" bestFit="1" customWidth="1"/>
    <col min="4" max="4" width="4.75" style="11" customWidth="1"/>
    <col min="5" max="5" width="7.75" style="11" customWidth="1"/>
    <col min="6" max="6" width="4.625" style="11" customWidth="1"/>
    <col min="7" max="9" width="7.75" style="11" customWidth="1"/>
    <col min="10" max="10" width="5.375" style="11" customWidth="1"/>
    <col min="11" max="11" width="7.625" style="8" customWidth="1"/>
    <col min="12" max="14" width="6.375" style="8" customWidth="1"/>
    <col min="15" max="15" width="5.125" style="13" customWidth="1"/>
    <col min="16" max="19" width="7.875" style="11" customWidth="1"/>
    <col min="20" max="31" width="6.25" style="11" hidden="1" customWidth="1"/>
    <col min="32" max="47" width="6.25" style="11" customWidth="1"/>
    <col min="48" max="51" width="8.875" style="11"/>
    <col min="52" max="52" width="24.375" style="11" customWidth="1"/>
    <col min="53" max="16384" width="8.875" style="11"/>
  </cols>
  <sheetData>
    <row r="1" spans="1:52" s="1" customFormat="1" ht="33">
      <c r="B1" s="278" t="s">
        <v>29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52" customFormat="1" ht="24">
      <c r="B2" s="282" t="s">
        <v>1</v>
      </c>
      <c r="C2" s="282"/>
      <c r="D2" s="282"/>
      <c r="E2" s="282"/>
      <c r="F2" s="283" t="s">
        <v>167</v>
      </c>
      <c r="G2" s="283"/>
      <c r="H2" s="283"/>
      <c r="I2" s="283"/>
      <c r="J2" s="283"/>
      <c r="K2" s="68"/>
      <c r="L2" s="69"/>
      <c r="M2" s="69"/>
      <c r="N2" s="70"/>
      <c r="O2" s="70"/>
      <c r="P2" s="71"/>
      <c r="Q2" s="70"/>
      <c r="R2" s="70"/>
      <c r="S2" s="72"/>
    </row>
    <row r="3" spans="1:52" customFormat="1" ht="27.75">
      <c r="B3" s="282"/>
      <c r="C3" s="282"/>
      <c r="D3" s="282"/>
      <c r="E3" s="282"/>
      <c r="F3" s="283"/>
      <c r="G3" s="283"/>
      <c r="H3" s="283"/>
      <c r="I3" s="283"/>
      <c r="J3" s="283"/>
      <c r="K3" s="68"/>
      <c r="L3" s="69"/>
      <c r="M3" s="69"/>
      <c r="N3" s="73"/>
      <c r="O3" s="73"/>
      <c r="P3" s="74"/>
      <c r="Q3" s="84"/>
      <c r="R3" s="84"/>
      <c r="S3" s="75"/>
    </row>
    <row r="4" spans="1:52" customFormat="1" ht="27.75">
      <c r="B4" s="282"/>
      <c r="C4" s="282"/>
      <c r="D4" s="282"/>
      <c r="E4" s="282"/>
      <c r="F4" s="283"/>
      <c r="G4" s="283"/>
      <c r="H4" s="283"/>
      <c r="I4" s="283"/>
      <c r="J4" s="283"/>
      <c r="K4" s="68"/>
      <c r="L4" s="69"/>
      <c r="M4" s="69"/>
      <c r="N4" s="76"/>
      <c r="O4" s="76"/>
      <c r="P4" s="74"/>
      <c r="Q4" s="84"/>
      <c r="R4" s="84"/>
      <c r="S4" s="77"/>
    </row>
    <row r="5" spans="1:52" customFormat="1" ht="18.75" customHeight="1">
      <c r="A5" s="43"/>
      <c r="B5" s="6"/>
      <c r="C5" s="6"/>
      <c r="G5" s="7"/>
      <c r="K5" s="8"/>
      <c r="L5" s="9"/>
      <c r="M5" s="9"/>
      <c r="N5" s="9"/>
      <c r="O5" s="6"/>
      <c r="S5" s="11"/>
    </row>
    <row r="6" spans="1:52" ht="21" customHeight="1">
      <c r="A6" s="269" t="s">
        <v>45</v>
      </c>
      <c r="B6" s="241" t="s">
        <v>7</v>
      </c>
      <c r="C6" s="241" t="s">
        <v>8</v>
      </c>
      <c r="D6" s="241" t="s">
        <v>9</v>
      </c>
      <c r="E6" s="241" t="s">
        <v>10</v>
      </c>
      <c r="F6" s="241" t="s">
        <v>11</v>
      </c>
      <c r="G6" s="272" t="s">
        <v>47</v>
      </c>
      <c r="H6" s="273"/>
      <c r="I6" s="274"/>
      <c r="J6" s="242" t="s">
        <v>12</v>
      </c>
      <c r="K6" s="276" t="s">
        <v>37</v>
      </c>
      <c r="L6" s="276"/>
      <c r="M6" s="276"/>
      <c r="N6" s="276"/>
      <c r="O6" s="242" t="s">
        <v>13</v>
      </c>
      <c r="P6" s="253" t="s">
        <v>5</v>
      </c>
      <c r="Q6" s="242" t="s">
        <v>31</v>
      </c>
      <c r="R6" s="256" t="s">
        <v>38</v>
      </c>
      <c r="S6" s="259" t="s">
        <v>39</v>
      </c>
      <c r="T6" s="294" t="s">
        <v>14</v>
      </c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6"/>
      <c r="AV6" s="288" t="s">
        <v>32</v>
      </c>
      <c r="AW6" s="289"/>
      <c r="AX6" s="289"/>
      <c r="AY6" s="290"/>
      <c r="AZ6" s="252" t="s">
        <v>48</v>
      </c>
    </row>
    <row r="7" spans="1:52" ht="18.75" customHeight="1">
      <c r="A7" s="269"/>
      <c r="B7" s="241"/>
      <c r="C7" s="241"/>
      <c r="D7" s="241"/>
      <c r="E7" s="241"/>
      <c r="F7" s="241"/>
      <c r="G7" s="275" t="s">
        <v>3</v>
      </c>
      <c r="H7" s="271" t="s">
        <v>46</v>
      </c>
      <c r="I7" s="271"/>
      <c r="J7" s="243"/>
      <c r="K7" s="277" t="s">
        <v>40</v>
      </c>
      <c r="L7" s="286" t="s">
        <v>41</v>
      </c>
      <c r="M7" s="267" t="s">
        <v>42</v>
      </c>
      <c r="N7" s="268" t="s">
        <v>43</v>
      </c>
      <c r="O7" s="243"/>
      <c r="P7" s="254"/>
      <c r="Q7" s="243"/>
      <c r="R7" s="257"/>
      <c r="S7" s="260"/>
      <c r="T7" s="248" t="s">
        <v>15</v>
      </c>
      <c r="U7" s="248"/>
      <c r="V7" s="248"/>
      <c r="W7" s="248"/>
      <c r="X7" s="249" t="s">
        <v>16</v>
      </c>
      <c r="Y7" s="249"/>
      <c r="Z7" s="249"/>
      <c r="AA7" s="249"/>
      <c r="AB7" s="250" t="s">
        <v>17</v>
      </c>
      <c r="AC7" s="250"/>
      <c r="AD7" s="250"/>
      <c r="AE7" s="250"/>
      <c r="AF7" s="251" t="s">
        <v>18</v>
      </c>
      <c r="AG7" s="251"/>
      <c r="AH7" s="251"/>
      <c r="AI7" s="251"/>
      <c r="AJ7" s="245" t="s">
        <v>19</v>
      </c>
      <c r="AK7" s="245"/>
      <c r="AL7" s="245"/>
      <c r="AM7" s="245"/>
      <c r="AN7" s="246" t="s">
        <v>20</v>
      </c>
      <c r="AO7" s="246"/>
      <c r="AP7" s="246"/>
      <c r="AQ7" s="246"/>
      <c r="AR7" s="247" t="s">
        <v>21</v>
      </c>
      <c r="AS7" s="247"/>
      <c r="AT7" s="247"/>
      <c r="AU7" s="247"/>
      <c r="AV7" s="291"/>
      <c r="AW7" s="292"/>
      <c r="AX7" s="292"/>
      <c r="AY7" s="293"/>
      <c r="AZ7" s="252"/>
    </row>
    <row r="8" spans="1:52" ht="21.75" customHeight="1">
      <c r="A8" s="269"/>
      <c r="B8" s="241"/>
      <c r="C8" s="241"/>
      <c r="D8" s="241"/>
      <c r="E8" s="241"/>
      <c r="F8" s="241"/>
      <c r="G8" s="275"/>
      <c r="H8" s="15" t="s">
        <v>22</v>
      </c>
      <c r="I8" s="16" t="s">
        <v>23</v>
      </c>
      <c r="J8" s="244"/>
      <c r="K8" s="277"/>
      <c r="L8" s="287"/>
      <c r="M8" s="267"/>
      <c r="N8" s="268"/>
      <c r="O8" s="244"/>
      <c r="P8" s="255"/>
      <c r="Q8" s="244"/>
      <c r="R8" s="258"/>
      <c r="S8" s="261"/>
      <c r="T8" s="126" t="s">
        <v>24</v>
      </c>
      <c r="U8" s="126" t="s">
        <v>25</v>
      </c>
      <c r="V8" s="126" t="s">
        <v>26</v>
      </c>
      <c r="W8" s="126" t="s">
        <v>27</v>
      </c>
      <c r="X8" s="127" t="s">
        <v>24</v>
      </c>
      <c r="Y8" s="127" t="s">
        <v>25</v>
      </c>
      <c r="Z8" s="127" t="s">
        <v>26</v>
      </c>
      <c r="AA8" s="127" t="s">
        <v>27</v>
      </c>
      <c r="AB8" s="128" t="s">
        <v>24</v>
      </c>
      <c r="AC8" s="128" t="s">
        <v>25</v>
      </c>
      <c r="AD8" s="128" t="s">
        <v>26</v>
      </c>
      <c r="AE8" s="128" t="s">
        <v>27</v>
      </c>
      <c r="AF8" s="129" t="s">
        <v>24</v>
      </c>
      <c r="AG8" s="129" t="s">
        <v>25</v>
      </c>
      <c r="AH8" s="129" t="s">
        <v>26</v>
      </c>
      <c r="AI8" s="129" t="s">
        <v>27</v>
      </c>
      <c r="AJ8" s="123" t="s">
        <v>24</v>
      </c>
      <c r="AK8" s="123" t="s">
        <v>25</v>
      </c>
      <c r="AL8" s="123" t="s">
        <v>26</v>
      </c>
      <c r="AM8" s="123" t="s">
        <v>27</v>
      </c>
      <c r="AN8" s="124" t="s">
        <v>24</v>
      </c>
      <c r="AO8" s="124" t="s">
        <v>25</v>
      </c>
      <c r="AP8" s="124" t="s">
        <v>26</v>
      </c>
      <c r="AQ8" s="124" t="s">
        <v>27</v>
      </c>
      <c r="AR8" s="125" t="s">
        <v>24</v>
      </c>
      <c r="AS8" s="125" t="s">
        <v>25</v>
      </c>
      <c r="AT8" s="125" t="s">
        <v>26</v>
      </c>
      <c r="AU8" s="125" t="s">
        <v>27</v>
      </c>
      <c r="AV8" s="12" t="s">
        <v>33</v>
      </c>
      <c r="AW8" s="39" t="s">
        <v>34</v>
      </c>
      <c r="AX8" s="37" t="s">
        <v>35</v>
      </c>
      <c r="AY8" s="38" t="s">
        <v>36</v>
      </c>
      <c r="AZ8" s="252"/>
    </row>
    <row r="9" spans="1:52">
      <c r="A9" s="270" t="s">
        <v>28</v>
      </c>
      <c r="B9" s="270"/>
      <c r="C9" s="270"/>
      <c r="D9" s="270"/>
      <c r="E9" s="270"/>
      <c r="F9" s="270"/>
      <c r="G9" s="24">
        <f>I9+H9</f>
        <v>2258.0126369509298</v>
      </c>
      <c r="H9" s="25">
        <f>SUM(H10:H10000)</f>
        <v>2258.0126369509298</v>
      </c>
      <c r="I9" s="25">
        <f t="shared" ref="I9:AU9" si="0">SUM(I10:I10000)</f>
        <v>0</v>
      </c>
      <c r="J9" s="25"/>
      <c r="K9" s="25">
        <f t="shared" si="0"/>
        <v>600.12750000000005</v>
      </c>
      <c r="L9" s="25">
        <f t="shared" si="0"/>
        <v>671.83069089189996</v>
      </c>
      <c r="M9" s="25">
        <f t="shared" si="0"/>
        <v>0</v>
      </c>
      <c r="N9" s="25">
        <f t="shared" si="0"/>
        <v>989.17000000000007</v>
      </c>
      <c r="O9" s="25"/>
      <c r="P9" s="25">
        <f t="shared" si="0"/>
        <v>391.01000000000005</v>
      </c>
      <c r="Q9" s="25"/>
      <c r="R9" s="25"/>
      <c r="S9" s="25"/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32</v>
      </c>
      <c r="AH9" s="25">
        <f t="shared" si="0"/>
        <v>10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9.3999999999999986</v>
      </c>
      <c r="AQ9" s="25">
        <f t="shared" si="0"/>
        <v>73.419999999999987</v>
      </c>
      <c r="AR9" s="25">
        <f t="shared" si="0"/>
        <v>60.83</v>
      </c>
      <c r="AS9" s="25">
        <f t="shared" si="0"/>
        <v>129.01</v>
      </c>
      <c r="AT9" s="25">
        <f t="shared" si="0"/>
        <v>62.059999999999995</v>
      </c>
      <c r="AU9" s="25">
        <f t="shared" si="0"/>
        <v>14.29</v>
      </c>
      <c r="AV9" s="25"/>
      <c r="AW9" s="25"/>
      <c r="AX9" s="25"/>
      <c r="AY9" s="25"/>
      <c r="AZ9" s="204">
        <f>SUM(T9:AY9)</f>
        <v>391.01</v>
      </c>
    </row>
    <row r="10" spans="1:52" s="28" customFormat="1" ht="21.7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79">
        <v>1</v>
      </c>
      <c r="C10" s="82" t="s">
        <v>123</v>
      </c>
      <c r="D10" s="118" t="s">
        <v>44</v>
      </c>
      <c r="E10" s="85" t="s">
        <v>124</v>
      </c>
      <c r="F10" s="119" t="s">
        <v>119</v>
      </c>
      <c r="G10" s="83">
        <v>14.317124983599999</v>
      </c>
      <c r="H10" s="83">
        <v>14.317124983599999</v>
      </c>
      <c r="I10" s="83">
        <v>0</v>
      </c>
      <c r="J10" s="41">
        <v>1</v>
      </c>
      <c r="K10" s="120">
        <v>0</v>
      </c>
      <c r="L10" s="120">
        <v>14.282500000000001</v>
      </c>
      <c r="M10" s="120">
        <v>0</v>
      </c>
      <c r="N10" s="120">
        <v>0</v>
      </c>
      <c r="O10" s="41">
        <v>3</v>
      </c>
      <c r="P10" s="148">
        <v>0</v>
      </c>
      <c r="Q10" s="132">
        <v>0</v>
      </c>
      <c r="R10" s="132">
        <v>0</v>
      </c>
      <c r="S10" s="132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121"/>
      <c r="AW10" s="121"/>
      <c r="AX10" s="121"/>
      <c r="AY10" s="121"/>
      <c r="AZ10" s="40"/>
    </row>
    <row r="11" spans="1:52" ht="21.75">
      <c r="A11" s="66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79">
        <v>2</v>
      </c>
      <c r="C11" s="82" t="s">
        <v>125</v>
      </c>
      <c r="D11" s="118" t="s">
        <v>44</v>
      </c>
      <c r="E11" s="85" t="s">
        <v>124</v>
      </c>
      <c r="F11" s="119" t="s">
        <v>119</v>
      </c>
      <c r="G11" s="83">
        <v>6.9401739985599997</v>
      </c>
      <c r="H11" s="83">
        <v>6.9401739985599997</v>
      </c>
      <c r="I11" s="83">
        <v>0</v>
      </c>
      <c r="J11" s="41">
        <v>1</v>
      </c>
      <c r="K11" s="120">
        <v>0</v>
      </c>
      <c r="L11" s="120">
        <v>7.0549999999999997</v>
      </c>
      <c r="M11" s="120">
        <v>0</v>
      </c>
      <c r="N11" s="120">
        <v>0</v>
      </c>
      <c r="O11" s="41">
        <v>3</v>
      </c>
      <c r="P11" s="148">
        <v>0</v>
      </c>
      <c r="Q11" s="132">
        <v>0</v>
      </c>
      <c r="R11" s="132">
        <v>0</v>
      </c>
      <c r="S11" s="132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121"/>
      <c r="AW11" s="121"/>
      <c r="AX11" s="121"/>
      <c r="AY11" s="121"/>
      <c r="AZ11" s="40"/>
    </row>
    <row r="12" spans="1:52" ht="21.75">
      <c r="A12" s="66" t="str">
        <f t="shared" ref="A12:A76" si="1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</f>
        <v xml:space="preserve">   </v>
      </c>
      <c r="B12" s="175">
        <v>3</v>
      </c>
      <c r="C12" s="176" t="s">
        <v>126</v>
      </c>
      <c r="D12" s="177" t="s">
        <v>44</v>
      </c>
      <c r="E12" s="178" t="s">
        <v>124</v>
      </c>
      <c r="F12" s="179" t="s">
        <v>119</v>
      </c>
      <c r="G12" s="136">
        <v>17.7453258398</v>
      </c>
      <c r="H12" s="136">
        <v>17.7453258398</v>
      </c>
      <c r="I12" s="136">
        <v>0</v>
      </c>
      <c r="J12" s="180">
        <v>1</v>
      </c>
      <c r="K12" s="135">
        <v>7.24</v>
      </c>
      <c r="L12" s="135">
        <v>0</v>
      </c>
      <c r="M12" s="135">
        <v>0</v>
      </c>
      <c r="N12" s="135">
        <v>0</v>
      </c>
      <c r="O12" s="180">
        <v>9</v>
      </c>
      <c r="P12" s="181">
        <v>4.34</v>
      </c>
      <c r="Q12" s="182">
        <v>60</v>
      </c>
      <c r="R12" s="180">
        <v>2</v>
      </c>
      <c r="S12" s="180">
        <v>3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4.34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151">
        <v>5</v>
      </c>
      <c r="AW12" s="151">
        <v>5</v>
      </c>
      <c r="AX12" s="151">
        <v>5</v>
      </c>
      <c r="AY12" s="121"/>
      <c r="AZ12" s="40"/>
    </row>
    <row r="13" spans="1:52" ht="21.75">
      <c r="A13" s="66"/>
      <c r="B13" s="79"/>
      <c r="C13" s="82" t="s">
        <v>126</v>
      </c>
      <c r="D13" s="118" t="s">
        <v>121</v>
      </c>
      <c r="E13" s="85" t="s">
        <v>124</v>
      </c>
      <c r="F13" s="119" t="s">
        <v>119</v>
      </c>
      <c r="G13" s="120">
        <v>0</v>
      </c>
      <c r="H13" s="120">
        <v>0</v>
      </c>
      <c r="I13" s="120">
        <v>0</v>
      </c>
      <c r="J13" s="41">
        <v>1</v>
      </c>
      <c r="K13" s="120">
        <v>0</v>
      </c>
      <c r="L13" s="120">
        <v>0</v>
      </c>
      <c r="M13" s="120" t="s">
        <v>120</v>
      </c>
      <c r="N13" s="120">
        <v>2.35</v>
      </c>
      <c r="O13" s="41">
        <v>9</v>
      </c>
      <c r="P13" s="148">
        <v>0</v>
      </c>
      <c r="Q13" s="81">
        <v>0</v>
      </c>
      <c r="R13" s="41">
        <v>0</v>
      </c>
      <c r="S13" s="41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121"/>
      <c r="AW13" s="121"/>
      <c r="AX13" s="121"/>
      <c r="AY13" s="121"/>
      <c r="AZ13" s="40"/>
    </row>
    <row r="14" spans="1:52" ht="21.75">
      <c r="A14" s="66"/>
      <c r="B14" s="137"/>
      <c r="C14" s="138" t="s">
        <v>126</v>
      </c>
      <c r="D14" s="139" t="s">
        <v>122</v>
      </c>
      <c r="E14" s="140" t="s">
        <v>124</v>
      </c>
      <c r="F14" s="141" t="s">
        <v>119</v>
      </c>
      <c r="G14" s="142">
        <v>0</v>
      </c>
      <c r="H14" s="142">
        <v>0</v>
      </c>
      <c r="I14" s="142">
        <v>0</v>
      </c>
      <c r="J14" s="209">
        <v>9</v>
      </c>
      <c r="K14" s="142">
        <v>4.8899999999999997</v>
      </c>
      <c r="L14" s="142">
        <v>0</v>
      </c>
      <c r="M14" s="142">
        <v>0</v>
      </c>
      <c r="N14" s="142">
        <v>0</v>
      </c>
      <c r="O14" s="144">
        <v>9</v>
      </c>
      <c r="P14" s="150">
        <v>0</v>
      </c>
      <c r="Q14" s="145">
        <v>0</v>
      </c>
      <c r="R14" s="144">
        <v>0</v>
      </c>
      <c r="S14" s="144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121"/>
      <c r="AW14" s="121"/>
      <c r="AX14" s="121"/>
      <c r="AY14" s="121"/>
      <c r="AZ14" s="147" t="s">
        <v>198</v>
      </c>
    </row>
    <row r="15" spans="1:52" ht="21.75">
      <c r="A15" s="66" t="str">
        <f t="shared" si="1"/>
        <v xml:space="preserve">   </v>
      </c>
      <c r="B15" s="79">
        <v>4</v>
      </c>
      <c r="C15" s="82" t="s">
        <v>127</v>
      </c>
      <c r="D15" s="118" t="s">
        <v>44</v>
      </c>
      <c r="E15" s="85" t="s">
        <v>124</v>
      </c>
      <c r="F15" s="119" t="s">
        <v>119</v>
      </c>
      <c r="G15" s="83">
        <v>46.520299422500003</v>
      </c>
      <c r="H15" s="83">
        <v>46.520299422500003</v>
      </c>
      <c r="I15" s="83">
        <v>0</v>
      </c>
      <c r="J15" s="41">
        <v>1</v>
      </c>
      <c r="K15" s="120">
        <v>0</v>
      </c>
      <c r="L15" s="120">
        <v>0</v>
      </c>
      <c r="M15" s="120" t="s">
        <v>120</v>
      </c>
      <c r="N15" s="120">
        <v>29.19</v>
      </c>
      <c r="O15" s="41">
        <v>10</v>
      </c>
      <c r="P15" s="148">
        <v>0</v>
      </c>
      <c r="Q15" s="81">
        <v>0</v>
      </c>
      <c r="R15" s="41">
        <v>0</v>
      </c>
      <c r="S15" s="41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121"/>
      <c r="AW15" s="121"/>
      <c r="AX15" s="121"/>
      <c r="AY15" s="121"/>
      <c r="AZ15" s="40"/>
    </row>
    <row r="16" spans="1:52" s="42" customFormat="1" ht="21.75">
      <c r="A16" s="66"/>
      <c r="B16" s="79"/>
      <c r="C16" s="82" t="s">
        <v>127</v>
      </c>
      <c r="D16" s="118" t="s">
        <v>121</v>
      </c>
      <c r="E16" s="85" t="s">
        <v>124</v>
      </c>
      <c r="F16" s="119" t="s">
        <v>119</v>
      </c>
      <c r="G16" s="120">
        <v>0</v>
      </c>
      <c r="H16" s="120">
        <v>0</v>
      </c>
      <c r="I16" s="120">
        <v>0</v>
      </c>
      <c r="J16" s="41">
        <v>1</v>
      </c>
      <c r="K16" s="120">
        <v>5.0599999999999996</v>
      </c>
      <c r="L16" s="120">
        <v>0</v>
      </c>
      <c r="M16" s="120">
        <v>0</v>
      </c>
      <c r="N16" s="120">
        <v>0</v>
      </c>
      <c r="O16" s="41">
        <v>10</v>
      </c>
      <c r="P16" s="149">
        <v>5.0599999999999996</v>
      </c>
      <c r="Q16" s="81">
        <v>100</v>
      </c>
      <c r="R16" s="41">
        <v>2</v>
      </c>
      <c r="S16" s="41">
        <v>3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5.0599999999999996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151">
        <v>5</v>
      </c>
      <c r="AW16" s="151">
        <v>5</v>
      </c>
      <c r="AX16" s="151">
        <v>5</v>
      </c>
      <c r="AY16" s="121"/>
      <c r="AZ16" s="40" t="s">
        <v>204</v>
      </c>
    </row>
    <row r="17" spans="1:52" s="42" customFormat="1" ht="21.75">
      <c r="A17" s="66"/>
      <c r="B17" s="79"/>
      <c r="C17" s="82" t="s">
        <v>127</v>
      </c>
      <c r="D17" s="118" t="s">
        <v>122</v>
      </c>
      <c r="E17" s="85" t="s">
        <v>124</v>
      </c>
      <c r="F17" s="119" t="s">
        <v>119</v>
      </c>
      <c r="G17" s="120">
        <v>0</v>
      </c>
      <c r="H17" s="120">
        <v>0</v>
      </c>
      <c r="I17" s="120">
        <v>0</v>
      </c>
      <c r="J17" s="41">
        <v>1</v>
      </c>
      <c r="K17" s="120">
        <v>0</v>
      </c>
      <c r="L17" s="120">
        <v>0</v>
      </c>
      <c r="M17" s="120" t="s">
        <v>120</v>
      </c>
      <c r="N17" s="120">
        <v>51.55</v>
      </c>
      <c r="O17" s="41">
        <v>10</v>
      </c>
      <c r="P17" s="148">
        <v>0</v>
      </c>
      <c r="Q17" s="81">
        <v>0</v>
      </c>
      <c r="R17" s="41">
        <v>0</v>
      </c>
      <c r="S17" s="41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121"/>
      <c r="AW17" s="121"/>
      <c r="AX17" s="121"/>
      <c r="AY17" s="121"/>
      <c r="AZ17" s="40"/>
    </row>
    <row r="18" spans="1:52" s="42" customFormat="1" ht="21.75">
      <c r="A18" s="66"/>
      <c r="B18" s="137"/>
      <c r="C18" s="138" t="s">
        <v>127</v>
      </c>
      <c r="D18" s="139" t="s">
        <v>191</v>
      </c>
      <c r="E18" s="140" t="s">
        <v>124</v>
      </c>
      <c r="F18" s="141" t="s">
        <v>119</v>
      </c>
      <c r="G18" s="142">
        <v>0</v>
      </c>
      <c r="H18" s="142">
        <v>0</v>
      </c>
      <c r="I18" s="142">
        <v>0</v>
      </c>
      <c r="J18" s="209">
        <v>9</v>
      </c>
      <c r="K18" s="142">
        <v>0</v>
      </c>
      <c r="L18" s="142">
        <v>0</v>
      </c>
      <c r="M18" s="142" t="s">
        <v>120</v>
      </c>
      <c r="N18" s="142">
        <v>25.45</v>
      </c>
      <c r="O18" s="144">
        <v>8</v>
      </c>
      <c r="P18" s="150">
        <v>0</v>
      </c>
      <c r="Q18" s="145">
        <v>0</v>
      </c>
      <c r="R18" s="144">
        <v>0</v>
      </c>
      <c r="S18" s="144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121"/>
      <c r="AW18" s="121"/>
      <c r="AX18" s="121"/>
      <c r="AY18" s="121"/>
      <c r="AZ18" s="147" t="s">
        <v>198</v>
      </c>
    </row>
    <row r="19" spans="1:52" s="42" customFormat="1" ht="21.75">
      <c r="A19" s="66" t="str">
        <f t="shared" si="1"/>
        <v xml:space="preserve">   </v>
      </c>
      <c r="B19" s="79">
        <v>5</v>
      </c>
      <c r="C19" s="82" t="s">
        <v>128</v>
      </c>
      <c r="D19" s="118" t="s">
        <v>44</v>
      </c>
      <c r="E19" s="85" t="s">
        <v>124</v>
      </c>
      <c r="F19" s="119" t="s">
        <v>119</v>
      </c>
      <c r="G19" s="83">
        <v>10.436970305199999</v>
      </c>
      <c r="H19" s="83">
        <v>10.436970305199999</v>
      </c>
      <c r="I19" s="83">
        <v>0</v>
      </c>
      <c r="J19" s="41">
        <v>1</v>
      </c>
      <c r="K19" s="120">
        <v>0</v>
      </c>
      <c r="L19" s="120">
        <v>0</v>
      </c>
      <c r="M19" s="120" t="s">
        <v>120</v>
      </c>
      <c r="N19" s="120">
        <v>48</v>
      </c>
      <c r="O19" s="41">
        <v>12</v>
      </c>
      <c r="P19" s="148">
        <v>0</v>
      </c>
      <c r="Q19" s="81">
        <v>0</v>
      </c>
      <c r="R19" s="41">
        <v>0</v>
      </c>
      <c r="S19" s="41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121"/>
      <c r="AW19" s="121"/>
      <c r="AX19" s="121"/>
      <c r="AY19" s="121"/>
      <c r="AZ19" s="40"/>
    </row>
    <row r="20" spans="1:52" s="42" customFormat="1" ht="21.75">
      <c r="A20" s="66" t="str">
        <f t="shared" si="1"/>
        <v xml:space="preserve">   </v>
      </c>
      <c r="B20" s="79">
        <v>6</v>
      </c>
      <c r="C20" s="82" t="s">
        <v>129</v>
      </c>
      <c r="D20" s="118" t="s">
        <v>44</v>
      </c>
      <c r="E20" s="85" t="s">
        <v>124</v>
      </c>
      <c r="F20" s="119" t="s">
        <v>119</v>
      </c>
      <c r="G20" s="83">
        <v>25.110845931699998</v>
      </c>
      <c r="H20" s="83">
        <v>25.110845931699998</v>
      </c>
      <c r="I20" s="83">
        <v>0</v>
      </c>
      <c r="J20" s="41">
        <v>1</v>
      </c>
      <c r="K20" s="120">
        <v>0</v>
      </c>
      <c r="L20" s="120">
        <v>24.805</v>
      </c>
      <c r="M20" s="120">
        <v>0</v>
      </c>
      <c r="N20" s="120">
        <v>0</v>
      </c>
      <c r="O20" s="41">
        <v>16</v>
      </c>
      <c r="P20" s="148">
        <v>0</v>
      </c>
      <c r="Q20" s="81">
        <v>0</v>
      </c>
      <c r="R20" s="41">
        <v>0</v>
      </c>
      <c r="S20" s="41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121"/>
      <c r="AW20" s="121"/>
      <c r="AX20" s="121"/>
      <c r="AY20" s="121"/>
      <c r="AZ20" s="40"/>
    </row>
    <row r="21" spans="1:52" s="42" customFormat="1" ht="21.75">
      <c r="A21" s="66" t="str">
        <f t="shared" si="1"/>
        <v xml:space="preserve">   </v>
      </c>
      <c r="B21" s="79">
        <v>7</v>
      </c>
      <c r="C21" s="82" t="s">
        <v>130</v>
      </c>
      <c r="D21" s="118" t="s">
        <v>44</v>
      </c>
      <c r="E21" s="85" t="s">
        <v>124</v>
      </c>
      <c r="F21" s="119" t="s">
        <v>119</v>
      </c>
      <c r="G21" s="83">
        <v>43.931384924600003</v>
      </c>
      <c r="H21" s="83">
        <v>43.931384924600003</v>
      </c>
      <c r="I21" s="83">
        <v>0</v>
      </c>
      <c r="J21" s="41">
        <v>1</v>
      </c>
      <c r="K21" s="120">
        <v>0</v>
      </c>
      <c r="L21" s="120">
        <v>43.267499999999998</v>
      </c>
      <c r="M21" s="120">
        <v>0</v>
      </c>
      <c r="N21" s="120">
        <v>0</v>
      </c>
      <c r="O21" s="41">
        <v>3</v>
      </c>
      <c r="P21" s="148">
        <v>0</v>
      </c>
      <c r="Q21" s="81">
        <v>0</v>
      </c>
      <c r="R21" s="41">
        <v>0</v>
      </c>
      <c r="S21" s="41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121"/>
      <c r="AW21" s="121"/>
      <c r="AX21" s="121"/>
      <c r="AY21" s="121"/>
      <c r="AZ21" s="40"/>
    </row>
    <row r="22" spans="1:52" s="42" customFormat="1" ht="21.75">
      <c r="A22" s="66" t="str">
        <f t="shared" si="1"/>
        <v xml:space="preserve">   </v>
      </c>
      <c r="B22" s="175">
        <v>8</v>
      </c>
      <c r="C22" s="176" t="s">
        <v>131</v>
      </c>
      <c r="D22" s="177" t="s">
        <v>44</v>
      </c>
      <c r="E22" s="178" t="s">
        <v>124</v>
      </c>
      <c r="F22" s="179" t="s">
        <v>119</v>
      </c>
      <c r="G22" s="136">
        <v>108.93</v>
      </c>
      <c r="H22" s="136">
        <v>108.93</v>
      </c>
      <c r="I22" s="136">
        <v>0</v>
      </c>
      <c r="J22" s="180">
        <v>1</v>
      </c>
      <c r="K22" s="136">
        <v>108.93</v>
      </c>
      <c r="L22" s="135">
        <v>0</v>
      </c>
      <c r="M22" s="135">
        <v>0</v>
      </c>
      <c r="N22" s="135">
        <v>0</v>
      </c>
      <c r="O22" s="180">
        <v>13</v>
      </c>
      <c r="P22" s="183">
        <v>65.349999999999994</v>
      </c>
      <c r="Q22" s="182">
        <v>60</v>
      </c>
      <c r="R22" s="180">
        <v>1</v>
      </c>
      <c r="S22" s="180">
        <v>3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65.349999999999994</v>
      </c>
      <c r="AR22" s="80">
        <v>0</v>
      </c>
      <c r="AS22" s="80">
        <v>0</v>
      </c>
      <c r="AT22" s="80">
        <v>0</v>
      </c>
      <c r="AU22" s="80">
        <v>0</v>
      </c>
      <c r="AV22" s="151">
        <v>5</v>
      </c>
      <c r="AW22" s="151">
        <v>5</v>
      </c>
      <c r="AX22" s="151">
        <v>5</v>
      </c>
      <c r="AY22" s="121"/>
      <c r="AZ22" s="40"/>
    </row>
    <row r="23" spans="1:52" s="42" customFormat="1" ht="21.75">
      <c r="A23" s="66"/>
      <c r="B23" s="184"/>
      <c r="C23" s="185" t="s">
        <v>131</v>
      </c>
      <c r="D23" s="186" t="s">
        <v>121</v>
      </c>
      <c r="E23" s="187" t="s">
        <v>124</v>
      </c>
      <c r="F23" s="188" t="s">
        <v>119</v>
      </c>
      <c r="G23" s="189">
        <v>0</v>
      </c>
      <c r="H23" s="190">
        <v>2.97</v>
      </c>
      <c r="I23" s="190">
        <v>0</v>
      </c>
      <c r="J23" s="209">
        <v>9</v>
      </c>
      <c r="K23" s="190">
        <v>2.97</v>
      </c>
      <c r="L23" s="189">
        <v>0</v>
      </c>
      <c r="M23" s="189">
        <v>0</v>
      </c>
      <c r="N23" s="189">
        <v>0</v>
      </c>
      <c r="O23" s="191">
        <v>13</v>
      </c>
      <c r="P23" s="233">
        <v>0</v>
      </c>
      <c r="Q23" s="192">
        <v>0</v>
      </c>
      <c r="R23" s="191">
        <v>0</v>
      </c>
      <c r="S23" s="191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151">
        <v>5</v>
      </c>
      <c r="AW23" s="151">
        <v>5</v>
      </c>
      <c r="AX23" s="151">
        <v>5</v>
      </c>
      <c r="AY23" s="121"/>
      <c r="AZ23" s="147" t="s">
        <v>198</v>
      </c>
    </row>
    <row r="24" spans="1:52" s="42" customFormat="1" ht="21.75">
      <c r="A24" s="89" t="str">
        <f t="shared" si="1"/>
        <v xml:space="preserve">   </v>
      </c>
      <c r="B24" s="152">
        <v>9</v>
      </c>
      <c r="C24" s="153" t="s">
        <v>132</v>
      </c>
      <c r="D24" s="154" t="s">
        <v>44</v>
      </c>
      <c r="E24" s="155" t="s">
        <v>124</v>
      </c>
      <c r="F24" s="156" t="s">
        <v>119</v>
      </c>
      <c r="G24" s="158">
        <v>8.0674087029999999</v>
      </c>
      <c r="H24" s="158">
        <v>8.0674087029999999</v>
      </c>
      <c r="I24" s="158">
        <v>0</v>
      </c>
      <c r="J24" s="159">
        <v>1</v>
      </c>
      <c r="K24" s="157">
        <v>8.07</v>
      </c>
      <c r="L24" s="157">
        <v>0</v>
      </c>
      <c r="M24" s="157">
        <v>0</v>
      </c>
      <c r="N24" s="157">
        <v>0</v>
      </c>
      <c r="O24" s="159">
        <v>7</v>
      </c>
      <c r="P24" s="157">
        <v>8.07</v>
      </c>
      <c r="Q24" s="202">
        <v>100</v>
      </c>
      <c r="R24" s="159">
        <v>1</v>
      </c>
      <c r="S24" s="159">
        <v>3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8.07</v>
      </c>
      <c r="AR24" s="80">
        <v>0</v>
      </c>
      <c r="AS24" s="80">
        <v>0</v>
      </c>
      <c r="AT24" s="80">
        <v>0</v>
      </c>
      <c r="AU24" s="80">
        <v>0</v>
      </c>
      <c r="AV24" s="121"/>
      <c r="AW24" s="121"/>
      <c r="AX24" s="121"/>
      <c r="AY24" s="121"/>
      <c r="AZ24" s="40" t="s">
        <v>204</v>
      </c>
    </row>
    <row r="25" spans="1:52" s="42" customFormat="1" ht="21.75">
      <c r="A25" s="66" t="str">
        <f t="shared" si="1"/>
        <v xml:space="preserve">   </v>
      </c>
      <c r="B25" s="79">
        <v>10</v>
      </c>
      <c r="C25" s="82" t="s">
        <v>133</v>
      </c>
      <c r="D25" s="118" t="s">
        <v>44</v>
      </c>
      <c r="E25" s="85" t="s">
        <v>124</v>
      </c>
      <c r="F25" s="119" t="s">
        <v>119</v>
      </c>
      <c r="G25" s="83">
        <v>23.3389460414</v>
      </c>
      <c r="H25" s="83">
        <v>23.3389460414</v>
      </c>
      <c r="I25" s="83">
        <v>0</v>
      </c>
      <c r="J25" s="41">
        <v>1</v>
      </c>
      <c r="K25" s="120">
        <v>0</v>
      </c>
      <c r="L25" s="120">
        <v>20.75</v>
      </c>
      <c r="M25" s="120">
        <v>0</v>
      </c>
      <c r="N25" s="120">
        <v>0</v>
      </c>
      <c r="O25" s="41">
        <v>10</v>
      </c>
      <c r="P25" s="148">
        <v>0</v>
      </c>
      <c r="Q25" s="132">
        <v>0</v>
      </c>
      <c r="R25" s="132">
        <v>0</v>
      </c>
      <c r="S25" s="132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121"/>
      <c r="AW25" s="121"/>
      <c r="AX25" s="121"/>
      <c r="AY25" s="121"/>
      <c r="AZ25" s="40"/>
    </row>
    <row r="26" spans="1:52" s="207" customFormat="1" ht="21.75">
      <c r="A26" s="89" t="str">
        <f t="shared" si="1"/>
        <v xml:space="preserve">   </v>
      </c>
      <c r="B26" s="152">
        <v>11</v>
      </c>
      <c r="C26" s="153" t="s">
        <v>134</v>
      </c>
      <c r="D26" s="154" t="s">
        <v>44</v>
      </c>
      <c r="E26" s="155" t="s">
        <v>124</v>
      </c>
      <c r="F26" s="156" t="s">
        <v>119</v>
      </c>
      <c r="G26" s="158">
        <v>8.3863070880600006</v>
      </c>
      <c r="H26" s="158">
        <v>8.3863070880600006</v>
      </c>
      <c r="I26" s="158">
        <v>0</v>
      </c>
      <c r="J26" s="159">
        <v>1</v>
      </c>
      <c r="K26" s="157">
        <v>0</v>
      </c>
      <c r="L26" s="157">
        <v>9.5</v>
      </c>
      <c r="M26" s="157">
        <v>0</v>
      </c>
      <c r="N26" s="157">
        <v>0</v>
      </c>
      <c r="O26" s="159">
        <v>11</v>
      </c>
      <c r="P26" s="160">
        <v>0</v>
      </c>
      <c r="Q26" s="205">
        <v>0</v>
      </c>
      <c r="R26" s="205">
        <v>0</v>
      </c>
      <c r="S26" s="205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  <c r="AE26" s="161">
        <v>0</v>
      </c>
      <c r="AF26" s="161">
        <v>0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  <c r="AL26" s="161">
        <v>0</v>
      </c>
      <c r="AM26" s="161">
        <v>0</v>
      </c>
      <c r="AN26" s="161">
        <v>0</v>
      </c>
      <c r="AO26" s="161">
        <v>0</v>
      </c>
      <c r="AP26" s="161">
        <v>0</v>
      </c>
      <c r="AQ26" s="161">
        <v>0</v>
      </c>
      <c r="AR26" s="161">
        <v>0</v>
      </c>
      <c r="AS26" s="161">
        <v>0</v>
      </c>
      <c r="AT26" s="161">
        <v>0</v>
      </c>
      <c r="AU26" s="161">
        <v>0</v>
      </c>
      <c r="AV26" s="208"/>
      <c r="AW26" s="208"/>
      <c r="AX26" s="208"/>
      <c r="AY26" s="208"/>
      <c r="AZ26" s="206"/>
    </row>
    <row r="27" spans="1:52" s="42" customFormat="1" ht="21.75">
      <c r="A27" s="66" t="str">
        <f t="shared" si="1"/>
        <v xml:space="preserve">   </v>
      </c>
      <c r="B27" s="79">
        <v>12</v>
      </c>
      <c r="C27" s="82" t="s">
        <v>135</v>
      </c>
      <c r="D27" s="118" t="s">
        <v>44</v>
      </c>
      <c r="E27" s="85" t="s">
        <v>124</v>
      </c>
      <c r="F27" s="119" t="s">
        <v>119</v>
      </c>
      <c r="G27" s="83">
        <v>11.702058814400001</v>
      </c>
      <c r="H27" s="83">
        <v>11.702058814400001</v>
      </c>
      <c r="I27" s="83">
        <v>0</v>
      </c>
      <c r="J27" s="41">
        <v>1</v>
      </c>
      <c r="K27" s="120">
        <v>0</v>
      </c>
      <c r="L27" s="120">
        <v>0</v>
      </c>
      <c r="M27" s="134" t="s">
        <v>120</v>
      </c>
      <c r="N27" s="134">
        <v>1.2</v>
      </c>
      <c r="O27" s="41">
        <v>8</v>
      </c>
      <c r="P27" s="148">
        <v>0</v>
      </c>
      <c r="Q27" s="132">
        <v>0</v>
      </c>
      <c r="R27" s="132">
        <v>0</v>
      </c>
      <c r="S27" s="132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121"/>
      <c r="AW27" s="121"/>
      <c r="AX27" s="121"/>
      <c r="AY27" s="121"/>
      <c r="AZ27" s="40"/>
    </row>
    <row r="28" spans="1:52" s="42" customFormat="1" ht="21.75">
      <c r="A28" s="66"/>
      <c r="B28" s="152"/>
      <c r="C28" s="153" t="s">
        <v>135</v>
      </c>
      <c r="D28" s="154" t="s">
        <v>121</v>
      </c>
      <c r="E28" s="155" t="s">
        <v>124</v>
      </c>
      <c r="F28" s="156" t="s">
        <v>119</v>
      </c>
      <c r="G28" s="157">
        <v>0</v>
      </c>
      <c r="H28" s="157">
        <v>0</v>
      </c>
      <c r="I28" s="157">
        <v>0</v>
      </c>
      <c r="J28" s="159">
        <v>1</v>
      </c>
      <c r="K28" s="157">
        <v>9.6999999999999993</v>
      </c>
      <c r="L28" s="157">
        <v>0</v>
      </c>
      <c r="M28" s="157">
        <v>0</v>
      </c>
      <c r="N28" s="157">
        <v>0</v>
      </c>
      <c r="O28" s="159">
        <v>7</v>
      </c>
      <c r="P28" s="157">
        <v>9.6999999999999993</v>
      </c>
      <c r="Q28" s="202">
        <v>100</v>
      </c>
      <c r="R28" s="159">
        <v>1</v>
      </c>
      <c r="S28" s="159">
        <v>3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9.6999999999999993</v>
      </c>
      <c r="AS28" s="80">
        <v>0</v>
      </c>
      <c r="AT28" s="80">
        <v>0</v>
      </c>
      <c r="AU28" s="80">
        <v>0</v>
      </c>
      <c r="AV28" s="151">
        <v>5</v>
      </c>
      <c r="AW28" s="151">
        <v>5</v>
      </c>
      <c r="AX28" s="151">
        <v>5</v>
      </c>
      <c r="AY28" s="121"/>
      <c r="AZ28" s="40" t="s">
        <v>204</v>
      </c>
    </row>
    <row r="29" spans="1:52" s="42" customFormat="1" ht="21.75">
      <c r="A29" s="66" t="str">
        <f t="shared" si="1"/>
        <v xml:space="preserve">   </v>
      </c>
      <c r="B29" s="79">
        <v>13</v>
      </c>
      <c r="C29" s="82" t="s">
        <v>136</v>
      </c>
      <c r="D29" s="118" t="s">
        <v>44</v>
      </c>
      <c r="E29" s="85" t="s">
        <v>124</v>
      </c>
      <c r="F29" s="119" t="s">
        <v>119</v>
      </c>
      <c r="G29" s="83">
        <v>163.99881710400001</v>
      </c>
      <c r="H29" s="83">
        <v>163.99881710400001</v>
      </c>
      <c r="I29" s="83">
        <v>0</v>
      </c>
      <c r="J29" s="41">
        <v>1</v>
      </c>
      <c r="K29" s="120">
        <v>0</v>
      </c>
      <c r="L29" s="120">
        <v>0</v>
      </c>
      <c r="M29" s="134" t="s">
        <v>120</v>
      </c>
      <c r="N29" s="134">
        <v>22.28</v>
      </c>
      <c r="O29" s="41">
        <v>12</v>
      </c>
      <c r="P29" s="148">
        <v>0</v>
      </c>
      <c r="Q29" s="132">
        <v>0</v>
      </c>
      <c r="R29" s="132">
        <v>0</v>
      </c>
      <c r="S29" s="132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121"/>
      <c r="AW29" s="121"/>
      <c r="AX29" s="121"/>
      <c r="AY29" s="121"/>
      <c r="AZ29" s="40"/>
    </row>
    <row r="30" spans="1:52" s="42" customFormat="1" ht="21.75">
      <c r="A30" s="66"/>
      <c r="B30" s="79"/>
      <c r="C30" s="82" t="s">
        <v>136</v>
      </c>
      <c r="D30" s="118" t="s">
        <v>121</v>
      </c>
      <c r="E30" s="85" t="s">
        <v>124</v>
      </c>
      <c r="F30" s="119" t="s">
        <v>119</v>
      </c>
      <c r="G30" s="120">
        <v>0</v>
      </c>
      <c r="H30" s="120">
        <v>0</v>
      </c>
      <c r="I30" s="120">
        <v>0</v>
      </c>
      <c r="J30" s="41">
        <v>1</v>
      </c>
      <c r="K30" s="120">
        <v>0</v>
      </c>
      <c r="L30" s="133" t="s">
        <v>199</v>
      </c>
      <c r="M30" s="120">
        <v>0</v>
      </c>
      <c r="N30" s="120">
        <v>0</v>
      </c>
      <c r="O30" s="41">
        <v>10</v>
      </c>
      <c r="P30" s="148">
        <v>0</v>
      </c>
      <c r="Q30" s="132">
        <v>0</v>
      </c>
      <c r="R30" s="132">
        <v>0</v>
      </c>
      <c r="S30" s="132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121"/>
      <c r="AW30" s="121"/>
      <c r="AX30" s="121"/>
      <c r="AY30" s="121"/>
      <c r="AZ30" s="40"/>
    </row>
    <row r="31" spans="1:52" s="42" customFormat="1" ht="21.75">
      <c r="A31" s="66"/>
      <c r="B31" s="79"/>
      <c r="C31" s="82" t="s">
        <v>136</v>
      </c>
      <c r="D31" s="118" t="s">
        <v>122</v>
      </c>
      <c r="E31" s="85" t="s">
        <v>124</v>
      </c>
      <c r="F31" s="119" t="s">
        <v>119</v>
      </c>
      <c r="G31" s="120">
        <v>0</v>
      </c>
      <c r="H31" s="120">
        <v>0</v>
      </c>
      <c r="I31" s="120">
        <v>0</v>
      </c>
      <c r="J31" s="41">
        <v>1</v>
      </c>
      <c r="K31" s="120">
        <v>1.9</v>
      </c>
      <c r="L31" s="120">
        <v>0</v>
      </c>
      <c r="M31" s="120">
        <v>0</v>
      </c>
      <c r="N31" s="120">
        <v>0</v>
      </c>
      <c r="O31" s="41">
        <v>15</v>
      </c>
      <c r="P31" s="148">
        <v>0</v>
      </c>
      <c r="Q31" s="132">
        <v>0</v>
      </c>
      <c r="R31" s="132">
        <v>0</v>
      </c>
      <c r="S31" s="132">
        <v>0</v>
      </c>
      <c r="T31" s="14"/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121"/>
      <c r="AW31" s="121"/>
      <c r="AX31" s="121"/>
      <c r="AY31" s="121"/>
      <c r="AZ31" s="40"/>
    </row>
    <row r="32" spans="1:52" s="42" customFormat="1" ht="21.75">
      <c r="A32" s="66"/>
      <c r="B32" s="79"/>
      <c r="C32" s="82" t="s">
        <v>136</v>
      </c>
      <c r="D32" s="118" t="s">
        <v>191</v>
      </c>
      <c r="E32" s="85" t="s">
        <v>124</v>
      </c>
      <c r="F32" s="119" t="s">
        <v>119</v>
      </c>
      <c r="G32" s="120">
        <v>0</v>
      </c>
      <c r="H32" s="120">
        <v>0</v>
      </c>
      <c r="I32" s="120">
        <v>0</v>
      </c>
      <c r="J32" s="41">
        <v>1</v>
      </c>
      <c r="K32" s="120">
        <v>1.39</v>
      </c>
      <c r="L32" s="120">
        <v>0</v>
      </c>
      <c r="M32" s="120">
        <v>0</v>
      </c>
      <c r="N32" s="120">
        <v>0</v>
      </c>
      <c r="O32" s="41">
        <v>7</v>
      </c>
      <c r="P32" s="149">
        <v>1.39</v>
      </c>
      <c r="Q32" s="81">
        <v>100</v>
      </c>
      <c r="R32" s="41">
        <v>1</v>
      </c>
      <c r="S32" s="41">
        <v>3</v>
      </c>
      <c r="T32" s="14"/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1.39</v>
      </c>
      <c r="AS32" s="80">
        <v>0</v>
      </c>
      <c r="AT32" s="80">
        <v>0</v>
      </c>
      <c r="AU32" s="80">
        <v>0</v>
      </c>
      <c r="AV32" s="151">
        <v>5</v>
      </c>
      <c r="AW32" s="151">
        <v>5</v>
      </c>
      <c r="AX32" s="151">
        <v>5</v>
      </c>
      <c r="AY32" s="121"/>
      <c r="AZ32" s="40" t="s">
        <v>204</v>
      </c>
    </row>
    <row r="33" spans="1:52" s="42" customFormat="1" ht="21.75">
      <c r="A33" s="66"/>
      <c r="B33" s="79"/>
      <c r="C33" s="82" t="s">
        <v>136</v>
      </c>
      <c r="D33" s="118" t="s">
        <v>192</v>
      </c>
      <c r="E33" s="85" t="s">
        <v>124</v>
      </c>
      <c r="F33" s="119" t="s">
        <v>119</v>
      </c>
      <c r="G33" s="120">
        <v>0</v>
      </c>
      <c r="H33" s="120">
        <v>0</v>
      </c>
      <c r="I33" s="120">
        <v>0</v>
      </c>
      <c r="J33" s="41">
        <v>1</v>
      </c>
      <c r="K33" s="120">
        <v>3.93</v>
      </c>
      <c r="L33" s="120">
        <v>0</v>
      </c>
      <c r="M33" s="120">
        <v>0</v>
      </c>
      <c r="N33" s="120">
        <v>0</v>
      </c>
      <c r="O33" s="41">
        <v>12</v>
      </c>
      <c r="P33" s="149">
        <v>3.93</v>
      </c>
      <c r="Q33" s="81">
        <v>100</v>
      </c>
      <c r="R33" s="41">
        <v>1</v>
      </c>
      <c r="S33" s="41">
        <v>3</v>
      </c>
      <c r="T33" s="14"/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3.93</v>
      </c>
      <c r="AS33" s="80">
        <v>0</v>
      </c>
      <c r="AT33" s="80">
        <v>0</v>
      </c>
      <c r="AU33" s="80">
        <v>0</v>
      </c>
      <c r="AV33" s="151">
        <v>5</v>
      </c>
      <c r="AW33" s="151">
        <v>5</v>
      </c>
      <c r="AX33" s="151">
        <v>5</v>
      </c>
      <c r="AY33" s="121"/>
      <c r="AZ33" s="40" t="s">
        <v>204</v>
      </c>
    </row>
    <row r="34" spans="1:52" s="42" customFormat="1" ht="21.75">
      <c r="A34" s="66"/>
      <c r="B34" s="79"/>
      <c r="C34" s="82" t="s">
        <v>136</v>
      </c>
      <c r="D34" s="118" t="s">
        <v>193</v>
      </c>
      <c r="E34" s="85" t="s">
        <v>124</v>
      </c>
      <c r="F34" s="119" t="s">
        <v>119</v>
      </c>
      <c r="G34" s="120">
        <v>0</v>
      </c>
      <c r="H34" s="120">
        <v>0</v>
      </c>
      <c r="I34" s="120">
        <v>0</v>
      </c>
      <c r="J34" s="41">
        <v>1</v>
      </c>
      <c r="K34" s="120">
        <v>15.4</v>
      </c>
      <c r="L34" s="120">
        <v>0</v>
      </c>
      <c r="M34" s="120">
        <v>0</v>
      </c>
      <c r="N34" s="120">
        <v>0</v>
      </c>
      <c r="O34" s="41">
        <v>8</v>
      </c>
      <c r="P34" s="149">
        <v>15.4</v>
      </c>
      <c r="Q34" s="81">
        <v>100</v>
      </c>
      <c r="R34" s="41">
        <v>1</v>
      </c>
      <c r="S34" s="41">
        <v>3</v>
      </c>
      <c r="T34" s="14"/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80">
        <v>15.4</v>
      </c>
      <c r="AS34" s="80">
        <v>0</v>
      </c>
      <c r="AT34" s="80">
        <v>0</v>
      </c>
      <c r="AU34" s="80">
        <v>0</v>
      </c>
      <c r="AV34" s="151">
        <v>5</v>
      </c>
      <c r="AW34" s="151">
        <v>5</v>
      </c>
      <c r="AX34" s="151">
        <v>5</v>
      </c>
      <c r="AY34" s="121"/>
      <c r="AZ34" s="40" t="s">
        <v>204</v>
      </c>
    </row>
    <row r="35" spans="1:52" s="42" customFormat="1" ht="21.75">
      <c r="A35" s="66"/>
      <c r="B35" s="79"/>
      <c r="C35" s="82" t="s">
        <v>136</v>
      </c>
      <c r="D35" s="118" t="s">
        <v>194</v>
      </c>
      <c r="E35" s="85" t="s">
        <v>124</v>
      </c>
      <c r="F35" s="119" t="s">
        <v>119</v>
      </c>
      <c r="G35" s="120">
        <v>0</v>
      </c>
      <c r="H35" s="120">
        <v>0</v>
      </c>
      <c r="I35" s="120">
        <v>0</v>
      </c>
      <c r="J35" s="41">
        <v>1</v>
      </c>
      <c r="K35" s="120">
        <v>0</v>
      </c>
      <c r="L35" s="133" t="s">
        <v>200</v>
      </c>
      <c r="M35" s="120">
        <v>0</v>
      </c>
      <c r="N35" s="120">
        <v>0</v>
      </c>
      <c r="O35" s="41">
        <v>8</v>
      </c>
      <c r="P35" s="148">
        <v>0</v>
      </c>
      <c r="Q35" s="81">
        <v>0</v>
      </c>
      <c r="R35" s="132">
        <v>0</v>
      </c>
      <c r="S35" s="132">
        <v>0</v>
      </c>
      <c r="T35" s="14"/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80">
        <v>0</v>
      </c>
      <c r="AN35" s="80">
        <v>0</v>
      </c>
      <c r="AO35" s="80">
        <v>0</v>
      </c>
      <c r="AP35" s="80">
        <v>0</v>
      </c>
      <c r="AQ35" s="80">
        <v>0</v>
      </c>
      <c r="AR35" s="80">
        <v>0</v>
      </c>
      <c r="AS35" s="80">
        <v>0</v>
      </c>
      <c r="AT35" s="80">
        <v>0</v>
      </c>
      <c r="AU35" s="80">
        <v>0</v>
      </c>
      <c r="AV35" s="121"/>
      <c r="AW35" s="121"/>
      <c r="AX35" s="121"/>
      <c r="AY35" s="121"/>
      <c r="AZ35" s="40"/>
    </row>
    <row r="36" spans="1:52" s="42" customFormat="1" ht="21.75">
      <c r="A36" s="66"/>
      <c r="B36" s="79"/>
      <c r="C36" s="82" t="s">
        <v>136</v>
      </c>
      <c r="D36" s="118" t="s">
        <v>195</v>
      </c>
      <c r="E36" s="85" t="s">
        <v>124</v>
      </c>
      <c r="F36" s="119" t="s">
        <v>119</v>
      </c>
      <c r="G36" s="120">
        <v>0</v>
      </c>
      <c r="H36" s="120">
        <v>0</v>
      </c>
      <c r="I36" s="120">
        <v>0</v>
      </c>
      <c r="J36" s="41">
        <v>1</v>
      </c>
      <c r="K36" s="120">
        <v>3.63</v>
      </c>
      <c r="L36" s="120">
        <v>0</v>
      </c>
      <c r="M36" s="120">
        <v>0</v>
      </c>
      <c r="N36" s="120">
        <v>0</v>
      </c>
      <c r="O36" s="41">
        <v>9</v>
      </c>
      <c r="P36" s="149">
        <v>3.63</v>
      </c>
      <c r="Q36" s="81">
        <v>100</v>
      </c>
      <c r="R36" s="41">
        <v>1</v>
      </c>
      <c r="S36" s="41">
        <v>3</v>
      </c>
      <c r="T36" s="14"/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80">
        <v>0</v>
      </c>
      <c r="AI36" s="80">
        <v>0</v>
      </c>
      <c r="AJ36" s="80">
        <v>0</v>
      </c>
      <c r="AK36" s="80">
        <v>0</v>
      </c>
      <c r="AL36" s="80">
        <v>0</v>
      </c>
      <c r="AM36" s="80">
        <v>0</v>
      </c>
      <c r="AN36" s="80">
        <v>0</v>
      </c>
      <c r="AO36" s="80">
        <v>0</v>
      </c>
      <c r="AP36" s="80">
        <v>0</v>
      </c>
      <c r="AQ36" s="80">
        <v>0</v>
      </c>
      <c r="AR36" s="80">
        <v>3.63</v>
      </c>
      <c r="AS36" s="80">
        <v>0</v>
      </c>
      <c r="AT36" s="80">
        <v>0</v>
      </c>
      <c r="AU36" s="80">
        <v>0</v>
      </c>
      <c r="AV36" s="151">
        <v>5</v>
      </c>
      <c r="AW36" s="151">
        <v>5</v>
      </c>
      <c r="AX36" s="151">
        <v>5</v>
      </c>
      <c r="AY36" s="121"/>
      <c r="AZ36" s="40" t="s">
        <v>204</v>
      </c>
    </row>
    <row r="37" spans="1:52" s="42" customFormat="1" ht="21.75">
      <c r="A37" s="66"/>
      <c r="B37" s="79"/>
      <c r="C37" s="82" t="s">
        <v>136</v>
      </c>
      <c r="D37" s="118" t="s">
        <v>196</v>
      </c>
      <c r="E37" s="85" t="s">
        <v>124</v>
      </c>
      <c r="F37" s="119" t="s">
        <v>119</v>
      </c>
      <c r="G37" s="120">
        <v>0</v>
      </c>
      <c r="H37" s="120">
        <v>0</v>
      </c>
      <c r="I37" s="120">
        <v>0</v>
      </c>
      <c r="J37" s="41">
        <v>1</v>
      </c>
      <c r="K37" s="120">
        <v>1.87</v>
      </c>
      <c r="L37" s="120">
        <v>0</v>
      </c>
      <c r="M37" s="120">
        <v>0</v>
      </c>
      <c r="N37" s="120">
        <v>0</v>
      </c>
      <c r="O37" s="41">
        <v>6</v>
      </c>
      <c r="P37" s="149">
        <v>1.87</v>
      </c>
      <c r="Q37" s="81">
        <v>100</v>
      </c>
      <c r="R37" s="41">
        <v>1</v>
      </c>
      <c r="S37" s="41">
        <v>3</v>
      </c>
      <c r="T37" s="14"/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80">
        <v>0</v>
      </c>
      <c r="AI37" s="80">
        <v>0</v>
      </c>
      <c r="AJ37" s="80">
        <v>0</v>
      </c>
      <c r="AK37" s="80">
        <v>0</v>
      </c>
      <c r="AL37" s="80">
        <v>0</v>
      </c>
      <c r="AM37" s="80">
        <v>0</v>
      </c>
      <c r="AN37" s="80">
        <v>0</v>
      </c>
      <c r="AO37" s="80">
        <v>0</v>
      </c>
      <c r="AP37" s="80">
        <v>0</v>
      </c>
      <c r="AQ37" s="80">
        <v>0</v>
      </c>
      <c r="AR37" s="80">
        <v>1.87</v>
      </c>
      <c r="AS37" s="80">
        <v>0</v>
      </c>
      <c r="AT37" s="80">
        <v>0</v>
      </c>
      <c r="AU37" s="80">
        <v>0</v>
      </c>
      <c r="AV37" s="151">
        <v>5</v>
      </c>
      <c r="AW37" s="151">
        <v>5</v>
      </c>
      <c r="AX37" s="151">
        <v>5</v>
      </c>
      <c r="AY37" s="121"/>
      <c r="AZ37" s="40" t="s">
        <v>204</v>
      </c>
    </row>
    <row r="38" spans="1:52" s="42" customFormat="1" ht="21.75">
      <c r="A38" s="66"/>
      <c r="B38" s="79"/>
      <c r="C38" s="82" t="s">
        <v>136</v>
      </c>
      <c r="D38" s="118" t="s">
        <v>197</v>
      </c>
      <c r="E38" s="85" t="s">
        <v>124</v>
      </c>
      <c r="F38" s="119" t="s">
        <v>119</v>
      </c>
      <c r="G38" s="120">
        <v>0</v>
      </c>
      <c r="H38" s="120">
        <v>0</v>
      </c>
      <c r="I38" s="120">
        <v>0</v>
      </c>
      <c r="J38" s="41">
        <v>1</v>
      </c>
      <c r="K38" s="120">
        <v>24.91</v>
      </c>
      <c r="L38" s="120">
        <v>0</v>
      </c>
      <c r="M38" s="120">
        <v>0</v>
      </c>
      <c r="N38" s="120">
        <v>0</v>
      </c>
      <c r="O38" s="41">
        <v>5</v>
      </c>
      <c r="P38" s="149">
        <v>24.91</v>
      </c>
      <c r="Q38" s="81">
        <v>100</v>
      </c>
      <c r="R38" s="41">
        <v>1</v>
      </c>
      <c r="S38" s="41">
        <v>3</v>
      </c>
      <c r="T38" s="14"/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v>0</v>
      </c>
      <c r="AQ38" s="80">
        <v>0</v>
      </c>
      <c r="AR38" s="80">
        <v>24.91</v>
      </c>
      <c r="AS38" s="80">
        <v>0</v>
      </c>
      <c r="AT38" s="80">
        <v>0</v>
      </c>
      <c r="AU38" s="80">
        <v>0</v>
      </c>
      <c r="AV38" s="151">
        <v>5</v>
      </c>
      <c r="AW38" s="151">
        <v>5</v>
      </c>
      <c r="AX38" s="151">
        <v>5</v>
      </c>
      <c r="AY38" s="121"/>
      <c r="AZ38" s="40" t="s">
        <v>204</v>
      </c>
    </row>
    <row r="39" spans="1:52" ht="21.75">
      <c r="A39" s="66" t="str">
        <f t="shared" si="1"/>
        <v xml:space="preserve">  33 </v>
      </c>
      <c r="B39" s="79">
        <v>14</v>
      </c>
      <c r="C39" s="82" t="s">
        <v>137</v>
      </c>
      <c r="D39" s="118" t="s">
        <v>44</v>
      </c>
      <c r="E39" s="85" t="s">
        <v>124</v>
      </c>
      <c r="F39" s="119" t="s">
        <v>119</v>
      </c>
      <c r="G39" s="83">
        <v>10.2268677273</v>
      </c>
      <c r="H39" s="83">
        <v>10.2268677273</v>
      </c>
      <c r="I39" s="83">
        <v>0</v>
      </c>
      <c r="J39" s="41">
        <v>1</v>
      </c>
      <c r="K39" s="120">
        <v>8.25</v>
      </c>
      <c r="L39" s="120">
        <v>0</v>
      </c>
      <c r="M39" s="120">
        <v>0</v>
      </c>
      <c r="N39" s="120">
        <v>0</v>
      </c>
      <c r="O39" s="41">
        <v>10</v>
      </c>
      <c r="P39" s="149">
        <v>8.25</v>
      </c>
      <c r="Q39" s="81">
        <v>100</v>
      </c>
      <c r="R39" s="41">
        <v>1</v>
      </c>
      <c r="S39" s="41">
        <v>3</v>
      </c>
      <c r="T39" s="14"/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80">
        <v>0</v>
      </c>
      <c r="AN39" s="80">
        <v>0</v>
      </c>
      <c r="AO39" s="80">
        <v>0</v>
      </c>
      <c r="AP39" s="80">
        <v>0</v>
      </c>
      <c r="AQ39" s="80">
        <v>0</v>
      </c>
      <c r="AR39" s="80">
        <v>0</v>
      </c>
      <c r="AS39" s="80">
        <v>8.25</v>
      </c>
      <c r="AT39" s="80">
        <v>0</v>
      </c>
      <c r="AU39" s="80">
        <v>0</v>
      </c>
      <c r="AV39" s="151">
        <v>5</v>
      </c>
      <c r="AW39" s="151">
        <v>5</v>
      </c>
      <c r="AX39" s="151">
        <v>5</v>
      </c>
      <c r="AY39" s="121"/>
      <c r="AZ39" s="40" t="s">
        <v>204</v>
      </c>
    </row>
    <row r="40" spans="1:52" s="211" customFormat="1" ht="21.75">
      <c r="A40" s="89"/>
      <c r="B40" s="152"/>
      <c r="C40" s="153" t="s">
        <v>137</v>
      </c>
      <c r="D40" s="154" t="s">
        <v>121</v>
      </c>
      <c r="E40" s="155" t="s">
        <v>124</v>
      </c>
      <c r="F40" s="156" t="s">
        <v>119</v>
      </c>
      <c r="G40" s="157">
        <v>0</v>
      </c>
      <c r="H40" s="157">
        <v>0</v>
      </c>
      <c r="I40" s="157">
        <v>0</v>
      </c>
      <c r="J40" s="209">
        <v>9</v>
      </c>
      <c r="K40" s="157">
        <v>2.2000000000000002</v>
      </c>
      <c r="L40" s="157">
        <v>0</v>
      </c>
      <c r="M40" s="157">
        <v>0</v>
      </c>
      <c r="N40" s="157">
        <v>0</v>
      </c>
      <c r="O40" s="159">
        <v>8</v>
      </c>
      <c r="P40" s="160">
        <v>0</v>
      </c>
      <c r="Q40" s="202">
        <v>0</v>
      </c>
      <c r="R40" s="205">
        <v>0</v>
      </c>
      <c r="S40" s="205">
        <v>0</v>
      </c>
      <c r="T40" s="210"/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>
        <v>0</v>
      </c>
      <c r="AS40" s="161">
        <v>0</v>
      </c>
      <c r="AT40" s="161">
        <v>0</v>
      </c>
      <c r="AU40" s="161">
        <v>0</v>
      </c>
      <c r="AV40" s="208"/>
      <c r="AW40" s="208"/>
      <c r="AX40" s="208"/>
      <c r="AY40" s="208"/>
      <c r="AZ40" s="206" t="s">
        <v>198</v>
      </c>
    </row>
    <row r="41" spans="1:52" ht="21.75">
      <c r="A41" s="66" t="str">
        <f t="shared" si="1"/>
        <v xml:space="preserve">   </v>
      </c>
      <c r="B41" s="79">
        <v>15</v>
      </c>
      <c r="C41" s="82" t="s">
        <v>138</v>
      </c>
      <c r="D41" s="118" t="s">
        <v>44</v>
      </c>
      <c r="E41" s="85" t="s">
        <v>124</v>
      </c>
      <c r="F41" s="119" t="s">
        <v>119</v>
      </c>
      <c r="G41" s="83">
        <v>5.8420819960600001</v>
      </c>
      <c r="H41" s="83">
        <v>5.8420819960600001</v>
      </c>
      <c r="I41" s="83">
        <v>0</v>
      </c>
      <c r="J41" s="41">
        <v>1</v>
      </c>
      <c r="K41" s="120">
        <v>0</v>
      </c>
      <c r="L41" s="120">
        <v>3.75</v>
      </c>
      <c r="M41" s="120">
        <v>0</v>
      </c>
      <c r="N41" s="120">
        <v>0</v>
      </c>
      <c r="O41" s="41">
        <v>15</v>
      </c>
      <c r="P41" s="148">
        <v>0</v>
      </c>
      <c r="Q41" s="132">
        <v>0</v>
      </c>
      <c r="R41" s="132">
        <v>0</v>
      </c>
      <c r="S41" s="132">
        <v>0</v>
      </c>
      <c r="T41" s="14"/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80">
        <v>0</v>
      </c>
      <c r="AS41" s="80">
        <v>0</v>
      </c>
      <c r="AT41" s="80">
        <v>0</v>
      </c>
      <c r="AU41" s="80">
        <v>0</v>
      </c>
      <c r="AV41" s="121"/>
      <c r="AW41" s="121"/>
      <c r="AX41" s="121"/>
      <c r="AY41" s="121"/>
      <c r="AZ41" s="40"/>
    </row>
    <row r="42" spans="1:52" ht="21.75">
      <c r="A42" s="66" t="str">
        <f t="shared" si="1"/>
        <v xml:space="preserve">   </v>
      </c>
      <c r="B42" s="79">
        <v>16</v>
      </c>
      <c r="C42" s="82" t="s">
        <v>139</v>
      </c>
      <c r="D42" s="118" t="s">
        <v>44</v>
      </c>
      <c r="E42" s="85" t="s">
        <v>124</v>
      </c>
      <c r="F42" s="119" t="s">
        <v>119</v>
      </c>
      <c r="G42" s="83">
        <v>7.99626467563</v>
      </c>
      <c r="H42" s="83">
        <v>7.99626467563</v>
      </c>
      <c r="I42" s="83">
        <v>0</v>
      </c>
      <c r="J42" s="41">
        <v>1</v>
      </c>
      <c r="K42" s="120">
        <v>0</v>
      </c>
      <c r="L42" s="120">
        <v>8.75</v>
      </c>
      <c r="M42" s="120">
        <v>0</v>
      </c>
      <c r="N42" s="120">
        <v>0</v>
      </c>
      <c r="O42" s="41">
        <v>12</v>
      </c>
      <c r="P42" s="148">
        <v>0</v>
      </c>
      <c r="Q42" s="132">
        <v>0</v>
      </c>
      <c r="R42" s="132">
        <v>0</v>
      </c>
      <c r="S42" s="132">
        <v>0</v>
      </c>
      <c r="T42" s="14"/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80">
        <v>0</v>
      </c>
      <c r="AS42" s="80">
        <v>0</v>
      </c>
      <c r="AT42" s="80">
        <v>0</v>
      </c>
      <c r="AU42" s="80">
        <v>0</v>
      </c>
      <c r="AV42" s="121"/>
      <c r="AW42" s="121"/>
      <c r="AX42" s="121"/>
      <c r="AY42" s="121"/>
      <c r="AZ42" s="40"/>
    </row>
    <row r="43" spans="1:52" ht="21.75">
      <c r="A43" s="66" t="str">
        <f t="shared" si="1"/>
        <v xml:space="preserve">   </v>
      </c>
      <c r="B43" s="79">
        <v>17</v>
      </c>
      <c r="C43" s="82" t="s">
        <v>140</v>
      </c>
      <c r="D43" s="118" t="s">
        <v>44</v>
      </c>
      <c r="E43" s="85" t="s">
        <v>124</v>
      </c>
      <c r="F43" s="119" t="s">
        <v>119</v>
      </c>
      <c r="G43" s="83">
        <v>5.2904159337400003</v>
      </c>
      <c r="H43" s="83">
        <v>5.2904159337400003</v>
      </c>
      <c r="I43" s="83">
        <v>0</v>
      </c>
      <c r="J43" s="41">
        <v>1</v>
      </c>
      <c r="K43" s="120">
        <v>0</v>
      </c>
      <c r="L43" s="120">
        <v>5.25</v>
      </c>
      <c r="M43" s="120">
        <v>0</v>
      </c>
      <c r="N43" s="120">
        <v>0</v>
      </c>
      <c r="O43" s="41">
        <v>15</v>
      </c>
      <c r="P43" s="148">
        <v>0</v>
      </c>
      <c r="Q43" s="132">
        <v>0</v>
      </c>
      <c r="R43" s="132">
        <v>0</v>
      </c>
      <c r="S43" s="132">
        <v>0</v>
      </c>
      <c r="T43" s="14"/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80">
        <v>0</v>
      </c>
      <c r="AN43" s="80">
        <v>0</v>
      </c>
      <c r="AO43" s="80">
        <v>0</v>
      </c>
      <c r="AP43" s="80">
        <v>0</v>
      </c>
      <c r="AQ43" s="80">
        <v>0</v>
      </c>
      <c r="AR43" s="80">
        <v>0</v>
      </c>
      <c r="AS43" s="80">
        <v>0</v>
      </c>
      <c r="AT43" s="80">
        <v>0</v>
      </c>
      <c r="AU43" s="80">
        <v>0</v>
      </c>
      <c r="AV43" s="121"/>
      <c r="AW43" s="121"/>
      <c r="AX43" s="121"/>
      <c r="AY43" s="121"/>
      <c r="AZ43" s="40"/>
    </row>
    <row r="44" spans="1:52" ht="21.75">
      <c r="A44" s="66" t="str">
        <f t="shared" si="1"/>
        <v xml:space="preserve">   </v>
      </c>
      <c r="B44" s="79">
        <v>18</v>
      </c>
      <c r="C44" s="82" t="s">
        <v>141</v>
      </c>
      <c r="D44" s="118" t="s">
        <v>44</v>
      </c>
      <c r="E44" s="85" t="s">
        <v>124</v>
      </c>
      <c r="F44" s="119" t="s">
        <v>119</v>
      </c>
      <c r="G44" s="83">
        <v>5.40043467973</v>
      </c>
      <c r="H44" s="83">
        <v>5.40043467973</v>
      </c>
      <c r="I44" s="83">
        <v>0</v>
      </c>
      <c r="J44" s="41">
        <v>1</v>
      </c>
      <c r="K44" s="120">
        <v>0</v>
      </c>
      <c r="L44" s="120">
        <v>5.5</v>
      </c>
      <c r="M44" s="120">
        <v>0</v>
      </c>
      <c r="N44" s="120">
        <v>0</v>
      </c>
      <c r="O44" s="41">
        <v>6</v>
      </c>
      <c r="P44" s="148">
        <v>0</v>
      </c>
      <c r="Q44" s="132">
        <v>0</v>
      </c>
      <c r="R44" s="132">
        <v>0</v>
      </c>
      <c r="S44" s="132">
        <v>0</v>
      </c>
      <c r="T44" s="14"/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  <c r="AJ44" s="80">
        <v>0</v>
      </c>
      <c r="AK44" s="80">
        <v>0</v>
      </c>
      <c r="AL44" s="80">
        <v>0</v>
      </c>
      <c r="AM44" s="80">
        <v>0</v>
      </c>
      <c r="AN44" s="80">
        <v>0</v>
      </c>
      <c r="AO44" s="80">
        <v>0</v>
      </c>
      <c r="AP44" s="80">
        <v>0</v>
      </c>
      <c r="AQ44" s="80">
        <v>0</v>
      </c>
      <c r="AR44" s="80">
        <v>0</v>
      </c>
      <c r="AS44" s="80">
        <v>0</v>
      </c>
      <c r="AT44" s="80">
        <v>0</v>
      </c>
      <c r="AU44" s="80">
        <v>0</v>
      </c>
      <c r="AV44" s="121"/>
      <c r="AW44" s="121"/>
      <c r="AX44" s="121"/>
      <c r="AY44" s="121"/>
      <c r="AZ44" s="40"/>
    </row>
    <row r="45" spans="1:52" ht="21.75">
      <c r="A45" s="66" t="str">
        <f t="shared" si="1"/>
        <v xml:space="preserve">  33 </v>
      </c>
      <c r="B45" s="79">
        <v>19</v>
      </c>
      <c r="C45" s="82" t="s">
        <v>142</v>
      </c>
      <c r="D45" s="118" t="s">
        <v>44</v>
      </c>
      <c r="E45" s="85" t="s">
        <v>124</v>
      </c>
      <c r="F45" s="119" t="s">
        <v>119</v>
      </c>
      <c r="G45" s="83">
        <v>9.6415310636899996</v>
      </c>
      <c r="H45" s="83">
        <v>9.6415310636899996</v>
      </c>
      <c r="I45" s="83">
        <v>0</v>
      </c>
      <c r="J45" s="41">
        <v>1</v>
      </c>
      <c r="K45" s="120">
        <v>7</v>
      </c>
      <c r="L45" s="120">
        <v>0</v>
      </c>
      <c r="M45" s="120">
        <v>0</v>
      </c>
      <c r="N45" s="120">
        <v>0</v>
      </c>
      <c r="O45" s="41">
        <v>13</v>
      </c>
      <c r="P45" s="149">
        <v>7</v>
      </c>
      <c r="Q45" s="81">
        <v>100</v>
      </c>
      <c r="R45" s="41">
        <v>1</v>
      </c>
      <c r="S45" s="41">
        <v>3</v>
      </c>
      <c r="T45" s="14"/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80">
        <v>0</v>
      </c>
      <c r="AK45" s="80">
        <v>0</v>
      </c>
      <c r="AL45" s="80"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0</v>
      </c>
      <c r="AR45" s="80">
        <v>0</v>
      </c>
      <c r="AS45" s="80">
        <v>7</v>
      </c>
      <c r="AT45" s="80">
        <v>0</v>
      </c>
      <c r="AU45" s="80">
        <v>0</v>
      </c>
      <c r="AV45" s="151">
        <v>5</v>
      </c>
      <c r="AW45" s="151">
        <v>5</v>
      </c>
      <c r="AX45" s="151">
        <v>5</v>
      </c>
      <c r="AY45" s="121"/>
      <c r="AZ45" s="40" t="s">
        <v>204</v>
      </c>
    </row>
    <row r="46" spans="1:52" ht="21.75">
      <c r="A46" s="66"/>
      <c r="B46" s="79"/>
      <c r="C46" s="82" t="s">
        <v>142</v>
      </c>
      <c r="D46" s="118" t="s">
        <v>121</v>
      </c>
      <c r="E46" s="85" t="s">
        <v>124</v>
      </c>
      <c r="F46" s="119" t="s">
        <v>119</v>
      </c>
      <c r="G46" s="120">
        <v>0</v>
      </c>
      <c r="H46" s="120">
        <v>0</v>
      </c>
      <c r="I46" s="120">
        <v>0</v>
      </c>
      <c r="J46" s="41">
        <v>1</v>
      </c>
      <c r="K46" s="120">
        <v>0</v>
      </c>
      <c r="L46" s="120">
        <v>3.13</v>
      </c>
      <c r="M46" s="120">
        <v>0</v>
      </c>
      <c r="N46" s="120">
        <v>0</v>
      </c>
      <c r="O46" s="41">
        <v>10</v>
      </c>
      <c r="P46" s="148">
        <v>0</v>
      </c>
      <c r="Q46" s="132">
        <v>0</v>
      </c>
      <c r="R46" s="132">
        <v>0</v>
      </c>
      <c r="S46" s="132">
        <v>0</v>
      </c>
      <c r="T46" s="14"/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80">
        <v>0</v>
      </c>
      <c r="AN46" s="80">
        <v>0</v>
      </c>
      <c r="AO46" s="80">
        <v>0</v>
      </c>
      <c r="AP46" s="80">
        <v>0</v>
      </c>
      <c r="AQ46" s="80">
        <v>0</v>
      </c>
      <c r="AR46" s="80">
        <v>0</v>
      </c>
      <c r="AS46" s="80">
        <v>0</v>
      </c>
      <c r="AT46" s="80">
        <v>0</v>
      </c>
      <c r="AU46" s="80">
        <v>0</v>
      </c>
      <c r="AV46" s="121"/>
      <c r="AW46" s="121"/>
      <c r="AX46" s="121"/>
      <c r="AY46" s="121"/>
      <c r="AZ46" s="40"/>
    </row>
    <row r="47" spans="1:52" ht="21.75">
      <c r="A47" s="66" t="str">
        <f t="shared" si="1"/>
        <v xml:space="preserve">   </v>
      </c>
      <c r="B47" s="79">
        <v>20</v>
      </c>
      <c r="C47" s="82" t="s">
        <v>143</v>
      </c>
      <c r="D47" s="118" t="s">
        <v>44</v>
      </c>
      <c r="E47" s="85" t="s">
        <v>124</v>
      </c>
      <c r="F47" s="119" t="s">
        <v>119</v>
      </c>
      <c r="G47" s="83">
        <v>6.5183718796900001</v>
      </c>
      <c r="H47" s="83">
        <v>6.5183718796900001</v>
      </c>
      <c r="I47" s="83">
        <v>0</v>
      </c>
      <c r="J47" s="41">
        <v>1</v>
      </c>
      <c r="K47" s="120">
        <v>0</v>
      </c>
      <c r="L47" s="120">
        <v>6</v>
      </c>
      <c r="M47" s="120">
        <v>0</v>
      </c>
      <c r="N47" s="120">
        <v>0</v>
      </c>
      <c r="O47" s="41">
        <v>12</v>
      </c>
      <c r="P47" s="148">
        <v>0</v>
      </c>
      <c r="Q47" s="132">
        <v>0</v>
      </c>
      <c r="R47" s="132">
        <v>0</v>
      </c>
      <c r="S47" s="132">
        <v>0</v>
      </c>
      <c r="T47" s="14"/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0">
        <v>0</v>
      </c>
      <c r="AQ47" s="80">
        <v>0</v>
      </c>
      <c r="AR47" s="80">
        <v>0</v>
      </c>
      <c r="AS47" s="80">
        <v>0</v>
      </c>
      <c r="AT47" s="80">
        <v>0</v>
      </c>
      <c r="AU47" s="80">
        <v>0</v>
      </c>
      <c r="AV47" s="121"/>
      <c r="AW47" s="121"/>
      <c r="AX47" s="121"/>
      <c r="AY47" s="121"/>
      <c r="AZ47" s="40"/>
    </row>
    <row r="48" spans="1:52" ht="21.75">
      <c r="A48" s="66" t="str">
        <f t="shared" si="1"/>
        <v xml:space="preserve">   </v>
      </c>
      <c r="B48" s="79">
        <v>21</v>
      </c>
      <c r="C48" s="82" t="s">
        <v>144</v>
      </c>
      <c r="D48" s="118" t="s">
        <v>44</v>
      </c>
      <c r="E48" s="85" t="s">
        <v>124</v>
      </c>
      <c r="F48" s="119" t="s">
        <v>119</v>
      </c>
      <c r="G48" s="83">
        <v>12.4509724973</v>
      </c>
      <c r="H48" s="83">
        <v>12.4509724973</v>
      </c>
      <c r="I48" s="83">
        <v>0</v>
      </c>
      <c r="J48" s="41">
        <v>1</v>
      </c>
      <c r="K48" s="120">
        <v>0</v>
      </c>
      <c r="L48" s="120">
        <v>6.65</v>
      </c>
      <c r="M48" s="120">
        <v>0</v>
      </c>
      <c r="N48" s="120">
        <v>0</v>
      </c>
      <c r="O48" s="41">
        <v>12</v>
      </c>
      <c r="P48" s="148">
        <v>0</v>
      </c>
      <c r="Q48" s="132">
        <v>0</v>
      </c>
      <c r="R48" s="132">
        <v>0</v>
      </c>
      <c r="S48" s="132">
        <v>0</v>
      </c>
      <c r="T48" s="14"/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80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0</v>
      </c>
      <c r="AR48" s="80">
        <v>0</v>
      </c>
      <c r="AS48" s="80">
        <v>0</v>
      </c>
      <c r="AT48" s="80">
        <v>0</v>
      </c>
      <c r="AU48" s="80">
        <v>0</v>
      </c>
      <c r="AV48" s="121"/>
      <c r="AW48" s="121"/>
      <c r="AX48" s="121"/>
      <c r="AY48" s="121"/>
      <c r="AZ48" s="40"/>
    </row>
    <row r="49" spans="1:52" ht="21.75">
      <c r="A49" s="66" t="str">
        <f t="shared" si="1"/>
        <v xml:space="preserve">   </v>
      </c>
      <c r="B49" s="79">
        <v>22</v>
      </c>
      <c r="C49" s="82" t="s">
        <v>145</v>
      </c>
      <c r="D49" s="118" t="s">
        <v>44</v>
      </c>
      <c r="E49" s="85" t="s">
        <v>124</v>
      </c>
      <c r="F49" s="119" t="s">
        <v>119</v>
      </c>
      <c r="G49" s="83">
        <v>45.7677957736</v>
      </c>
      <c r="H49" s="83">
        <v>45.7677957736</v>
      </c>
      <c r="I49" s="83">
        <v>0</v>
      </c>
      <c r="J49" s="41">
        <v>1</v>
      </c>
      <c r="K49" s="120">
        <v>0</v>
      </c>
      <c r="L49" s="120">
        <v>45.55</v>
      </c>
      <c r="M49" s="120">
        <v>0</v>
      </c>
      <c r="N49" s="120">
        <v>0</v>
      </c>
      <c r="O49" s="41">
        <v>10</v>
      </c>
      <c r="P49" s="148">
        <v>0</v>
      </c>
      <c r="Q49" s="132">
        <v>0</v>
      </c>
      <c r="R49" s="132">
        <v>0</v>
      </c>
      <c r="S49" s="132">
        <v>0</v>
      </c>
      <c r="T49" s="14"/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0</v>
      </c>
      <c r="AO49" s="80">
        <v>0</v>
      </c>
      <c r="AP49" s="80">
        <v>0</v>
      </c>
      <c r="AQ49" s="80">
        <v>0</v>
      </c>
      <c r="AR49" s="80">
        <v>0</v>
      </c>
      <c r="AS49" s="80">
        <v>0</v>
      </c>
      <c r="AT49" s="80">
        <v>0</v>
      </c>
      <c r="AU49" s="80">
        <v>0</v>
      </c>
      <c r="AV49" s="121"/>
      <c r="AW49" s="121"/>
      <c r="AX49" s="121"/>
      <c r="AY49" s="121"/>
      <c r="AZ49" s="40"/>
    </row>
    <row r="50" spans="1:52" ht="21.75">
      <c r="A50" s="66" t="str">
        <f t="shared" si="1"/>
        <v xml:space="preserve">   </v>
      </c>
      <c r="B50" s="79">
        <v>23</v>
      </c>
      <c r="C50" s="82" t="s">
        <v>146</v>
      </c>
      <c r="D50" s="118" t="s">
        <v>44</v>
      </c>
      <c r="E50" s="85" t="s">
        <v>124</v>
      </c>
      <c r="F50" s="119" t="s">
        <v>119</v>
      </c>
      <c r="G50" s="83">
        <v>26.793146736099999</v>
      </c>
      <c r="H50" s="83">
        <v>26.793146736099999</v>
      </c>
      <c r="I50" s="83">
        <v>0</v>
      </c>
      <c r="J50" s="41">
        <v>2</v>
      </c>
      <c r="K50" s="120">
        <v>0</v>
      </c>
      <c r="L50" s="83">
        <v>26.793146736099999</v>
      </c>
      <c r="M50" s="120">
        <v>0</v>
      </c>
      <c r="N50" s="120">
        <v>0</v>
      </c>
      <c r="O50" s="41">
        <v>12</v>
      </c>
      <c r="P50" s="148">
        <v>0</v>
      </c>
      <c r="Q50" s="132">
        <v>0</v>
      </c>
      <c r="R50" s="132">
        <v>0</v>
      </c>
      <c r="S50" s="132">
        <v>0</v>
      </c>
      <c r="T50" s="14"/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0</v>
      </c>
      <c r="AN50" s="80">
        <v>0</v>
      </c>
      <c r="AO50" s="80">
        <v>0</v>
      </c>
      <c r="AP50" s="80">
        <v>0</v>
      </c>
      <c r="AQ50" s="80">
        <v>0</v>
      </c>
      <c r="AR50" s="80">
        <v>0</v>
      </c>
      <c r="AS50" s="80">
        <v>0</v>
      </c>
      <c r="AT50" s="80">
        <v>0</v>
      </c>
      <c r="AU50" s="80">
        <v>0</v>
      </c>
      <c r="AV50" s="121"/>
      <c r="AW50" s="121"/>
      <c r="AX50" s="121"/>
      <c r="AY50" s="121"/>
      <c r="AZ50" s="40"/>
    </row>
    <row r="51" spans="1:52" ht="21.75">
      <c r="A51" s="66" t="str">
        <f t="shared" si="1"/>
        <v xml:space="preserve">   </v>
      </c>
      <c r="B51" s="79">
        <v>24</v>
      </c>
      <c r="C51" s="82" t="s">
        <v>147</v>
      </c>
      <c r="D51" s="118" t="s">
        <v>44</v>
      </c>
      <c r="E51" s="85" t="s">
        <v>124</v>
      </c>
      <c r="F51" s="119" t="s">
        <v>119</v>
      </c>
      <c r="G51" s="83">
        <v>26.0477154057</v>
      </c>
      <c r="H51" s="83">
        <v>26.0477154057</v>
      </c>
      <c r="I51" s="83">
        <v>0</v>
      </c>
      <c r="J51" s="41">
        <v>1</v>
      </c>
      <c r="K51" s="120">
        <v>0</v>
      </c>
      <c r="L51" s="120">
        <v>12.432499999999999</v>
      </c>
      <c r="M51" s="120">
        <v>0</v>
      </c>
      <c r="N51" s="120">
        <v>0</v>
      </c>
      <c r="O51" s="41">
        <v>10</v>
      </c>
      <c r="P51" s="148">
        <v>0</v>
      </c>
      <c r="Q51" s="132">
        <v>0</v>
      </c>
      <c r="R51" s="132">
        <v>0</v>
      </c>
      <c r="S51" s="132">
        <v>0</v>
      </c>
      <c r="T51" s="14"/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0</v>
      </c>
      <c r="AR51" s="80">
        <v>0</v>
      </c>
      <c r="AS51" s="80">
        <v>0</v>
      </c>
      <c r="AT51" s="80">
        <v>0</v>
      </c>
      <c r="AU51" s="80">
        <v>0</v>
      </c>
      <c r="AV51" s="121"/>
      <c r="AW51" s="121"/>
      <c r="AX51" s="121"/>
      <c r="AY51" s="121"/>
      <c r="AZ51" s="40"/>
    </row>
    <row r="52" spans="1:52" ht="21.75">
      <c r="A52" s="66" t="str">
        <f t="shared" si="1"/>
        <v xml:space="preserve">   </v>
      </c>
      <c r="B52" s="79">
        <v>25</v>
      </c>
      <c r="C52" s="82" t="s">
        <v>148</v>
      </c>
      <c r="D52" s="118" t="s">
        <v>44</v>
      </c>
      <c r="E52" s="85" t="s">
        <v>124</v>
      </c>
      <c r="F52" s="119" t="s">
        <v>119</v>
      </c>
      <c r="G52" s="83">
        <v>33.837291874199998</v>
      </c>
      <c r="H52" s="83">
        <v>33.837291874199998</v>
      </c>
      <c r="I52" s="83">
        <v>0</v>
      </c>
      <c r="J52" s="41">
        <v>1</v>
      </c>
      <c r="K52" s="120">
        <v>0</v>
      </c>
      <c r="L52" s="120">
        <v>33.222499999999997</v>
      </c>
      <c r="M52" s="120">
        <v>0</v>
      </c>
      <c r="N52" s="120">
        <v>0</v>
      </c>
      <c r="O52" s="41">
        <v>2</v>
      </c>
      <c r="P52" s="148">
        <v>0</v>
      </c>
      <c r="Q52" s="132">
        <v>0</v>
      </c>
      <c r="R52" s="132">
        <v>0</v>
      </c>
      <c r="S52" s="132">
        <v>0</v>
      </c>
      <c r="T52" s="14"/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0"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80">
        <v>0</v>
      </c>
      <c r="AS52" s="80">
        <v>0</v>
      </c>
      <c r="AT52" s="80">
        <v>0</v>
      </c>
      <c r="AU52" s="80">
        <v>0</v>
      </c>
      <c r="AV52" s="121"/>
      <c r="AW52" s="121"/>
      <c r="AX52" s="121"/>
      <c r="AY52" s="121"/>
      <c r="AZ52" s="40"/>
    </row>
    <row r="53" spans="1:52" ht="21.75">
      <c r="A53" s="66" t="str">
        <f t="shared" si="1"/>
        <v xml:space="preserve">   </v>
      </c>
      <c r="B53" s="79">
        <v>26</v>
      </c>
      <c r="C53" s="82" t="s">
        <v>149</v>
      </c>
      <c r="D53" s="118" t="s">
        <v>44</v>
      </c>
      <c r="E53" s="85" t="s">
        <v>124</v>
      </c>
      <c r="F53" s="119" t="s">
        <v>119</v>
      </c>
      <c r="G53" s="83">
        <v>270.25621695699999</v>
      </c>
      <c r="H53" s="83">
        <v>270.25621695699999</v>
      </c>
      <c r="I53" s="83">
        <v>0</v>
      </c>
      <c r="J53" s="41">
        <v>1</v>
      </c>
      <c r="K53" s="120">
        <v>0</v>
      </c>
      <c r="L53" s="120">
        <v>270.34500000000003</v>
      </c>
      <c r="M53" s="120">
        <v>0</v>
      </c>
      <c r="N53" s="120">
        <v>0</v>
      </c>
      <c r="O53" s="41">
        <v>7</v>
      </c>
      <c r="P53" s="148">
        <v>0</v>
      </c>
      <c r="Q53" s="132">
        <v>0</v>
      </c>
      <c r="R53" s="132">
        <v>0</v>
      </c>
      <c r="S53" s="132">
        <v>0</v>
      </c>
      <c r="T53" s="14"/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  <c r="AI53" s="80">
        <v>0</v>
      </c>
      <c r="AJ53" s="80">
        <v>0</v>
      </c>
      <c r="AK53" s="80">
        <v>0</v>
      </c>
      <c r="AL53" s="80">
        <v>0</v>
      </c>
      <c r="AM53" s="80">
        <v>0</v>
      </c>
      <c r="AN53" s="80">
        <v>0</v>
      </c>
      <c r="AO53" s="80">
        <v>0</v>
      </c>
      <c r="AP53" s="80">
        <v>0</v>
      </c>
      <c r="AQ53" s="80">
        <v>0</v>
      </c>
      <c r="AR53" s="80">
        <v>0</v>
      </c>
      <c r="AS53" s="80">
        <v>0</v>
      </c>
      <c r="AT53" s="80">
        <v>0</v>
      </c>
      <c r="AU53" s="80">
        <v>0</v>
      </c>
      <c r="AV53" s="121"/>
      <c r="AW53" s="121"/>
      <c r="AX53" s="121"/>
      <c r="AY53" s="121"/>
      <c r="AZ53" s="40"/>
    </row>
    <row r="54" spans="1:52" ht="21.75">
      <c r="A54" s="66" t="str">
        <f t="shared" si="1"/>
        <v xml:space="preserve">   </v>
      </c>
      <c r="B54" s="79">
        <v>27</v>
      </c>
      <c r="C54" s="82" t="s">
        <v>150</v>
      </c>
      <c r="D54" s="118" t="s">
        <v>44</v>
      </c>
      <c r="E54" s="85" t="s">
        <v>124</v>
      </c>
      <c r="F54" s="119" t="s">
        <v>119</v>
      </c>
      <c r="G54" s="83">
        <v>35.010044155800003</v>
      </c>
      <c r="H54" s="83">
        <v>35.010044155800003</v>
      </c>
      <c r="I54" s="83">
        <v>0</v>
      </c>
      <c r="J54" s="41">
        <v>2</v>
      </c>
      <c r="K54" s="120">
        <v>0</v>
      </c>
      <c r="L54" s="83">
        <v>35.010044155800003</v>
      </c>
      <c r="M54" s="120">
        <v>0</v>
      </c>
      <c r="N54" s="120">
        <v>0</v>
      </c>
      <c r="O54" s="41">
        <v>12</v>
      </c>
      <c r="P54" s="148">
        <v>0</v>
      </c>
      <c r="Q54" s="132">
        <v>0</v>
      </c>
      <c r="R54" s="132">
        <v>0</v>
      </c>
      <c r="S54" s="132">
        <v>0</v>
      </c>
      <c r="T54" s="14"/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80">
        <v>0</v>
      </c>
      <c r="AN54" s="80">
        <v>0</v>
      </c>
      <c r="AO54" s="80">
        <v>0</v>
      </c>
      <c r="AP54" s="80">
        <v>0</v>
      </c>
      <c r="AQ54" s="80">
        <v>0</v>
      </c>
      <c r="AR54" s="80">
        <v>0</v>
      </c>
      <c r="AS54" s="80">
        <v>0</v>
      </c>
      <c r="AT54" s="80">
        <v>0</v>
      </c>
      <c r="AU54" s="80">
        <v>0</v>
      </c>
      <c r="AV54" s="121"/>
      <c r="AW54" s="121"/>
      <c r="AX54" s="121"/>
      <c r="AY54" s="121"/>
      <c r="AZ54" s="40"/>
    </row>
    <row r="55" spans="1:52" ht="21.75">
      <c r="A55" s="66" t="str">
        <f t="shared" si="1"/>
        <v xml:space="preserve">   </v>
      </c>
      <c r="B55" s="79">
        <v>28</v>
      </c>
      <c r="C55" s="82" t="s">
        <v>151</v>
      </c>
      <c r="D55" s="118" t="s">
        <v>44</v>
      </c>
      <c r="E55" s="85" t="s">
        <v>124</v>
      </c>
      <c r="F55" s="119" t="s">
        <v>119</v>
      </c>
      <c r="G55" s="83">
        <v>258.63669019399998</v>
      </c>
      <c r="H55" s="83">
        <v>258.63669019399998</v>
      </c>
      <c r="I55" s="83">
        <v>0</v>
      </c>
      <c r="J55" s="41">
        <v>1</v>
      </c>
      <c r="K55" s="120">
        <v>0</v>
      </c>
      <c r="L55" s="120">
        <v>0</v>
      </c>
      <c r="M55" s="120" t="s">
        <v>120</v>
      </c>
      <c r="N55" s="120">
        <v>92.06</v>
      </c>
      <c r="O55" s="41">
        <v>12</v>
      </c>
      <c r="P55" s="148">
        <v>0</v>
      </c>
      <c r="Q55" s="132">
        <v>0</v>
      </c>
      <c r="R55" s="132">
        <v>0</v>
      </c>
      <c r="S55" s="132">
        <v>0</v>
      </c>
      <c r="T55" s="14"/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0</v>
      </c>
      <c r="AP55" s="80">
        <v>0</v>
      </c>
      <c r="AQ55" s="80">
        <v>0</v>
      </c>
      <c r="AR55" s="80">
        <v>0</v>
      </c>
      <c r="AS55" s="80">
        <v>0</v>
      </c>
      <c r="AT55" s="80">
        <v>0</v>
      </c>
      <c r="AU55" s="80">
        <v>0</v>
      </c>
      <c r="AV55" s="121"/>
      <c r="AW55" s="121"/>
      <c r="AX55" s="121"/>
      <c r="AY55" s="121"/>
      <c r="AZ55" s="40"/>
    </row>
    <row r="56" spans="1:52" ht="21.75">
      <c r="A56" s="66"/>
      <c r="B56" s="175"/>
      <c r="C56" s="176" t="s">
        <v>151</v>
      </c>
      <c r="D56" s="177" t="s">
        <v>121</v>
      </c>
      <c r="E56" s="178" t="s">
        <v>124</v>
      </c>
      <c r="F56" s="179" t="s">
        <v>119</v>
      </c>
      <c r="G56" s="135">
        <v>0</v>
      </c>
      <c r="H56" s="135">
        <v>0</v>
      </c>
      <c r="I56" s="135">
        <v>0</v>
      </c>
      <c r="J56" s="180">
        <v>1</v>
      </c>
      <c r="K56" s="135">
        <v>189.6</v>
      </c>
      <c r="L56" s="135">
        <v>0</v>
      </c>
      <c r="M56" s="135">
        <v>0</v>
      </c>
      <c r="N56" s="135">
        <v>0</v>
      </c>
      <c r="O56" s="180">
        <v>12</v>
      </c>
      <c r="P56" s="181">
        <v>113.76</v>
      </c>
      <c r="Q56" s="182">
        <v>60</v>
      </c>
      <c r="R56" s="180">
        <v>1</v>
      </c>
      <c r="S56" s="180">
        <v>3</v>
      </c>
      <c r="T56" s="14"/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  <c r="AJ56" s="80">
        <v>0</v>
      </c>
      <c r="AK56" s="80">
        <v>0</v>
      </c>
      <c r="AL56" s="80">
        <v>0</v>
      </c>
      <c r="AM56" s="80">
        <v>0</v>
      </c>
      <c r="AN56" s="80">
        <v>0</v>
      </c>
      <c r="AO56" s="80">
        <v>0</v>
      </c>
      <c r="AP56" s="80">
        <v>0</v>
      </c>
      <c r="AQ56" s="80">
        <v>0</v>
      </c>
      <c r="AR56" s="80">
        <v>0</v>
      </c>
      <c r="AS56" s="80">
        <v>113.76</v>
      </c>
      <c r="AT56" s="80">
        <v>0</v>
      </c>
      <c r="AU56" s="80">
        <v>0</v>
      </c>
      <c r="AV56" s="151">
        <v>5</v>
      </c>
      <c r="AW56" s="151">
        <v>5</v>
      </c>
      <c r="AX56" s="151">
        <v>5</v>
      </c>
      <c r="AY56" s="121"/>
      <c r="AZ56" s="40"/>
    </row>
    <row r="57" spans="1:52" ht="21.75">
      <c r="A57" s="66" t="str">
        <f t="shared" si="1"/>
        <v xml:space="preserve">   </v>
      </c>
      <c r="B57" s="79">
        <v>29</v>
      </c>
      <c r="C57" s="82" t="s">
        <v>152</v>
      </c>
      <c r="D57" s="118" t="s">
        <v>44</v>
      </c>
      <c r="E57" s="85" t="s">
        <v>124</v>
      </c>
      <c r="F57" s="119" t="s">
        <v>119</v>
      </c>
      <c r="G57" s="83">
        <v>6.0970998102299996</v>
      </c>
      <c r="H57" s="83">
        <v>6.0970998102299996</v>
      </c>
      <c r="I57" s="83">
        <v>0</v>
      </c>
      <c r="J57" s="41">
        <v>1</v>
      </c>
      <c r="K57" s="120">
        <v>0</v>
      </c>
      <c r="L57" s="120">
        <v>6.0525000000000002</v>
      </c>
      <c r="M57" s="120">
        <v>0</v>
      </c>
      <c r="N57" s="120">
        <v>0</v>
      </c>
      <c r="O57" s="41">
        <v>6</v>
      </c>
      <c r="P57" s="148">
        <v>0</v>
      </c>
      <c r="Q57" s="81">
        <v>0</v>
      </c>
      <c r="R57" s="41">
        <v>0</v>
      </c>
      <c r="S57" s="41">
        <v>0</v>
      </c>
      <c r="T57" s="14"/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  <c r="AJ57" s="80">
        <v>0</v>
      </c>
      <c r="AK57" s="80">
        <v>0</v>
      </c>
      <c r="AL57" s="80">
        <v>0</v>
      </c>
      <c r="AM57" s="80">
        <v>0</v>
      </c>
      <c r="AN57" s="80">
        <v>0</v>
      </c>
      <c r="AO57" s="80">
        <v>0</v>
      </c>
      <c r="AP57" s="80">
        <v>0</v>
      </c>
      <c r="AQ57" s="80">
        <v>0</v>
      </c>
      <c r="AR57" s="80">
        <v>0</v>
      </c>
      <c r="AS57" s="80">
        <v>0</v>
      </c>
      <c r="AT57" s="80">
        <v>0</v>
      </c>
      <c r="AU57" s="80">
        <v>0</v>
      </c>
      <c r="AV57" s="121"/>
      <c r="AW57" s="121"/>
      <c r="AX57" s="121"/>
      <c r="AY57" s="121"/>
      <c r="AZ57" s="40"/>
    </row>
    <row r="58" spans="1:52" ht="21.75">
      <c r="A58" s="66" t="str">
        <f t="shared" si="1"/>
        <v xml:space="preserve">   </v>
      </c>
      <c r="B58" s="175">
        <v>30</v>
      </c>
      <c r="C58" s="176" t="s">
        <v>153</v>
      </c>
      <c r="D58" s="177" t="s">
        <v>44</v>
      </c>
      <c r="E58" s="178" t="s">
        <v>124</v>
      </c>
      <c r="F58" s="179" t="s">
        <v>119</v>
      </c>
      <c r="G58" s="136">
        <v>17.677762135599998</v>
      </c>
      <c r="H58" s="136">
        <v>17.677762135599998</v>
      </c>
      <c r="I58" s="136">
        <v>0</v>
      </c>
      <c r="J58" s="180">
        <v>1</v>
      </c>
      <c r="K58" s="135">
        <v>17.13</v>
      </c>
      <c r="L58" s="135">
        <v>0</v>
      </c>
      <c r="M58" s="135">
        <v>0</v>
      </c>
      <c r="N58" s="135">
        <v>0</v>
      </c>
      <c r="O58" s="180">
        <v>12</v>
      </c>
      <c r="P58" s="181">
        <v>10.27</v>
      </c>
      <c r="Q58" s="182">
        <v>60</v>
      </c>
      <c r="R58" s="180">
        <v>2</v>
      </c>
      <c r="S58" s="180">
        <v>3</v>
      </c>
      <c r="T58" s="14"/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80">
        <v>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80">
        <v>0</v>
      </c>
      <c r="AN58" s="80">
        <v>0</v>
      </c>
      <c r="AO58" s="80">
        <v>0</v>
      </c>
      <c r="AP58" s="80">
        <v>0</v>
      </c>
      <c r="AQ58" s="80">
        <v>0</v>
      </c>
      <c r="AR58" s="80">
        <v>0</v>
      </c>
      <c r="AS58" s="80">
        <v>0</v>
      </c>
      <c r="AT58" s="80">
        <v>10.27</v>
      </c>
      <c r="AU58" s="80">
        <v>0</v>
      </c>
      <c r="AV58" s="151">
        <v>5</v>
      </c>
      <c r="AW58" s="151">
        <v>5</v>
      </c>
      <c r="AX58" s="151">
        <v>5</v>
      </c>
      <c r="AY58" s="121"/>
      <c r="AZ58" s="40"/>
    </row>
    <row r="59" spans="1:52" ht="21.75">
      <c r="A59" s="66"/>
      <c r="B59" s="79"/>
      <c r="C59" s="82" t="s">
        <v>153</v>
      </c>
      <c r="D59" s="118" t="s">
        <v>121</v>
      </c>
      <c r="E59" s="85" t="s">
        <v>124</v>
      </c>
      <c r="F59" s="119" t="s">
        <v>119</v>
      </c>
      <c r="G59" s="120">
        <v>0</v>
      </c>
      <c r="H59" s="120">
        <v>0</v>
      </c>
      <c r="I59" s="120">
        <v>0</v>
      </c>
      <c r="J59" s="41">
        <v>1</v>
      </c>
      <c r="K59" s="120">
        <v>0</v>
      </c>
      <c r="L59" s="120">
        <v>0</v>
      </c>
      <c r="M59" s="120" t="s">
        <v>120</v>
      </c>
      <c r="N59" s="120">
        <v>1.69</v>
      </c>
      <c r="O59" s="41">
        <v>12</v>
      </c>
      <c r="P59" s="148">
        <v>0</v>
      </c>
      <c r="Q59" s="132">
        <v>0</v>
      </c>
      <c r="R59" s="132">
        <v>0</v>
      </c>
      <c r="S59" s="132">
        <v>0</v>
      </c>
      <c r="T59" s="14"/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>
        <v>0</v>
      </c>
      <c r="AP59" s="80">
        <v>0</v>
      </c>
      <c r="AQ59" s="80">
        <v>0</v>
      </c>
      <c r="AR59" s="80">
        <v>0</v>
      </c>
      <c r="AS59" s="80">
        <v>0</v>
      </c>
      <c r="AT59" s="80">
        <v>0</v>
      </c>
      <c r="AU59" s="80">
        <v>0</v>
      </c>
      <c r="AV59" s="121"/>
      <c r="AW59" s="121"/>
      <c r="AX59" s="121"/>
      <c r="AY59" s="121"/>
      <c r="AZ59" s="40"/>
    </row>
    <row r="60" spans="1:52" ht="21.75">
      <c r="A60" s="66" t="str">
        <f t="shared" si="1"/>
        <v xml:space="preserve">  33 </v>
      </c>
      <c r="B60" s="175">
        <v>31</v>
      </c>
      <c r="C60" s="176" t="s">
        <v>154</v>
      </c>
      <c r="D60" s="177" t="s">
        <v>44</v>
      </c>
      <c r="E60" s="178" t="s">
        <v>124</v>
      </c>
      <c r="F60" s="179" t="s">
        <v>119</v>
      </c>
      <c r="G60" s="136">
        <v>12.123041129900001</v>
      </c>
      <c r="H60" s="136">
        <v>12.123041129900001</v>
      </c>
      <c r="I60" s="136">
        <v>0</v>
      </c>
      <c r="J60" s="180">
        <v>1</v>
      </c>
      <c r="K60" s="135">
        <v>12.057499999999999</v>
      </c>
      <c r="L60" s="135">
        <v>0</v>
      </c>
      <c r="M60" s="135">
        <v>0</v>
      </c>
      <c r="N60" s="135">
        <v>0</v>
      </c>
      <c r="O60" s="180">
        <v>5</v>
      </c>
      <c r="P60" s="181">
        <v>7.23</v>
      </c>
      <c r="Q60" s="182">
        <v>60</v>
      </c>
      <c r="R60" s="180">
        <v>2</v>
      </c>
      <c r="S60" s="180">
        <v>3</v>
      </c>
      <c r="T60" s="14"/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0">
        <v>0</v>
      </c>
      <c r="AJ60" s="80">
        <v>0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80">
        <v>0</v>
      </c>
      <c r="AS60" s="80">
        <v>0</v>
      </c>
      <c r="AT60" s="80">
        <v>7.23</v>
      </c>
      <c r="AU60" s="80">
        <v>0</v>
      </c>
      <c r="AV60" s="151">
        <v>5</v>
      </c>
      <c r="AW60" s="151">
        <v>5</v>
      </c>
      <c r="AX60" s="151">
        <v>5</v>
      </c>
      <c r="AY60" s="121"/>
      <c r="AZ60" s="40"/>
    </row>
    <row r="61" spans="1:52" ht="21.75">
      <c r="A61" s="66" t="str">
        <f t="shared" si="1"/>
        <v xml:space="preserve">   </v>
      </c>
      <c r="B61" s="79">
        <v>32</v>
      </c>
      <c r="C61" s="82" t="s">
        <v>155</v>
      </c>
      <c r="D61" s="118" t="s">
        <v>44</v>
      </c>
      <c r="E61" s="85" t="s">
        <v>124</v>
      </c>
      <c r="F61" s="119" t="s">
        <v>119</v>
      </c>
      <c r="G61" s="83">
        <v>8.5381274709399992</v>
      </c>
      <c r="H61" s="83">
        <v>8.5381274709399992</v>
      </c>
      <c r="I61" s="83">
        <v>0</v>
      </c>
      <c r="J61" s="41">
        <v>2</v>
      </c>
      <c r="K61" s="120">
        <v>0</v>
      </c>
      <c r="L61" s="120">
        <v>8.5250000000000004</v>
      </c>
      <c r="M61" s="120">
        <v>0</v>
      </c>
      <c r="N61" s="120">
        <v>0</v>
      </c>
      <c r="O61" s="41">
        <v>8</v>
      </c>
      <c r="P61" s="148">
        <v>0</v>
      </c>
      <c r="Q61" s="81">
        <v>0</v>
      </c>
      <c r="R61" s="41">
        <v>0</v>
      </c>
      <c r="S61" s="41">
        <v>0</v>
      </c>
      <c r="T61" s="14"/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0</v>
      </c>
      <c r="AU61" s="80">
        <v>0</v>
      </c>
      <c r="AV61" s="121"/>
      <c r="AW61" s="121"/>
      <c r="AX61" s="121"/>
      <c r="AY61" s="121"/>
      <c r="AZ61" s="40"/>
    </row>
    <row r="62" spans="1:52" ht="21.75">
      <c r="A62" s="66" t="str">
        <f t="shared" si="1"/>
        <v xml:space="preserve">   </v>
      </c>
      <c r="B62" s="79">
        <v>33</v>
      </c>
      <c r="C62" s="82" t="s">
        <v>156</v>
      </c>
      <c r="D62" s="118" t="s">
        <v>44</v>
      </c>
      <c r="E62" s="85" t="s">
        <v>124</v>
      </c>
      <c r="F62" s="119" t="s">
        <v>119</v>
      </c>
      <c r="G62" s="83">
        <v>119.801159091</v>
      </c>
      <c r="H62" s="83">
        <v>119.801159091</v>
      </c>
      <c r="I62" s="83">
        <v>0</v>
      </c>
      <c r="J62" s="41">
        <v>1</v>
      </c>
      <c r="K62" s="120"/>
      <c r="L62" s="120">
        <v>0</v>
      </c>
      <c r="M62" s="120" t="s">
        <v>120</v>
      </c>
      <c r="N62" s="120">
        <v>47.35</v>
      </c>
      <c r="O62" s="41">
        <v>10</v>
      </c>
      <c r="P62" s="148">
        <v>0</v>
      </c>
      <c r="Q62" s="81">
        <v>0</v>
      </c>
      <c r="R62" s="41">
        <v>0</v>
      </c>
      <c r="S62" s="41">
        <v>0</v>
      </c>
      <c r="T62" s="14"/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80">
        <v>0</v>
      </c>
      <c r="AN62" s="80">
        <v>0</v>
      </c>
      <c r="AO62" s="80">
        <v>0</v>
      </c>
      <c r="AP62" s="80">
        <v>0</v>
      </c>
      <c r="AQ62" s="80">
        <v>0</v>
      </c>
      <c r="AR62" s="80">
        <v>0</v>
      </c>
      <c r="AS62" s="80">
        <v>0</v>
      </c>
      <c r="AT62" s="80">
        <v>0</v>
      </c>
      <c r="AU62" s="80">
        <v>0</v>
      </c>
      <c r="AV62" s="121"/>
      <c r="AW62" s="121"/>
      <c r="AX62" s="121"/>
      <c r="AY62" s="121"/>
      <c r="AZ62" s="40"/>
    </row>
    <row r="63" spans="1:52" ht="21.75">
      <c r="A63" s="66"/>
      <c r="B63" s="175"/>
      <c r="C63" s="176" t="s">
        <v>156</v>
      </c>
      <c r="D63" s="177" t="s">
        <v>121</v>
      </c>
      <c r="E63" s="178" t="s">
        <v>124</v>
      </c>
      <c r="F63" s="179" t="s">
        <v>119</v>
      </c>
      <c r="G63" s="135">
        <v>0</v>
      </c>
      <c r="H63" s="135">
        <v>0</v>
      </c>
      <c r="I63" s="135">
        <v>0</v>
      </c>
      <c r="J63" s="180">
        <v>1</v>
      </c>
      <c r="K63" s="135">
        <v>68.05</v>
      </c>
      <c r="L63" s="135">
        <v>0</v>
      </c>
      <c r="M63" s="135">
        <v>0</v>
      </c>
      <c r="N63" s="135">
        <v>0</v>
      </c>
      <c r="O63" s="180">
        <v>9</v>
      </c>
      <c r="P63" s="181">
        <v>40.83</v>
      </c>
      <c r="Q63" s="182">
        <v>60</v>
      </c>
      <c r="R63" s="180">
        <v>2</v>
      </c>
      <c r="S63" s="180">
        <v>3</v>
      </c>
      <c r="T63" s="14"/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0</v>
      </c>
      <c r="AP63" s="80">
        <v>0</v>
      </c>
      <c r="AQ63" s="80">
        <v>0</v>
      </c>
      <c r="AR63" s="80">
        <v>0</v>
      </c>
      <c r="AS63" s="80">
        <v>0</v>
      </c>
      <c r="AT63" s="80">
        <v>40.83</v>
      </c>
      <c r="AU63" s="80">
        <v>0</v>
      </c>
      <c r="AV63" s="151">
        <v>5</v>
      </c>
      <c r="AW63" s="151">
        <v>5</v>
      </c>
      <c r="AX63" s="151">
        <v>5</v>
      </c>
      <c r="AY63" s="121"/>
      <c r="AZ63" s="40"/>
    </row>
    <row r="64" spans="1:52" ht="21.75">
      <c r="A64" s="66"/>
      <c r="B64" s="175"/>
      <c r="C64" s="176" t="s">
        <v>156</v>
      </c>
      <c r="D64" s="177" t="s">
        <v>122</v>
      </c>
      <c r="E64" s="178" t="s">
        <v>124</v>
      </c>
      <c r="F64" s="179" t="s">
        <v>119</v>
      </c>
      <c r="G64" s="135">
        <v>0</v>
      </c>
      <c r="H64" s="135">
        <v>0</v>
      </c>
      <c r="I64" s="135">
        <v>0</v>
      </c>
      <c r="J64" s="180">
        <v>1</v>
      </c>
      <c r="K64" s="135">
        <v>6.22</v>
      </c>
      <c r="L64" s="135">
        <v>0</v>
      </c>
      <c r="M64" s="135">
        <v>0</v>
      </c>
      <c r="N64" s="135">
        <v>0</v>
      </c>
      <c r="O64" s="180">
        <v>12</v>
      </c>
      <c r="P64" s="181">
        <v>3.73</v>
      </c>
      <c r="Q64" s="182">
        <v>60</v>
      </c>
      <c r="R64" s="180">
        <v>2</v>
      </c>
      <c r="S64" s="180">
        <v>3</v>
      </c>
      <c r="T64" s="14"/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  <c r="AJ64" s="80">
        <v>0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0</v>
      </c>
      <c r="AQ64" s="80">
        <v>0</v>
      </c>
      <c r="AR64" s="80">
        <v>0</v>
      </c>
      <c r="AS64" s="80">
        <v>0</v>
      </c>
      <c r="AT64" s="80">
        <v>3.73</v>
      </c>
      <c r="AU64" s="80">
        <v>0</v>
      </c>
      <c r="AV64" s="151">
        <v>5</v>
      </c>
      <c r="AW64" s="151">
        <v>5</v>
      </c>
      <c r="AX64" s="151">
        <v>5</v>
      </c>
      <c r="AY64" s="121"/>
      <c r="AZ64" s="40"/>
    </row>
    <row r="65" spans="1:52" ht="21.75">
      <c r="A65" s="66" t="str">
        <f t="shared" si="1"/>
        <v xml:space="preserve">   </v>
      </c>
      <c r="B65" s="79">
        <v>34</v>
      </c>
      <c r="C65" s="82" t="s">
        <v>157</v>
      </c>
      <c r="D65" s="118" t="s">
        <v>44</v>
      </c>
      <c r="E65" s="85" t="s">
        <v>124</v>
      </c>
      <c r="F65" s="119" t="s">
        <v>119</v>
      </c>
      <c r="G65" s="83">
        <v>18.1171178148</v>
      </c>
      <c r="H65" s="83">
        <v>18.1171178148</v>
      </c>
      <c r="I65" s="83">
        <v>0</v>
      </c>
      <c r="J65" s="41">
        <v>2</v>
      </c>
      <c r="K65" s="120">
        <v>0</v>
      </c>
      <c r="L65" s="120">
        <v>18.147500000000001</v>
      </c>
      <c r="M65" s="120">
        <v>0</v>
      </c>
      <c r="N65" s="120">
        <v>0</v>
      </c>
      <c r="O65" s="41">
        <v>10</v>
      </c>
      <c r="P65" s="148">
        <v>0</v>
      </c>
      <c r="Q65" s="81">
        <v>0</v>
      </c>
      <c r="R65" s="41">
        <v>0</v>
      </c>
      <c r="S65" s="41">
        <v>0</v>
      </c>
      <c r="T65" s="14"/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0">
        <v>0</v>
      </c>
      <c r="AI65" s="80">
        <v>0</v>
      </c>
      <c r="AJ65" s="80">
        <v>0</v>
      </c>
      <c r="AK65" s="80">
        <v>0</v>
      </c>
      <c r="AL65" s="80">
        <v>0</v>
      </c>
      <c r="AM65" s="80">
        <v>0</v>
      </c>
      <c r="AN65" s="80">
        <v>0</v>
      </c>
      <c r="AO65" s="80">
        <v>0</v>
      </c>
      <c r="AP65" s="80">
        <v>0</v>
      </c>
      <c r="AQ65" s="80">
        <v>0</v>
      </c>
      <c r="AR65" s="80">
        <v>0</v>
      </c>
      <c r="AS65" s="80">
        <v>0</v>
      </c>
      <c r="AT65" s="80">
        <v>0</v>
      </c>
      <c r="AU65" s="80">
        <v>0</v>
      </c>
      <c r="AV65" s="121"/>
      <c r="AW65" s="121"/>
      <c r="AX65" s="121"/>
      <c r="AY65" s="121"/>
      <c r="AZ65" s="40"/>
    </row>
    <row r="66" spans="1:52" ht="21.75">
      <c r="A66" s="66" t="str">
        <f t="shared" si="1"/>
        <v xml:space="preserve">   </v>
      </c>
      <c r="B66" s="79">
        <v>35</v>
      </c>
      <c r="C66" s="82" t="s">
        <v>158</v>
      </c>
      <c r="D66" s="118" t="s">
        <v>44</v>
      </c>
      <c r="E66" s="85" t="s">
        <v>124</v>
      </c>
      <c r="F66" s="119" t="s">
        <v>119</v>
      </c>
      <c r="G66" s="83">
        <v>80.059734023100006</v>
      </c>
      <c r="H66" s="83">
        <v>80.059734023100006</v>
      </c>
      <c r="I66" s="83">
        <v>0</v>
      </c>
      <c r="J66" s="41">
        <v>1</v>
      </c>
      <c r="K66" s="120">
        <v>0</v>
      </c>
      <c r="L66" s="120">
        <v>57.0625</v>
      </c>
      <c r="M66" s="120">
        <v>0</v>
      </c>
      <c r="N66" s="120">
        <v>0</v>
      </c>
      <c r="O66" s="41">
        <v>13</v>
      </c>
      <c r="P66" s="148">
        <v>0</v>
      </c>
      <c r="Q66" s="81">
        <v>0</v>
      </c>
      <c r="R66" s="41">
        <v>0</v>
      </c>
      <c r="S66" s="41">
        <v>0</v>
      </c>
      <c r="T66" s="14"/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0</v>
      </c>
      <c r="AD66" s="80">
        <v>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0</v>
      </c>
      <c r="AQ66" s="80">
        <v>0</v>
      </c>
      <c r="AR66" s="80">
        <v>0</v>
      </c>
      <c r="AS66" s="80">
        <v>0</v>
      </c>
      <c r="AT66" s="80">
        <v>0</v>
      </c>
      <c r="AU66" s="80">
        <v>0</v>
      </c>
      <c r="AV66" s="121"/>
      <c r="AW66" s="121"/>
      <c r="AX66" s="121"/>
      <c r="AY66" s="121"/>
      <c r="AZ66" s="40"/>
    </row>
    <row r="67" spans="1:52" ht="21.75">
      <c r="A67" s="66" t="str">
        <f t="shared" si="1"/>
        <v xml:space="preserve">   </v>
      </c>
      <c r="B67" s="79">
        <v>36</v>
      </c>
      <c r="C67" s="82" t="s">
        <v>159</v>
      </c>
      <c r="D67" s="118" t="s">
        <v>44</v>
      </c>
      <c r="E67" s="85" t="s">
        <v>124</v>
      </c>
      <c r="F67" s="119" t="s">
        <v>119</v>
      </c>
      <c r="G67" s="83">
        <v>668.04709076899996</v>
      </c>
      <c r="H67" s="83">
        <v>668.04709076899996</v>
      </c>
      <c r="I67" s="83">
        <v>0</v>
      </c>
      <c r="J67" s="41">
        <v>1</v>
      </c>
      <c r="K67" s="120">
        <v>0</v>
      </c>
      <c r="L67" s="120"/>
      <c r="M67" s="120" t="s">
        <v>190</v>
      </c>
      <c r="N67" s="120">
        <v>668.05</v>
      </c>
      <c r="O67" s="41">
        <v>26</v>
      </c>
      <c r="P67" s="148">
        <v>0</v>
      </c>
      <c r="Q67" s="81">
        <v>0</v>
      </c>
      <c r="R67" s="41">
        <v>0</v>
      </c>
      <c r="S67" s="41">
        <v>0</v>
      </c>
      <c r="T67" s="14"/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80">
        <v>0</v>
      </c>
      <c r="AN67" s="80">
        <v>0</v>
      </c>
      <c r="AO67" s="80">
        <v>0</v>
      </c>
      <c r="AP67" s="80">
        <v>0</v>
      </c>
      <c r="AQ67" s="80">
        <v>0</v>
      </c>
      <c r="AR67" s="80">
        <v>0</v>
      </c>
      <c r="AS67" s="80">
        <v>0</v>
      </c>
      <c r="AT67" s="80">
        <v>0</v>
      </c>
      <c r="AU67" s="80">
        <v>0</v>
      </c>
      <c r="AV67" s="121"/>
      <c r="AW67" s="121"/>
      <c r="AX67" s="121"/>
      <c r="AY67" s="121"/>
      <c r="AZ67" s="40"/>
    </row>
    <row r="68" spans="1:52" ht="21.75">
      <c r="A68" s="66" t="str">
        <f t="shared" si="1"/>
        <v xml:space="preserve">  33 </v>
      </c>
      <c r="B68" s="79">
        <v>37</v>
      </c>
      <c r="C68" s="82" t="s">
        <v>160</v>
      </c>
      <c r="D68" s="118" t="s">
        <v>44</v>
      </c>
      <c r="E68" s="85" t="s">
        <v>124</v>
      </c>
      <c r="F68" s="119" t="s">
        <v>119</v>
      </c>
      <c r="G68" s="120">
        <v>7</v>
      </c>
      <c r="H68" s="120">
        <v>7</v>
      </c>
      <c r="I68" s="83">
        <v>0</v>
      </c>
      <c r="J68" s="41">
        <v>1</v>
      </c>
      <c r="K68" s="120">
        <v>7</v>
      </c>
      <c r="L68" s="120">
        <v>0</v>
      </c>
      <c r="M68" s="120">
        <v>0</v>
      </c>
      <c r="N68" s="120">
        <v>0</v>
      </c>
      <c r="O68" s="41">
        <v>8</v>
      </c>
      <c r="P68" s="149">
        <v>7</v>
      </c>
      <c r="Q68" s="81">
        <v>100</v>
      </c>
      <c r="R68" s="41">
        <v>2</v>
      </c>
      <c r="S68" s="41">
        <v>3</v>
      </c>
      <c r="T68" s="14"/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80">
        <v>7</v>
      </c>
      <c r="AH68" s="80">
        <v>0</v>
      </c>
      <c r="AI68" s="80">
        <v>0</v>
      </c>
      <c r="AJ68" s="80">
        <v>0</v>
      </c>
      <c r="AK68" s="80">
        <v>0</v>
      </c>
      <c r="AL68" s="80">
        <v>0</v>
      </c>
      <c r="AM68" s="80">
        <v>0</v>
      </c>
      <c r="AN68" s="80">
        <v>0</v>
      </c>
      <c r="AO68" s="80">
        <v>0</v>
      </c>
      <c r="AP68" s="80">
        <v>0</v>
      </c>
      <c r="AQ68" s="80">
        <v>0</v>
      </c>
      <c r="AR68" s="80">
        <v>0</v>
      </c>
      <c r="AS68" s="80">
        <v>0</v>
      </c>
      <c r="AT68" s="80">
        <v>0</v>
      </c>
      <c r="AU68" s="80">
        <v>0</v>
      </c>
      <c r="AV68" s="151">
        <v>5</v>
      </c>
      <c r="AW68" s="151">
        <v>5</v>
      </c>
      <c r="AX68" s="151">
        <v>5</v>
      </c>
      <c r="AY68" s="121"/>
      <c r="AZ68" s="40" t="s">
        <v>202</v>
      </c>
    </row>
    <row r="69" spans="1:52" ht="21.75">
      <c r="A69" s="66" t="str">
        <f t="shared" si="1"/>
        <v xml:space="preserve">  33 </v>
      </c>
      <c r="B69" s="79">
        <v>38</v>
      </c>
      <c r="C69" s="82" t="s">
        <v>161</v>
      </c>
      <c r="D69" s="118" t="s">
        <v>44</v>
      </c>
      <c r="E69" s="85" t="s">
        <v>124</v>
      </c>
      <c r="F69" s="119" t="s">
        <v>119</v>
      </c>
      <c r="G69" s="120">
        <v>20</v>
      </c>
      <c r="H69" s="120">
        <v>20</v>
      </c>
      <c r="I69" s="83">
        <v>0</v>
      </c>
      <c r="J69" s="41">
        <v>1</v>
      </c>
      <c r="K69" s="120">
        <v>20</v>
      </c>
      <c r="L69" s="120">
        <v>0</v>
      </c>
      <c r="M69" s="120">
        <v>0</v>
      </c>
      <c r="N69" s="120">
        <v>0</v>
      </c>
      <c r="O69" s="41">
        <v>9</v>
      </c>
      <c r="P69" s="149">
        <v>20</v>
      </c>
      <c r="Q69" s="81">
        <v>100</v>
      </c>
      <c r="R69" s="41">
        <v>2</v>
      </c>
      <c r="S69" s="41">
        <v>3</v>
      </c>
      <c r="T69" s="14"/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  <c r="AG69" s="80">
        <v>20</v>
      </c>
      <c r="AH69" s="80">
        <v>0</v>
      </c>
      <c r="AI69" s="80">
        <v>0</v>
      </c>
      <c r="AJ69" s="80">
        <v>0</v>
      </c>
      <c r="AK69" s="80">
        <v>0</v>
      </c>
      <c r="AL69" s="80">
        <v>0</v>
      </c>
      <c r="AM69" s="80">
        <v>0</v>
      </c>
      <c r="AN69" s="80">
        <v>0</v>
      </c>
      <c r="AO69" s="80">
        <v>0</v>
      </c>
      <c r="AP69" s="80">
        <v>0</v>
      </c>
      <c r="AQ69" s="80">
        <v>0</v>
      </c>
      <c r="AR69" s="80">
        <v>0</v>
      </c>
      <c r="AS69" s="80">
        <v>0</v>
      </c>
      <c r="AT69" s="80">
        <v>0</v>
      </c>
      <c r="AU69" s="80">
        <v>0</v>
      </c>
      <c r="AV69" s="151">
        <v>5</v>
      </c>
      <c r="AW69" s="151">
        <v>5</v>
      </c>
      <c r="AX69" s="151">
        <v>5</v>
      </c>
      <c r="AY69" s="121"/>
      <c r="AZ69" s="40" t="s">
        <v>203</v>
      </c>
    </row>
    <row r="70" spans="1:52" ht="21.75">
      <c r="A70" s="66" t="str">
        <f t="shared" si="1"/>
        <v xml:space="preserve">  33 </v>
      </c>
      <c r="B70" s="152">
        <v>39</v>
      </c>
      <c r="C70" s="153" t="s">
        <v>162</v>
      </c>
      <c r="D70" s="154" t="s">
        <v>44</v>
      </c>
      <c r="E70" s="155" t="s">
        <v>124</v>
      </c>
      <c r="F70" s="156" t="s">
        <v>119</v>
      </c>
      <c r="G70" s="157">
        <v>5</v>
      </c>
      <c r="H70" s="157">
        <v>5</v>
      </c>
      <c r="I70" s="158">
        <v>0</v>
      </c>
      <c r="J70" s="159">
        <v>1</v>
      </c>
      <c r="K70" s="157">
        <v>5</v>
      </c>
      <c r="L70" s="157">
        <v>0</v>
      </c>
      <c r="M70" s="157">
        <v>0</v>
      </c>
      <c r="N70" s="157">
        <v>0</v>
      </c>
      <c r="O70" s="159">
        <v>10</v>
      </c>
      <c r="P70" s="160">
        <v>5</v>
      </c>
      <c r="Q70" s="81">
        <v>100</v>
      </c>
      <c r="R70" s="41">
        <v>2</v>
      </c>
      <c r="S70" s="41">
        <v>3</v>
      </c>
      <c r="T70" s="14"/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80">
        <v>5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0</v>
      </c>
      <c r="AQ70" s="80">
        <v>0</v>
      </c>
      <c r="AR70" s="80">
        <v>0</v>
      </c>
      <c r="AS70" s="80">
        <v>0</v>
      </c>
      <c r="AT70" s="80">
        <v>0</v>
      </c>
      <c r="AU70" s="80">
        <v>0</v>
      </c>
      <c r="AV70" s="151">
        <v>5</v>
      </c>
      <c r="AW70" s="151">
        <v>5</v>
      </c>
      <c r="AX70" s="151">
        <v>5</v>
      </c>
      <c r="AY70" s="121"/>
      <c r="AZ70" s="40" t="s">
        <v>202</v>
      </c>
    </row>
    <row r="71" spans="1:52" ht="21.75">
      <c r="A71" s="234" t="str">
        <f t="shared" si="1"/>
        <v xml:space="preserve">   </v>
      </c>
      <c r="B71" s="137">
        <v>40</v>
      </c>
      <c r="C71" s="138" t="s">
        <v>163</v>
      </c>
      <c r="D71" s="139" t="s">
        <v>44</v>
      </c>
      <c r="E71" s="140" t="s">
        <v>124</v>
      </c>
      <c r="F71" s="141" t="s">
        <v>119</v>
      </c>
      <c r="G71" s="142">
        <v>14</v>
      </c>
      <c r="H71" s="142">
        <v>14</v>
      </c>
      <c r="I71" s="143">
        <v>0</v>
      </c>
      <c r="J71" s="144">
        <v>3</v>
      </c>
      <c r="K71" s="142">
        <v>14</v>
      </c>
      <c r="L71" s="142">
        <v>0</v>
      </c>
      <c r="M71" s="142">
        <v>0</v>
      </c>
      <c r="N71" s="142">
        <v>0</v>
      </c>
      <c r="O71" s="144">
        <v>0</v>
      </c>
      <c r="P71" s="150">
        <v>0</v>
      </c>
      <c r="Q71" s="142">
        <v>0</v>
      </c>
      <c r="R71" s="144">
        <v>0</v>
      </c>
      <c r="S71" s="144">
        <v>0</v>
      </c>
      <c r="T71" s="229"/>
      <c r="U71" s="230">
        <v>0</v>
      </c>
      <c r="V71" s="230">
        <v>0</v>
      </c>
      <c r="W71" s="230">
        <v>0</v>
      </c>
      <c r="X71" s="230">
        <v>0</v>
      </c>
      <c r="Y71" s="230">
        <v>0</v>
      </c>
      <c r="Z71" s="230">
        <v>0</v>
      </c>
      <c r="AA71" s="230">
        <v>0</v>
      </c>
      <c r="AB71" s="230">
        <v>0</v>
      </c>
      <c r="AC71" s="230">
        <v>0</v>
      </c>
      <c r="AD71" s="230">
        <v>0</v>
      </c>
      <c r="AE71" s="230">
        <v>0</v>
      </c>
      <c r="AF71" s="230">
        <v>0</v>
      </c>
      <c r="AG71" s="230">
        <v>0</v>
      </c>
      <c r="AH71" s="230">
        <v>0</v>
      </c>
      <c r="AI71" s="170">
        <v>0</v>
      </c>
      <c r="AJ71" s="170">
        <v>0</v>
      </c>
      <c r="AK71" s="170">
        <v>0</v>
      </c>
      <c r="AL71" s="170">
        <v>0</v>
      </c>
      <c r="AM71" s="170">
        <v>0</v>
      </c>
      <c r="AN71" s="170">
        <v>0</v>
      </c>
      <c r="AO71" s="170">
        <v>0</v>
      </c>
      <c r="AP71" s="170">
        <v>0</v>
      </c>
      <c r="AQ71" s="170">
        <v>0</v>
      </c>
      <c r="AR71" s="170">
        <v>0</v>
      </c>
      <c r="AS71" s="170">
        <v>0</v>
      </c>
      <c r="AT71" s="170">
        <v>0</v>
      </c>
      <c r="AU71" s="170">
        <v>0</v>
      </c>
      <c r="AV71" s="172"/>
      <c r="AW71" s="172"/>
      <c r="AX71" s="172"/>
      <c r="AY71" s="172"/>
      <c r="AZ71" s="147" t="s">
        <v>201</v>
      </c>
    </row>
    <row r="72" spans="1:52" ht="21.75">
      <c r="A72" s="66" t="str">
        <f t="shared" si="1"/>
        <v xml:space="preserve">  33 </v>
      </c>
      <c r="B72" s="79">
        <v>41</v>
      </c>
      <c r="C72" s="82" t="s">
        <v>164</v>
      </c>
      <c r="D72" s="118" t="s">
        <v>44</v>
      </c>
      <c r="E72" s="85" t="s">
        <v>124</v>
      </c>
      <c r="F72" s="119" t="s">
        <v>119</v>
      </c>
      <c r="G72" s="120">
        <v>7</v>
      </c>
      <c r="H72" s="120">
        <v>7</v>
      </c>
      <c r="I72" s="83">
        <v>0</v>
      </c>
      <c r="J72" s="41">
        <v>1</v>
      </c>
      <c r="K72" s="120">
        <v>7</v>
      </c>
      <c r="L72" s="120">
        <v>0</v>
      </c>
      <c r="M72" s="120">
        <v>0</v>
      </c>
      <c r="N72" s="120">
        <v>0</v>
      </c>
      <c r="O72" s="41">
        <v>11</v>
      </c>
      <c r="P72" s="149">
        <v>7</v>
      </c>
      <c r="Q72" s="81">
        <v>100</v>
      </c>
      <c r="R72" s="41">
        <v>2</v>
      </c>
      <c r="S72" s="41">
        <v>3</v>
      </c>
      <c r="T72" s="14"/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0">
        <v>0</v>
      </c>
      <c r="AE72" s="80">
        <v>0</v>
      </c>
      <c r="AF72" s="80">
        <v>0</v>
      </c>
      <c r="AG72" s="80">
        <v>0</v>
      </c>
      <c r="AH72" s="80">
        <v>7</v>
      </c>
      <c r="AI72" s="80">
        <v>0</v>
      </c>
      <c r="AJ72" s="80">
        <v>0</v>
      </c>
      <c r="AK72" s="80">
        <v>0</v>
      </c>
      <c r="AL72" s="80">
        <v>0</v>
      </c>
      <c r="AM72" s="80">
        <v>0</v>
      </c>
      <c r="AN72" s="80">
        <v>0</v>
      </c>
      <c r="AO72" s="80">
        <v>0</v>
      </c>
      <c r="AP72" s="80">
        <v>0</v>
      </c>
      <c r="AQ72" s="80">
        <v>0</v>
      </c>
      <c r="AR72" s="80">
        <v>0</v>
      </c>
      <c r="AS72" s="80">
        <v>0</v>
      </c>
      <c r="AT72" s="80">
        <v>0</v>
      </c>
      <c r="AU72" s="80">
        <v>0</v>
      </c>
      <c r="AV72" s="151">
        <v>5</v>
      </c>
      <c r="AW72" s="151">
        <v>5</v>
      </c>
      <c r="AX72" s="151">
        <v>5</v>
      </c>
      <c r="AY72" s="121"/>
      <c r="AZ72" s="40" t="s">
        <v>202</v>
      </c>
    </row>
    <row r="73" spans="1:52" ht="21.75">
      <c r="A73" s="66" t="str">
        <f t="shared" si="1"/>
        <v xml:space="preserve">  33 </v>
      </c>
      <c r="B73" s="79"/>
      <c r="C73" s="82" t="s">
        <v>164</v>
      </c>
      <c r="D73" s="118" t="s">
        <v>121</v>
      </c>
      <c r="E73" s="85" t="s">
        <v>124</v>
      </c>
      <c r="F73" s="119" t="s">
        <v>119</v>
      </c>
      <c r="G73" s="120">
        <v>3</v>
      </c>
      <c r="H73" s="120">
        <v>3</v>
      </c>
      <c r="I73" s="83">
        <v>0</v>
      </c>
      <c r="J73" s="41">
        <v>1</v>
      </c>
      <c r="K73" s="120">
        <v>3</v>
      </c>
      <c r="L73" s="120">
        <v>0</v>
      </c>
      <c r="M73" s="120">
        <v>0</v>
      </c>
      <c r="N73" s="120">
        <v>0</v>
      </c>
      <c r="O73" s="41">
        <v>11</v>
      </c>
      <c r="P73" s="149">
        <v>3</v>
      </c>
      <c r="Q73" s="81">
        <v>100</v>
      </c>
      <c r="R73" s="41">
        <v>2</v>
      </c>
      <c r="S73" s="41">
        <v>3</v>
      </c>
      <c r="T73" s="14"/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0">
        <v>0</v>
      </c>
      <c r="AE73" s="80">
        <v>0</v>
      </c>
      <c r="AF73" s="80">
        <v>0</v>
      </c>
      <c r="AG73" s="80">
        <v>0</v>
      </c>
      <c r="AH73" s="80">
        <v>3</v>
      </c>
      <c r="AI73" s="80">
        <v>0</v>
      </c>
      <c r="AJ73" s="80">
        <v>0</v>
      </c>
      <c r="AK73" s="80">
        <v>0</v>
      </c>
      <c r="AL73" s="80">
        <v>0</v>
      </c>
      <c r="AM73" s="80">
        <v>0</v>
      </c>
      <c r="AN73" s="80">
        <v>0</v>
      </c>
      <c r="AO73" s="80">
        <v>0</v>
      </c>
      <c r="AP73" s="80">
        <v>0</v>
      </c>
      <c r="AQ73" s="80">
        <v>0</v>
      </c>
      <c r="AR73" s="80">
        <v>0</v>
      </c>
      <c r="AS73" s="80">
        <v>0</v>
      </c>
      <c r="AT73" s="80">
        <v>0</v>
      </c>
      <c r="AU73" s="80">
        <v>0</v>
      </c>
      <c r="AV73" s="151">
        <v>5</v>
      </c>
      <c r="AW73" s="151">
        <v>5</v>
      </c>
      <c r="AX73" s="151">
        <v>5</v>
      </c>
      <c r="AY73" s="121"/>
      <c r="AZ73" s="40" t="s">
        <v>202</v>
      </c>
    </row>
    <row r="74" spans="1:52" ht="21.75">
      <c r="A74" s="66" t="str">
        <f t="shared" si="1"/>
        <v xml:space="preserve">   </v>
      </c>
      <c r="B74" s="137">
        <v>42</v>
      </c>
      <c r="C74" s="138" t="s">
        <v>165</v>
      </c>
      <c r="D74" s="139" t="s">
        <v>44</v>
      </c>
      <c r="E74" s="140" t="s">
        <v>124</v>
      </c>
      <c r="F74" s="141" t="s">
        <v>119</v>
      </c>
      <c r="G74" s="142">
        <v>2.3374999999999999</v>
      </c>
      <c r="H74" s="142">
        <v>2.3374999999999999</v>
      </c>
      <c r="I74" s="143">
        <v>0</v>
      </c>
      <c r="J74" s="144">
        <v>3</v>
      </c>
      <c r="K74" s="142">
        <v>2.3374999999999999</v>
      </c>
      <c r="L74" s="142">
        <v>0</v>
      </c>
      <c r="M74" s="142">
        <v>0</v>
      </c>
      <c r="N74" s="142">
        <v>0</v>
      </c>
      <c r="O74" s="144">
        <v>0</v>
      </c>
      <c r="P74" s="145">
        <v>0</v>
      </c>
      <c r="Q74" s="145">
        <v>0</v>
      </c>
      <c r="R74" s="144">
        <v>0</v>
      </c>
      <c r="S74" s="144">
        <v>0</v>
      </c>
      <c r="T74" s="171"/>
      <c r="U74" s="170">
        <v>0</v>
      </c>
      <c r="V74" s="170">
        <v>0</v>
      </c>
      <c r="W74" s="170">
        <v>0</v>
      </c>
      <c r="X74" s="170">
        <v>0</v>
      </c>
      <c r="Y74" s="170">
        <v>0</v>
      </c>
      <c r="Z74" s="170">
        <v>0</v>
      </c>
      <c r="AA74" s="170">
        <v>0</v>
      </c>
      <c r="AB74" s="170">
        <v>0</v>
      </c>
      <c r="AC74" s="170">
        <v>0</v>
      </c>
      <c r="AD74" s="170">
        <v>0</v>
      </c>
      <c r="AE74" s="170">
        <v>0</v>
      </c>
      <c r="AF74" s="170">
        <v>0</v>
      </c>
      <c r="AG74" s="170">
        <v>0</v>
      </c>
      <c r="AH74" s="170">
        <v>0</v>
      </c>
      <c r="AI74" s="170">
        <v>0</v>
      </c>
      <c r="AJ74" s="170">
        <v>0</v>
      </c>
      <c r="AK74" s="170">
        <v>0</v>
      </c>
      <c r="AL74" s="170">
        <v>0</v>
      </c>
      <c r="AM74" s="170">
        <v>0</v>
      </c>
      <c r="AN74" s="170">
        <v>0</v>
      </c>
      <c r="AO74" s="170">
        <v>0</v>
      </c>
      <c r="AP74" s="170">
        <v>0</v>
      </c>
      <c r="AQ74" s="170">
        <v>0</v>
      </c>
      <c r="AR74" s="170">
        <v>0</v>
      </c>
      <c r="AS74" s="170">
        <v>0</v>
      </c>
      <c r="AT74" s="170">
        <v>0</v>
      </c>
      <c r="AU74" s="170">
        <v>0</v>
      </c>
      <c r="AV74" s="172"/>
      <c r="AW74" s="172"/>
      <c r="AX74" s="172"/>
      <c r="AY74" s="172"/>
      <c r="AZ74" s="147" t="s">
        <v>201</v>
      </c>
    </row>
    <row r="75" spans="1:52" ht="21.75">
      <c r="A75" s="66" t="str">
        <f t="shared" si="1"/>
        <v xml:space="preserve">   </v>
      </c>
      <c r="B75" s="137">
        <v>43</v>
      </c>
      <c r="C75" s="138" t="s">
        <v>166</v>
      </c>
      <c r="D75" s="139" t="s">
        <v>44</v>
      </c>
      <c r="E75" s="140" t="s">
        <v>124</v>
      </c>
      <c r="F75" s="141" t="s">
        <v>119</v>
      </c>
      <c r="G75" s="142">
        <v>4.6950000000000003</v>
      </c>
      <c r="H75" s="142">
        <v>4.6950000000000003</v>
      </c>
      <c r="I75" s="143">
        <v>0</v>
      </c>
      <c r="J75" s="144">
        <v>3</v>
      </c>
      <c r="K75" s="142">
        <v>4.6950000000000003</v>
      </c>
      <c r="L75" s="142">
        <v>0</v>
      </c>
      <c r="M75" s="142">
        <v>0</v>
      </c>
      <c r="N75" s="142">
        <v>0</v>
      </c>
      <c r="O75" s="144">
        <v>0</v>
      </c>
      <c r="P75" s="145">
        <v>0</v>
      </c>
      <c r="Q75" s="145">
        <v>0</v>
      </c>
      <c r="R75" s="144">
        <v>0</v>
      </c>
      <c r="S75" s="144">
        <v>0</v>
      </c>
      <c r="T75" s="171"/>
      <c r="U75" s="170">
        <v>0</v>
      </c>
      <c r="V75" s="170">
        <v>0</v>
      </c>
      <c r="W75" s="170">
        <v>0</v>
      </c>
      <c r="X75" s="170">
        <v>0</v>
      </c>
      <c r="Y75" s="170">
        <v>0</v>
      </c>
      <c r="Z75" s="170">
        <v>0</v>
      </c>
      <c r="AA75" s="170">
        <v>0</v>
      </c>
      <c r="AB75" s="170">
        <v>0</v>
      </c>
      <c r="AC75" s="170">
        <v>0</v>
      </c>
      <c r="AD75" s="170">
        <v>0</v>
      </c>
      <c r="AE75" s="170">
        <v>0</v>
      </c>
      <c r="AF75" s="170">
        <v>0</v>
      </c>
      <c r="AG75" s="170">
        <v>0</v>
      </c>
      <c r="AH75" s="170">
        <v>0</v>
      </c>
      <c r="AI75" s="170">
        <v>0</v>
      </c>
      <c r="AJ75" s="170">
        <v>0</v>
      </c>
      <c r="AK75" s="170">
        <v>0</v>
      </c>
      <c r="AL75" s="170">
        <v>0</v>
      </c>
      <c r="AM75" s="170">
        <v>0</v>
      </c>
      <c r="AN75" s="170">
        <v>0</v>
      </c>
      <c r="AO75" s="170">
        <v>0</v>
      </c>
      <c r="AP75" s="170">
        <v>0</v>
      </c>
      <c r="AQ75" s="170">
        <v>0</v>
      </c>
      <c r="AR75" s="170">
        <v>0</v>
      </c>
      <c r="AS75" s="170">
        <v>0</v>
      </c>
      <c r="AT75" s="170">
        <v>0</v>
      </c>
      <c r="AU75" s="170">
        <v>0</v>
      </c>
      <c r="AV75" s="172"/>
      <c r="AW75" s="172"/>
      <c r="AX75" s="172"/>
      <c r="AY75" s="172"/>
      <c r="AZ75" s="147" t="s">
        <v>201</v>
      </c>
    </row>
    <row r="76" spans="1:52" ht="21.75">
      <c r="A76" s="66" t="str">
        <f t="shared" si="1"/>
        <v xml:space="preserve">   </v>
      </c>
      <c r="B76" s="137"/>
      <c r="C76" s="138" t="s">
        <v>166</v>
      </c>
      <c r="D76" s="139" t="s">
        <v>121</v>
      </c>
      <c r="E76" s="140" t="s">
        <v>124</v>
      </c>
      <c r="F76" s="141" t="s">
        <v>119</v>
      </c>
      <c r="G76" s="142">
        <v>12.407500000000001</v>
      </c>
      <c r="H76" s="142">
        <v>12.407500000000001</v>
      </c>
      <c r="I76" s="143">
        <v>0</v>
      </c>
      <c r="J76" s="144">
        <v>3</v>
      </c>
      <c r="K76" s="142">
        <v>12.407500000000001</v>
      </c>
      <c r="L76" s="142">
        <v>0</v>
      </c>
      <c r="M76" s="142">
        <v>0</v>
      </c>
      <c r="N76" s="142">
        <v>0</v>
      </c>
      <c r="O76" s="144">
        <v>0</v>
      </c>
      <c r="P76" s="145">
        <v>0</v>
      </c>
      <c r="Q76" s="145">
        <v>0</v>
      </c>
      <c r="R76" s="144">
        <v>0</v>
      </c>
      <c r="S76" s="144">
        <v>0</v>
      </c>
      <c r="T76" s="171"/>
      <c r="U76" s="170">
        <v>0</v>
      </c>
      <c r="V76" s="170">
        <v>0</v>
      </c>
      <c r="W76" s="170">
        <v>0</v>
      </c>
      <c r="X76" s="170">
        <v>0</v>
      </c>
      <c r="Y76" s="170">
        <v>0</v>
      </c>
      <c r="Z76" s="170">
        <v>0</v>
      </c>
      <c r="AA76" s="170">
        <v>0</v>
      </c>
      <c r="AB76" s="170">
        <v>0</v>
      </c>
      <c r="AC76" s="170">
        <v>0</v>
      </c>
      <c r="AD76" s="170">
        <v>0</v>
      </c>
      <c r="AE76" s="170">
        <v>0</v>
      </c>
      <c r="AF76" s="170">
        <v>0</v>
      </c>
      <c r="AG76" s="170">
        <v>0</v>
      </c>
      <c r="AH76" s="170">
        <v>0</v>
      </c>
      <c r="AI76" s="170">
        <v>0</v>
      </c>
      <c r="AJ76" s="170">
        <v>0</v>
      </c>
      <c r="AK76" s="170">
        <v>0</v>
      </c>
      <c r="AL76" s="170">
        <v>0</v>
      </c>
      <c r="AM76" s="170">
        <v>0</v>
      </c>
      <c r="AN76" s="170">
        <v>0</v>
      </c>
      <c r="AO76" s="170">
        <v>0</v>
      </c>
      <c r="AP76" s="170">
        <v>0</v>
      </c>
      <c r="AQ76" s="170">
        <v>0</v>
      </c>
      <c r="AR76" s="170">
        <v>0</v>
      </c>
      <c r="AS76" s="170">
        <v>0</v>
      </c>
      <c r="AT76" s="170">
        <v>0</v>
      </c>
      <c r="AU76" s="170">
        <v>0</v>
      </c>
      <c r="AV76" s="172"/>
      <c r="AW76" s="172"/>
      <c r="AX76" s="172"/>
      <c r="AY76" s="172"/>
      <c r="AZ76" s="147" t="s">
        <v>201</v>
      </c>
    </row>
    <row r="77" spans="1:52" ht="21.75">
      <c r="A77" s="66"/>
      <c r="B77" s="137"/>
      <c r="C77" s="138" t="s">
        <v>205</v>
      </c>
      <c r="D77" s="139" t="s">
        <v>44</v>
      </c>
      <c r="E77" s="140" t="s">
        <v>124</v>
      </c>
      <c r="F77" s="141" t="s">
        <v>119</v>
      </c>
      <c r="G77" s="143">
        <v>0</v>
      </c>
      <c r="H77" s="143">
        <v>0</v>
      </c>
      <c r="I77" s="143">
        <v>0</v>
      </c>
      <c r="J77" s="144">
        <v>1</v>
      </c>
      <c r="K77" s="142">
        <v>4.25</v>
      </c>
      <c r="L77" s="142">
        <v>0</v>
      </c>
      <c r="M77" s="142">
        <v>0</v>
      </c>
      <c r="N77" s="142">
        <v>0</v>
      </c>
      <c r="O77" s="144">
        <v>8</v>
      </c>
      <c r="P77" s="198">
        <v>4.25</v>
      </c>
      <c r="Q77" s="145">
        <v>100</v>
      </c>
      <c r="R77" s="144">
        <v>2</v>
      </c>
      <c r="S77" s="144">
        <v>3</v>
      </c>
      <c r="T77" s="171"/>
      <c r="U77" s="170">
        <v>0</v>
      </c>
      <c r="V77" s="170">
        <v>0</v>
      </c>
      <c r="W77" s="170">
        <v>0</v>
      </c>
      <c r="X77" s="170">
        <v>0</v>
      </c>
      <c r="Y77" s="170">
        <v>0</v>
      </c>
      <c r="Z77" s="170">
        <v>0</v>
      </c>
      <c r="AA77" s="170">
        <v>0</v>
      </c>
      <c r="AB77" s="170">
        <v>0</v>
      </c>
      <c r="AC77" s="170">
        <v>0</v>
      </c>
      <c r="AD77" s="170">
        <v>0</v>
      </c>
      <c r="AE77" s="170">
        <v>0</v>
      </c>
      <c r="AF77" s="161">
        <v>0</v>
      </c>
      <c r="AG77" s="161">
        <v>0</v>
      </c>
      <c r="AH77" s="161">
        <v>0</v>
      </c>
      <c r="AI77" s="161">
        <v>0</v>
      </c>
      <c r="AJ77" s="161">
        <v>0</v>
      </c>
      <c r="AK77" s="161">
        <v>0</v>
      </c>
      <c r="AL77" s="161">
        <v>0</v>
      </c>
      <c r="AM77" s="161">
        <v>0</v>
      </c>
      <c r="AN77" s="161">
        <v>0</v>
      </c>
      <c r="AO77" s="161">
        <v>0</v>
      </c>
      <c r="AP77" s="161">
        <v>0</v>
      </c>
      <c r="AQ77" s="161">
        <v>0</v>
      </c>
      <c r="AR77" s="161">
        <v>0</v>
      </c>
      <c r="AS77" s="161">
        <v>0</v>
      </c>
      <c r="AT77" s="161">
        <v>0</v>
      </c>
      <c r="AU77" s="228">
        <v>4.25</v>
      </c>
      <c r="AV77" s="151">
        <v>5</v>
      </c>
      <c r="AW77" s="151">
        <v>5</v>
      </c>
      <c r="AX77" s="151">
        <v>5</v>
      </c>
      <c r="AY77" s="172"/>
      <c r="AZ77" s="40" t="s">
        <v>208</v>
      </c>
    </row>
    <row r="78" spans="1:52" ht="21.75">
      <c r="A78" s="66" t="str">
        <f t="shared" ref="A78" si="2">IF(J78=1,IF(K78&gt;0,IF(L78&gt;0,IF(N78&gt;0,11,11),IF(N78&gt;0,11,"")),IF(L78&gt;0,IF(N78&gt;0,11,""),IF(N78=0,22,""))),IF(L78&gt;0,IF(N78&gt;0,IF(P78&gt;0,66,""),IF(P78&gt;0,66,"")),IF(P78&gt;0,66,"")))&amp;" "&amp;IF(J78=1,IF(K78=0,IF(L78&gt;0,IF(N78&gt;0,IF(P78&gt;0,66,""),IF(P78&gt;0,66,"")),IF(P78&gt;0,66,"")),""),IF(P78&gt;0,66,""))&amp;" "&amp;IF(J78=1,IF(K78&gt;0,IF(P78&gt;0,IF(O78&lt;=7,IF(Q78=100,"","33"),IF(O78&lt;=25,IF(Q78&gt;0,IF(Q78&lt;100,"",33),IF(Q78=0,"","33")),IF(Q78=0,"",33))),IF(O78&gt;25,"",33)),""),IF(J78&gt;1,IF(P78&gt;0,"55",""),IF(J78=0,IF(P78&gt;0,"55","00"))))&amp;" "&amp;IF(P78&gt;0,IF(R78&gt;0,IF(S78&gt;0,"",88),77),"")</f>
        <v xml:space="preserve">   </v>
      </c>
      <c r="B78" s="137"/>
      <c r="C78" s="138" t="s">
        <v>206</v>
      </c>
      <c r="D78" s="139" t="s">
        <v>44</v>
      </c>
      <c r="E78" s="140" t="s">
        <v>124</v>
      </c>
      <c r="F78" s="141" t="s">
        <v>119</v>
      </c>
      <c r="G78" s="143">
        <v>0</v>
      </c>
      <c r="H78" s="143">
        <v>0</v>
      </c>
      <c r="I78" s="143">
        <v>0</v>
      </c>
      <c r="J78" s="144">
        <v>1</v>
      </c>
      <c r="K78" s="142">
        <v>1.75</v>
      </c>
      <c r="L78" s="142">
        <v>0</v>
      </c>
      <c r="M78" s="142">
        <v>0</v>
      </c>
      <c r="N78" s="142">
        <v>0</v>
      </c>
      <c r="O78" s="144">
        <v>7</v>
      </c>
      <c r="P78" s="198">
        <v>1.75</v>
      </c>
      <c r="Q78" s="145">
        <v>100</v>
      </c>
      <c r="R78" s="144">
        <v>2</v>
      </c>
      <c r="S78" s="144">
        <v>3</v>
      </c>
      <c r="T78" s="171"/>
      <c r="U78" s="170">
        <v>0</v>
      </c>
      <c r="V78" s="170">
        <v>0</v>
      </c>
      <c r="W78" s="170">
        <v>0</v>
      </c>
      <c r="X78" s="170">
        <v>0</v>
      </c>
      <c r="Y78" s="170">
        <v>0</v>
      </c>
      <c r="Z78" s="170">
        <v>0</v>
      </c>
      <c r="AA78" s="170">
        <v>0</v>
      </c>
      <c r="AB78" s="170">
        <v>0</v>
      </c>
      <c r="AC78" s="170">
        <v>0</v>
      </c>
      <c r="AD78" s="170">
        <v>0</v>
      </c>
      <c r="AE78" s="170">
        <v>0</v>
      </c>
      <c r="AF78" s="161">
        <v>0</v>
      </c>
      <c r="AG78" s="161">
        <v>0</v>
      </c>
      <c r="AH78" s="161">
        <v>0</v>
      </c>
      <c r="AI78" s="161">
        <v>0</v>
      </c>
      <c r="AJ78" s="161">
        <v>0</v>
      </c>
      <c r="AK78" s="161">
        <v>0</v>
      </c>
      <c r="AL78" s="161">
        <v>0</v>
      </c>
      <c r="AM78" s="161">
        <v>0</v>
      </c>
      <c r="AN78" s="161">
        <v>0</v>
      </c>
      <c r="AO78" s="161">
        <v>0</v>
      </c>
      <c r="AP78" s="161">
        <v>0</v>
      </c>
      <c r="AQ78" s="161">
        <v>0</v>
      </c>
      <c r="AR78" s="161">
        <v>0</v>
      </c>
      <c r="AS78" s="161">
        <v>0</v>
      </c>
      <c r="AT78" s="161">
        <v>0</v>
      </c>
      <c r="AU78" s="228">
        <v>1.75</v>
      </c>
      <c r="AV78" s="151">
        <v>5</v>
      </c>
      <c r="AW78" s="151">
        <v>5</v>
      </c>
      <c r="AX78" s="151">
        <v>5</v>
      </c>
      <c r="AY78" s="172"/>
      <c r="AZ78" s="40" t="s">
        <v>209</v>
      </c>
    </row>
    <row r="79" spans="1:52" ht="21.75">
      <c r="A79" s="66"/>
      <c r="B79" s="137"/>
      <c r="C79" s="138" t="s">
        <v>207</v>
      </c>
      <c r="D79" s="139" t="s">
        <v>44</v>
      </c>
      <c r="E79" s="140" t="s">
        <v>124</v>
      </c>
      <c r="F79" s="141" t="s">
        <v>119</v>
      </c>
      <c r="G79" s="143">
        <v>0</v>
      </c>
      <c r="H79" s="143">
        <v>0</v>
      </c>
      <c r="I79" s="143">
        <v>0</v>
      </c>
      <c r="J79" s="144">
        <v>1</v>
      </c>
      <c r="K79" s="142">
        <v>8.2899999999999991</v>
      </c>
      <c r="L79" s="142">
        <v>0</v>
      </c>
      <c r="M79" s="142">
        <v>0</v>
      </c>
      <c r="N79" s="142">
        <v>0</v>
      </c>
      <c r="O79" s="144">
        <v>8</v>
      </c>
      <c r="P79" s="198">
        <v>8.2899999999999991</v>
      </c>
      <c r="Q79" s="145">
        <v>100</v>
      </c>
      <c r="R79" s="144">
        <v>2</v>
      </c>
      <c r="S79" s="144">
        <v>3</v>
      </c>
      <c r="T79" s="171"/>
      <c r="U79" s="170">
        <v>0</v>
      </c>
      <c r="V79" s="170">
        <v>0</v>
      </c>
      <c r="W79" s="170">
        <v>0</v>
      </c>
      <c r="X79" s="170">
        <v>0</v>
      </c>
      <c r="Y79" s="170">
        <v>0</v>
      </c>
      <c r="Z79" s="170">
        <v>0</v>
      </c>
      <c r="AA79" s="170">
        <v>0</v>
      </c>
      <c r="AB79" s="170">
        <v>0</v>
      </c>
      <c r="AC79" s="170">
        <v>0</v>
      </c>
      <c r="AD79" s="170">
        <v>0</v>
      </c>
      <c r="AE79" s="170">
        <v>0</v>
      </c>
      <c r="AF79" s="161">
        <v>0</v>
      </c>
      <c r="AG79" s="161">
        <v>0</v>
      </c>
      <c r="AH79" s="161">
        <v>0</v>
      </c>
      <c r="AI79" s="161">
        <v>0</v>
      </c>
      <c r="AJ79" s="161">
        <v>0</v>
      </c>
      <c r="AK79" s="161">
        <v>0</v>
      </c>
      <c r="AL79" s="161">
        <v>0</v>
      </c>
      <c r="AM79" s="161">
        <v>0</v>
      </c>
      <c r="AN79" s="161">
        <v>0</v>
      </c>
      <c r="AO79" s="161">
        <v>0</v>
      </c>
      <c r="AP79" s="161">
        <v>0</v>
      </c>
      <c r="AQ79" s="161">
        <v>0</v>
      </c>
      <c r="AR79" s="161">
        <v>0</v>
      </c>
      <c r="AS79" s="161">
        <v>0</v>
      </c>
      <c r="AT79" s="161">
        <v>0</v>
      </c>
      <c r="AU79" s="228">
        <v>8.2899999999999991</v>
      </c>
      <c r="AV79" s="151">
        <v>5</v>
      </c>
      <c r="AW79" s="151">
        <v>5</v>
      </c>
      <c r="AX79" s="151">
        <v>5</v>
      </c>
      <c r="AY79" s="172"/>
      <c r="AZ79" s="40" t="s">
        <v>209</v>
      </c>
    </row>
  </sheetData>
  <sheetProtection selectLockedCells="1"/>
  <mergeCells count="34">
    <mergeCell ref="AN7:AQ7"/>
    <mergeCell ref="AR7:AU7"/>
    <mergeCell ref="T6:AU6"/>
    <mergeCell ref="B1:S1"/>
    <mergeCell ref="B2:E4"/>
    <mergeCell ref="F2:J4"/>
    <mergeCell ref="G6:I6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AV10:AV11 AV13:AV15 AV18:AV21 AV24:AV26 AV29:AV31 AV35 AV40:AV41 AV43:AV44 AV48:AV51 AV53:AV55 AV59 AV65:AV66 AV68:AV71 AV46 AV61 AV74:AV76">
    <cfRule type="cellIs" dxfId="16" priority="18" operator="greaterThan">
      <formula>0</formula>
    </cfRule>
  </conditionalFormatting>
  <conditionalFormatting sqref="AV17 AV27 AV42 AV47 AV52 AV57 AV62 AV67">
    <cfRule type="cellIs" dxfId="15" priority="17" operator="greaterThan">
      <formula>0</formula>
    </cfRule>
  </conditionalFormatting>
  <conditionalFormatting sqref="T10:AU10 T11:T30 U11:AU76 U77:AT79">
    <cfRule type="cellIs" dxfId="14" priority="14" operator="greaterThan">
      <formula>0</formula>
    </cfRule>
    <cfRule type="cellIs" dxfId="13" priority="15" operator="greaterThan">
      <formula>0</formula>
    </cfRule>
  </conditionalFormatting>
  <conditionalFormatting sqref="AV12">
    <cfRule type="cellIs" dxfId="12" priority="13" operator="greaterThan">
      <formula>0</formula>
    </cfRule>
  </conditionalFormatting>
  <conditionalFormatting sqref="AV16">
    <cfRule type="cellIs" dxfId="11" priority="12" operator="greaterThan">
      <formula>0</formula>
    </cfRule>
  </conditionalFormatting>
  <conditionalFormatting sqref="AV22:AV23">
    <cfRule type="cellIs" dxfId="10" priority="11" operator="greaterThan">
      <formula>0</formula>
    </cfRule>
  </conditionalFormatting>
  <conditionalFormatting sqref="AV28">
    <cfRule type="cellIs" dxfId="9" priority="10" operator="greaterThan">
      <formula>0</formula>
    </cfRule>
  </conditionalFormatting>
  <conditionalFormatting sqref="AV32:AV34">
    <cfRule type="cellIs" dxfId="8" priority="9" operator="greaterThan">
      <formula>0</formula>
    </cfRule>
  </conditionalFormatting>
  <conditionalFormatting sqref="AV36:AV39">
    <cfRule type="cellIs" dxfId="7" priority="8" operator="greaterThan">
      <formula>0</formula>
    </cfRule>
  </conditionalFormatting>
  <conditionalFormatting sqref="AV45">
    <cfRule type="cellIs" dxfId="6" priority="7" operator="greaterThan">
      <formula>0</formula>
    </cfRule>
  </conditionalFormatting>
  <conditionalFormatting sqref="AV56">
    <cfRule type="cellIs" dxfId="5" priority="6" operator="greaterThan">
      <formula>0</formula>
    </cfRule>
  </conditionalFormatting>
  <conditionalFormatting sqref="AV58">
    <cfRule type="cellIs" dxfId="4" priority="5" operator="greaterThan">
      <formula>0</formula>
    </cfRule>
  </conditionalFormatting>
  <conditionalFormatting sqref="AV60">
    <cfRule type="cellIs" dxfId="3" priority="4" operator="greaterThan">
      <formula>0</formula>
    </cfRule>
  </conditionalFormatting>
  <conditionalFormatting sqref="AV63:AV64">
    <cfRule type="cellIs" dxfId="2" priority="3" operator="greaterThan">
      <formula>0</formula>
    </cfRule>
  </conditionalFormatting>
  <conditionalFormatting sqref="AV72:AV73">
    <cfRule type="cellIs" dxfId="1" priority="2" operator="greaterThan">
      <formula>0</formula>
    </cfRule>
  </conditionalFormatting>
  <conditionalFormatting sqref="AV77:AV79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80:R1048576">
      <formula1>0</formula1>
      <formula2>2</formula2>
    </dataValidation>
    <dataValidation type="whole" allowBlank="1" showInputMessage="1" showErrorMessage="1" error="กรอกเฉพาะ 0 1 2 3" sqref="S80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80:O1048576">
      <formula1>0</formula1>
      <formula2>100</formula2>
    </dataValidation>
    <dataValidation type="whole" allowBlank="1" showInputMessage="1" showErrorMessage="1" error="กรอกเฉพาะ 0 1 2 3 9" sqref="J80:J1048576">
      <formula1>0</formula1>
      <formula2>9</formula2>
    </dataValidation>
    <dataValidation type="textLength" operator="equal" allowBlank="1" showInputMessage="1" showErrorMessage="1" error="กรอกรหัสผิดพลาด" sqref="C80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79"/>
  <sheetViews>
    <sheetView topLeftCell="A7" zoomScale="83" zoomScaleNormal="83" workbookViewId="0">
      <selection activeCell="P14" sqref="P14"/>
    </sheetView>
  </sheetViews>
  <sheetFormatPr defaultColWidth="8.875" defaultRowHeight="17.25"/>
  <cols>
    <col min="1" max="1" width="10.75" style="44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8.875" style="8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375" style="11" customWidth="1"/>
    <col min="17" max="17" width="6.25" style="11" customWidth="1"/>
    <col min="18" max="18" width="8" style="11" customWidth="1"/>
    <col min="19" max="19" width="10.25" style="11" customWidth="1"/>
    <col min="20" max="20" width="4" style="11" customWidth="1"/>
    <col min="21" max="45" width="3" style="11" customWidth="1"/>
    <col min="46" max="46" width="7" style="11" customWidth="1"/>
    <col min="47" max="47" width="3.125" style="11" customWidth="1"/>
    <col min="48" max="48" width="23.125" style="11" customWidth="1"/>
    <col min="49" max="16384" width="8.875" style="11"/>
  </cols>
  <sheetData>
    <row r="1" spans="1:48" s="1" customFormat="1" ht="33">
      <c r="B1" s="278" t="s">
        <v>30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</row>
    <row r="2" spans="1:48" customFormat="1" ht="27.75">
      <c r="B2" s="282" t="s">
        <v>1</v>
      </c>
      <c r="C2" s="282"/>
      <c r="D2" s="282"/>
      <c r="E2" s="282"/>
      <c r="F2" s="283" t="s">
        <v>167</v>
      </c>
      <c r="G2" s="283"/>
      <c r="H2" s="283"/>
      <c r="I2" s="283"/>
      <c r="J2" s="283"/>
      <c r="K2" s="68"/>
      <c r="L2" s="69"/>
      <c r="M2" s="69"/>
      <c r="N2" s="70"/>
      <c r="O2" s="70"/>
      <c r="P2" s="71"/>
      <c r="Q2" s="70"/>
      <c r="R2" s="70"/>
      <c r="S2" s="72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80" t="s">
        <v>2</v>
      </c>
      <c r="AM2" s="280"/>
      <c r="AN2" s="280"/>
      <c r="AO2" s="280"/>
      <c r="AP2" s="280"/>
      <c r="AQ2" s="280"/>
      <c r="AR2" s="284">
        <v>1123</v>
      </c>
      <c r="AS2" s="284"/>
      <c r="AT2" s="284"/>
      <c r="AU2" s="3"/>
      <c r="AV2" s="3"/>
    </row>
    <row r="3" spans="1:48" customFormat="1" ht="27.75">
      <c r="B3" s="282"/>
      <c r="C3" s="282"/>
      <c r="D3" s="282"/>
      <c r="E3" s="282"/>
      <c r="F3" s="283"/>
      <c r="G3" s="283"/>
      <c r="H3" s="283"/>
      <c r="I3" s="283"/>
      <c r="J3" s="283"/>
      <c r="K3" s="68"/>
      <c r="L3" s="69"/>
      <c r="M3" s="69"/>
      <c r="N3" s="73"/>
      <c r="O3" s="73"/>
      <c r="P3" s="74"/>
      <c r="Q3" s="84"/>
      <c r="R3" s="84"/>
      <c r="S3" s="7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80" t="s">
        <v>117</v>
      </c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5">
        <v>2179.3002845149299</v>
      </c>
      <c r="AS3" s="285"/>
      <c r="AT3" s="285"/>
      <c r="AU3" s="279" t="s">
        <v>4</v>
      </c>
      <c r="AV3" s="279"/>
    </row>
    <row r="4" spans="1:48" customFormat="1" ht="27.75">
      <c r="B4" s="282"/>
      <c r="C4" s="282"/>
      <c r="D4" s="282"/>
      <c r="E4" s="282"/>
      <c r="F4" s="283"/>
      <c r="G4" s="283"/>
      <c r="H4" s="283"/>
      <c r="I4" s="283"/>
      <c r="J4" s="283"/>
      <c r="K4" s="68"/>
      <c r="L4" s="69"/>
      <c r="M4" s="69"/>
      <c r="N4" s="76"/>
      <c r="O4" s="76"/>
      <c r="P4" s="74"/>
      <c r="Q4" s="84"/>
      <c r="R4" s="84"/>
      <c r="S4" s="77"/>
      <c r="T4" s="78"/>
      <c r="U4" s="78"/>
      <c r="V4" s="5"/>
      <c r="W4" s="5"/>
      <c r="X4" s="5"/>
      <c r="Y4" s="5"/>
      <c r="Z4" s="5"/>
      <c r="AE4" s="280" t="s">
        <v>118</v>
      </c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1">
        <v>1525.5101991604508</v>
      </c>
      <c r="AS4" s="281"/>
      <c r="AT4" s="281"/>
      <c r="AU4" s="279" t="s">
        <v>4</v>
      </c>
      <c r="AV4" s="279"/>
    </row>
    <row r="5" spans="1:48" customFormat="1" ht="18.75" customHeight="1">
      <c r="A5" s="43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40" t="s">
        <v>6</v>
      </c>
      <c r="AS5" s="240"/>
      <c r="AT5" s="240"/>
      <c r="AU5" s="240"/>
      <c r="AV5" s="240"/>
    </row>
    <row r="6" spans="1:48" ht="21" customHeight="1">
      <c r="A6" s="269" t="s">
        <v>45</v>
      </c>
      <c r="B6" s="241" t="s">
        <v>7</v>
      </c>
      <c r="C6" s="241" t="s">
        <v>8</v>
      </c>
      <c r="D6" s="241" t="s">
        <v>9</v>
      </c>
      <c r="E6" s="241" t="s">
        <v>10</v>
      </c>
      <c r="F6" s="241" t="s">
        <v>11</v>
      </c>
      <c r="G6" s="272" t="s">
        <v>47</v>
      </c>
      <c r="H6" s="273"/>
      <c r="I6" s="274"/>
      <c r="J6" s="242" t="s">
        <v>12</v>
      </c>
      <c r="K6" s="276" t="s">
        <v>37</v>
      </c>
      <c r="L6" s="276"/>
      <c r="M6" s="276"/>
      <c r="N6" s="276"/>
      <c r="O6" s="242" t="s">
        <v>13</v>
      </c>
      <c r="P6" s="253" t="s">
        <v>5</v>
      </c>
      <c r="Q6" s="242" t="s">
        <v>31</v>
      </c>
      <c r="R6" s="256" t="s">
        <v>38</v>
      </c>
      <c r="S6" s="259" t="s">
        <v>39</v>
      </c>
      <c r="T6" s="262" t="s">
        <v>14</v>
      </c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4"/>
      <c r="AV6" s="252" t="s">
        <v>48</v>
      </c>
    </row>
    <row r="7" spans="1:48" ht="18.75" customHeight="1">
      <c r="A7" s="269"/>
      <c r="B7" s="241"/>
      <c r="C7" s="241"/>
      <c r="D7" s="241"/>
      <c r="E7" s="241"/>
      <c r="F7" s="241"/>
      <c r="G7" s="275" t="s">
        <v>3</v>
      </c>
      <c r="H7" s="271" t="s">
        <v>46</v>
      </c>
      <c r="I7" s="271"/>
      <c r="J7" s="243"/>
      <c r="K7" s="277" t="s">
        <v>40</v>
      </c>
      <c r="L7" s="286" t="s">
        <v>41</v>
      </c>
      <c r="M7" s="267" t="s">
        <v>42</v>
      </c>
      <c r="N7" s="268" t="s">
        <v>43</v>
      </c>
      <c r="O7" s="243"/>
      <c r="P7" s="254"/>
      <c r="Q7" s="243"/>
      <c r="R7" s="257"/>
      <c r="S7" s="260"/>
      <c r="T7" s="248" t="s">
        <v>15</v>
      </c>
      <c r="U7" s="248"/>
      <c r="V7" s="248"/>
      <c r="W7" s="248"/>
      <c r="X7" s="249" t="s">
        <v>16</v>
      </c>
      <c r="Y7" s="249"/>
      <c r="Z7" s="249"/>
      <c r="AA7" s="249"/>
      <c r="AB7" s="250" t="s">
        <v>17</v>
      </c>
      <c r="AC7" s="250"/>
      <c r="AD7" s="250"/>
      <c r="AE7" s="250"/>
      <c r="AF7" s="251" t="s">
        <v>18</v>
      </c>
      <c r="AG7" s="251"/>
      <c r="AH7" s="251"/>
      <c r="AI7" s="251"/>
      <c r="AJ7" s="245" t="s">
        <v>19</v>
      </c>
      <c r="AK7" s="245"/>
      <c r="AL7" s="245"/>
      <c r="AM7" s="245"/>
      <c r="AN7" s="246" t="s">
        <v>20</v>
      </c>
      <c r="AO7" s="246"/>
      <c r="AP7" s="246"/>
      <c r="AQ7" s="246"/>
      <c r="AR7" s="247" t="s">
        <v>21</v>
      </c>
      <c r="AS7" s="247"/>
      <c r="AT7" s="247"/>
      <c r="AU7" s="247"/>
      <c r="AV7" s="252"/>
    </row>
    <row r="8" spans="1:48" ht="21.75" customHeight="1">
      <c r="A8" s="269"/>
      <c r="B8" s="241"/>
      <c r="C8" s="241"/>
      <c r="D8" s="241"/>
      <c r="E8" s="241"/>
      <c r="F8" s="241"/>
      <c r="G8" s="275"/>
      <c r="H8" s="15" t="s">
        <v>22</v>
      </c>
      <c r="I8" s="16" t="s">
        <v>23</v>
      </c>
      <c r="J8" s="244"/>
      <c r="K8" s="277"/>
      <c r="L8" s="287"/>
      <c r="M8" s="267"/>
      <c r="N8" s="268"/>
      <c r="O8" s="244"/>
      <c r="P8" s="255"/>
      <c r="Q8" s="244"/>
      <c r="R8" s="258"/>
      <c r="S8" s="261"/>
      <c r="T8" s="33" t="s">
        <v>24</v>
      </c>
      <c r="U8" s="33" t="s">
        <v>25</v>
      </c>
      <c r="V8" s="33" t="s">
        <v>26</v>
      </c>
      <c r="W8" s="33" t="s">
        <v>27</v>
      </c>
      <c r="X8" s="34" t="s">
        <v>24</v>
      </c>
      <c r="Y8" s="34" t="s">
        <v>25</v>
      </c>
      <c r="Z8" s="34" t="s">
        <v>26</v>
      </c>
      <c r="AA8" s="34" t="s">
        <v>27</v>
      </c>
      <c r="AB8" s="35" t="s">
        <v>24</v>
      </c>
      <c r="AC8" s="35" t="s">
        <v>25</v>
      </c>
      <c r="AD8" s="35" t="s">
        <v>26</v>
      </c>
      <c r="AE8" s="35" t="s">
        <v>27</v>
      </c>
      <c r="AF8" s="36" t="s">
        <v>24</v>
      </c>
      <c r="AG8" s="36" t="s">
        <v>25</v>
      </c>
      <c r="AH8" s="36" t="s">
        <v>26</v>
      </c>
      <c r="AI8" s="36" t="s">
        <v>27</v>
      </c>
      <c r="AJ8" s="30" t="s">
        <v>24</v>
      </c>
      <c r="AK8" s="30" t="s">
        <v>25</v>
      </c>
      <c r="AL8" s="30" t="s">
        <v>26</v>
      </c>
      <c r="AM8" s="30" t="s">
        <v>27</v>
      </c>
      <c r="AN8" s="31" t="s">
        <v>24</v>
      </c>
      <c r="AO8" s="31" t="s">
        <v>25</v>
      </c>
      <c r="AP8" s="31" t="s">
        <v>26</v>
      </c>
      <c r="AQ8" s="31" t="s">
        <v>27</v>
      </c>
      <c r="AR8" s="32" t="s">
        <v>24</v>
      </c>
      <c r="AS8" s="32" t="s">
        <v>25</v>
      </c>
      <c r="AT8" s="32" t="s">
        <v>26</v>
      </c>
      <c r="AU8" s="32" t="s">
        <v>27</v>
      </c>
      <c r="AV8" s="252"/>
    </row>
    <row r="9" spans="1:48">
      <c r="A9" s="270" t="s">
        <v>28</v>
      </c>
      <c r="B9" s="270"/>
      <c r="C9" s="270"/>
      <c r="D9" s="270"/>
      <c r="E9" s="270"/>
      <c r="F9" s="270"/>
      <c r="G9" s="24">
        <v>2255.04</v>
      </c>
      <c r="H9" s="25">
        <v>2258.0100000000002</v>
      </c>
      <c r="I9" s="25"/>
      <c r="J9" s="25"/>
      <c r="K9" s="25">
        <v>600.13</v>
      </c>
      <c r="L9" s="25">
        <v>671.83</v>
      </c>
      <c r="M9" s="25"/>
      <c r="N9" s="25">
        <v>989.17</v>
      </c>
      <c r="O9" s="25"/>
      <c r="P9" s="25">
        <f>SUM(P10:P79)</f>
        <v>391.01000000000005</v>
      </c>
      <c r="Q9" s="25"/>
      <c r="R9" s="25"/>
      <c r="S9" s="25"/>
      <c r="T9" s="45">
        <f t="shared" ref="T9:AU9" si="0">SUM(T10:T54)</f>
        <v>0</v>
      </c>
      <c r="U9" s="45">
        <f t="shared" si="0"/>
        <v>0</v>
      </c>
      <c r="V9" s="45">
        <f t="shared" si="0"/>
        <v>0</v>
      </c>
      <c r="W9" s="45">
        <f t="shared" si="0"/>
        <v>0</v>
      </c>
      <c r="X9" s="45">
        <f t="shared" si="0"/>
        <v>0</v>
      </c>
      <c r="Y9" s="45">
        <f t="shared" si="0"/>
        <v>0</v>
      </c>
      <c r="Z9" s="45">
        <f t="shared" si="0"/>
        <v>0</v>
      </c>
      <c r="AA9" s="45">
        <f t="shared" si="0"/>
        <v>0</v>
      </c>
      <c r="AB9" s="45">
        <f t="shared" si="0"/>
        <v>0</v>
      </c>
      <c r="AC9" s="45">
        <f t="shared" si="0"/>
        <v>0</v>
      </c>
      <c r="AD9" s="45">
        <f t="shared" si="0"/>
        <v>0</v>
      </c>
      <c r="AE9" s="45">
        <f t="shared" si="0"/>
        <v>0</v>
      </c>
      <c r="AF9" s="45">
        <f t="shared" si="0"/>
        <v>0</v>
      </c>
      <c r="AG9" s="45">
        <f t="shared" si="0"/>
        <v>0</v>
      </c>
      <c r="AH9" s="45">
        <f t="shared" si="0"/>
        <v>0</v>
      </c>
      <c r="AI9" s="45">
        <f t="shared" si="0"/>
        <v>0</v>
      </c>
      <c r="AJ9" s="45">
        <f t="shared" si="0"/>
        <v>0</v>
      </c>
      <c r="AK9" s="45">
        <f t="shared" si="0"/>
        <v>0</v>
      </c>
      <c r="AL9" s="45">
        <f t="shared" si="0"/>
        <v>0</v>
      </c>
      <c r="AM9" s="45">
        <f t="shared" si="0"/>
        <v>0</v>
      </c>
      <c r="AN9" s="45">
        <f t="shared" si="0"/>
        <v>0</v>
      </c>
      <c r="AO9" s="45">
        <f t="shared" si="0"/>
        <v>0</v>
      </c>
      <c r="AP9" s="45">
        <f t="shared" si="0"/>
        <v>0</v>
      </c>
      <c r="AQ9" s="45">
        <f t="shared" si="0"/>
        <v>0</v>
      </c>
      <c r="AR9" s="45">
        <f t="shared" si="0"/>
        <v>0</v>
      </c>
      <c r="AS9" s="45">
        <f t="shared" si="0"/>
        <v>0</v>
      </c>
      <c r="AT9" s="45">
        <f t="shared" si="0"/>
        <v>0</v>
      </c>
      <c r="AU9" s="45">
        <f t="shared" si="0"/>
        <v>0</v>
      </c>
      <c r="AV9" s="26"/>
    </row>
    <row r="10" spans="1:48" s="42" customFormat="1" ht="21.7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79">
        <v>1</v>
      </c>
      <c r="C10" s="82" t="s">
        <v>123</v>
      </c>
      <c r="D10" s="118" t="s">
        <v>44</v>
      </c>
      <c r="E10" s="85" t="s">
        <v>124</v>
      </c>
      <c r="F10" s="119" t="s">
        <v>119</v>
      </c>
      <c r="G10" s="83">
        <v>14.317124983599999</v>
      </c>
      <c r="H10" s="83">
        <v>14.317124983599999</v>
      </c>
      <c r="I10" s="83">
        <v>0</v>
      </c>
      <c r="J10" s="41">
        <v>1</v>
      </c>
      <c r="K10" s="120">
        <v>0</v>
      </c>
      <c r="L10" s="120">
        <v>14.282500000000001</v>
      </c>
      <c r="M10" s="120">
        <v>0</v>
      </c>
      <c r="N10" s="120">
        <v>0</v>
      </c>
      <c r="O10" s="41">
        <v>3</v>
      </c>
      <c r="P10" s="148">
        <v>0</v>
      </c>
      <c r="Q10" s="132">
        <v>0</v>
      </c>
      <c r="R10" s="132">
        <v>0</v>
      </c>
      <c r="S10" s="132">
        <v>0</v>
      </c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40"/>
    </row>
    <row r="11" spans="1:48" s="42" customFormat="1" ht="21.75">
      <c r="A11" s="66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79">
        <v>2</v>
      </c>
      <c r="C11" s="82" t="s">
        <v>125</v>
      </c>
      <c r="D11" s="118" t="s">
        <v>44</v>
      </c>
      <c r="E11" s="85" t="s">
        <v>124</v>
      </c>
      <c r="F11" s="119" t="s">
        <v>119</v>
      </c>
      <c r="G11" s="83">
        <v>6.9401739985599997</v>
      </c>
      <c r="H11" s="83">
        <v>6.9401739985599997</v>
      </c>
      <c r="I11" s="83">
        <v>0</v>
      </c>
      <c r="J11" s="41">
        <v>1</v>
      </c>
      <c r="K11" s="120">
        <v>0</v>
      </c>
      <c r="L11" s="120">
        <v>7.0549999999999997</v>
      </c>
      <c r="M11" s="120">
        <v>0</v>
      </c>
      <c r="N11" s="120">
        <v>0</v>
      </c>
      <c r="O11" s="41">
        <v>3</v>
      </c>
      <c r="P11" s="148">
        <v>0</v>
      </c>
      <c r="Q11" s="132">
        <v>0</v>
      </c>
      <c r="R11" s="132">
        <v>0</v>
      </c>
      <c r="S11" s="132">
        <v>0</v>
      </c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40"/>
    </row>
    <row r="12" spans="1:48" s="42" customFormat="1" ht="21.75">
      <c r="A12" s="66" t="str">
        <f t="shared" ref="A12:A76" si="1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</f>
        <v xml:space="preserve">   </v>
      </c>
      <c r="B12" s="175">
        <v>3</v>
      </c>
      <c r="C12" s="176" t="s">
        <v>126</v>
      </c>
      <c r="D12" s="177" t="s">
        <v>44</v>
      </c>
      <c r="E12" s="178" t="s">
        <v>124</v>
      </c>
      <c r="F12" s="179" t="s">
        <v>119</v>
      </c>
      <c r="G12" s="136">
        <v>17.7453258398</v>
      </c>
      <c r="H12" s="136">
        <v>17.7453258398</v>
      </c>
      <c r="I12" s="136">
        <v>0</v>
      </c>
      <c r="J12" s="180">
        <v>1</v>
      </c>
      <c r="K12" s="135">
        <v>7.24</v>
      </c>
      <c r="L12" s="135">
        <v>0</v>
      </c>
      <c r="M12" s="135">
        <v>0</v>
      </c>
      <c r="N12" s="135">
        <v>0</v>
      </c>
      <c r="O12" s="180">
        <v>9</v>
      </c>
      <c r="P12" s="181">
        <v>4.34</v>
      </c>
      <c r="Q12" s="182">
        <v>60</v>
      </c>
      <c r="R12" s="180">
        <v>2</v>
      </c>
      <c r="S12" s="180">
        <v>3</v>
      </c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40"/>
    </row>
    <row r="13" spans="1:48" s="42" customFormat="1" ht="21.75">
      <c r="A13" s="66"/>
      <c r="B13" s="79"/>
      <c r="C13" s="82" t="s">
        <v>126</v>
      </c>
      <c r="D13" s="118" t="s">
        <v>121</v>
      </c>
      <c r="E13" s="85" t="s">
        <v>124</v>
      </c>
      <c r="F13" s="119" t="s">
        <v>119</v>
      </c>
      <c r="G13" s="120">
        <v>0</v>
      </c>
      <c r="H13" s="120">
        <v>0</v>
      </c>
      <c r="I13" s="120">
        <v>0</v>
      </c>
      <c r="J13" s="41">
        <v>1</v>
      </c>
      <c r="K13" s="120">
        <v>0</v>
      </c>
      <c r="L13" s="120">
        <v>0</v>
      </c>
      <c r="M13" s="120" t="s">
        <v>120</v>
      </c>
      <c r="N13" s="120">
        <v>2.35</v>
      </c>
      <c r="O13" s="41">
        <v>9</v>
      </c>
      <c r="P13" s="148">
        <v>0</v>
      </c>
      <c r="Q13" s="81">
        <v>0</v>
      </c>
      <c r="R13" s="41">
        <v>0</v>
      </c>
      <c r="S13" s="41">
        <v>0</v>
      </c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40"/>
    </row>
    <row r="14" spans="1:48" s="42" customFormat="1" ht="21.75">
      <c r="A14" s="66"/>
      <c r="B14" s="137"/>
      <c r="C14" s="138" t="s">
        <v>126</v>
      </c>
      <c r="D14" s="139" t="s">
        <v>122</v>
      </c>
      <c r="E14" s="140" t="s">
        <v>124</v>
      </c>
      <c r="F14" s="141" t="s">
        <v>119</v>
      </c>
      <c r="G14" s="142">
        <v>0</v>
      </c>
      <c r="H14" s="142">
        <v>0</v>
      </c>
      <c r="I14" s="142">
        <v>0</v>
      </c>
      <c r="J14" s="209">
        <v>9</v>
      </c>
      <c r="K14" s="142">
        <v>4.8899999999999997</v>
      </c>
      <c r="L14" s="142">
        <v>0</v>
      </c>
      <c r="M14" s="142">
        <v>0</v>
      </c>
      <c r="N14" s="142">
        <v>0</v>
      </c>
      <c r="O14" s="144">
        <v>9</v>
      </c>
      <c r="P14" s="150">
        <v>0</v>
      </c>
      <c r="Q14" s="145">
        <v>0</v>
      </c>
      <c r="R14" s="144">
        <v>0</v>
      </c>
      <c r="S14" s="144">
        <v>0</v>
      </c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147" t="s">
        <v>198</v>
      </c>
    </row>
    <row r="15" spans="1:48" s="42" customFormat="1" ht="21.75">
      <c r="A15" s="66" t="str">
        <f t="shared" si="1"/>
        <v xml:space="preserve">   </v>
      </c>
      <c r="B15" s="79">
        <v>4</v>
      </c>
      <c r="C15" s="82" t="s">
        <v>127</v>
      </c>
      <c r="D15" s="118" t="s">
        <v>44</v>
      </c>
      <c r="E15" s="85" t="s">
        <v>124</v>
      </c>
      <c r="F15" s="119" t="s">
        <v>119</v>
      </c>
      <c r="G15" s="83">
        <v>46.520299422500003</v>
      </c>
      <c r="H15" s="83">
        <v>46.520299422500003</v>
      </c>
      <c r="I15" s="83">
        <v>0</v>
      </c>
      <c r="J15" s="41">
        <v>1</v>
      </c>
      <c r="K15" s="120">
        <v>0</v>
      </c>
      <c r="L15" s="120">
        <v>0</v>
      </c>
      <c r="M15" s="120" t="s">
        <v>120</v>
      </c>
      <c r="N15" s="120">
        <v>29.19</v>
      </c>
      <c r="O15" s="41">
        <v>10</v>
      </c>
      <c r="P15" s="148">
        <v>0</v>
      </c>
      <c r="Q15" s="81">
        <v>0</v>
      </c>
      <c r="R15" s="41">
        <v>0</v>
      </c>
      <c r="S15" s="41">
        <v>0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40"/>
    </row>
    <row r="16" spans="1:48" s="42" customFormat="1" ht="21.75">
      <c r="A16" s="66"/>
      <c r="B16" s="79"/>
      <c r="C16" s="82" t="s">
        <v>127</v>
      </c>
      <c r="D16" s="118" t="s">
        <v>121</v>
      </c>
      <c r="E16" s="85" t="s">
        <v>124</v>
      </c>
      <c r="F16" s="119" t="s">
        <v>119</v>
      </c>
      <c r="G16" s="120">
        <v>0</v>
      </c>
      <c r="H16" s="120">
        <v>0</v>
      </c>
      <c r="I16" s="120">
        <v>0</v>
      </c>
      <c r="J16" s="41">
        <v>1</v>
      </c>
      <c r="K16" s="120">
        <v>5.0599999999999996</v>
      </c>
      <c r="L16" s="120">
        <v>0</v>
      </c>
      <c r="M16" s="120">
        <v>0</v>
      </c>
      <c r="N16" s="120">
        <v>0</v>
      </c>
      <c r="O16" s="41">
        <v>10</v>
      </c>
      <c r="P16" s="149">
        <v>5.0599999999999996</v>
      </c>
      <c r="Q16" s="81">
        <v>100</v>
      </c>
      <c r="R16" s="41">
        <v>2</v>
      </c>
      <c r="S16" s="41">
        <v>3</v>
      </c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40" t="s">
        <v>204</v>
      </c>
    </row>
    <row r="17" spans="1:48" s="42" customFormat="1" ht="21.75">
      <c r="A17" s="66"/>
      <c r="B17" s="79"/>
      <c r="C17" s="82" t="s">
        <v>127</v>
      </c>
      <c r="D17" s="118" t="s">
        <v>122</v>
      </c>
      <c r="E17" s="85" t="s">
        <v>124</v>
      </c>
      <c r="F17" s="119" t="s">
        <v>119</v>
      </c>
      <c r="G17" s="120">
        <v>0</v>
      </c>
      <c r="H17" s="120">
        <v>0</v>
      </c>
      <c r="I17" s="120">
        <v>0</v>
      </c>
      <c r="J17" s="41">
        <v>1</v>
      </c>
      <c r="K17" s="120">
        <v>0</v>
      </c>
      <c r="L17" s="120">
        <v>0</v>
      </c>
      <c r="M17" s="120" t="s">
        <v>120</v>
      </c>
      <c r="N17" s="120">
        <v>51.55</v>
      </c>
      <c r="O17" s="41">
        <v>10</v>
      </c>
      <c r="P17" s="148">
        <v>0</v>
      </c>
      <c r="Q17" s="81">
        <v>0</v>
      </c>
      <c r="R17" s="41">
        <v>0</v>
      </c>
      <c r="S17" s="41">
        <v>0</v>
      </c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40"/>
    </row>
    <row r="18" spans="1:48" s="42" customFormat="1" ht="21.75">
      <c r="A18" s="66"/>
      <c r="B18" s="137"/>
      <c r="C18" s="138" t="s">
        <v>127</v>
      </c>
      <c r="D18" s="139" t="s">
        <v>191</v>
      </c>
      <c r="E18" s="140" t="s">
        <v>124</v>
      </c>
      <c r="F18" s="141" t="s">
        <v>119</v>
      </c>
      <c r="G18" s="142">
        <v>0</v>
      </c>
      <c r="H18" s="142">
        <v>0</v>
      </c>
      <c r="I18" s="142">
        <v>0</v>
      </c>
      <c r="J18" s="209">
        <v>9</v>
      </c>
      <c r="K18" s="142">
        <v>0</v>
      </c>
      <c r="L18" s="142">
        <v>0</v>
      </c>
      <c r="M18" s="142" t="s">
        <v>120</v>
      </c>
      <c r="N18" s="142">
        <v>25.45</v>
      </c>
      <c r="O18" s="144">
        <v>8</v>
      </c>
      <c r="P18" s="150">
        <v>0</v>
      </c>
      <c r="Q18" s="145">
        <v>0</v>
      </c>
      <c r="R18" s="144">
        <v>0</v>
      </c>
      <c r="S18" s="144">
        <v>0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147" t="s">
        <v>198</v>
      </c>
    </row>
    <row r="19" spans="1:48" s="42" customFormat="1" ht="21.75">
      <c r="A19" s="66" t="str">
        <f t="shared" si="1"/>
        <v xml:space="preserve">   </v>
      </c>
      <c r="B19" s="79">
        <v>5</v>
      </c>
      <c r="C19" s="82" t="s">
        <v>128</v>
      </c>
      <c r="D19" s="118" t="s">
        <v>44</v>
      </c>
      <c r="E19" s="85" t="s">
        <v>124</v>
      </c>
      <c r="F19" s="119" t="s">
        <v>119</v>
      </c>
      <c r="G19" s="83">
        <v>10.436970305199999</v>
      </c>
      <c r="H19" s="83">
        <v>10.436970305199999</v>
      </c>
      <c r="I19" s="83">
        <v>0</v>
      </c>
      <c r="J19" s="41">
        <v>1</v>
      </c>
      <c r="K19" s="120">
        <v>0</v>
      </c>
      <c r="L19" s="120">
        <v>0</v>
      </c>
      <c r="M19" s="120" t="s">
        <v>120</v>
      </c>
      <c r="N19" s="120">
        <v>48</v>
      </c>
      <c r="O19" s="41">
        <v>12</v>
      </c>
      <c r="P19" s="148">
        <v>0</v>
      </c>
      <c r="Q19" s="81">
        <v>0</v>
      </c>
      <c r="R19" s="41">
        <v>0</v>
      </c>
      <c r="S19" s="41">
        <v>0</v>
      </c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40"/>
    </row>
    <row r="20" spans="1:48" s="42" customFormat="1" ht="21.75">
      <c r="A20" s="66" t="str">
        <f t="shared" si="1"/>
        <v xml:space="preserve">   </v>
      </c>
      <c r="B20" s="79">
        <v>6</v>
      </c>
      <c r="C20" s="82" t="s">
        <v>129</v>
      </c>
      <c r="D20" s="118" t="s">
        <v>44</v>
      </c>
      <c r="E20" s="85" t="s">
        <v>124</v>
      </c>
      <c r="F20" s="119" t="s">
        <v>119</v>
      </c>
      <c r="G20" s="83">
        <v>25.110845931699998</v>
      </c>
      <c r="H20" s="83">
        <v>25.110845931699998</v>
      </c>
      <c r="I20" s="83">
        <v>0</v>
      </c>
      <c r="J20" s="41">
        <v>1</v>
      </c>
      <c r="K20" s="120">
        <v>0</v>
      </c>
      <c r="L20" s="120">
        <v>24.805</v>
      </c>
      <c r="M20" s="120">
        <v>0</v>
      </c>
      <c r="N20" s="120">
        <v>0</v>
      </c>
      <c r="O20" s="41">
        <v>16</v>
      </c>
      <c r="P20" s="148">
        <v>0</v>
      </c>
      <c r="Q20" s="81">
        <v>0</v>
      </c>
      <c r="R20" s="41">
        <v>0</v>
      </c>
      <c r="S20" s="41">
        <v>0</v>
      </c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40"/>
    </row>
    <row r="21" spans="1:48" s="42" customFormat="1" ht="21.75">
      <c r="A21" s="66" t="str">
        <f t="shared" si="1"/>
        <v xml:space="preserve">   </v>
      </c>
      <c r="B21" s="79">
        <v>7</v>
      </c>
      <c r="C21" s="82" t="s">
        <v>130</v>
      </c>
      <c r="D21" s="118" t="s">
        <v>44</v>
      </c>
      <c r="E21" s="85" t="s">
        <v>124</v>
      </c>
      <c r="F21" s="119" t="s">
        <v>119</v>
      </c>
      <c r="G21" s="83">
        <v>43.931384924600003</v>
      </c>
      <c r="H21" s="83">
        <v>43.931384924600003</v>
      </c>
      <c r="I21" s="83">
        <v>0</v>
      </c>
      <c r="J21" s="41">
        <v>1</v>
      </c>
      <c r="K21" s="120">
        <v>0</v>
      </c>
      <c r="L21" s="120">
        <v>43.267499999999998</v>
      </c>
      <c r="M21" s="120">
        <v>0</v>
      </c>
      <c r="N21" s="120">
        <v>0</v>
      </c>
      <c r="O21" s="41">
        <v>3</v>
      </c>
      <c r="P21" s="148">
        <v>0</v>
      </c>
      <c r="Q21" s="81">
        <v>0</v>
      </c>
      <c r="R21" s="41">
        <v>0</v>
      </c>
      <c r="S21" s="41">
        <v>0</v>
      </c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40"/>
    </row>
    <row r="22" spans="1:48" s="42" customFormat="1" ht="21.75">
      <c r="A22" s="66" t="str">
        <f t="shared" si="1"/>
        <v xml:space="preserve">   </v>
      </c>
      <c r="B22" s="175">
        <v>8</v>
      </c>
      <c r="C22" s="176" t="s">
        <v>131</v>
      </c>
      <c r="D22" s="177" t="s">
        <v>44</v>
      </c>
      <c r="E22" s="178" t="s">
        <v>124</v>
      </c>
      <c r="F22" s="179" t="s">
        <v>119</v>
      </c>
      <c r="G22" s="136">
        <v>108.93</v>
      </c>
      <c r="H22" s="136">
        <v>108.93</v>
      </c>
      <c r="I22" s="136">
        <v>0</v>
      </c>
      <c r="J22" s="180">
        <v>1</v>
      </c>
      <c r="K22" s="136">
        <v>108.93</v>
      </c>
      <c r="L22" s="135">
        <v>0</v>
      </c>
      <c r="M22" s="135">
        <v>0</v>
      </c>
      <c r="N22" s="135">
        <v>0</v>
      </c>
      <c r="O22" s="180">
        <v>13</v>
      </c>
      <c r="P22" s="183">
        <v>65.349999999999994</v>
      </c>
      <c r="Q22" s="182">
        <v>60</v>
      </c>
      <c r="R22" s="180">
        <v>1</v>
      </c>
      <c r="S22" s="180">
        <v>3</v>
      </c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40"/>
    </row>
    <row r="23" spans="1:48" s="42" customFormat="1" ht="21.75">
      <c r="A23" s="66"/>
      <c r="B23" s="193"/>
      <c r="C23" s="194" t="s">
        <v>131</v>
      </c>
      <c r="D23" s="195" t="s">
        <v>121</v>
      </c>
      <c r="E23" s="196" t="s">
        <v>124</v>
      </c>
      <c r="F23" s="197" t="s">
        <v>119</v>
      </c>
      <c r="G23" s="198">
        <v>0</v>
      </c>
      <c r="H23" s="199">
        <v>2.97</v>
      </c>
      <c r="I23" s="199">
        <v>0</v>
      </c>
      <c r="J23" s="209">
        <v>9</v>
      </c>
      <c r="K23" s="199">
        <v>2.97</v>
      </c>
      <c r="L23" s="198">
        <v>0</v>
      </c>
      <c r="M23" s="198">
        <v>0</v>
      </c>
      <c r="N23" s="198">
        <v>0</v>
      </c>
      <c r="O23" s="200">
        <v>13</v>
      </c>
      <c r="P23" s="148">
        <v>0</v>
      </c>
      <c r="Q23" s="201">
        <v>0</v>
      </c>
      <c r="R23" s="200">
        <v>0</v>
      </c>
      <c r="S23" s="200">
        <v>0</v>
      </c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147" t="s">
        <v>198</v>
      </c>
    </row>
    <row r="24" spans="1:48" s="42" customFormat="1" ht="21.75">
      <c r="A24" s="89" t="str">
        <f t="shared" si="1"/>
        <v xml:space="preserve">   </v>
      </c>
      <c r="B24" s="152">
        <v>9</v>
      </c>
      <c r="C24" s="153" t="s">
        <v>132</v>
      </c>
      <c r="D24" s="154" t="s">
        <v>44</v>
      </c>
      <c r="E24" s="155" t="s">
        <v>124</v>
      </c>
      <c r="F24" s="156" t="s">
        <v>119</v>
      </c>
      <c r="G24" s="158">
        <v>8.0674087029999999</v>
      </c>
      <c r="H24" s="158">
        <v>8.0674087029999999</v>
      </c>
      <c r="I24" s="158">
        <v>0</v>
      </c>
      <c r="J24" s="159">
        <v>1</v>
      </c>
      <c r="K24" s="157">
        <v>8.07</v>
      </c>
      <c r="L24" s="157">
        <v>0</v>
      </c>
      <c r="M24" s="157">
        <v>0</v>
      </c>
      <c r="N24" s="157">
        <v>0</v>
      </c>
      <c r="O24" s="159">
        <v>7</v>
      </c>
      <c r="P24" s="157">
        <v>8.07</v>
      </c>
      <c r="Q24" s="202">
        <v>100</v>
      </c>
      <c r="R24" s="159">
        <v>1</v>
      </c>
      <c r="S24" s="159">
        <v>3</v>
      </c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40" t="s">
        <v>204</v>
      </c>
    </row>
    <row r="25" spans="1:48" s="42" customFormat="1" ht="21.75">
      <c r="A25" s="66" t="str">
        <f t="shared" si="1"/>
        <v xml:space="preserve">   </v>
      </c>
      <c r="B25" s="79">
        <v>10</v>
      </c>
      <c r="C25" s="82" t="s">
        <v>133</v>
      </c>
      <c r="D25" s="118" t="s">
        <v>44</v>
      </c>
      <c r="E25" s="85" t="s">
        <v>124</v>
      </c>
      <c r="F25" s="119" t="s">
        <v>119</v>
      </c>
      <c r="G25" s="83">
        <v>23.3389460414</v>
      </c>
      <c r="H25" s="83">
        <v>23.3389460414</v>
      </c>
      <c r="I25" s="83">
        <v>0</v>
      </c>
      <c r="J25" s="41">
        <v>1</v>
      </c>
      <c r="K25" s="120">
        <v>0</v>
      </c>
      <c r="L25" s="120">
        <v>20.75</v>
      </c>
      <c r="M25" s="120">
        <v>0</v>
      </c>
      <c r="N25" s="120">
        <v>0</v>
      </c>
      <c r="O25" s="41">
        <v>10</v>
      </c>
      <c r="P25" s="148">
        <v>0</v>
      </c>
      <c r="Q25" s="132">
        <v>0</v>
      </c>
      <c r="R25" s="132">
        <v>0</v>
      </c>
      <c r="S25" s="132">
        <v>0</v>
      </c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40"/>
    </row>
    <row r="26" spans="1:48" s="42" customFormat="1" ht="21.75">
      <c r="A26" s="66" t="str">
        <f t="shared" si="1"/>
        <v xml:space="preserve">   </v>
      </c>
      <c r="B26" s="79">
        <v>11</v>
      </c>
      <c r="C26" s="82" t="s">
        <v>134</v>
      </c>
      <c r="D26" s="118" t="s">
        <v>44</v>
      </c>
      <c r="E26" s="85" t="s">
        <v>124</v>
      </c>
      <c r="F26" s="119" t="s">
        <v>119</v>
      </c>
      <c r="G26" s="83">
        <v>8.3863070880600006</v>
      </c>
      <c r="H26" s="83">
        <v>8.3863070880600006</v>
      </c>
      <c r="I26" s="83">
        <v>0</v>
      </c>
      <c r="J26" s="41">
        <v>1</v>
      </c>
      <c r="K26" s="120">
        <v>0</v>
      </c>
      <c r="L26" s="120">
        <v>9.5</v>
      </c>
      <c r="M26" s="120">
        <v>0</v>
      </c>
      <c r="N26" s="120">
        <v>0</v>
      </c>
      <c r="O26" s="41">
        <v>11</v>
      </c>
      <c r="P26" s="148">
        <v>0</v>
      </c>
      <c r="Q26" s="132">
        <v>0</v>
      </c>
      <c r="R26" s="132">
        <v>0</v>
      </c>
      <c r="S26" s="132">
        <v>0</v>
      </c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40"/>
    </row>
    <row r="27" spans="1:48" s="42" customFormat="1" ht="21.75">
      <c r="A27" s="66" t="str">
        <f t="shared" si="1"/>
        <v xml:space="preserve">   </v>
      </c>
      <c r="B27" s="79">
        <v>12</v>
      </c>
      <c r="C27" s="82" t="s">
        <v>135</v>
      </c>
      <c r="D27" s="118" t="s">
        <v>44</v>
      </c>
      <c r="E27" s="85" t="s">
        <v>124</v>
      </c>
      <c r="F27" s="119" t="s">
        <v>119</v>
      </c>
      <c r="G27" s="83">
        <v>11.702058814400001</v>
      </c>
      <c r="H27" s="83">
        <v>11.702058814400001</v>
      </c>
      <c r="I27" s="83">
        <v>0</v>
      </c>
      <c r="J27" s="41">
        <v>1</v>
      </c>
      <c r="K27" s="120">
        <v>0</v>
      </c>
      <c r="L27" s="120">
        <v>0</v>
      </c>
      <c r="M27" s="134" t="s">
        <v>120</v>
      </c>
      <c r="N27" s="134">
        <v>1.2</v>
      </c>
      <c r="O27" s="41">
        <v>8</v>
      </c>
      <c r="P27" s="148">
        <v>0</v>
      </c>
      <c r="Q27" s="132">
        <v>0</v>
      </c>
      <c r="R27" s="132">
        <v>0</v>
      </c>
      <c r="S27" s="132">
        <v>0</v>
      </c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40"/>
    </row>
    <row r="28" spans="1:48" s="42" customFormat="1" ht="21.75">
      <c r="A28" s="66"/>
      <c r="B28" s="152"/>
      <c r="C28" s="153" t="s">
        <v>135</v>
      </c>
      <c r="D28" s="154" t="s">
        <v>121</v>
      </c>
      <c r="E28" s="155" t="s">
        <v>124</v>
      </c>
      <c r="F28" s="156" t="s">
        <v>119</v>
      </c>
      <c r="G28" s="157">
        <v>0</v>
      </c>
      <c r="H28" s="157">
        <v>0</v>
      </c>
      <c r="I28" s="157">
        <v>0</v>
      </c>
      <c r="J28" s="159">
        <v>1</v>
      </c>
      <c r="K28" s="157">
        <v>9.6999999999999993</v>
      </c>
      <c r="L28" s="157">
        <v>0</v>
      </c>
      <c r="M28" s="157">
        <v>0</v>
      </c>
      <c r="N28" s="157">
        <v>0</v>
      </c>
      <c r="O28" s="159">
        <v>7</v>
      </c>
      <c r="P28" s="157">
        <v>9.6999999999999993</v>
      </c>
      <c r="Q28" s="202">
        <v>100</v>
      </c>
      <c r="R28" s="159">
        <v>1</v>
      </c>
      <c r="S28" s="159">
        <v>3</v>
      </c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40" t="s">
        <v>204</v>
      </c>
    </row>
    <row r="29" spans="1:48" s="42" customFormat="1" ht="21.75">
      <c r="A29" s="66" t="str">
        <f t="shared" si="1"/>
        <v xml:space="preserve">   </v>
      </c>
      <c r="B29" s="79">
        <v>13</v>
      </c>
      <c r="C29" s="82" t="s">
        <v>136</v>
      </c>
      <c r="D29" s="118" t="s">
        <v>44</v>
      </c>
      <c r="E29" s="85" t="s">
        <v>124</v>
      </c>
      <c r="F29" s="119" t="s">
        <v>119</v>
      </c>
      <c r="G29" s="83">
        <v>163.99881710400001</v>
      </c>
      <c r="H29" s="83">
        <v>163.99881710400001</v>
      </c>
      <c r="I29" s="83">
        <v>0</v>
      </c>
      <c r="J29" s="41">
        <v>1</v>
      </c>
      <c r="K29" s="120">
        <v>0</v>
      </c>
      <c r="L29" s="120">
        <v>0</v>
      </c>
      <c r="M29" s="134" t="s">
        <v>120</v>
      </c>
      <c r="N29" s="134">
        <v>22.28</v>
      </c>
      <c r="O29" s="41">
        <v>12</v>
      </c>
      <c r="P29" s="148">
        <v>0</v>
      </c>
      <c r="Q29" s="132">
        <v>0</v>
      </c>
      <c r="R29" s="132">
        <v>0</v>
      </c>
      <c r="S29" s="132">
        <v>0</v>
      </c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40"/>
    </row>
    <row r="30" spans="1:48" s="42" customFormat="1" ht="21.75">
      <c r="A30" s="66"/>
      <c r="B30" s="79"/>
      <c r="C30" s="82" t="s">
        <v>136</v>
      </c>
      <c r="D30" s="118" t="s">
        <v>121</v>
      </c>
      <c r="E30" s="85" t="s">
        <v>124</v>
      </c>
      <c r="F30" s="119" t="s">
        <v>119</v>
      </c>
      <c r="G30" s="120">
        <v>0</v>
      </c>
      <c r="H30" s="120">
        <v>0</v>
      </c>
      <c r="I30" s="120">
        <v>0</v>
      </c>
      <c r="J30" s="41">
        <v>1</v>
      </c>
      <c r="K30" s="120">
        <v>0</v>
      </c>
      <c r="L30" s="133" t="s">
        <v>199</v>
      </c>
      <c r="M30" s="120">
        <v>0</v>
      </c>
      <c r="N30" s="120">
        <v>0</v>
      </c>
      <c r="O30" s="41">
        <v>10</v>
      </c>
      <c r="P30" s="148">
        <v>0</v>
      </c>
      <c r="Q30" s="132">
        <v>0</v>
      </c>
      <c r="R30" s="132">
        <v>0</v>
      </c>
      <c r="S30" s="132">
        <v>0</v>
      </c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40"/>
    </row>
    <row r="31" spans="1:48" s="42" customFormat="1" ht="21.75">
      <c r="A31" s="66"/>
      <c r="B31" s="79"/>
      <c r="C31" s="82" t="s">
        <v>136</v>
      </c>
      <c r="D31" s="118" t="s">
        <v>122</v>
      </c>
      <c r="E31" s="85" t="s">
        <v>124</v>
      </c>
      <c r="F31" s="119" t="s">
        <v>119</v>
      </c>
      <c r="G31" s="120">
        <v>0</v>
      </c>
      <c r="H31" s="120">
        <v>0</v>
      </c>
      <c r="I31" s="120">
        <v>0</v>
      </c>
      <c r="J31" s="41">
        <v>1</v>
      </c>
      <c r="K31" s="120">
        <v>1.9</v>
      </c>
      <c r="L31" s="120">
        <v>0</v>
      </c>
      <c r="M31" s="120">
        <v>0</v>
      </c>
      <c r="N31" s="120">
        <v>0</v>
      </c>
      <c r="O31" s="41">
        <v>15</v>
      </c>
      <c r="P31" s="148">
        <v>0</v>
      </c>
      <c r="Q31" s="132">
        <v>0</v>
      </c>
      <c r="R31" s="132">
        <v>0</v>
      </c>
      <c r="S31" s="132">
        <v>0</v>
      </c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40"/>
    </row>
    <row r="32" spans="1:48" s="42" customFormat="1" ht="21.75">
      <c r="A32" s="66"/>
      <c r="B32" s="79"/>
      <c r="C32" s="82" t="s">
        <v>136</v>
      </c>
      <c r="D32" s="118" t="s">
        <v>191</v>
      </c>
      <c r="E32" s="85" t="s">
        <v>124</v>
      </c>
      <c r="F32" s="119" t="s">
        <v>119</v>
      </c>
      <c r="G32" s="120">
        <v>0</v>
      </c>
      <c r="H32" s="120">
        <v>0</v>
      </c>
      <c r="I32" s="120">
        <v>0</v>
      </c>
      <c r="J32" s="41">
        <v>1</v>
      </c>
      <c r="K32" s="120">
        <v>1.39</v>
      </c>
      <c r="L32" s="120">
        <v>0</v>
      </c>
      <c r="M32" s="120">
        <v>0</v>
      </c>
      <c r="N32" s="120">
        <v>0</v>
      </c>
      <c r="O32" s="41">
        <v>7</v>
      </c>
      <c r="P32" s="149">
        <v>1.39</v>
      </c>
      <c r="Q32" s="81">
        <v>100</v>
      </c>
      <c r="R32" s="41">
        <v>1</v>
      </c>
      <c r="S32" s="41">
        <v>3</v>
      </c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40" t="s">
        <v>204</v>
      </c>
    </row>
    <row r="33" spans="1:48" s="42" customFormat="1" ht="21.75">
      <c r="A33" s="66"/>
      <c r="B33" s="79"/>
      <c r="C33" s="82" t="s">
        <v>136</v>
      </c>
      <c r="D33" s="118" t="s">
        <v>192</v>
      </c>
      <c r="E33" s="85" t="s">
        <v>124</v>
      </c>
      <c r="F33" s="119" t="s">
        <v>119</v>
      </c>
      <c r="G33" s="120">
        <v>0</v>
      </c>
      <c r="H33" s="120">
        <v>0</v>
      </c>
      <c r="I33" s="120">
        <v>0</v>
      </c>
      <c r="J33" s="41">
        <v>1</v>
      </c>
      <c r="K33" s="120">
        <v>3.93</v>
      </c>
      <c r="L33" s="120">
        <v>0</v>
      </c>
      <c r="M33" s="120">
        <v>0</v>
      </c>
      <c r="N33" s="120">
        <v>0</v>
      </c>
      <c r="O33" s="41">
        <v>12</v>
      </c>
      <c r="P33" s="149">
        <v>3.93</v>
      </c>
      <c r="Q33" s="81">
        <v>100</v>
      </c>
      <c r="R33" s="41">
        <v>1</v>
      </c>
      <c r="S33" s="41">
        <v>3</v>
      </c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40" t="s">
        <v>204</v>
      </c>
    </row>
    <row r="34" spans="1:48" s="42" customFormat="1" ht="21.75">
      <c r="A34" s="66"/>
      <c r="B34" s="79"/>
      <c r="C34" s="82" t="s">
        <v>136</v>
      </c>
      <c r="D34" s="118" t="s">
        <v>193</v>
      </c>
      <c r="E34" s="85" t="s">
        <v>124</v>
      </c>
      <c r="F34" s="119" t="s">
        <v>119</v>
      </c>
      <c r="G34" s="120">
        <v>0</v>
      </c>
      <c r="H34" s="120">
        <v>0</v>
      </c>
      <c r="I34" s="120">
        <v>0</v>
      </c>
      <c r="J34" s="41">
        <v>1</v>
      </c>
      <c r="K34" s="120">
        <v>15.4</v>
      </c>
      <c r="L34" s="120">
        <v>0</v>
      </c>
      <c r="M34" s="120">
        <v>0</v>
      </c>
      <c r="N34" s="120">
        <v>0</v>
      </c>
      <c r="O34" s="41">
        <v>8</v>
      </c>
      <c r="P34" s="149">
        <v>15.4</v>
      </c>
      <c r="Q34" s="81">
        <v>100</v>
      </c>
      <c r="R34" s="41">
        <v>1</v>
      </c>
      <c r="S34" s="41">
        <v>3</v>
      </c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40" t="s">
        <v>204</v>
      </c>
    </row>
    <row r="35" spans="1:48" s="42" customFormat="1" ht="21.75">
      <c r="A35" s="66"/>
      <c r="B35" s="79"/>
      <c r="C35" s="82" t="s">
        <v>136</v>
      </c>
      <c r="D35" s="118" t="s">
        <v>194</v>
      </c>
      <c r="E35" s="85" t="s">
        <v>124</v>
      </c>
      <c r="F35" s="119" t="s">
        <v>119</v>
      </c>
      <c r="G35" s="120">
        <v>0</v>
      </c>
      <c r="H35" s="120">
        <v>0</v>
      </c>
      <c r="I35" s="120">
        <v>0</v>
      </c>
      <c r="J35" s="41">
        <v>1</v>
      </c>
      <c r="K35" s="120">
        <v>0</v>
      </c>
      <c r="L35" s="133" t="s">
        <v>200</v>
      </c>
      <c r="M35" s="120">
        <v>0</v>
      </c>
      <c r="N35" s="120">
        <v>0</v>
      </c>
      <c r="O35" s="41">
        <v>8</v>
      </c>
      <c r="P35" s="148">
        <v>0</v>
      </c>
      <c r="Q35" s="81">
        <v>0</v>
      </c>
      <c r="R35" s="132">
        <v>0</v>
      </c>
      <c r="S35" s="132">
        <v>0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40"/>
    </row>
    <row r="36" spans="1:48" s="42" customFormat="1" ht="21.75">
      <c r="A36" s="66"/>
      <c r="B36" s="79"/>
      <c r="C36" s="82" t="s">
        <v>136</v>
      </c>
      <c r="D36" s="118" t="s">
        <v>195</v>
      </c>
      <c r="E36" s="85" t="s">
        <v>124</v>
      </c>
      <c r="F36" s="119" t="s">
        <v>119</v>
      </c>
      <c r="G36" s="120">
        <v>0</v>
      </c>
      <c r="H36" s="120">
        <v>0</v>
      </c>
      <c r="I36" s="120">
        <v>0</v>
      </c>
      <c r="J36" s="41">
        <v>1</v>
      </c>
      <c r="K36" s="120">
        <v>3.63</v>
      </c>
      <c r="L36" s="120">
        <v>0</v>
      </c>
      <c r="M36" s="120">
        <v>0</v>
      </c>
      <c r="N36" s="120">
        <v>0</v>
      </c>
      <c r="O36" s="41">
        <v>9</v>
      </c>
      <c r="P36" s="149">
        <v>3.63</v>
      </c>
      <c r="Q36" s="81">
        <v>100</v>
      </c>
      <c r="R36" s="41">
        <v>1</v>
      </c>
      <c r="S36" s="41">
        <v>3</v>
      </c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40" t="s">
        <v>204</v>
      </c>
    </row>
    <row r="37" spans="1:48" s="42" customFormat="1" ht="21.75">
      <c r="A37" s="66"/>
      <c r="B37" s="79"/>
      <c r="C37" s="82" t="s">
        <v>136</v>
      </c>
      <c r="D37" s="118" t="s">
        <v>196</v>
      </c>
      <c r="E37" s="85" t="s">
        <v>124</v>
      </c>
      <c r="F37" s="119" t="s">
        <v>119</v>
      </c>
      <c r="G37" s="120">
        <v>0</v>
      </c>
      <c r="H37" s="120">
        <v>0</v>
      </c>
      <c r="I37" s="120">
        <v>0</v>
      </c>
      <c r="J37" s="41">
        <v>1</v>
      </c>
      <c r="K37" s="120">
        <v>1.87</v>
      </c>
      <c r="L37" s="120">
        <v>0</v>
      </c>
      <c r="M37" s="120">
        <v>0</v>
      </c>
      <c r="N37" s="120">
        <v>0</v>
      </c>
      <c r="O37" s="41">
        <v>6</v>
      </c>
      <c r="P37" s="149">
        <v>1.87</v>
      </c>
      <c r="Q37" s="81">
        <v>100</v>
      </c>
      <c r="R37" s="41">
        <v>1</v>
      </c>
      <c r="S37" s="41">
        <v>3</v>
      </c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40" t="s">
        <v>204</v>
      </c>
    </row>
    <row r="38" spans="1:48" s="42" customFormat="1" ht="21.75">
      <c r="A38" s="66"/>
      <c r="B38" s="79"/>
      <c r="C38" s="82" t="s">
        <v>136</v>
      </c>
      <c r="D38" s="118" t="s">
        <v>197</v>
      </c>
      <c r="E38" s="85" t="s">
        <v>124</v>
      </c>
      <c r="F38" s="119" t="s">
        <v>119</v>
      </c>
      <c r="G38" s="120">
        <v>0</v>
      </c>
      <c r="H38" s="120">
        <v>0</v>
      </c>
      <c r="I38" s="120">
        <v>0</v>
      </c>
      <c r="J38" s="41">
        <v>1</v>
      </c>
      <c r="K38" s="120">
        <v>24.91</v>
      </c>
      <c r="L38" s="120">
        <v>0</v>
      </c>
      <c r="M38" s="120">
        <v>0</v>
      </c>
      <c r="N38" s="120">
        <v>0</v>
      </c>
      <c r="O38" s="41">
        <v>5</v>
      </c>
      <c r="P38" s="149">
        <v>24.91</v>
      </c>
      <c r="Q38" s="81">
        <v>100</v>
      </c>
      <c r="R38" s="41">
        <v>1</v>
      </c>
      <c r="S38" s="41">
        <v>3</v>
      </c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40" t="s">
        <v>204</v>
      </c>
    </row>
    <row r="39" spans="1:48" s="42" customFormat="1" ht="21.75">
      <c r="A39" s="66" t="str">
        <f t="shared" si="1"/>
        <v xml:space="preserve">  33 </v>
      </c>
      <c r="B39" s="79">
        <v>14</v>
      </c>
      <c r="C39" s="82" t="s">
        <v>137</v>
      </c>
      <c r="D39" s="118" t="s">
        <v>44</v>
      </c>
      <c r="E39" s="85" t="s">
        <v>124</v>
      </c>
      <c r="F39" s="119" t="s">
        <v>119</v>
      </c>
      <c r="G39" s="83">
        <v>10.2268677273</v>
      </c>
      <c r="H39" s="83">
        <v>10.2268677273</v>
      </c>
      <c r="I39" s="83">
        <v>0</v>
      </c>
      <c r="J39" s="41">
        <v>1</v>
      </c>
      <c r="K39" s="120">
        <v>8.25</v>
      </c>
      <c r="L39" s="120">
        <v>0</v>
      </c>
      <c r="M39" s="120">
        <v>0</v>
      </c>
      <c r="N39" s="120">
        <v>0</v>
      </c>
      <c r="O39" s="41">
        <v>10</v>
      </c>
      <c r="P39" s="149">
        <v>8.25</v>
      </c>
      <c r="Q39" s="81">
        <v>100</v>
      </c>
      <c r="R39" s="41">
        <v>1</v>
      </c>
      <c r="S39" s="41">
        <v>3</v>
      </c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40" t="s">
        <v>204</v>
      </c>
    </row>
    <row r="40" spans="1:48" s="225" customFormat="1" ht="21.75">
      <c r="A40" s="212"/>
      <c r="B40" s="213"/>
      <c r="C40" s="214" t="s">
        <v>137</v>
      </c>
      <c r="D40" s="215" t="s">
        <v>121</v>
      </c>
      <c r="E40" s="216" t="s">
        <v>124</v>
      </c>
      <c r="F40" s="217" t="s">
        <v>119</v>
      </c>
      <c r="G40" s="218">
        <v>0</v>
      </c>
      <c r="H40" s="218">
        <v>0</v>
      </c>
      <c r="I40" s="218">
        <v>0</v>
      </c>
      <c r="J40" s="209">
        <v>9</v>
      </c>
      <c r="K40" s="218">
        <v>2.2000000000000002</v>
      </c>
      <c r="L40" s="218">
        <v>0</v>
      </c>
      <c r="M40" s="218">
        <v>0</v>
      </c>
      <c r="N40" s="218">
        <v>0</v>
      </c>
      <c r="O40" s="209">
        <v>8</v>
      </c>
      <c r="P40" s="219">
        <v>0</v>
      </c>
      <c r="Q40" s="220">
        <v>0</v>
      </c>
      <c r="R40" s="221">
        <v>0</v>
      </c>
      <c r="S40" s="221">
        <v>0</v>
      </c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4" t="s">
        <v>198</v>
      </c>
    </row>
    <row r="41" spans="1:48" s="42" customFormat="1" ht="21.75">
      <c r="A41" s="66" t="str">
        <f t="shared" si="1"/>
        <v xml:space="preserve">   </v>
      </c>
      <c r="B41" s="79">
        <v>15</v>
      </c>
      <c r="C41" s="82" t="s">
        <v>138</v>
      </c>
      <c r="D41" s="118" t="s">
        <v>44</v>
      </c>
      <c r="E41" s="85" t="s">
        <v>124</v>
      </c>
      <c r="F41" s="119" t="s">
        <v>119</v>
      </c>
      <c r="G41" s="83">
        <v>5.8420819960600001</v>
      </c>
      <c r="H41" s="83">
        <v>5.8420819960600001</v>
      </c>
      <c r="I41" s="83">
        <v>0</v>
      </c>
      <c r="J41" s="41">
        <v>1</v>
      </c>
      <c r="K41" s="120">
        <v>0</v>
      </c>
      <c r="L41" s="120">
        <v>3.75</v>
      </c>
      <c r="M41" s="120">
        <v>0</v>
      </c>
      <c r="N41" s="120">
        <v>0</v>
      </c>
      <c r="O41" s="41">
        <v>15</v>
      </c>
      <c r="P41" s="148">
        <v>0</v>
      </c>
      <c r="Q41" s="132">
        <v>0</v>
      </c>
      <c r="R41" s="132">
        <v>0</v>
      </c>
      <c r="S41" s="132">
        <v>0</v>
      </c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40"/>
    </row>
    <row r="42" spans="1:48" s="42" customFormat="1" ht="21.75">
      <c r="A42" s="66" t="str">
        <f t="shared" si="1"/>
        <v xml:space="preserve">   </v>
      </c>
      <c r="B42" s="79">
        <v>16</v>
      </c>
      <c r="C42" s="82" t="s">
        <v>139</v>
      </c>
      <c r="D42" s="118" t="s">
        <v>44</v>
      </c>
      <c r="E42" s="85" t="s">
        <v>124</v>
      </c>
      <c r="F42" s="119" t="s">
        <v>119</v>
      </c>
      <c r="G42" s="83">
        <v>7.99626467563</v>
      </c>
      <c r="H42" s="83">
        <v>7.99626467563</v>
      </c>
      <c r="I42" s="83">
        <v>0</v>
      </c>
      <c r="J42" s="41">
        <v>1</v>
      </c>
      <c r="K42" s="120">
        <v>0</v>
      </c>
      <c r="L42" s="120">
        <v>8.75</v>
      </c>
      <c r="M42" s="120">
        <v>0</v>
      </c>
      <c r="N42" s="120">
        <v>0</v>
      </c>
      <c r="O42" s="41">
        <v>12</v>
      </c>
      <c r="P42" s="148">
        <v>0</v>
      </c>
      <c r="Q42" s="132">
        <v>0</v>
      </c>
      <c r="R42" s="132">
        <v>0</v>
      </c>
      <c r="S42" s="132">
        <v>0</v>
      </c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40"/>
    </row>
    <row r="43" spans="1:48" s="42" customFormat="1" ht="21.75">
      <c r="A43" s="66" t="str">
        <f t="shared" si="1"/>
        <v xml:space="preserve">   </v>
      </c>
      <c r="B43" s="79">
        <v>17</v>
      </c>
      <c r="C43" s="82" t="s">
        <v>140</v>
      </c>
      <c r="D43" s="118" t="s">
        <v>44</v>
      </c>
      <c r="E43" s="85" t="s">
        <v>124</v>
      </c>
      <c r="F43" s="119" t="s">
        <v>119</v>
      </c>
      <c r="G43" s="83">
        <v>5.2904159337400003</v>
      </c>
      <c r="H43" s="83">
        <v>5.2904159337400003</v>
      </c>
      <c r="I43" s="83">
        <v>0</v>
      </c>
      <c r="J43" s="41">
        <v>1</v>
      </c>
      <c r="K43" s="120">
        <v>0</v>
      </c>
      <c r="L43" s="120">
        <v>5.25</v>
      </c>
      <c r="M43" s="120">
        <v>0</v>
      </c>
      <c r="N43" s="120">
        <v>0</v>
      </c>
      <c r="O43" s="41">
        <v>15</v>
      </c>
      <c r="P43" s="148">
        <v>0</v>
      </c>
      <c r="Q43" s="132">
        <v>0</v>
      </c>
      <c r="R43" s="132">
        <v>0</v>
      </c>
      <c r="S43" s="132">
        <v>0</v>
      </c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40"/>
    </row>
    <row r="44" spans="1:48" s="42" customFormat="1" ht="21.75">
      <c r="A44" s="66" t="str">
        <f t="shared" si="1"/>
        <v xml:space="preserve">   </v>
      </c>
      <c r="B44" s="79">
        <v>18</v>
      </c>
      <c r="C44" s="82" t="s">
        <v>141</v>
      </c>
      <c r="D44" s="118" t="s">
        <v>44</v>
      </c>
      <c r="E44" s="85" t="s">
        <v>124</v>
      </c>
      <c r="F44" s="119" t="s">
        <v>119</v>
      </c>
      <c r="G44" s="83">
        <v>5.40043467973</v>
      </c>
      <c r="H44" s="83">
        <v>5.40043467973</v>
      </c>
      <c r="I44" s="83">
        <v>0</v>
      </c>
      <c r="J44" s="41">
        <v>1</v>
      </c>
      <c r="K44" s="120">
        <v>0</v>
      </c>
      <c r="L44" s="120">
        <v>5.5</v>
      </c>
      <c r="M44" s="120">
        <v>0</v>
      </c>
      <c r="N44" s="120">
        <v>0</v>
      </c>
      <c r="O44" s="41">
        <v>6</v>
      </c>
      <c r="P44" s="148">
        <v>0</v>
      </c>
      <c r="Q44" s="132">
        <v>0</v>
      </c>
      <c r="R44" s="132">
        <v>0</v>
      </c>
      <c r="S44" s="132">
        <v>0</v>
      </c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40"/>
    </row>
    <row r="45" spans="1:48" s="42" customFormat="1" ht="21.75">
      <c r="A45" s="66" t="str">
        <f t="shared" si="1"/>
        <v xml:space="preserve">  33 </v>
      </c>
      <c r="B45" s="79">
        <v>19</v>
      </c>
      <c r="C45" s="82" t="s">
        <v>142</v>
      </c>
      <c r="D45" s="118" t="s">
        <v>44</v>
      </c>
      <c r="E45" s="85" t="s">
        <v>124</v>
      </c>
      <c r="F45" s="119" t="s">
        <v>119</v>
      </c>
      <c r="G45" s="83">
        <v>9.6415310636899996</v>
      </c>
      <c r="H45" s="83">
        <v>9.6415310636899996</v>
      </c>
      <c r="I45" s="83">
        <v>0</v>
      </c>
      <c r="J45" s="41">
        <v>1</v>
      </c>
      <c r="K45" s="120">
        <v>7</v>
      </c>
      <c r="L45" s="120">
        <v>0</v>
      </c>
      <c r="M45" s="120">
        <v>0</v>
      </c>
      <c r="N45" s="120">
        <v>0</v>
      </c>
      <c r="O45" s="41">
        <v>13</v>
      </c>
      <c r="P45" s="149">
        <v>7</v>
      </c>
      <c r="Q45" s="81">
        <v>100</v>
      </c>
      <c r="R45" s="41">
        <v>1</v>
      </c>
      <c r="S45" s="41">
        <v>3</v>
      </c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40" t="s">
        <v>204</v>
      </c>
    </row>
    <row r="46" spans="1:48" s="42" customFormat="1" ht="21.75">
      <c r="A46" s="66"/>
      <c r="B46" s="79"/>
      <c r="C46" s="82" t="s">
        <v>142</v>
      </c>
      <c r="D46" s="118" t="s">
        <v>121</v>
      </c>
      <c r="E46" s="85" t="s">
        <v>124</v>
      </c>
      <c r="F46" s="119" t="s">
        <v>119</v>
      </c>
      <c r="G46" s="120">
        <v>0</v>
      </c>
      <c r="H46" s="120">
        <v>0</v>
      </c>
      <c r="I46" s="120">
        <v>0</v>
      </c>
      <c r="J46" s="41">
        <v>1</v>
      </c>
      <c r="K46" s="120">
        <v>0</v>
      </c>
      <c r="L46" s="120">
        <v>3.13</v>
      </c>
      <c r="M46" s="120">
        <v>0</v>
      </c>
      <c r="N46" s="120">
        <v>0</v>
      </c>
      <c r="O46" s="41">
        <v>10</v>
      </c>
      <c r="P46" s="148">
        <v>0</v>
      </c>
      <c r="Q46" s="132">
        <v>0</v>
      </c>
      <c r="R46" s="132">
        <v>0</v>
      </c>
      <c r="S46" s="132">
        <v>0</v>
      </c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40"/>
    </row>
    <row r="47" spans="1:48" s="42" customFormat="1" ht="21.75">
      <c r="A47" s="66" t="str">
        <f t="shared" si="1"/>
        <v xml:space="preserve">   </v>
      </c>
      <c r="B47" s="79">
        <v>20</v>
      </c>
      <c r="C47" s="82" t="s">
        <v>143</v>
      </c>
      <c r="D47" s="118" t="s">
        <v>44</v>
      </c>
      <c r="E47" s="85" t="s">
        <v>124</v>
      </c>
      <c r="F47" s="119" t="s">
        <v>119</v>
      </c>
      <c r="G47" s="83">
        <v>6.5183718796900001</v>
      </c>
      <c r="H47" s="83">
        <v>6.5183718796900001</v>
      </c>
      <c r="I47" s="83">
        <v>0</v>
      </c>
      <c r="J47" s="41">
        <v>1</v>
      </c>
      <c r="K47" s="120">
        <v>0</v>
      </c>
      <c r="L47" s="120">
        <v>6</v>
      </c>
      <c r="M47" s="120">
        <v>0</v>
      </c>
      <c r="N47" s="120">
        <v>0</v>
      </c>
      <c r="O47" s="41">
        <v>12</v>
      </c>
      <c r="P47" s="148">
        <v>0</v>
      </c>
      <c r="Q47" s="132">
        <v>0</v>
      </c>
      <c r="R47" s="132">
        <v>0</v>
      </c>
      <c r="S47" s="132">
        <v>0</v>
      </c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40"/>
    </row>
    <row r="48" spans="1:48" s="42" customFormat="1" ht="21.75">
      <c r="A48" s="66" t="str">
        <f t="shared" si="1"/>
        <v xml:space="preserve">   </v>
      </c>
      <c r="B48" s="79">
        <v>21</v>
      </c>
      <c r="C48" s="82" t="s">
        <v>144</v>
      </c>
      <c r="D48" s="118" t="s">
        <v>44</v>
      </c>
      <c r="E48" s="85" t="s">
        <v>124</v>
      </c>
      <c r="F48" s="119" t="s">
        <v>119</v>
      </c>
      <c r="G48" s="83">
        <v>12.4509724973</v>
      </c>
      <c r="H48" s="83">
        <v>12.4509724973</v>
      </c>
      <c r="I48" s="83">
        <v>0</v>
      </c>
      <c r="J48" s="41">
        <v>1</v>
      </c>
      <c r="K48" s="120">
        <v>0</v>
      </c>
      <c r="L48" s="120">
        <v>6.65</v>
      </c>
      <c r="M48" s="120">
        <v>0</v>
      </c>
      <c r="N48" s="120">
        <v>0</v>
      </c>
      <c r="O48" s="41">
        <v>12</v>
      </c>
      <c r="P48" s="148">
        <v>0</v>
      </c>
      <c r="Q48" s="132">
        <v>0</v>
      </c>
      <c r="R48" s="132">
        <v>0</v>
      </c>
      <c r="S48" s="132">
        <v>0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40"/>
    </row>
    <row r="49" spans="1:48" s="42" customFormat="1" ht="21.75">
      <c r="A49" s="66" t="str">
        <f t="shared" si="1"/>
        <v xml:space="preserve">   </v>
      </c>
      <c r="B49" s="79">
        <v>22</v>
      </c>
      <c r="C49" s="82" t="s">
        <v>145</v>
      </c>
      <c r="D49" s="118" t="s">
        <v>44</v>
      </c>
      <c r="E49" s="85" t="s">
        <v>124</v>
      </c>
      <c r="F49" s="119" t="s">
        <v>119</v>
      </c>
      <c r="G49" s="83">
        <v>45.7677957736</v>
      </c>
      <c r="H49" s="83">
        <v>45.7677957736</v>
      </c>
      <c r="I49" s="83">
        <v>0</v>
      </c>
      <c r="J49" s="41">
        <v>1</v>
      </c>
      <c r="K49" s="120">
        <v>0</v>
      </c>
      <c r="L49" s="120">
        <v>45.55</v>
      </c>
      <c r="M49" s="120">
        <v>0</v>
      </c>
      <c r="N49" s="120">
        <v>0</v>
      </c>
      <c r="O49" s="41">
        <v>10</v>
      </c>
      <c r="P49" s="148">
        <v>0</v>
      </c>
      <c r="Q49" s="132">
        <v>0</v>
      </c>
      <c r="R49" s="132">
        <v>0</v>
      </c>
      <c r="S49" s="132">
        <v>0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40"/>
    </row>
    <row r="50" spans="1:48" s="42" customFormat="1" ht="21.75">
      <c r="A50" s="66" t="str">
        <f t="shared" si="1"/>
        <v xml:space="preserve">   </v>
      </c>
      <c r="B50" s="79">
        <v>23</v>
      </c>
      <c r="C50" s="82" t="s">
        <v>146</v>
      </c>
      <c r="D50" s="118" t="s">
        <v>44</v>
      </c>
      <c r="E50" s="85" t="s">
        <v>124</v>
      </c>
      <c r="F50" s="119" t="s">
        <v>119</v>
      </c>
      <c r="G50" s="83">
        <v>26.793146736099999</v>
      </c>
      <c r="H50" s="83">
        <v>26.793146736099999</v>
      </c>
      <c r="I50" s="83">
        <v>0</v>
      </c>
      <c r="J50" s="41">
        <v>2</v>
      </c>
      <c r="K50" s="120">
        <v>0</v>
      </c>
      <c r="L50" s="83">
        <v>26.793146736099999</v>
      </c>
      <c r="M50" s="120">
        <v>0</v>
      </c>
      <c r="N50" s="120">
        <v>0</v>
      </c>
      <c r="O50" s="41">
        <v>12</v>
      </c>
      <c r="P50" s="148">
        <v>0</v>
      </c>
      <c r="Q50" s="132">
        <v>0</v>
      </c>
      <c r="R50" s="132">
        <v>0</v>
      </c>
      <c r="S50" s="132">
        <v>0</v>
      </c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40"/>
    </row>
    <row r="51" spans="1:48" s="42" customFormat="1" ht="21.75">
      <c r="A51" s="66" t="str">
        <f t="shared" si="1"/>
        <v xml:space="preserve">   </v>
      </c>
      <c r="B51" s="79">
        <v>24</v>
      </c>
      <c r="C51" s="82" t="s">
        <v>147</v>
      </c>
      <c r="D51" s="118" t="s">
        <v>44</v>
      </c>
      <c r="E51" s="85" t="s">
        <v>124</v>
      </c>
      <c r="F51" s="119" t="s">
        <v>119</v>
      </c>
      <c r="G51" s="83">
        <v>26.0477154057</v>
      </c>
      <c r="H51" s="83">
        <v>26.0477154057</v>
      </c>
      <c r="I51" s="83">
        <v>0</v>
      </c>
      <c r="J51" s="41">
        <v>1</v>
      </c>
      <c r="K51" s="120">
        <v>0</v>
      </c>
      <c r="L51" s="120">
        <v>12.432499999999999</v>
      </c>
      <c r="M51" s="120">
        <v>0</v>
      </c>
      <c r="N51" s="120">
        <v>0</v>
      </c>
      <c r="O51" s="41">
        <v>10</v>
      </c>
      <c r="P51" s="148">
        <v>0</v>
      </c>
      <c r="Q51" s="132">
        <v>0</v>
      </c>
      <c r="R51" s="132">
        <v>0</v>
      </c>
      <c r="S51" s="132">
        <v>0</v>
      </c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40"/>
    </row>
    <row r="52" spans="1:48" s="42" customFormat="1" ht="21.75">
      <c r="A52" s="66" t="str">
        <f t="shared" si="1"/>
        <v xml:space="preserve">   </v>
      </c>
      <c r="B52" s="79">
        <v>25</v>
      </c>
      <c r="C52" s="82" t="s">
        <v>148</v>
      </c>
      <c r="D52" s="118" t="s">
        <v>44</v>
      </c>
      <c r="E52" s="85" t="s">
        <v>124</v>
      </c>
      <c r="F52" s="119" t="s">
        <v>119</v>
      </c>
      <c r="G52" s="83">
        <v>33.837291874199998</v>
      </c>
      <c r="H52" s="83">
        <v>33.837291874199998</v>
      </c>
      <c r="I52" s="83">
        <v>0</v>
      </c>
      <c r="J52" s="41">
        <v>1</v>
      </c>
      <c r="K52" s="120">
        <v>0</v>
      </c>
      <c r="L52" s="120">
        <v>33.222499999999997</v>
      </c>
      <c r="M52" s="120">
        <v>0</v>
      </c>
      <c r="N52" s="120">
        <v>0</v>
      </c>
      <c r="O52" s="41">
        <v>2</v>
      </c>
      <c r="P52" s="148">
        <v>0</v>
      </c>
      <c r="Q52" s="132">
        <v>0</v>
      </c>
      <c r="R52" s="132">
        <v>0</v>
      </c>
      <c r="S52" s="132">
        <v>0</v>
      </c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40"/>
    </row>
    <row r="53" spans="1:48" s="42" customFormat="1" ht="21.75">
      <c r="A53" s="66" t="str">
        <f t="shared" si="1"/>
        <v xml:space="preserve">   </v>
      </c>
      <c r="B53" s="79">
        <v>26</v>
      </c>
      <c r="C53" s="82" t="s">
        <v>149</v>
      </c>
      <c r="D53" s="118" t="s">
        <v>44</v>
      </c>
      <c r="E53" s="85" t="s">
        <v>124</v>
      </c>
      <c r="F53" s="119" t="s">
        <v>119</v>
      </c>
      <c r="G53" s="83">
        <v>270.25621695699999</v>
      </c>
      <c r="H53" s="83">
        <v>270.25621695699999</v>
      </c>
      <c r="I53" s="83">
        <v>0</v>
      </c>
      <c r="J53" s="41">
        <v>1</v>
      </c>
      <c r="K53" s="120">
        <v>0</v>
      </c>
      <c r="L53" s="120">
        <v>270.34500000000003</v>
      </c>
      <c r="M53" s="120">
        <v>0</v>
      </c>
      <c r="N53" s="120">
        <v>0</v>
      </c>
      <c r="O53" s="41">
        <v>7</v>
      </c>
      <c r="P53" s="148">
        <v>0</v>
      </c>
      <c r="Q53" s="132">
        <v>0</v>
      </c>
      <c r="R53" s="132">
        <v>0</v>
      </c>
      <c r="S53" s="132">
        <v>0</v>
      </c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40"/>
    </row>
    <row r="54" spans="1:48" s="42" customFormat="1" ht="21.75">
      <c r="A54" s="66" t="str">
        <f t="shared" si="1"/>
        <v xml:space="preserve">   </v>
      </c>
      <c r="B54" s="79">
        <v>27</v>
      </c>
      <c r="C54" s="82" t="s">
        <v>150</v>
      </c>
      <c r="D54" s="118" t="s">
        <v>44</v>
      </c>
      <c r="E54" s="85" t="s">
        <v>124</v>
      </c>
      <c r="F54" s="119" t="s">
        <v>119</v>
      </c>
      <c r="G54" s="83">
        <v>35.010044155800003</v>
      </c>
      <c r="H54" s="83">
        <v>35.010044155800003</v>
      </c>
      <c r="I54" s="83">
        <v>0</v>
      </c>
      <c r="J54" s="41">
        <v>2</v>
      </c>
      <c r="K54" s="120">
        <v>0</v>
      </c>
      <c r="L54" s="83">
        <v>35.010044155800003</v>
      </c>
      <c r="M54" s="120">
        <v>0</v>
      </c>
      <c r="N54" s="120">
        <v>0</v>
      </c>
      <c r="O54" s="41">
        <v>12</v>
      </c>
      <c r="P54" s="148">
        <v>0</v>
      </c>
      <c r="Q54" s="132">
        <v>0</v>
      </c>
      <c r="R54" s="132">
        <v>0</v>
      </c>
      <c r="S54" s="132">
        <v>0</v>
      </c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40"/>
    </row>
    <row r="55" spans="1:48" ht="21.75">
      <c r="A55" s="66" t="str">
        <f t="shared" si="1"/>
        <v xml:space="preserve">   </v>
      </c>
      <c r="B55" s="79">
        <v>28</v>
      </c>
      <c r="C55" s="82" t="s">
        <v>151</v>
      </c>
      <c r="D55" s="118" t="s">
        <v>44</v>
      </c>
      <c r="E55" s="85" t="s">
        <v>124</v>
      </c>
      <c r="F55" s="119" t="s">
        <v>119</v>
      </c>
      <c r="G55" s="83">
        <v>258.63669019399998</v>
      </c>
      <c r="H55" s="83">
        <v>258.63669019399998</v>
      </c>
      <c r="I55" s="83">
        <v>0</v>
      </c>
      <c r="J55" s="41">
        <v>1</v>
      </c>
      <c r="K55" s="120">
        <v>0</v>
      </c>
      <c r="L55" s="120">
        <v>0</v>
      </c>
      <c r="M55" s="120" t="s">
        <v>120</v>
      </c>
      <c r="N55" s="120">
        <v>92.06</v>
      </c>
      <c r="O55" s="41">
        <v>12</v>
      </c>
      <c r="P55" s="148">
        <v>0</v>
      </c>
      <c r="Q55" s="132">
        <v>0</v>
      </c>
      <c r="R55" s="132">
        <v>0</v>
      </c>
      <c r="S55" s="132">
        <v>0</v>
      </c>
      <c r="T55" s="14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40"/>
    </row>
    <row r="56" spans="1:48" ht="21.75">
      <c r="A56" s="66"/>
      <c r="B56" s="175"/>
      <c r="C56" s="176" t="s">
        <v>151</v>
      </c>
      <c r="D56" s="177" t="s">
        <v>121</v>
      </c>
      <c r="E56" s="178" t="s">
        <v>124</v>
      </c>
      <c r="F56" s="179" t="s">
        <v>119</v>
      </c>
      <c r="G56" s="135">
        <v>0</v>
      </c>
      <c r="H56" s="135">
        <v>0</v>
      </c>
      <c r="I56" s="135">
        <v>0</v>
      </c>
      <c r="J56" s="180">
        <v>1</v>
      </c>
      <c r="K56" s="135">
        <v>189.6</v>
      </c>
      <c r="L56" s="135">
        <v>0</v>
      </c>
      <c r="M56" s="135">
        <v>0</v>
      </c>
      <c r="N56" s="135">
        <v>0</v>
      </c>
      <c r="O56" s="180">
        <v>12</v>
      </c>
      <c r="P56" s="181">
        <v>113.76</v>
      </c>
      <c r="Q56" s="182">
        <v>60</v>
      </c>
      <c r="R56" s="180">
        <v>1</v>
      </c>
      <c r="S56" s="180">
        <v>3</v>
      </c>
      <c r="T56" s="14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40"/>
    </row>
    <row r="57" spans="1:48" ht="21.75">
      <c r="A57" s="66" t="str">
        <f t="shared" si="1"/>
        <v xml:space="preserve">   </v>
      </c>
      <c r="B57" s="79">
        <v>29</v>
      </c>
      <c r="C57" s="82" t="s">
        <v>152</v>
      </c>
      <c r="D57" s="118" t="s">
        <v>44</v>
      </c>
      <c r="E57" s="85" t="s">
        <v>124</v>
      </c>
      <c r="F57" s="119" t="s">
        <v>119</v>
      </c>
      <c r="G57" s="83">
        <v>6.0970998102299996</v>
      </c>
      <c r="H57" s="83">
        <v>6.0970998102299996</v>
      </c>
      <c r="I57" s="83">
        <v>0</v>
      </c>
      <c r="J57" s="41">
        <v>1</v>
      </c>
      <c r="K57" s="120">
        <v>0</v>
      </c>
      <c r="L57" s="120">
        <v>6.0525000000000002</v>
      </c>
      <c r="M57" s="120">
        <v>0</v>
      </c>
      <c r="N57" s="120">
        <v>0</v>
      </c>
      <c r="O57" s="41">
        <v>6</v>
      </c>
      <c r="P57" s="148">
        <v>0</v>
      </c>
      <c r="Q57" s="81">
        <v>0</v>
      </c>
      <c r="R57" s="41">
        <v>0</v>
      </c>
      <c r="S57" s="41">
        <v>0</v>
      </c>
      <c r="T57" s="14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40"/>
    </row>
    <row r="58" spans="1:48" ht="21.75">
      <c r="A58" s="66" t="str">
        <f t="shared" si="1"/>
        <v xml:space="preserve">   </v>
      </c>
      <c r="B58" s="175">
        <v>30</v>
      </c>
      <c r="C58" s="176" t="s">
        <v>153</v>
      </c>
      <c r="D58" s="177" t="s">
        <v>44</v>
      </c>
      <c r="E58" s="178" t="s">
        <v>124</v>
      </c>
      <c r="F58" s="179" t="s">
        <v>119</v>
      </c>
      <c r="G58" s="136">
        <v>17.677762135599998</v>
      </c>
      <c r="H58" s="136">
        <v>17.677762135599998</v>
      </c>
      <c r="I58" s="136">
        <v>0</v>
      </c>
      <c r="J58" s="180">
        <v>1</v>
      </c>
      <c r="K58" s="135">
        <v>17.13</v>
      </c>
      <c r="L58" s="135">
        <v>0</v>
      </c>
      <c r="M58" s="135">
        <v>0</v>
      </c>
      <c r="N58" s="135">
        <v>0</v>
      </c>
      <c r="O58" s="180">
        <v>12</v>
      </c>
      <c r="P58" s="181">
        <v>10.27</v>
      </c>
      <c r="Q58" s="182">
        <v>60</v>
      </c>
      <c r="R58" s="180">
        <v>2</v>
      </c>
      <c r="S58" s="180">
        <v>3</v>
      </c>
      <c r="T58" s="14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40"/>
    </row>
    <row r="59" spans="1:48" ht="21.75">
      <c r="A59" s="66"/>
      <c r="B59" s="79"/>
      <c r="C59" s="82" t="s">
        <v>153</v>
      </c>
      <c r="D59" s="118" t="s">
        <v>121</v>
      </c>
      <c r="E59" s="85" t="s">
        <v>124</v>
      </c>
      <c r="F59" s="119" t="s">
        <v>119</v>
      </c>
      <c r="G59" s="120">
        <v>0</v>
      </c>
      <c r="H59" s="120">
        <v>0</v>
      </c>
      <c r="I59" s="120">
        <v>0</v>
      </c>
      <c r="J59" s="41">
        <v>1</v>
      </c>
      <c r="K59" s="120">
        <v>0</v>
      </c>
      <c r="L59" s="120">
        <v>0</v>
      </c>
      <c r="M59" s="120" t="s">
        <v>120</v>
      </c>
      <c r="N59" s="120">
        <v>1.69</v>
      </c>
      <c r="O59" s="41">
        <v>12</v>
      </c>
      <c r="P59" s="148">
        <v>0</v>
      </c>
      <c r="Q59" s="132">
        <v>0</v>
      </c>
      <c r="R59" s="132">
        <v>0</v>
      </c>
      <c r="S59" s="132">
        <v>0</v>
      </c>
      <c r="T59" s="14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40"/>
    </row>
    <row r="60" spans="1:48" ht="21.75">
      <c r="A60" s="66" t="str">
        <f t="shared" si="1"/>
        <v xml:space="preserve">  33 </v>
      </c>
      <c r="B60" s="175">
        <v>31</v>
      </c>
      <c r="C60" s="176" t="s">
        <v>154</v>
      </c>
      <c r="D60" s="177" t="s">
        <v>44</v>
      </c>
      <c r="E60" s="178" t="s">
        <v>124</v>
      </c>
      <c r="F60" s="179" t="s">
        <v>119</v>
      </c>
      <c r="G60" s="136">
        <v>12.123041129900001</v>
      </c>
      <c r="H60" s="136">
        <v>12.123041129900001</v>
      </c>
      <c r="I60" s="136">
        <v>0</v>
      </c>
      <c r="J60" s="180">
        <v>1</v>
      </c>
      <c r="K60" s="135">
        <v>12.057499999999999</v>
      </c>
      <c r="L60" s="135">
        <v>0</v>
      </c>
      <c r="M60" s="135">
        <v>0</v>
      </c>
      <c r="N60" s="135">
        <v>0</v>
      </c>
      <c r="O60" s="180">
        <v>5</v>
      </c>
      <c r="P60" s="181">
        <v>7.23</v>
      </c>
      <c r="Q60" s="182">
        <v>60</v>
      </c>
      <c r="R60" s="180">
        <v>2</v>
      </c>
      <c r="S60" s="180">
        <v>3</v>
      </c>
      <c r="T60" s="14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40"/>
    </row>
    <row r="61" spans="1:48" ht="21.75">
      <c r="A61" s="66" t="str">
        <f t="shared" si="1"/>
        <v xml:space="preserve">   </v>
      </c>
      <c r="B61" s="79">
        <v>32</v>
      </c>
      <c r="C61" s="82" t="s">
        <v>155</v>
      </c>
      <c r="D61" s="118" t="s">
        <v>44</v>
      </c>
      <c r="E61" s="85" t="s">
        <v>124</v>
      </c>
      <c r="F61" s="119" t="s">
        <v>119</v>
      </c>
      <c r="G61" s="83">
        <v>8.5381274709399992</v>
      </c>
      <c r="H61" s="83">
        <v>8.5381274709399992</v>
      </c>
      <c r="I61" s="83">
        <v>0</v>
      </c>
      <c r="J61" s="41">
        <v>2</v>
      </c>
      <c r="K61" s="120">
        <v>0</v>
      </c>
      <c r="L61" s="120">
        <v>8.5250000000000004</v>
      </c>
      <c r="M61" s="120">
        <v>0</v>
      </c>
      <c r="N61" s="120">
        <v>0</v>
      </c>
      <c r="O61" s="41">
        <v>8</v>
      </c>
      <c r="P61" s="148">
        <v>0</v>
      </c>
      <c r="Q61" s="81">
        <v>0</v>
      </c>
      <c r="R61" s="41">
        <v>0</v>
      </c>
      <c r="S61" s="41">
        <v>0</v>
      </c>
      <c r="T61" s="14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40"/>
    </row>
    <row r="62" spans="1:48" ht="21.75">
      <c r="A62" s="66" t="str">
        <f t="shared" si="1"/>
        <v xml:space="preserve">   </v>
      </c>
      <c r="B62" s="79">
        <v>33</v>
      </c>
      <c r="C62" s="82" t="s">
        <v>156</v>
      </c>
      <c r="D62" s="118" t="s">
        <v>44</v>
      </c>
      <c r="E62" s="85" t="s">
        <v>124</v>
      </c>
      <c r="F62" s="119" t="s">
        <v>119</v>
      </c>
      <c r="G62" s="83">
        <v>119.801159091</v>
      </c>
      <c r="H62" s="83">
        <v>119.801159091</v>
      </c>
      <c r="I62" s="83">
        <v>0</v>
      </c>
      <c r="J62" s="41">
        <v>1</v>
      </c>
      <c r="K62" s="120"/>
      <c r="L62" s="120">
        <v>0</v>
      </c>
      <c r="M62" s="120" t="s">
        <v>120</v>
      </c>
      <c r="N62" s="120">
        <v>47.35</v>
      </c>
      <c r="O62" s="41">
        <v>10</v>
      </c>
      <c r="P62" s="148">
        <v>0</v>
      </c>
      <c r="Q62" s="81">
        <v>0</v>
      </c>
      <c r="R62" s="41">
        <v>0</v>
      </c>
      <c r="S62" s="41">
        <v>0</v>
      </c>
      <c r="T62" s="14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40"/>
    </row>
    <row r="63" spans="1:48" ht="21.75">
      <c r="A63" s="66"/>
      <c r="B63" s="175"/>
      <c r="C63" s="176" t="s">
        <v>156</v>
      </c>
      <c r="D63" s="177" t="s">
        <v>121</v>
      </c>
      <c r="E63" s="178" t="s">
        <v>124</v>
      </c>
      <c r="F63" s="179" t="s">
        <v>119</v>
      </c>
      <c r="G63" s="135">
        <v>0</v>
      </c>
      <c r="H63" s="135">
        <v>0</v>
      </c>
      <c r="I63" s="135">
        <v>0</v>
      </c>
      <c r="J63" s="180">
        <v>1</v>
      </c>
      <c r="K63" s="135">
        <v>68.05</v>
      </c>
      <c r="L63" s="135">
        <v>0</v>
      </c>
      <c r="M63" s="135">
        <v>0</v>
      </c>
      <c r="N63" s="135">
        <v>0</v>
      </c>
      <c r="O63" s="180">
        <v>9</v>
      </c>
      <c r="P63" s="181">
        <v>40.83</v>
      </c>
      <c r="Q63" s="182">
        <v>60</v>
      </c>
      <c r="R63" s="180">
        <v>2</v>
      </c>
      <c r="S63" s="180">
        <v>3</v>
      </c>
      <c r="T63" s="14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40"/>
    </row>
    <row r="64" spans="1:48" ht="21.75">
      <c r="A64" s="66"/>
      <c r="B64" s="175"/>
      <c r="C64" s="176" t="s">
        <v>156</v>
      </c>
      <c r="D64" s="177" t="s">
        <v>122</v>
      </c>
      <c r="E64" s="178" t="s">
        <v>124</v>
      </c>
      <c r="F64" s="179" t="s">
        <v>119</v>
      </c>
      <c r="G64" s="135">
        <v>0</v>
      </c>
      <c r="H64" s="135">
        <v>0</v>
      </c>
      <c r="I64" s="135">
        <v>0</v>
      </c>
      <c r="J64" s="180">
        <v>1</v>
      </c>
      <c r="K64" s="135">
        <v>6.22</v>
      </c>
      <c r="L64" s="135">
        <v>0</v>
      </c>
      <c r="M64" s="135">
        <v>0</v>
      </c>
      <c r="N64" s="135">
        <v>0</v>
      </c>
      <c r="O64" s="180">
        <v>12</v>
      </c>
      <c r="P64" s="181">
        <v>3.73</v>
      </c>
      <c r="Q64" s="182">
        <v>60</v>
      </c>
      <c r="R64" s="180">
        <v>2</v>
      </c>
      <c r="S64" s="180">
        <v>3</v>
      </c>
      <c r="T64" s="14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40"/>
    </row>
    <row r="65" spans="1:48" ht="21.75">
      <c r="A65" s="66" t="str">
        <f t="shared" si="1"/>
        <v xml:space="preserve">   </v>
      </c>
      <c r="B65" s="79">
        <v>34</v>
      </c>
      <c r="C65" s="82" t="s">
        <v>157</v>
      </c>
      <c r="D65" s="118" t="s">
        <v>44</v>
      </c>
      <c r="E65" s="85" t="s">
        <v>124</v>
      </c>
      <c r="F65" s="119" t="s">
        <v>119</v>
      </c>
      <c r="G65" s="83">
        <v>18.1171178148</v>
      </c>
      <c r="H65" s="83">
        <v>18.1171178148</v>
      </c>
      <c r="I65" s="83">
        <v>0</v>
      </c>
      <c r="J65" s="41">
        <v>2</v>
      </c>
      <c r="K65" s="120">
        <v>0</v>
      </c>
      <c r="L65" s="120">
        <v>18.147500000000001</v>
      </c>
      <c r="M65" s="120">
        <v>0</v>
      </c>
      <c r="N65" s="120">
        <v>0</v>
      </c>
      <c r="O65" s="41">
        <v>10</v>
      </c>
      <c r="P65" s="148">
        <v>0</v>
      </c>
      <c r="Q65" s="81">
        <v>0</v>
      </c>
      <c r="R65" s="41">
        <v>0</v>
      </c>
      <c r="S65" s="41">
        <v>0</v>
      </c>
      <c r="T65" s="14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40"/>
    </row>
    <row r="66" spans="1:48" ht="21.75">
      <c r="A66" s="66" t="str">
        <f t="shared" si="1"/>
        <v xml:space="preserve">   </v>
      </c>
      <c r="B66" s="79">
        <v>35</v>
      </c>
      <c r="C66" s="82" t="s">
        <v>158</v>
      </c>
      <c r="D66" s="118" t="s">
        <v>44</v>
      </c>
      <c r="E66" s="85" t="s">
        <v>124</v>
      </c>
      <c r="F66" s="119" t="s">
        <v>119</v>
      </c>
      <c r="G66" s="83">
        <v>80.059734023100006</v>
      </c>
      <c r="H66" s="83">
        <v>80.059734023100006</v>
      </c>
      <c r="I66" s="83">
        <v>0</v>
      </c>
      <c r="J66" s="41">
        <v>1</v>
      </c>
      <c r="K66" s="120">
        <v>0</v>
      </c>
      <c r="L66" s="120">
        <v>57.0625</v>
      </c>
      <c r="M66" s="120">
        <v>0</v>
      </c>
      <c r="N66" s="120">
        <v>0</v>
      </c>
      <c r="O66" s="41">
        <v>13</v>
      </c>
      <c r="P66" s="148">
        <v>0</v>
      </c>
      <c r="Q66" s="81">
        <v>0</v>
      </c>
      <c r="R66" s="41">
        <v>0</v>
      </c>
      <c r="S66" s="41">
        <v>0</v>
      </c>
      <c r="T66" s="14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40"/>
    </row>
    <row r="67" spans="1:48" ht="21.75">
      <c r="A67" s="66" t="str">
        <f t="shared" si="1"/>
        <v xml:space="preserve">   </v>
      </c>
      <c r="B67" s="79">
        <v>36</v>
      </c>
      <c r="C67" s="82" t="s">
        <v>159</v>
      </c>
      <c r="D67" s="118" t="s">
        <v>44</v>
      </c>
      <c r="E67" s="85" t="s">
        <v>124</v>
      </c>
      <c r="F67" s="119" t="s">
        <v>119</v>
      </c>
      <c r="G67" s="83">
        <v>668.04709076899996</v>
      </c>
      <c r="H67" s="83">
        <v>668.04709076899996</v>
      </c>
      <c r="I67" s="83">
        <v>0</v>
      </c>
      <c r="J67" s="41">
        <v>1</v>
      </c>
      <c r="K67" s="120">
        <v>0</v>
      </c>
      <c r="L67" s="120"/>
      <c r="M67" s="120" t="s">
        <v>190</v>
      </c>
      <c r="N67" s="120">
        <v>668.05</v>
      </c>
      <c r="O67" s="41">
        <v>26</v>
      </c>
      <c r="P67" s="148">
        <v>0</v>
      </c>
      <c r="Q67" s="81">
        <v>0</v>
      </c>
      <c r="R67" s="41">
        <v>0</v>
      </c>
      <c r="S67" s="41">
        <v>0</v>
      </c>
      <c r="T67" s="14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40"/>
    </row>
    <row r="68" spans="1:48" ht="21.75">
      <c r="A68" s="66" t="str">
        <f t="shared" si="1"/>
        <v xml:space="preserve">  33 </v>
      </c>
      <c r="B68" s="79">
        <v>37</v>
      </c>
      <c r="C68" s="82" t="s">
        <v>160</v>
      </c>
      <c r="D68" s="118" t="s">
        <v>44</v>
      </c>
      <c r="E68" s="85" t="s">
        <v>124</v>
      </c>
      <c r="F68" s="119" t="s">
        <v>119</v>
      </c>
      <c r="G68" s="120">
        <v>7</v>
      </c>
      <c r="H68" s="120">
        <v>7</v>
      </c>
      <c r="I68" s="83">
        <v>0</v>
      </c>
      <c r="J68" s="41">
        <v>1</v>
      </c>
      <c r="K68" s="120">
        <v>7</v>
      </c>
      <c r="L68" s="120">
        <v>0</v>
      </c>
      <c r="M68" s="120">
        <v>0</v>
      </c>
      <c r="N68" s="120">
        <v>0</v>
      </c>
      <c r="O68" s="41">
        <v>8</v>
      </c>
      <c r="P68" s="149">
        <v>7</v>
      </c>
      <c r="Q68" s="81">
        <v>100</v>
      </c>
      <c r="R68" s="41">
        <v>2</v>
      </c>
      <c r="S68" s="41">
        <v>3</v>
      </c>
      <c r="T68" s="14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40" t="s">
        <v>202</v>
      </c>
    </row>
    <row r="69" spans="1:48" ht="21.75">
      <c r="A69" s="66" t="str">
        <f t="shared" si="1"/>
        <v xml:space="preserve">  33 </v>
      </c>
      <c r="B69" s="79">
        <v>38</v>
      </c>
      <c r="C69" s="82" t="s">
        <v>161</v>
      </c>
      <c r="D69" s="118" t="s">
        <v>44</v>
      </c>
      <c r="E69" s="85" t="s">
        <v>124</v>
      </c>
      <c r="F69" s="119" t="s">
        <v>119</v>
      </c>
      <c r="G69" s="120">
        <v>20</v>
      </c>
      <c r="H69" s="120">
        <v>20</v>
      </c>
      <c r="I69" s="83">
        <v>0</v>
      </c>
      <c r="J69" s="41">
        <v>1</v>
      </c>
      <c r="K69" s="120">
        <v>20</v>
      </c>
      <c r="L69" s="120">
        <v>0</v>
      </c>
      <c r="M69" s="120">
        <v>0</v>
      </c>
      <c r="N69" s="120">
        <v>0</v>
      </c>
      <c r="O69" s="41">
        <v>9</v>
      </c>
      <c r="P69" s="149">
        <v>20</v>
      </c>
      <c r="Q69" s="81">
        <v>100</v>
      </c>
      <c r="R69" s="41">
        <v>2</v>
      </c>
      <c r="S69" s="41">
        <v>3</v>
      </c>
      <c r="T69" s="14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40" t="s">
        <v>203</v>
      </c>
    </row>
    <row r="70" spans="1:48" ht="21.75">
      <c r="A70" s="66" t="str">
        <f t="shared" si="1"/>
        <v xml:space="preserve">  33 </v>
      </c>
      <c r="B70" s="152">
        <v>39</v>
      </c>
      <c r="C70" s="153" t="s">
        <v>162</v>
      </c>
      <c r="D70" s="154" t="s">
        <v>44</v>
      </c>
      <c r="E70" s="155" t="s">
        <v>124</v>
      </c>
      <c r="F70" s="156" t="s">
        <v>119</v>
      </c>
      <c r="G70" s="157">
        <v>5</v>
      </c>
      <c r="H70" s="157">
        <v>5</v>
      </c>
      <c r="I70" s="158">
        <v>0</v>
      </c>
      <c r="J70" s="159">
        <v>1</v>
      </c>
      <c r="K70" s="157">
        <v>5</v>
      </c>
      <c r="L70" s="157">
        <v>0</v>
      </c>
      <c r="M70" s="157">
        <v>0</v>
      </c>
      <c r="N70" s="157">
        <v>0</v>
      </c>
      <c r="O70" s="159">
        <v>10</v>
      </c>
      <c r="P70" s="160">
        <v>5</v>
      </c>
      <c r="Q70" s="81">
        <v>100</v>
      </c>
      <c r="R70" s="41">
        <v>2</v>
      </c>
      <c r="S70" s="41">
        <v>3</v>
      </c>
      <c r="T70" s="14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40" t="s">
        <v>202</v>
      </c>
    </row>
    <row r="71" spans="1:48" ht="21.75">
      <c r="A71" s="66" t="str">
        <f t="shared" si="1"/>
        <v xml:space="preserve">   </v>
      </c>
      <c r="B71" s="162">
        <v>40</v>
      </c>
      <c r="C71" s="163" t="s">
        <v>163</v>
      </c>
      <c r="D71" s="164" t="s">
        <v>44</v>
      </c>
      <c r="E71" s="165" t="s">
        <v>124</v>
      </c>
      <c r="F71" s="166" t="s">
        <v>119</v>
      </c>
      <c r="G71" s="167">
        <v>14</v>
      </c>
      <c r="H71" s="167">
        <v>14</v>
      </c>
      <c r="I71" s="168">
        <v>0</v>
      </c>
      <c r="J71" s="169">
        <v>3</v>
      </c>
      <c r="K71" s="167">
        <v>14</v>
      </c>
      <c r="L71" s="167">
        <v>0</v>
      </c>
      <c r="M71" s="167">
        <v>0</v>
      </c>
      <c r="N71" s="167">
        <v>0</v>
      </c>
      <c r="O71" s="191">
        <v>0</v>
      </c>
      <c r="P71" s="231">
        <v>0</v>
      </c>
      <c r="Q71" s="192">
        <v>0</v>
      </c>
      <c r="R71" s="191">
        <v>0</v>
      </c>
      <c r="S71" s="191">
        <v>0</v>
      </c>
      <c r="T71" s="14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147" t="s">
        <v>201</v>
      </c>
    </row>
    <row r="72" spans="1:48" ht="21.75">
      <c r="A72" s="66" t="str">
        <f t="shared" si="1"/>
        <v xml:space="preserve">  33 </v>
      </c>
      <c r="B72" s="79">
        <v>41</v>
      </c>
      <c r="C72" s="82" t="s">
        <v>164</v>
      </c>
      <c r="D72" s="118" t="s">
        <v>44</v>
      </c>
      <c r="E72" s="85" t="s">
        <v>124</v>
      </c>
      <c r="F72" s="119" t="s">
        <v>119</v>
      </c>
      <c r="G72" s="120">
        <v>7</v>
      </c>
      <c r="H72" s="120">
        <v>7</v>
      </c>
      <c r="I72" s="83">
        <v>0</v>
      </c>
      <c r="J72" s="41">
        <v>1</v>
      </c>
      <c r="K72" s="120">
        <v>7</v>
      </c>
      <c r="L72" s="120">
        <v>0</v>
      </c>
      <c r="M72" s="120">
        <v>0</v>
      </c>
      <c r="N72" s="120">
        <v>0</v>
      </c>
      <c r="O72" s="41">
        <v>11</v>
      </c>
      <c r="P72" s="149">
        <v>7</v>
      </c>
      <c r="Q72" s="81">
        <v>100</v>
      </c>
      <c r="R72" s="41">
        <v>2</v>
      </c>
      <c r="S72" s="41">
        <v>3</v>
      </c>
      <c r="T72" s="14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40" t="s">
        <v>202</v>
      </c>
    </row>
    <row r="73" spans="1:48" ht="21.75">
      <c r="A73" s="66" t="str">
        <f t="shared" si="1"/>
        <v xml:space="preserve">  33 </v>
      </c>
      <c r="B73" s="79"/>
      <c r="C73" s="82" t="s">
        <v>164</v>
      </c>
      <c r="D73" s="118" t="s">
        <v>121</v>
      </c>
      <c r="E73" s="85" t="s">
        <v>124</v>
      </c>
      <c r="F73" s="119" t="s">
        <v>119</v>
      </c>
      <c r="G73" s="120">
        <v>3</v>
      </c>
      <c r="H73" s="120">
        <v>3</v>
      </c>
      <c r="I73" s="83">
        <v>0</v>
      </c>
      <c r="J73" s="41">
        <v>1</v>
      </c>
      <c r="K73" s="120">
        <v>3</v>
      </c>
      <c r="L73" s="120">
        <v>0</v>
      </c>
      <c r="M73" s="120">
        <v>0</v>
      </c>
      <c r="N73" s="120">
        <v>0</v>
      </c>
      <c r="O73" s="41">
        <v>11</v>
      </c>
      <c r="P73" s="149">
        <v>3</v>
      </c>
      <c r="Q73" s="81">
        <v>100</v>
      </c>
      <c r="R73" s="41">
        <v>2</v>
      </c>
      <c r="S73" s="41">
        <v>3</v>
      </c>
      <c r="T73" s="14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40" t="s">
        <v>202</v>
      </c>
    </row>
    <row r="74" spans="1:48" ht="21.75">
      <c r="A74" s="66" t="str">
        <f t="shared" si="1"/>
        <v xml:space="preserve">   </v>
      </c>
      <c r="B74" s="137">
        <v>42</v>
      </c>
      <c r="C74" s="138" t="s">
        <v>165</v>
      </c>
      <c r="D74" s="139" t="s">
        <v>44</v>
      </c>
      <c r="E74" s="140" t="s">
        <v>124</v>
      </c>
      <c r="F74" s="141" t="s">
        <v>119</v>
      </c>
      <c r="G74" s="142">
        <v>2.3374999999999999</v>
      </c>
      <c r="H74" s="142">
        <v>2.3374999999999999</v>
      </c>
      <c r="I74" s="143">
        <v>0</v>
      </c>
      <c r="J74" s="144">
        <v>3</v>
      </c>
      <c r="K74" s="142">
        <v>2.3374999999999999</v>
      </c>
      <c r="L74" s="142">
        <v>0</v>
      </c>
      <c r="M74" s="142">
        <v>0</v>
      </c>
      <c r="N74" s="142">
        <v>0</v>
      </c>
      <c r="O74" s="144">
        <v>0</v>
      </c>
      <c r="P74" s="145">
        <v>0</v>
      </c>
      <c r="Q74" s="145">
        <v>0</v>
      </c>
      <c r="R74" s="144">
        <v>0</v>
      </c>
      <c r="S74" s="144">
        <v>0</v>
      </c>
      <c r="T74" s="14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147" t="s">
        <v>201</v>
      </c>
    </row>
    <row r="75" spans="1:48" ht="21.75">
      <c r="A75" s="66" t="str">
        <f t="shared" si="1"/>
        <v xml:space="preserve">   </v>
      </c>
      <c r="B75" s="137">
        <v>43</v>
      </c>
      <c r="C75" s="138" t="s">
        <v>166</v>
      </c>
      <c r="D75" s="139" t="s">
        <v>44</v>
      </c>
      <c r="E75" s="140" t="s">
        <v>124</v>
      </c>
      <c r="F75" s="141" t="s">
        <v>119</v>
      </c>
      <c r="G75" s="142">
        <v>4.6950000000000003</v>
      </c>
      <c r="H75" s="142">
        <v>4.6950000000000003</v>
      </c>
      <c r="I75" s="143">
        <v>0</v>
      </c>
      <c r="J75" s="144">
        <v>3</v>
      </c>
      <c r="K75" s="142">
        <v>4.6950000000000003</v>
      </c>
      <c r="L75" s="142">
        <v>0</v>
      </c>
      <c r="M75" s="142">
        <v>0</v>
      </c>
      <c r="N75" s="142">
        <v>0</v>
      </c>
      <c r="O75" s="144">
        <v>0</v>
      </c>
      <c r="P75" s="145">
        <v>0</v>
      </c>
      <c r="Q75" s="145">
        <v>0</v>
      </c>
      <c r="R75" s="144">
        <v>0</v>
      </c>
      <c r="S75" s="144">
        <v>0</v>
      </c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147" t="s">
        <v>201</v>
      </c>
    </row>
    <row r="76" spans="1:48" ht="21.75">
      <c r="A76" s="66" t="str">
        <f t="shared" si="1"/>
        <v xml:space="preserve">   </v>
      </c>
      <c r="B76" s="137"/>
      <c r="C76" s="138" t="s">
        <v>166</v>
      </c>
      <c r="D76" s="139" t="s">
        <v>121</v>
      </c>
      <c r="E76" s="140" t="s">
        <v>124</v>
      </c>
      <c r="F76" s="141" t="s">
        <v>119</v>
      </c>
      <c r="G76" s="142">
        <v>12.407500000000001</v>
      </c>
      <c r="H76" s="142">
        <v>12.407500000000001</v>
      </c>
      <c r="I76" s="143">
        <v>0</v>
      </c>
      <c r="J76" s="144">
        <v>3</v>
      </c>
      <c r="K76" s="142">
        <v>12.407500000000001</v>
      </c>
      <c r="L76" s="142">
        <v>0</v>
      </c>
      <c r="M76" s="142">
        <v>0</v>
      </c>
      <c r="N76" s="142">
        <v>0</v>
      </c>
      <c r="O76" s="144">
        <v>0</v>
      </c>
      <c r="P76" s="145">
        <v>0</v>
      </c>
      <c r="Q76" s="145">
        <v>0</v>
      </c>
      <c r="R76" s="144">
        <v>0</v>
      </c>
      <c r="S76" s="144">
        <v>0</v>
      </c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147" t="s">
        <v>201</v>
      </c>
    </row>
    <row r="77" spans="1:48" ht="21.75">
      <c r="A77" s="66"/>
      <c r="B77" s="137"/>
      <c r="C77" s="138" t="s">
        <v>205</v>
      </c>
      <c r="D77" s="139" t="s">
        <v>44</v>
      </c>
      <c r="E77" s="140" t="s">
        <v>124</v>
      </c>
      <c r="F77" s="141" t="s">
        <v>119</v>
      </c>
      <c r="G77" s="143">
        <v>0</v>
      </c>
      <c r="H77" s="143">
        <v>0</v>
      </c>
      <c r="I77" s="143">
        <v>0</v>
      </c>
      <c r="J77" s="144">
        <v>1</v>
      </c>
      <c r="K77" s="142">
        <v>4.25</v>
      </c>
      <c r="L77" s="142">
        <v>0</v>
      </c>
      <c r="M77" s="142">
        <v>0</v>
      </c>
      <c r="N77" s="142">
        <v>0</v>
      </c>
      <c r="O77" s="144">
        <v>8</v>
      </c>
      <c r="P77" s="142">
        <v>4.25</v>
      </c>
      <c r="Q77" s="145">
        <v>100</v>
      </c>
      <c r="R77" s="144">
        <v>2</v>
      </c>
      <c r="S77" s="144">
        <v>3</v>
      </c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40" t="s">
        <v>208</v>
      </c>
    </row>
    <row r="78" spans="1:48" ht="21.75">
      <c r="A78" s="66" t="str">
        <f t="shared" ref="A78" si="2">IF(J78=1,IF(K78&gt;0,IF(L78&gt;0,IF(N78&gt;0,11,11),IF(N78&gt;0,11,"")),IF(L78&gt;0,IF(N78&gt;0,11,""),IF(N78=0,22,""))),IF(L78&gt;0,IF(N78&gt;0,IF(P78&gt;0,66,""),IF(P78&gt;0,66,"")),IF(P78&gt;0,66,"")))&amp;" "&amp;IF(J78=1,IF(K78=0,IF(L78&gt;0,IF(N78&gt;0,IF(P78&gt;0,66,""),IF(P78&gt;0,66,"")),IF(P78&gt;0,66,"")),""),IF(P78&gt;0,66,""))&amp;" "&amp;IF(J78=1,IF(K78&gt;0,IF(P78&gt;0,IF(O78&lt;=7,IF(Q78=100,"","33"),IF(O78&lt;=25,IF(Q78&gt;0,IF(Q78&lt;100,"",33),IF(Q78=0,"","33")),IF(Q78=0,"",33))),IF(O78&gt;25,"",33)),""),IF(J78&gt;1,IF(P78&gt;0,"55",""),IF(J78=0,IF(P78&gt;0,"55","00"))))&amp;" "&amp;IF(P78&gt;0,IF(R78&gt;0,IF(S78&gt;0,"",88),77),"")</f>
        <v xml:space="preserve">   </v>
      </c>
      <c r="B78" s="137"/>
      <c r="C78" s="138" t="s">
        <v>206</v>
      </c>
      <c r="D78" s="139" t="s">
        <v>44</v>
      </c>
      <c r="E78" s="140" t="s">
        <v>124</v>
      </c>
      <c r="F78" s="141" t="s">
        <v>119</v>
      </c>
      <c r="G78" s="143">
        <v>0</v>
      </c>
      <c r="H78" s="143">
        <v>0</v>
      </c>
      <c r="I78" s="143">
        <v>0</v>
      </c>
      <c r="J78" s="144">
        <v>1</v>
      </c>
      <c r="K78" s="142">
        <v>1.75</v>
      </c>
      <c r="L78" s="142">
        <v>0</v>
      </c>
      <c r="M78" s="142">
        <v>0</v>
      </c>
      <c r="N78" s="142">
        <v>0</v>
      </c>
      <c r="O78" s="144">
        <v>7</v>
      </c>
      <c r="P78" s="142">
        <v>1.75</v>
      </c>
      <c r="Q78" s="145">
        <v>100</v>
      </c>
      <c r="R78" s="144">
        <v>2</v>
      </c>
      <c r="S78" s="144">
        <v>3</v>
      </c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40" t="s">
        <v>209</v>
      </c>
    </row>
    <row r="79" spans="1:48" ht="21.75">
      <c r="A79" s="66"/>
      <c r="B79" s="137"/>
      <c r="C79" s="138" t="s">
        <v>207</v>
      </c>
      <c r="D79" s="139" t="s">
        <v>44</v>
      </c>
      <c r="E79" s="140" t="s">
        <v>124</v>
      </c>
      <c r="F79" s="141" t="s">
        <v>119</v>
      </c>
      <c r="G79" s="143">
        <v>0</v>
      </c>
      <c r="H79" s="143">
        <v>0</v>
      </c>
      <c r="I79" s="143">
        <v>0</v>
      </c>
      <c r="J79" s="144">
        <v>1</v>
      </c>
      <c r="K79" s="142">
        <v>8.2899999999999991</v>
      </c>
      <c r="L79" s="142">
        <v>0</v>
      </c>
      <c r="M79" s="142">
        <v>0</v>
      </c>
      <c r="N79" s="142">
        <v>0</v>
      </c>
      <c r="O79" s="144">
        <v>8</v>
      </c>
      <c r="P79" s="142">
        <v>8.2899999999999991</v>
      </c>
      <c r="Q79" s="145">
        <v>100</v>
      </c>
      <c r="R79" s="144">
        <v>2</v>
      </c>
      <c r="S79" s="144">
        <v>3</v>
      </c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40" t="s">
        <v>209</v>
      </c>
    </row>
  </sheetData>
  <sheetProtection selectLockedCells="1"/>
  <mergeCells count="42">
    <mergeCell ref="AR5:AV5"/>
    <mergeCell ref="F6:F8"/>
    <mergeCell ref="G6:I6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J6:J8"/>
    <mergeCell ref="AN7:AQ7"/>
    <mergeCell ref="AV6:AV8"/>
    <mergeCell ref="G7:G8"/>
    <mergeCell ref="H7:I7"/>
    <mergeCell ref="R6:R8"/>
    <mergeCell ref="S6:S8"/>
    <mergeCell ref="K7:K8"/>
    <mergeCell ref="K6:N6"/>
    <mergeCell ref="O6:O8"/>
    <mergeCell ref="P6:P8"/>
    <mergeCell ref="Q6:Q8"/>
    <mergeCell ref="T6:AU6"/>
    <mergeCell ref="X7:AA7"/>
    <mergeCell ref="AB7:AE7"/>
    <mergeCell ref="AF7:AI7"/>
    <mergeCell ref="AJ7:AM7"/>
    <mergeCell ref="T7:W7"/>
    <mergeCell ref="AR7:AU7"/>
    <mergeCell ref="A9:F9"/>
    <mergeCell ref="L7:L8"/>
    <mergeCell ref="M7:M8"/>
    <mergeCell ref="N7:N8"/>
    <mergeCell ref="A6:A8"/>
    <mergeCell ref="B6:B8"/>
    <mergeCell ref="C6:C8"/>
    <mergeCell ref="D6:D8"/>
    <mergeCell ref="E6:E8"/>
  </mergeCells>
  <dataValidations count="6">
    <dataValidation type="whole" allowBlank="1" showInputMessage="1" showErrorMessage="1" error="กรอกเฉพาะ 0 1 2 3" sqref="S1 S5 S80:S1048576">
      <formula1>0</formula1>
      <formula2>3</formula2>
    </dataValidation>
    <dataValidation type="whole" allowBlank="1" showInputMessage="1" showErrorMessage="1" error="กรอกเฉพาะ 0 1 2" sqref="R1 S2:S4 R5 R80:R1048576">
      <formula1>0</formula1>
      <formula2>2</formula2>
    </dataValidation>
    <dataValidation type="whole" allowBlank="1" showInputMessage="1" showErrorMessage="1" error="กรอกเฉพาะจำนวนเต็ม" sqref="O1 O5 O80:O1048576">
      <formula1>0</formula1>
      <formula2>100</formula2>
    </dataValidation>
    <dataValidation type="whole" allowBlank="1" showInputMessage="1" showErrorMessage="1" error="กรอกเฉพาะ 0 1 2 3 9" sqref="J1 J5 J80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Normal="100" workbookViewId="0">
      <selection activeCell="A79" sqref="A10:XFD79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125" style="11" customWidth="1"/>
    <col min="7" max="7" width="8" style="11" bestFit="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3.25" style="11" bestFit="1" customWidth="1"/>
    <col min="23" max="23" width="22.375" style="11" customWidth="1"/>
    <col min="24" max="28" width="9.125" style="42"/>
    <col min="29" max="16384" width="9.125" style="11"/>
  </cols>
  <sheetData>
    <row r="1" spans="1:28" ht="27.75">
      <c r="A1" s="301" t="s">
        <v>188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1:28" ht="27.75">
      <c r="A2" s="302" t="s">
        <v>1</v>
      </c>
      <c r="B2" s="302"/>
      <c r="C2" s="302"/>
      <c r="D2" s="302"/>
      <c r="E2" s="302" t="s">
        <v>167</v>
      </c>
      <c r="F2" s="302"/>
      <c r="G2" s="302"/>
      <c r="H2" s="302"/>
      <c r="I2" s="302"/>
      <c r="J2"/>
      <c r="K2" s="3"/>
      <c r="L2" s="3"/>
      <c r="M2" s="3"/>
      <c r="N2" s="3"/>
      <c r="O2" s="3"/>
      <c r="T2" s="3"/>
      <c r="Y2" s="105"/>
      <c r="Z2" s="105"/>
      <c r="AA2" s="106"/>
      <c r="AB2" s="106"/>
    </row>
    <row r="3" spans="1:28" ht="27.75">
      <c r="A3" s="302"/>
      <c r="B3" s="302"/>
      <c r="C3" s="302"/>
      <c r="D3" s="302"/>
      <c r="E3" s="302"/>
      <c r="F3" s="302"/>
      <c r="G3" s="302"/>
      <c r="H3" s="302"/>
      <c r="I3" s="302"/>
      <c r="J3"/>
      <c r="K3" s="11"/>
      <c r="L3" s="3"/>
      <c r="N3" s="3"/>
      <c r="O3" s="3"/>
      <c r="P3" s="3"/>
      <c r="Q3" s="3"/>
      <c r="R3" s="3"/>
      <c r="S3" s="3"/>
      <c r="T3" s="3"/>
      <c r="U3" s="107"/>
      <c r="V3" s="107" t="s">
        <v>2</v>
      </c>
      <c r="W3" s="108">
        <v>1123</v>
      </c>
      <c r="Y3" s="109"/>
      <c r="Z3" s="109"/>
      <c r="AB3" s="110"/>
    </row>
    <row r="4" spans="1:28" ht="27.75">
      <c r="A4" s="302"/>
      <c r="B4" s="302"/>
      <c r="C4" s="302"/>
      <c r="D4" s="302"/>
      <c r="E4" s="302"/>
      <c r="F4" s="302"/>
      <c r="G4" s="302"/>
      <c r="H4" s="302"/>
      <c r="I4" s="302"/>
      <c r="J4"/>
      <c r="L4" s="3"/>
      <c r="M4" s="3"/>
      <c r="N4" s="3"/>
      <c r="O4" s="3"/>
      <c r="P4" s="3"/>
      <c r="Q4" s="3"/>
      <c r="R4" s="3"/>
      <c r="S4" s="3"/>
      <c r="T4" s="3"/>
      <c r="U4" s="107"/>
      <c r="V4" s="111"/>
      <c r="W4" s="112"/>
      <c r="Y4" s="113"/>
      <c r="Z4" s="113"/>
      <c r="AB4" s="110"/>
    </row>
    <row r="5" spans="1:28" ht="18.75">
      <c r="F5" s="27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4" t="s">
        <v>6</v>
      </c>
      <c r="Y5" s="115"/>
      <c r="Z5" s="115"/>
      <c r="AA5" s="115"/>
      <c r="AB5" s="115"/>
    </row>
    <row r="6" spans="1:28" ht="17.25" customHeight="1">
      <c r="A6" s="241" t="s">
        <v>7</v>
      </c>
      <c r="B6" s="241" t="s">
        <v>8</v>
      </c>
      <c r="C6" s="241" t="s">
        <v>9</v>
      </c>
      <c r="D6" s="241" t="s">
        <v>10</v>
      </c>
      <c r="E6" s="241" t="s">
        <v>11</v>
      </c>
      <c r="F6" s="272" t="s">
        <v>47</v>
      </c>
      <c r="G6" s="273"/>
      <c r="H6" s="274"/>
      <c r="I6" s="242" t="s">
        <v>12</v>
      </c>
      <c r="J6" s="276" t="s">
        <v>37</v>
      </c>
      <c r="K6" s="276"/>
      <c r="L6" s="276"/>
      <c r="M6" s="276"/>
      <c r="N6" s="242" t="s">
        <v>13</v>
      </c>
      <c r="O6" s="253" t="s">
        <v>5</v>
      </c>
      <c r="P6" s="242" t="s">
        <v>31</v>
      </c>
      <c r="Q6" s="256" t="s">
        <v>38</v>
      </c>
      <c r="R6" s="259" t="s">
        <v>39</v>
      </c>
      <c r="S6" s="297" t="s">
        <v>171</v>
      </c>
      <c r="T6" s="297"/>
      <c r="U6" s="297"/>
      <c r="V6" s="298" t="s">
        <v>182</v>
      </c>
      <c r="W6" s="299" t="s">
        <v>186</v>
      </c>
    </row>
    <row r="7" spans="1:28" ht="15" customHeight="1">
      <c r="A7" s="241"/>
      <c r="B7" s="241"/>
      <c r="C7" s="241"/>
      <c r="D7" s="241"/>
      <c r="E7" s="241"/>
      <c r="F7" s="275" t="s">
        <v>3</v>
      </c>
      <c r="G7" s="271" t="s">
        <v>46</v>
      </c>
      <c r="H7" s="271"/>
      <c r="I7" s="243"/>
      <c r="J7" s="277" t="s">
        <v>40</v>
      </c>
      <c r="K7" s="286" t="s">
        <v>41</v>
      </c>
      <c r="L7" s="267" t="s">
        <v>42</v>
      </c>
      <c r="M7" s="268" t="s">
        <v>43</v>
      </c>
      <c r="N7" s="243"/>
      <c r="O7" s="254"/>
      <c r="P7" s="243"/>
      <c r="Q7" s="257"/>
      <c r="R7" s="260"/>
      <c r="S7" s="300" t="s">
        <v>172</v>
      </c>
      <c r="T7" s="300" t="s">
        <v>177</v>
      </c>
      <c r="U7" s="300"/>
      <c r="V7" s="298"/>
      <c r="W7" s="299"/>
    </row>
    <row r="8" spans="1:28">
      <c r="A8" s="241"/>
      <c r="B8" s="241"/>
      <c r="C8" s="241"/>
      <c r="D8" s="241"/>
      <c r="E8" s="241"/>
      <c r="F8" s="275"/>
      <c r="G8" s="15" t="s">
        <v>22</v>
      </c>
      <c r="H8" s="16" t="s">
        <v>23</v>
      </c>
      <c r="I8" s="244"/>
      <c r="J8" s="277"/>
      <c r="K8" s="287"/>
      <c r="L8" s="267"/>
      <c r="M8" s="268"/>
      <c r="N8" s="244"/>
      <c r="O8" s="255"/>
      <c r="P8" s="244"/>
      <c r="Q8" s="258"/>
      <c r="R8" s="261"/>
      <c r="S8" s="300"/>
      <c r="T8" s="116" t="s">
        <v>178</v>
      </c>
      <c r="U8" s="117" t="s">
        <v>180</v>
      </c>
      <c r="V8" s="298"/>
      <c r="W8" s="299"/>
    </row>
    <row r="9" spans="1:28">
      <c r="A9" s="270"/>
      <c r="B9" s="270"/>
      <c r="C9" s="270"/>
      <c r="D9" s="270"/>
      <c r="E9" s="270"/>
      <c r="F9" s="24">
        <v>2255.04</v>
      </c>
      <c r="G9" s="25">
        <v>2258.0100000000002</v>
      </c>
      <c r="H9" s="25"/>
      <c r="I9" s="25"/>
      <c r="J9" s="25">
        <v>600.13</v>
      </c>
      <c r="K9" s="25">
        <v>671.83</v>
      </c>
      <c r="L9" s="25"/>
      <c r="M9" s="25">
        <v>989.17</v>
      </c>
      <c r="N9" s="25"/>
      <c r="O9" s="25">
        <f>SUM(O10:O79)</f>
        <v>391.01000000000005</v>
      </c>
      <c r="P9" s="25"/>
      <c r="Q9" s="25"/>
      <c r="R9" s="25"/>
      <c r="S9" s="45"/>
      <c r="T9" s="45"/>
      <c r="U9" s="45"/>
      <c r="V9" s="45"/>
      <c r="W9" s="45"/>
    </row>
    <row r="10" spans="1:28" ht="18.75">
      <c r="A10" s="79">
        <v>1</v>
      </c>
      <c r="B10" s="82" t="s">
        <v>123</v>
      </c>
      <c r="C10" s="118" t="s">
        <v>44</v>
      </c>
      <c r="D10" s="85" t="s">
        <v>124</v>
      </c>
      <c r="E10" s="119" t="s">
        <v>119</v>
      </c>
      <c r="F10" s="83">
        <v>14.317124983599999</v>
      </c>
      <c r="G10" s="83">
        <v>14.317124983599999</v>
      </c>
      <c r="H10" s="83">
        <v>0</v>
      </c>
      <c r="I10" s="41">
        <v>1</v>
      </c>
      <c r="J10" s="120">
        <v>0</v>
      </c>
      <c r="K10" s="120">
        <v>14.282500000000001</v>
      </c>
      <c r="L10" s="120">
        <v>0</v>
      </c>
      <c r="M10" s="120">
        <v>0</v>
      </c>
      <c r="N10" s="41">
        <v>3</v>
      </c>
      <c r="O10" s="148">
        <v>0</v>
      </c>
      <c r="P10" s="132">
        <v>0</v>
      </c>
      <c r="Q10" s="132">
        <v>0</v>
      </c>
      <c r="R10" s="132">
        <v>0</v>
      </c>
      <c r="S10" s="131">
        <v>0</v>
      </c>
      <c r="T10" s="131">
        <v>0</v>
      </c>
      <c r="U10" s="131">
        <v>0</v>
      </c>
      <c r="V10" s="130">
        <v>0</v>
      </c>
      <c r="W10" s="40"/>
    </row>
    <row r="11" spans="1:28" ht="18.75">
      <c r="A11" s="79">
        <v>2</v>
      </c>
      <c r="B11" s="82" t="s">
        <v>125</v>
      </c>
      <c r="C11" s="118" t="s">
        <v>44</v>
      </c>
      <c r="D11" s="85" t="s">
        <v>124</v>
      </c>
      <c r="E11" s="119" t="s">
        <v>119</v>
      </c>
      <c r="F11" s="83">
        <v>6.9401739985599997</v>
      </c>
      <c r="G11" s="83">
        <v>6.9401739985599997</v>
      </c>
      <c r="H11" s="83">
        <v>0</v>
      </c>
      <c r="I11" s="41">
        <v>1</v>
      </c>
      <c r="J11" s="120">
        <v>0</v>
      </c>
      <c r="K11" s="120">
        <v>7.0549999999999997</v>
      </c>
      <c r="L11" s="120">
        <v>0</v>
      </c>
      <c r="M11" s="120">
        <v>0</v>
      </c>
      <c r="N11" s="41">
        <v>3</v>
      </c>
      <c r="O11" s="148">
        <v>0</v>
      </c>
      <c r="P11" s="132">
        <v>0</v>
      </c>
      <c r="Q11" s="132">
        <v>0</v>
      </c>
      <c r="R11" s="132">
        <v>0</v>
      </c>
      <c r="S11" s="131">
        <v>0</v>
      </c>
      <c r="T11" s="131">
        <v>0</v>
      </c>
      <c r="U11" s="131">
        <v>0</v>
      </c>
      <c r="V11" s="130">
        <v>0</v>
      </c>
      <c r="W11" s="40"/>
    </row>
    <row r="12" spans="1:28" ht="18.75">
      <c r="A12" s="175">
        <v>3</v>
      </c>
      <c r="B12" s="176" t="s">
        <v>126</v>
      </c>
      <c r="C12" s="177" t="s">
        <v>44</v>
      </c>
      <c r="D12" s="178" t="s">
        <v>124</v>
      </c>
      <c r="E12" s="179" t="s">
        <v>119</v>
      </c>
      <c r="F12" s="136">
        <v>17.7453258398</v>
      </c>
      <c r="G12" s="136">
        <v>17.7453258398</v>
      </c>
      <c r="H12" s="136">
        <v>0</v>
      </c>
      <c r="I12" s="180">
        <v>1</v>
      </c>
      <c r="J12" s="135">
        <v>7.24</v>
      </c>
      <c r="K12" s="135">
        <v>0</v>
      </c>
      <c r="L12" s="135">
        <v>0</v>
      </c>
      <c r="M12" s="135">
        <v>0</v>
      </c>
      <c r="N12" s="180">
        <v>9</v>
      </c>
      <c r="O12" s="181">
        <v>4.34</v>
      </c>
      <c r="P12" s="182">
        <v>60</v>
      </c>
      <c r="Q12" s="180">
        <v>2</v>
      </c>
      <c r="R12" s="180">
        <v>3</v>
      </c>
      <c r="S12" s="131">
        <v>0</v>
      </c>
      <c r="T12" s="131">
        <v>0</v>
      </c>
      <c r="U12" s="131">
        <v>0</v>
      </c>
      <c r="V12" s="130">
        <v>2</v>
      </c>
      <c r="W12" s="40"/>
    </row>
    <row r="13" spans="1:28" ht="18.75">
      <c r="A13" s="79"/>
      <c r="B13" s="82" t="s">
        <v>126</v>
      </c>
      <c r="C13" s="118" t="s">
        <v>121</v>
      </c>
      <c r="D13" s="85" t="s">
        <v>124</v>
      </c>
      <c r="E13" s="119" t="s">
        <v>119</v>
      </c>
      <c r="F13" s="120">
        <v>0</v>
      </c>
      <c r="G13" s="120">
        <v>0</v>
      </c>
      <c r="H13" s="120">
        <v>0</v>
      </c>
      <c r="I13" s="41">
        <v>1</v>
      </c>
      <c r="J13" s="120">
        <v>0</v>
      </c>
      <c r="K13" s="120">
        <v>0</v>
      </c>
      <c r="L13" s="120" t="s">
        <v>120</v>
      </c>
      <c r="M13" s="120">
        <v>2.35</v>
      </c>
      <c r="N13" s="41">
        <v>9</v>
      </c>
      <c r="O13" s="148">
        <v>0</v>
      </c>
      <c r="P13" s="81">
        <v>0</v>
      </c>
      <c r="Q13" s="41">
        <v>0</v>
      </c>
      <c r="R13" s="41">
        <v>0</v>
      </c>
      <c r="S13" s="131">
        <v>0</v>
      </c>
      <c r="T13" s="131">
        <v>0</v>
      </c>
      <c r="U13" s="131">
        <v>0</v>
      </c>
      <c r="V13" s="130">
        <v>0</v>
      </c>
      <c r="W13" s="40"/>
    </row>
    <row r="14" spans="1:28" ht="18.75">
      <c r="A14" s="137"/>
      <c r="B14" s="138" t="s">
        <v>126</v>
      </c>
      <c r="C14" s="139" t="s">
        <v>122</v>
      </c>
      <c r="D14" s="140" t="s">
        <v>124</v>
      </c>
      <c r="E14" s="141" t="s">
        <v>119</v>
      </c>
      <c r="F14" s="142">
        <v>0</v>
      </c>
      <c r="G14" s="142">
        <v>0</v>
      </c>
      <c r="H14" s="142">
        <v>0</v>
      </c>
      <c r="I14" s="209">
        <v>9</v>
      </c>
      <c r="J14" s="142">
        <v>4.8899999999999997</v>
      </c>
      <c r="K14" s="142">
        <v>0</v>
      </c>
      <c r="L14" s="142">
        <v>0</v>
      </c>
      <c r="M14" s="142">
        <v>0</v>
      </c>
      <c r="N14" s="144">
        <v>9</v>
      </c>
      <c r="O14" s="150">
        <v>0</v>
      </c>
      <c r="P14" s="145">
        <v>0</v>
      </c>
      <c r="Q14" s="144">
        <v>0</v>
      </c>
      <c r="R14" s="144">
        <v>0</v>
      </c>
      <c r="S14" s="173">
        <v>0</v>
      </c>
      <c r="T14" s="173">
        <v>0</v>
      </c>
      <c r="U14" s="173">
        <v>0</v>
      </c>
      <c r="V14" s="174">
        <v>0</v>
      </c>
      <c r="W14" s="147" t="s">
        <v>198</v>
      </c>
    </row>
    <row r="15" spans="1:28" ht="18.75">
      <c r="A15" s="79">
        <v>4</v>
      </c>
      <c r="B15" s="82" t="s">
        <v>127</v>
      </c>
      <c r="C15" s="118" t="s">
        <v>44</v>
      </c>
      <c r="D15" s="85" t="s">
        <v>124</v>
      </c>
      <c r="E15" s="119" t="s">
        <v>119</v>
      </c>
      <c r="F15" s="83">
        <v>46.520299422500003</v>
      </c>
      <c r="G15" s="83">
        <v>46.520299422500003</v>
      </c>
      <c r="H15" s="83">
        <v>0</v>
      </c>
      <c r="I15" s="41">
        <v>1</v>
      </c>
      <c r="J15" s="120">
        <v>0</v>
      </c>
      <c r="K15" s="120">
        <v>0</v>
      </c>
      <c r="L15" s="120" t="s">
        <v>120</v>
      </c>
      <c r="M15" s="120">
        <v>29.19</v>
      </c>
      <c r="N15" s="41">
        <v>10</v>
      </c>
      <c r="O15" s="148">
        <v>0</v>
      </c>
      <c r="P15" s="81">
        <v>0</v>
      </c>
      <c r="Q15" s="41">
        <v>0</v>
      </c>
      <c r="R15" s="41">
        <v>0</v>
      </c>
      <c r="S15" s="131">
        <v>0</v>
      </c>
      <c r="T15" s="131">
        <v>0</v>
      </c>
      <c r="U15" s="131">
        <v>0</v>
      </c>
      <c r="V15" s="130">
        <v>0</v>
      </c>
      <c r="W15" s="40"/>
    </row>
    <row r="16" spans="1:28" ht="18.75">
      <c r="A16" s="79"/>
      <c r="B16" s="82" t="s">
        <v>127</v>
      </c>
      <c r="C16" s="118" t="s">
        <v>121</v>
      </c>
      <c r="D16" s="85" t="s">
        <v>124</v>
      </c>
      <c r="E16" s="119" t="s">
        <v>119</v>
      </c>
      <c r="F16" s="120">
        <v>0</v>
      </c>
      <c r="G16" s="120">
        <v>0</v>
      </c>
      <c r="H16" s="120">
        <v>0</v>
      </c>
      <c r="I16" s="41">
        <v>1</v>
      </c>
      <c r="J16" s="120">
        <v>5.0599999999999996</v>
      </c>
      <c r="K16" s="120">
        <v>0</v>
      </c>
      <c r="L16" s="120">
        <v>0</v>
      </c>
      <c r="M16" s="120">
        <v>0</v>
      </c>
      <c r="N16" s="41">
        <v>10</v>
      </c>
      <c r="O16" s="149">
        <v>5.0599999999999996</v>
      </c>
      <c r="P16" s="81">
        <v>100</v>
      </c>
      <c r="Q16" s="41">
        <v>2</v>
      </c>
      <c r="R16" s="41">
        <v>3</v>
      </c>
      <c r="S16" s="131">
        <v>0</v>
      </c>
      <c r="T16" s="131">
        <v>0</v>
      </c>
      <c r="U16" s="131">
        <v>0</v>
      </c>
      <c r="V16" s="130">
        <v>2</v>
      </c>
      <c r="W16" s="40" t="s">
        <v>204</v>
      </c>
    </row>
    <row r="17" spans="1:28" ht="18.75">
      <c r="A17" s="79"/>
      <c r="B17" s="82" t="s">
        <v>127</v>
      </c>
      <c r="C17" s="118" t="s">
        <v>122</v>
      </c>
      <c r="D17" s="85" t="s">
        <v>124</v>
      </c>
      <c r="E17" s="119" t="s">
        <v>119</v>
      </c>
      <c r="F17" s="120">
        <v>0</v>
      </c>
      <c r="G17" s="120">
        <v>0</v>
      </c>
      <c r="H17" s="120">
        <v>0</v>
      </c>
      <c r="I17" s="41">
        <v>1</v>
      </c>
      <c r="J17" s="120">
        <v>0</v>
      </c>
      <c r="K17" s="120">
        <v>0</v>
      </c>
      <c r="L17" s="120" t="s">
        <v>120</v>
      </c>
      <c r="M17" s="120">
        <v>51.55</v>
      </c>
      <c r="N17" s="41">
        <v>10</v>
      </c>
      <c r="O17" s="148">
        <v>0</v>
      </c>
      <c r="P17" s="81">
        <v>0</v>
      </c>
      <c r="Q17" s="41">
        <v>0</v>
      </c>
      <c r="R17" s="41">
        <v>0</v>
      </c>
      <c r="S17" s="131">
        <v>0</v>
      </c>
      <c r="T17" s="131">
        <v>0</v>
      </c>
      <c r="U17" s="131">
        <v>0</v>
      </c>
      <c r="V17" s="130">
        <v>0</v>
      </c>
      <c r="W17" s="40"/>
      <c r="X17" s="11"/>
      <c r="Y17" s="11"/>
      <c r="Z17" s="11"/>
      <c r="AA17" s="11"/>
      <c r="AB17" s="11"/>
    </row>
    <row r="18" spans="1:28" ht="18.75">
      <c r="A18" s="137"/>
      <c r="B18" s="138" t="s">
        <v>127</v>
      </c>
      <c r="C18" s="139" t="s">
        <v>191</v>
      </c>
      <c r="D18" s="140" t="s">
        <v>124</v>
      </c>
      <c r="E18" s="141" t="s">
        <v>119</v>
      </c>
      <c r="F18" s="142">
        <v>0</v>
      </c>
      <c r="G18" s="142">
        <v>0</v>
      </c>
      <c r="H18" s="142">
        <v>0</v>
      </c>
      <c r="I18" s="209">
        <v>9</v>
      </c>
      <c r="J18" s="142">
        <v>0</v>
      </c>
      <c r="K18" s="142">
        <v>0</v>
      </c>
      <c r="L18" s="142" t="s">
        <v>120</v>
      </c>
      <c r="M18" s="142">
        <v>25.45</v>
      </c>
      <c r="N18" s="144">
        <v>8</v>
      </c>
      <c r="O18" s="150">
        <v>0</v>
      </c>
      <c r="P18" s="145">
        <v>0</v>
      </c>
      <c r="Q18" s="144">
        <v>0</v>
      </c>
      <c r="R18" s="144">
        <v>0</v>
      </c>
      <c r="S18" s="173">
        <v>0</v>
      </c>
      <c r="T18" s="173">
        <v>0</v>
      </c>
      <c r="U18" s="173">
        <v>0</v>
      </c>
      <c r="V18" s="174">
        <v>0</v>
      </c>
      <c r="W18" s="147" t="s">
        <v>198</v>
      </c>
      <c r="X18" s="11"/>
      <c r="Y18" s="11"/>
      <c r="Z18" s="11"/>
      <c r="AA18" s="11"/>
      <c r="AB18" s="11"/>
    </row>
    <row r="19" spans="1:28" ht="18.75">
      <c r="A19" s="79">
        <v>5</v>
      </c>
      <c r="B19" s="82" t="s">
        <v>128</v>
      </c>
      <c r="C19" s="118" t="s">
        <v>44</v>
      </c>
      <c r="D19" s="85" t="s">
        <v>124</v>
      </c>
      <c r="E19" s="119" t="s">
        <v>119</v>
      </c>
      <c r="F19" s="83">
        <v>10.436970305199999</v>
      </c>
      <c r="G19" s="83">
        <v>10.436970305199999</v>
      </c>
      <c r="H19" s="83">
        <v>0</v>
      </c>
      <c r="I19" s="41">
        <v>1</v>
      </c>
      <c r="J19" s="120">
        <v>0</v>
      </c>
      <c r="K19" s="120">
        <v>0</v>
      </c>
      <c r="L19" s="120" t="s">
        <v>120</v>
      </c>
      <c r="M19" s="120">
        <v>48</v>
      </c>
      <c r="N19" s="41">
        <v>12</v>
      </c>
      <c r="O19" s="148">
        <v>0</v>
      </c>
      <c r="P19" s="81">
        <v>0</v>
      </c>
      <c r="Q19" s="41">
        <v>0</v>
      </c>
      <c r="R19" s="41">
        <v>0</v>
      </c>
      <c r="S19" s="131">
        <v>0</v>
      </c>
      <c r="T19" s="131">
        <v>0</v>
      </c>
      <c r="U19" s="131">
        <v>0</v>
      </c>
      <c r="V19" s="130">
        <v>0</v>
      </c>
      <c r="W19" s="40"/>
      <c r="X19" s="11"/>
      <c r="Y19" s="11"/>
      <c r="Z19" s="11"/>
      <c r="AA19" s="11"/>
      <c r="AB19" s="11"/>
    </row>
    <row r="20" spans="1:28" ht="18.75">
      <c r="A20" s="79">
        <v>6</v>
      </c>
      <c r="B20" s="82" t="s">
        <v>129</v>
      </c>
      <c r="C20" s="118" t="s">
        <v>44</v>
      </c>
      <c r="D20" s="85" t="s">
        <v>124</v>
      </c>
      <c r="E20" s="119" t="s">
        <v>119</v>
      </c>
      <c r="F20" s="83">
        <v>25.110845931699998</v>
      </c>
      <c r="G20" s="83">
        <v>25.110845931699998</v>
      </c>
      <c r="H20" s="83">
        <v>0</v>
      </c>
      <c r="I20" s="41">
        <v>1</v>
      </c>
      <c r="J20" s="120">
        <v>0</v>
      </c>
      <c r="K20" s="120">
        <v>24.805</v>
      </c>
      <c r="L20" s="120">
        <v>0</v>
      </c>
      <c r="M20" s="120">
        <v>0</v>
      </c>
      <c r="N20" s="41">
        <v>16</v>
      </c>
      <c r="O20" s="148">
        <v>0</v>
      </c>
      <c r="P20" s="81">
        <v>0</v>
      </c>
      <c r="Q20" s="41">
        <v>0</v>
      </c>
      <c r="R20" s="41">
        <v>0</v>
      </c>
      <c r="S20" s="131">
        <v>0</v>
      </c>
      <c r="T20" s="131">
        <v>0</v>
      </c>
      <c r="U20" s="131">
        <v>0</v>
      </c>
      <c r="V20" s="130">
        <v>0</v>
      </c>
      <c r="W20" s="40"/>
      <c r="X20" s="11"/>
      <c r="Y20" s="11"/>
      <c r="Z20" s="11"/>
      <c r="AA20" s="11"/>
      <c r="AB20" s="11"/>
    </row>
    <row r="21" spans="1:28" ht="18.75">
      <c r="A21" s="79">
        <v>7</v>
      </c>
      <c r="B21" s="82" t="s">
        <v>130</v>
      </c>
      <c r="C21" s="118" t="s">
        <v>44</v>
      </c>
      <c r="D21" s="85" t="s">
        <v>124</v>
      </c>
      <c r="E21" s="119" t="s">
        <v>119</v>
      </c>
      <c r="F21" s="83">
        <v>43.931384924600003</v>
      </c>
      <c r="G21" s="83">
        <v>43.931384924600003</v>
      </c>
      <c r="H21" s="83">
        <v>0</v>
      </c>
      <c r="I21" s="41">
        <v>1</v>
      </c>
      <c r="J21" s="120">
        <v>0</v>
      </c>
      <c r="K21" s="120">
        <v>43.267499999999998</v>
      </c>
      <c r="L21" s="120">
        <v>0</v>
      </c>
      <c r="M21" s="120">
        <v>0</v>
      </c>
      <c r="N21" s="41">
        <v>3</v>
      </c>
      <c r="O21" s="148">
        <v>0</v>
      </c>
      <c r="P21" s="81">
        <v>0</v>
      </c>
      <c r="Q21" s="41">
        <v>0</v>
      </c>
      <c r="R21" s="41">
        <v>0</v>
      </c>
      <c r="S21" s="131">
        <v>0</v>
      </c>
      <c r="T21" s="131">
        <v>0</v>
      </c>
      <c r="U21" s="131">
        <v>0</v>
      </c>
      <c r="V21" s="130">
        <v>0</v>
      </c>
      <c r="W21" s="40"/>
      <c r="X21" s="11"/>
      <c r="Y21" s="11"/>
      <c r="Z21" s="11"/>
      <c r="AA21" s="11"/>
      <c r="AB21" s="11"/>
    </row>
    <row r="22" spans="1:28" ht="18.75">
      <c r="A22" s="175">
        <v>8</v>
      </c>
      <c r="B22" s="176" t="s">
        <v>131</v>
      </c>
      <c r="C22" s="177" t="s">
        <v>44</v>
      </c>
      <c r="D22" s="178" t="s">
        <v>124</v>
      </c>
      <c r="E22" s="179" t="s">
        <v>119</v>
      </c>
      <c r="F22" s="136">
        <v>108.93</v>
      </c>
      <c r="G22" s="136">
        <v>108.93</v>
      </c>
      <c r="H22" s="136">
        <v>0</v>
      </c>
      <c r="I22" s="180">
        <v>1</v>
      </c>
      <c r="J22" s="136">
        <v>108.93</v>
      </c>
      <c r="K22" s="135">
        <v>0</v>
      </c>
      <c r="L22" s="135">
        <v>0</v>
      </c>
      <c r="M22" s="135">
        <v>0</v>
      </c>
      <c r="N22" s="180">
        <v>13</v>
      </c>
      <c r="O22" s="183">
        <v>65.349999999999994</v>
      </c>
      <c r="P22" s="182">
        <v>60</v>
      </c>
      <c r="Q22" s="180">
        <v>1</v>
      </c>
      <c r="R22" s="180">
        <v>3</v>
      </c>
      <c r="S22" s="131">
        <v>0</v>
      </c>
      <c r="T22" s="131">
        <v>0</v>
      </c>
      <c r="U22" s="131">
        <v>0</v>
      </c>
      <c r="V22" s="130">
        <v>2</v>
      </c>
      <c r="W22" s="40"/>
      <c r="X22" s="11"/>
      <c r="Y22" s="11"/>
      <c r="Z22" s="11"/>
      <c r="AA22" s="11"/>
      <c r="AB22" s="11"/>
    </row>
    <row r="23" spans="1:28" ht="18.75">
      <c r="A23" s="184"/>
      <c r="B23" s="185" t="s">
        <v>131</v>
      </c>
      <c r="C23" s="186" t="s">
        <v>121</v>
      </c>
      <c r="D23" s="187" t="s">
        <v>124</v>
      </c>
      <c r="E23" s="188" t="s">
        <v>119</v>
      </c>
      <c r="F23" s="189">
        <v>0</v>
      </c>
      <c r="G23" s="190">
        <v>2.97</v>
      </c>
      <c r="H23" s="190">
        <v>0</v>
      </c>
      <c r="I23" s="209">
        <v>9</v>
      </c>
      <c r="J23" s="190">
        <v>2.97</v>
      </c>
      <c r="K23" s="189">
        <v>0</v>
      </c>
      <c r="L23" s="189">
        <v>0</v>
      </c>
      <c r="M23" s="189">
        <v>0</v>
      </c>
      <c r="N23" s="191">
        <v>13</v>
      </c>
      <c r="O23" s="203">
        <v>0</v>
      </c>
      <c r="P23" s="192">
        <v>0</v>
      </c>
      <c r="Q23" s="191">
        <v>0</v>
      </c>
      <c r="R23" s="191">
        <v>0</v>
      </c>
      <c r="S23" s="173">
        <v>0</v>
      </c>
      <c r="T23" s="173">
        <v>0</v>
      </c>
      <c r="U23" s="173">
        <v>0</v>
      </c>
      <c r="V23" s="174">
        <v>0</v>
      </c>
      <c r="W23" s="147" t="s">
        <v>198</v>
      </c>
      <c r="X23" s="11"/>
      <c r="Y23" s="11"/>
      <c r="Z23" s="11"/>
      <c r="AA23" s="11"/>
      <c r="AB23" s="11"/>
    </row>
    <row r="24" spans="1:28" ht="18.75">
      <c r="A24" s="152">
        <v>9</v>
      </c>
      <c r="B24" s="153" t="s">
        <v>132</v>
      </c>
      <c r="C24" s="154" t="s">
        <v>44</v>
      </c>
      <c r="D24" s="155" t="s">
        <v>124</v>
      </c>
      <c r="E24" s="156" t="s">
        <v>119</v>
      </c>
      <c r="F24" s="158">
        <v>8.0674087029999999</v>
      </c>
      <c r="G24" s="158">
        <v>8.0674087029999999</v>
      </c>
      <c r="H24" s="158">
        <v>0</v>
      </c>
      <c r="I24" s="159">
        <v>1</v>
      </c>
      <c r="J24" s="157">
        <v>8.07</v>
      </c>
      <c r="K24" s="157">
        <v>0</v>
      </c>
      <c r="L24" s="157">
        <v>0</v>
      </c>
      <c r="M24" s="157">
        <v>0</v>
      </c>
      <c r="N24" s="159">
        <v>7</v>
      </c>
      <c r="O24" s="157">
        <v>8.07</v>
      </c>
      <c r="P24" s="202">
        <v>100</v>
      </c>
      <c r="Q24" s="159">
        <v>1</v>
      </c>
      <c r="R24" s="159">
        <v>3</v>
      </c>
      <c r="S24" s="131">
        <v>0</v>
      </c>
      <c r="T24" s="131">
        <v>0</v>
      </c>
      <c r="U24" s="131">
        <v>0</v>
      </c>
      <c r="V24" s="130">
        <v>2</v>
      </c>
      <c r="W24" s="40" t="s">
        <v>204</v>
      </c>
      <c r="X24" s="11"/>
      <c r="Y24" s="11"/>
      <c r="Z24" s="11"/>
      <c r="AA24" s="11"/>
      <c r="AB24" s="11"/>
    </row>
    <row r="25" spans="1:28" ht="18.75">
      <c r="A25" s="79">
        <v>10</v>
      </c>
      <c r="B25" s="82" t="s">
        <v>133</v>
      </c>
      <c r="C25" s="118" t="s">
        <v>44</v>
      </c>
      <c r="D25" s="85" t="s">
        <v>124</v>
      </c>
      <c r="E25" s="119" t="s">
        <v>119</v>
      </c>
      <c r="F25" s="83">
        <v>23.3389460414</v>
      </c>
      <c r="G25" s="83">
        <v>23.3389460414</v>
      </c>
      <c r="H25" s="83">
        <v>0</v>
      </c>
      <c r="I25" s="41">
        <v>1</v>
      </c>
      <c r="J25" s="120">
        <v>0</v>
      </c>
      <c r="K25" s="120">
        <v>20.75</v>
      </c>
      <c r="L25" s="120">
        <v>0</v>
      </c>
      <c r="M25" s="120">
        <v>0</v>
      </c>
      <c r="N25" s="41">
        <v>10</v>
      </c>
      <c r="O25" s="148">
        <v>0</v>
      </c>
      <c r="P25" s="132">
        <v>0</v>
      </c>
      <c r="Q25" s="132">
        <v>0</v>
      </c>
      <c r="R25" s="132">
        <v>0</v>
      </c>
      <c r="S25" s="131">
        <v>0</v>
      </c>
      <c r="T25" s="131">
        <v>0</v>
      </c>
      <c r="U25" s="131">
        <v>0</v>
      </c>
      <c r="V25" s="130">
        <v>0</v>
      </c>
      <c r="W25" s="40"/>
      <c r="X25" s="11"/>
      <c r="Y25" s="11"/>
      <c r="Z25" s="11"/>
      <c r="AA25" s="11"/>
      <c r="AB25" s="11"/>
    </row>
    <row r="26" spans="1:28" ht="18.75">
      <c r="A26" s="79">
        <v>11</v>
      </c>
      <c r="B26" s="82" t="s">
        <v>134</v>
      </c>
      <c r="C26" s="118" t="s">
        <v>44</v>
      </c>
      <c r="D26" s="85" t="s">
        <v>124</v>
      </c>
      <c r="E26" s="119" t="s">
        <v>119</v>
      </c>
      <c r="F26" s="83">
        <v>8.3863070880600006</v>
      </c>
      <c r="G26" s="83">
        <v>8.3863070880600006</v>
      </c>
      <c r="H26" s="83">
        <v>0</v>
      </c>
      <c r="I26" s="41">
        <v>1</v>
      </c>
      <c r="J26" s="120">
        <v>0</v>
      </c>
      <c r="K26" s="120">
        <v>9.5</v>
      </c>
      <c r="L26" s="120">
        <v>0</v>
      </c>
      <c r="M26" s="120">
        <v>0</v>
      </c>
      <c r="N26" s="41">
        <v>11</v>
      </c>
      <c r="O26" s="148">
        <v>0</v>
      </c>
      <c r="P26" s="132">
        <v>0</v>
      </c>
      <c r="Q26" s="132">
        <v>0</v>
      </c>
      <c r="R26" s="132">
        <v>0</v>
      </c>
      <c r="S26" s="131">
        <v>0</v>
      </c>
      <c r="T26" s="131">
        <v>0</v>
      </c>
      <c r="U26" s="131">
        <v>0</v>
      </c>
      <c r="V26" s="130">
        <v>0</v>
      </c>
      <c r="W26" s="40"/>
      <c r="X26" s="11"/>
      <c r="Y26" s="11"/>
      <c r="Z26" s="11"/>
      <c r="AA26" s="11"/>
      <c r="AB26" s="11"/>
    </row>
    <row r="27" spans="1:28" ht="18.75">
      <c r="A27" s="79">
        <v>12</v>
      </c>
      <c r="B27" s="82" t="s">
        <v>135</v>
      </c>
      <c r="C27" s="118" t="s">
        <v>44</v>
      </c>
      <c r="D27" s="85" t="s">
        <v>124</v>
      </c>
      <c r="E27" s="119" t="s">
        <v>119</v>
      </c>
      <c r="F27" s="83">
        <v>11.702058814400001</v>
      </c>
      <c r="G27" s="83">
        <v>11.702058814400001</v>
      </c>
      <c r="H27" s="83">
        <v>0</v>
      </c>
      <c r="I27" s="41">
        <v>1</v>
      </c>
      <c r="J27" s="120">
        <v>0</v>
      </c>
      <c r="K27" s="120">
        <v>0</v>
      </c>
      <c r="L27" s="134" t="s">
        <v>120</v>
      </c>
      <c r="M27" s="134">
        <v>1.2</v>
      </c>
      <c r="N27" s="41">
        <v>8</v>
      </c>
      <c r="O27" s="148">
        <v>0</v>
      </c>
      <c r="P27" s="132">
        <v>0</v>
      </c>
      <c r="Q27" s="132">
        <v>0</v>
      </c>
      <c r="R27" s="132">
        <v>0</v>
      </c>
      <c r="S27" s="131">
        <v>0</v>
      </c>
      <c r="T27" s="131">
        <v>0</v>
      </c>
      <c r="U27" s="131">
        <v>0</v>
      </c>
      <c r="V27" s="130">
        <v>0</v>
      </c>
      <c r="W27" s="40"/>
      <c r="X27" s="11"/>
      <c r="Y27" s="11"/>
      <c r="Z27" s="11"/>
      <c r="AA27" s="11"/>
      <c r="AB27" s="11"/>
    </row>
    <row r="28" spans="1:28" ht="18.75">
      <c r="A28" s="152"/>
      <c r="B28" s="153" t="s">
        <v>135</v>
      </c>
      <c r="C28" s="154" t="s">
        <v>121</v>
      </c>
      <c r="D28" s="155" t="s">
        <v>124</v>
      </c>
      <c r="E28" s="156" t="s">
        <v>119</v>
      </c>
      <c r="F28" s="157">
        <v>0</v>
      </c>
      <c r="G28" s="157">
        <v>0</v>
      </c>
      <c r="H28" s="157">
        <v>0</v>
      </c>
      <c r="I28" s="159">
        <v>1</v>
      </c>
      <c r="J28" s="157">
        <v>9.6999999999999993</v>
      </c>
      <c r="K28" s="157">
        <v>0</v>
      </c>
      <c r="L28" s="157">
        <v>0</v>
      </c>
      <c r="M28" s="157">
        <v>0</v>
      </c>
      <c r="N28" s="159">
        <v>7</v>
      </c>
      <c r="O28" s="157">
        <v>9.6999999999999993</v>
      </c>
      <c r="P28" s="202">
        <v>100</v>
      </c>
      <c r="Q28" s="159">
        <v>1</v>
      </c>
      <c r="R28" s="159">
        <v>3</v>
      </c>
      <c r="S28" s="131">
        <v>0</v>
      </c>
      <c r="T28" s="131">
        <v>0</v>
      </c>
      <c r="U28" s="131">
        <v>0</v>
      </c>
      <c r="V28" s="130">
        <v>2</v>
      </c>
      <c r="W28" s="40" t="s">
        <v>204</v>
      </c>
    </row>
    <row r="29" spans="1:28" ht="18.75">
      <c r="A29" s="79">
        <v>13</v>
      </c>
      <c r="B29" s="82" t="s">
        <v>136</v>
      </c>
      <c r="C29" s="118" t="s">
        <v>44</v>
      </c>
      <c r="D29" s="85" t="s">
        <v>124</v>
      </c>
      <c r="E29" s="119" t="s">
        <v>119</v>
      </c>
      <c r="F29" s="83">
        <v>163.99881710400001</v>
      </c>
      <c r="G29" s="83">
        <v>163.99881710400001</v>
      </c>
      <c r="H29" s="83">
        <v>0</v>
      </c>
      <c r="I29" s="41">
        <v>1</v>
      </c>
      <c r="J29" s="120">
        <v>0</v>
      </c>
      <c r="K29" s="120">
        <v>0</v>
      </c>
      <c r="L29" s="134" t="s">
        <v>120</v>
      </c>
      <c r="M29" s="134">
        <v>22.28</v>
      </c>
      <c r="N29" s="41">
        <v>12</v>
      </c>
      <c r="O29" s="148">
        <v>0</v>
      </c>
      <c r="P29" s="132">
        <v>0</v>
      </c>
      <c r="Q29" s="132">
        <v>0</v>
      </c>
      <c r="R29" s="132">
        <v>0</v>
      </c>
      <c r="S29" s="131">
        <v>0</v>
      </c>
      <c r="T29" s="131">
        <v>0</v>
      </c>
      <c r="U29" s="131">
        <v>0</v>
      </c>
      <c r="V29" s="130">
        <v>0</v>
      </c>
      <c r="W29" s="40"/>
    </row>
    <row r="30" spans="1:28" ht="18.75">
      <c r="A30" s="79"/>
      <c r="B30" s="82" t="s">
        <v>136</v>
      </c>
      <c r="C30" s="118" t="s">
        <v>121</v>
      </c>
      <c r="D30" s="85" t="s">
        <v>124</v>
      </c>
      <c r="E30" s="119" t="s">
        <v>119</v>
      </c>
      <c r="F30" s="120">
        <v>0</v>
      </c>
      <c r="G30" s="120">
        <v>0</v>
      </c>
      <c r="H30" s="120">
        <v>0</v>
      </c>
      <c r="I30" s="41">
        <v>1</v>
      </c>
      <c r="J30" s="120">
        <v>0</v>
      </c>
      <c r="K30" s="133" t="s">
        <v>199</v>
      </c>
      <c r="L30" s="120">
        <v>0</v>
      </c>
      <c r="M30" s="120">
        <v>0</v>
      </c>
      <c r="N30" s="41">
        <v>10</v>
      </c>
      <c r="O30" s="148">
        <v>0</v>
      </c>
      <c r="P30" s="132">
        <v>0</v>
      </c>
      <c r="Q30" s="132">
        <v>0</v>
      </c>
      <c r="R30" s="132">
        <v>0</v>
      </c>
      <c r="S30" s="131">
        <v>0</v>
      </c>
      <c r="T30" s="131">
        <v>0</v>
      </c>
      <c r="U30" s="131">
        <v>0</v>
      </c>
      <c r="V30" s="130">
        <v>0</v>
      </c>
      <c r="W30" s="40"/>
    </row>
    <row r="31" spans="1:28" ht="18.75">
      <c r="A31" s="79"/>
      <c r="B31" s="82" t="s">
        <v>136</v>
      </c>
      <c r="C31" s="118" t="s">
        <v>122</v>
      </c>
      <c r="D31" s="85" t="s">
        <v>124</v>
      </c>
      <c r="E31" s="119" t="s">
        <v>119</v>
      </c>
      <c r="F31" s="120">
        <v>0</v>
      </c>
      <c r="G31" s="120">
        <v>0</v>
      </c>
      <c r="H31" s="120">
        <v>0</v>
      </c>
      <c r="I31" s="41">
        <v>1</v>
      </c>
      <c r="J31" s="120">
        <v>1.9</v>
      </c>
      <c r="K31" s="120">
        <v>0</v>
      </c>
      <c r="L31" s="120">
        <v>0</v>
      </c>
      <c r="M31" s="120">
        <v>0</v>
      </c>
      <c r="N31" s="41">
        <v>15</v>
      </c>
      <c r="O31" s="148">
        <v>0</v>
      </c>
      <c r="P31" s="132">
        <v>0</v>
      </c>
      <c r="Q31" s="132">
        <v>0</v>
      </c>
      <c r="R31" s="132">
        <v>0</v>
      </c>
      <c r="S31" s="131">
        <v>0</v>
      </c>
      <c r="T31" s="131">
        <v>0</v>
      </c>
      <c r="U31" s="131">
        <v>0</v>
      </c>
      <c r="V31" s="130">
        <v>0</v>
      </c>
      <c r="W31" s="40"/>
    </row>
    <row r="32" spans="1:28" ht="18.75">
      <c r="A32" s="79"/>
      <c r="B32" s="82" t="s">
        <v>136</v>
      </c>
      <c r="C32" s="118" t="s">
        <v>191</v>
      </c>
      <c r="D32" s="85" t="s">
        <v>124</v>
      </c>
      <c r="E32" s="119" t="s">
        <v>119</v>
      </c>
      <c r="F32" s="120">
        <v>0</v>
      </c>
      <c r="G32" s="120">
        <v>0</v>
      </c>
      <c r="H32" s="120">
        <v>0</v>
      </c>
      <c r="I32" s="41">
        <v>1</v>
      </c>
      <c r="J32" s="120">
        <v>1.39</v>
      </c>
      <c r="K32" s="120">
        <v>0</v>
      </c>
      <c r="L32" s="120">
        <v>0</v>
      </c>
      <c r="M32" s="120">
        <v>0</v>
      </c>
      <c r="N32" s="41">
        <v>7</v>
      </c>
      <c r="O32" s="149">
        <v>1.39</v>
      </c>
      <c r="P32" s="81">
        <v>100</v>
      </c>
      <c r="Q32" s="41">
        <v>1</v>
      </c>
      <c r="R32" s="41">
        <v>3</v>
      </c>
      <c r="S32" s="131">
        <v>0</v>
      </c>
      <c r="T32" s="131">
        <v>0</v>
      </c>
      <c r="U32" s="131">
        <v>0</v>
      </c>
      <c r="V32" s="130">
        <v>2</v>
      </c>
      <c r="W32" s="40" t="s">
        <v>204</v>
      </c>
    </row>
    <row r="33" spans="1:28" ht="18.75">
      <c r="A33" s="79"/>
      <c r="B33" s="82" t="s">
        <v>136</v>
      </c>
      <c r="C33" s="118" t="s">
        <v>192</v>
      </c>
      <c r="D33" s="85" t="s">
        <v>124</v>
      </c>
      <c r="E33" s="119" t="s">
        <v>119</v>
      </c>
      <c r="F33" s="120">
        <v>0</v>
      </c>
      <c r="G33" s="120">
        <v>0</v>
      </c>
      <c r="H33" s="120">
        <v>0</v>
      </c>
      <c r="I33" s="41">
        <v>1</v>
      </c>
      <c r="J33" s="120">
        <v>3.93</v>
      </c>
      <c r="K33" s="120">
        <v>0</v>
      </c>
      <c r="L33" s="120">
        <v>0</v>
      </c>
      <c r="M33" s="120">
        <v>0</v>
      </c>
      <c r="N33" s="41">
        <v>12</v>
      </c>
      <c r="O33" s="149">
        <v>3.93</v>
      </c>
      <c r="P33" s="81">
        <v>100</v>
      </c>
      <c r="Q33" s="41">
        <v>1</v>
      </c>
      <c r="R33" s="41">
        <v>3</v>
      </c>
      <c r="S33" s="131">
        <v>0</v>
      </c>
      <c r="T33" s="131">
        <v>0</v>
      </c>
      <c r="U33" s="131">
        <v>0</v>
      </c>
      <c r="V33" s="130">
        <v>2</v>
      </c>
      <c r="W33" s="40" t="s">
        <v>204</v>
      </c>
    </row>
    <row r="34" spans="1:28" ht="18.75">
      <c r="A34" s="79"/>
      <c r="B34" s="82" t="s">
        <v>136</v>
      </c>
      <c r="C34" s="118" t="s">
        <v>193</v>
      </c>
      <c r="D34" s="85" t="s">
        <v>124</v>
      </c>
      <c r="E34" s="119" t="s">
        <v>119</v>
      </c>
      <c r="F34" s="120">
        <v>0</v>
      </c>
      <c r="G34" s="120">
        <v>0</v>
      </c>
      <c r="H34" s="120">
        <v>0</v>
      </c>
      <c r="I34" s="41">
        <v>1</v>
      </c>
      <c r="J34" s="120">
        <v>15.4</v>
      </c>
      <c r="K34" s="120">
        <v>0</v>
      </c>
      <c r="L34" s="120">
        <v>0</v>
      </c>
      <c r="M34" s="120">
        <v>0</v>
      </c>
      <c r="N34" s="41">
        <v>8</v>
      </c>
      <c r="O34" s="149">
        <v>15.4</v>
      </c>
      <c r="P34" s="81">
        <v>100</v>
      </c>
      <c r="Q34" s="41">
        <v>1</v>
      </c>
      <c r="R34" s="41">
        <v>3</v>
      </c>
      <c r="S34" s="131">
        <v>0</v>
      </c>
      <c r="T34" s="131">
        <v>0</v>
      </c>
      <c r="U34" s="131">
        <v>0</v>
      </c>
      <c r="V34" s="130">
        <v>2</v>
      </c>
      <c r="W34" s="40" t="s">
        <v>204</v>
      </c>
    </row>
    <row r="35" spans="1:28" ht="18.75">
      <c r="A35" s="79"/>
      <c r="B35" s="82" t="s">
        <v>136</v>
      </c>
      <c r="C35" s="118" t="s">
        <v>194</v>
      </c>
      <c r="D35" s="85" t="s">
        <v>124</v>
      </c>
      <c r="E35" s="119" t="s">
        <v>119</v>
      </c>
      <c r="F35" s="120">
        <v>0</v>
      </c>
      <c r="G35" s="120">
        <v>0</v>
      </c>
      <c r="H35" s="120">
        <v>0</v>
      </c>
      <c r="I35" s="41">
        <v>1</v>
      </c>
      <c r="J35" s="120">
        <v>0</v>
      </c>
      <c r="K35" s="133" t="s">
        <v>200</v>
      </c>
      <c r="L35" s="120">
        <v>0</v>
      </c>
      <c r="M35" s="120">
        <v>0</v>
      </c>
      <c r="N35" s="41">
        <v>8</v>
      </c>
      <c r="O35" s="148">
        <v>0</v>
      </c>
      <c r="P35" s="81">
        <v>0</v>
      </c>
      <c r="Q35" s="132">
        <v>0</v>
      </c>
      <c r="R35" s="132">
        <v>0</v>
      </c>
      <c r="S35" s="131">
        <v>0</v>
      </c>
      <c r="T35" s="131">
        <v>0</v>
      </c>
      <c r="U35" s="131">
        <v>0</v>
      </c>
      <c r="V35" s="130">
        <v>0</v>
      </c>
      <c r="W35" s="40"/>
    </row>
    <row r="36" spans="1:28" ht="18.75">
      <c r="A36" s="79"/>
      <c r="B36" s="82" t="s">
        <v>136</v>
      </c>
      <c r="C36" s="118" t="s">
        <v>195</v>
      </c>
      <c r="D36" s="85" t="s">
        <v>124</v>
      </c>
      <c r="E36" s="119" t="s">
        <v>119</v>
      </c>
      <c r="F36" s="120">
        <v>0</v>
      </c>
      <c r="G36" s="120">
        <v>0</v>
      </c>
      <c r="H36" s="120">
        <v>0</v>
      </c>
      <c r="I36" s="41">
        <v>1</v>
      </c>
      <c r="J36" s="120">
        <v>3.63</v>
      </c>
      <c r="K36" s="120">
        <v>0</v>
      </c>
      <c r="L36" s="120">
        <v>0</v>
      </c>
      <c r="M36" s="120">
        <v>0</v>
      </c>
      <c r="N36" s="41">
        <v>9</v>
      </c>
      <c r="O36" s="149">
        <v>3.63</v>
      </c>
      <c r="P36" s="81">
        <v>100</v>
      </c>
      <c r="Q36" s="41">
        <v>1</v>
      </c>
      <c r="R36" s="41">
        <v>3</v>
      </c>
      <c r="S36" s="131">
        <v>0</v>
      </c>
      <c r="T36" s="131">
        <v>0</v>
      </c>
      <c r="U36" s="131">
        <v>0</v>
      </c>
      <c r="V36" s="130">
        <v>2</v>
      </c>
      <c r="W36" s="40" t="s">
        <v>204</v>
      </c>
    </row>
    <row r="37" spans="1:28" ht="18.75">
      <c r="A37" s="79"/>
      <c r="B37" s="82" t="s">
        <v>136</v>
      </c>
      <c r="C37" s="118" t="s">
        <v>196</v>
      </c>
      <c r="D37" s="85" t="s">
        <v>124</v>
      </c>
      <c r="E37" s="119" t="s">
        <v>119</v>
      </c>
      <c r="F37" s="120">
        <v>0</v>
      </c>
      <c r="G37" s="120">
        <v>0</v>
      </c>
      <c r="H37" s="120">
        <v>0</v>
      </c>
      <c r="I37" s="41">
        <v>1</v>
      </c>
      <c r="J37" s="120">
        <v>1.87</v>
      </c>
      <c r="K37" s="120">
        <v>0</v>
      </c>
      <c r="L37" s="120">
        <v>0</v>
      </c>
      <c r="M37" s="120">
        <v>0</v>
      </c>
      <c r="N37" s="41">
        <v>6</v>
      </c>
      <c r="O37" s="149">
        <v>1.87</v>
      </c>
      <c r="P37" s="81">
        <v>100</v>
      </c>
      <c r="Q37" s="41">
        <v>1</v>
      </c>
      <c r="R37" s="41">
        <v>3</v>
      </c>
      <c r="S37" s="131">
        <v>0</v>
      </c>
      <c r="T37" s="131">
        <v>0</v>
      </c>
      <c r="U37" s="131">
        <v>0</v>
      </c>
      <c r="V37" s="130">
        <v>2</v>
      </c>
      <c r="W37" s="40" t="s">
        <v>204</v>
      </c>
    </row>
    <row r="38" spans="1:28" ht="18.75">
      <c r="A38" s="79"/>
      <c r="B38" s="82" t="s">
        <v>136</v>
      </c>
      <c r="C38" s="118" t="s">
        <v>197</v>
      </c>
      <c r="D38" s="85" t="s">
        <v>124</v>
      </c>
      <c r="E38" s="119" t="s">
        <v>119</v>
      </c>
      <c r="F38" s="120">
        <v>0</v>
      </c>
      <c r="G38" s="120">
        <v>0</v>
      </c>
      <c r="H38" s="120">
        <v>0</v>
      </c>
      <c r="I38" s="41">
        <v>1</v>
      </c>
      <c r="J38" s="120">
        <v>24.91</v>
      </c>
      <c r="K38" s="120">
        <v>0</v>
      </c>
      <c r="L38" s="120">
        <v>0</v>
      </c>
      <c r="M38" s="120">
        <v>0</v>
      </c>
      <c r="N38" s="41">
        <v>5</v>
      </c>
      <c r="O38" s="149">
        <v>24.91</v>
      </c>
      <c r="P38" s="81">
        <v>100</v>
      </c>
      <c r="Q38" s="41">
        <v>1</v>
      </c>
      <c r="R38" s="41">
        <v>3</v>
      </c>
      <c r="S38" s="131">
        <v>0</v>
      </c>
      <c r="T38" s="131">
        <v>0</v>
      </c>
      <c r="U38" s="131">
        <v>0</v>
      </c>
      <c r="V38" s="130">
        <v>2</v>
      </c>
      <c r="W38" s="40" t="s">
        <v>204</v>
      </c>
    </row>
    <row r="39" spans="1:28" ht="18.75">
      <c r="A39" s="79">
        <v>14</v>
      </c>
      <c r="B39" s="82" t="s">
        <v>137</v>
      </c>
      <c r="C39" s="118" t="s">
        <v>44</v>
      </c>
      <c r="D39" s="85" t="s">
        <v>124</v>
      </c>
      <c r="E39" s="119" t="s">
        <v>119</v>
      </c>
      <c r="F39" s="83">
        <v>10.2268677273</v>
      </c>
      <c r="G39" s="83">
        <v>10.2268677273</v>
      </c>
      <c r="H39" s="83">
        <v>0</v>
      </c>
      <c r="I39" s="41">
        <v>1</v>
      </c>
      <c r="J39" s="120">
        <v>8.25</v>
      </c>
      <c r="K39" s="120">
        <v>0</v>
      </c>
      <c r="L39" s="120">
        <v>0</v>
      </c>
      <c r="M39" s="120">
        <v>0</v>
      </c>
      <c r="N39" s="41">
        <v>10</v>
      </c>
      <c r="O39" s="149">
        <v>8.25</v>
      </c>
      <c r="P39" s="81">
        <v>100</v>
      </c>
      <c r="Q39" s="41">
        <v>1</v>
      </c>
      <c r="R39" s="41">
        <v>3</v>
      </c>
      <c r="S39" s="131">
        <v>0</v>
      </c>
      <c r="T39" s="131">
        <v>0</v>
      </c>
      <c r="U39" s="131">
        <v>0</v>
      </c>
      <c r="V39" s="130">
        <v>2</v>
      </c>
      <c r="W39" s="40" t="s">
        <v>204</v>
      </c>
    </row>
    <row r="40" spans="1:28" s="226" customFormat="1" ht="18.75">
      <c r="A40" s="213"/>
      <c r="B40" s="214" t="s">
        <v>137</v>
      </c>
      <c r="C40" s="215" t="s">
        <v>121</v>
      </c>
      <c r="D40" s="216" t="s">
        <v>124</v>
      </c>
      <c r="E40" s="217" t="s">
        <v>119</v>
      </c>
      <c r="F40" s="218">
        <v>0</v>
      </c>
      <c r="G40" s="218">
        <v>0</v>
      </c>
      <c r="H40" s="218">
        <v>0</v>
      </c>
      <c r="I40" s="209">
        <v>9</v>
      </c>
      <c r="J40" s="218">
        <v>2.2000000000000002</v>
      </c>
      <c r="K40" s="218">
        <v>0</v>
      </c>
      <c r="L40" s="218">
        <v>0</v>
      </c>
      <c r="M40" s="218">
        <v>0</v>
      </c>
      <c r="N40" s="209">
        <v>8</v>
      </c>
      <c r="O40" s="219">
        <v>0</v>
      </c>
      <c r="P40" s="220">
        <v>0</v>
      </c>
      <c r="Q40" s="221">
        <v>0</v>
      </c>
      <c r="R40" s="221">
        <v>0</v>
      </c>
      <c r="S40" s="222">
        <v>0</v>
      </c>
      <c r="T40" s="222">
        <v>0</v>
      </c>
      <c r="U40" s="222">
        <v>0</v>
      </c>
      <c r="V40" s="223">
        <v>0</v>
      </c>
      <c r="W40" s="224" t="s">
        <v>198</v>
      </c>
      <c r="X40" s="225"/>
      <c r="Y40" s="225"/>
      <c r="Z40" s="225"/>
      <c r="AA40" s="225"/>
      <c r="AB40" s="225"/>
    </row>
    <row r="41" spans="1:28" ht="18.75">
      <c r="A41" s="79">
        <v>15</v>
      </c>
      <c r="B41" s="82" t="s">
        <v>138</v>
      </c>
      <c r="C41" s="118" t="s">
        <v>44</v>
      </c>
      <c r="D41" s="85" t="s">
        <v>124</v>
      </c>
      <c r="E41" s="119" t="s">
        <v>119</v>
      </c>
      <c r="F41" s="83">
        <v>5.8420819960600001</v>
      </c>
      <c r="G41" s="83">
        <v>5.8420819960600001</v>
      </c>
      <c r="H41" s="83">
        <v>0</v>
      </c>
      <c r="I41" s="41">
        <v>1</v>
      </c>
      <c r="J41" s="120">
        <v>0</v>
      </c>
      <c r="K41" s="120">
        <v>3.75</v>
      </c>
      <c r="L41" s="120">
        <v>0</v>
      </c>
      <c r="M41" s="120">
        <v>0</v>
      </c>
      <c r="N41" s="41">
        <v>15</v>
      </c>
      <c r="O41" s="148">
        <v>0</v>
      </c>
      <c r="P41" s="132">
        <v>0</v>
      </c>
      <c r="Q41" s="132">
        <v>0</v>
      </c>
      <c r="R41" s="132">
        <v>0</v>
      </c>
      <c r="S41" s="131">
        <v>0</v>
      </c>
      <c r="T41" s="131">
        <v>0</v>
      </c>
      <c r="U41" s="131">
        <v>0</v>
      </c>
      <c r="V41" s="130">
        <v>0</v>
      </c>
      <c r="W41" s="40"/>
    </row>
    <row r="42" spans="1:28" ht="18.75">
      <c r="A42" s="79">
        <v>16</v>
      </c>
      <c r="B42" s="82" t="s">
        <v>139</v>
      </c>
      <c r="C42" s="118" t="s">
        <v>44</v>
      </c>
      <c r="D42" s="85" t="s">
        <v>124</v>
      </c>
      <c r="E42" s="119" t="s">
        <v>119</v>
      </c>
      <c r="F42" s="83">
        <v>7.99626467563</v>
      </c>
      <c r="G42" s="83">
        <v>7.99626467563</v>
      </c>
      <c r="H42" s="83">
        <v>0</v>
      </c>
      <c r="I42" s="41">
        <v>1</v>
      </c>
      <c r="J42" s="120">
        <v>0</v>
      </c>
      <c r="K42" s="120">
        <v>8.75</v>
      </c>
      <c r="L42" s="120">
        <v>0</v>
      </c>
      <c r="M42" s="120">
        <v>0</v>
      </c>
      <c r="N42" s="41">
        <v>12</v>
      </c>
      <c r="O42" s="148">
        <v>0</v>
      </c>
      <c r="P42" s="132">
        <v>0</v>
      </c>
      <c r="Q42" s="132">
        <v>0</v>
      </c>
      <c r="R42" s="132">
        <v>0</v>
      </c>
      <c r="S42" s="131">
        <v>0</v>
      </c>
      <c r="T42" s="131">
        <v>0</v>
      </c>
      <c r="U42" s="131">
        <v>0</v>
      </c>
      <c r="V42" s="130">
        <v>0</v>
      </c>
      <c r="W42" s="40"/>
    </row>
    <row r="43" spans="1:28" ht="18.75">
      <c r="A43" s="79">
        <v>17</v>
      </c>
      <c r="B43" s="82" t="s">
        <v>140</v>
      </c>
      <c r="C43" s="118" t="s">
        <v>44</v>
      </c>
      <c r="D43" s="85" t="s">
        <v>124</v>
      </c>
      <c r="E43" s="119" t="s">
        <v>119</v>
      </c>
      <c r="F43" s="83">
        <v>5.2904159337400003</v>
      </c>
      <c r="G43" s="83">
        <v>5.2904159337400003</v>
      </c>
      <c r="H43" s="83">
        <v>0</v>
      </c>
      <c r="I43" s="41">
        <v>1</v>
      </c>
      <c r="J43" s="120">
        <v>0</v>
      </c>
      <c r="K43" s="120">
        <v>5.25</v>
      </c>
      <c r="L43" s="120">
        <v>0</v>
      </c>
      <c r="M43" s="120">
        <v>0</v>
      </c>
      <c r="N43" s="41">
        <v>15</v>
      </c>
      <c r="O43" s="148">
        <v>0</v>
      </c>
      <c r="P43" s="132">
        <v>0</v>
      </c>
      <c r="Q43" s="132">
        <v>0</v>
      </c>
      <c r="R43" s="132">
        <v>0</v>
      </c>
      <c r="S43" s="131">
        <v>0</v>
      </c>
      <c r="T43" s="131">
        <v>0</v>
      </c>
      <c r="U43" s="131">
        <v>0</v>
      </c>
      <c r="V43" s="130">
        <v>0</v>
      </c>
      <c r="W43" s="40"/>
    </row>
    <row r="44" spans="1:28" ht="18.75">
      <c r="A44" s="79">
        <v>18</v>
      </c>
      <c r="B44" s="82" t="s">
        <v>141</v>
      </c>
      <c r="C44" s="118" t="s">
        <v>44</v>
      </c>
      <c r="D44" s="85" t="s">
        <v>124</v>
      </c>
      <c r="E44" s="119" t="s">
        <v>119</v>
      </c>
      <c r="F44" s="83">
        <v>5.40043467973</v>
      </c>
      <c r="G44" s="83">
        <v>5.40043467973</v>
      </c>
      <c r="H44" s="83">
        <v>0</v>
      </c>
      <c r="I44" s="41">
        <v>1</v>
      </c>
      <c r="J44" s="120">
        <v>0</v>
      </c>
      <c r="K44" s="120">
        <v>5.5</v>
      </c>
      <c r="L44" s="120">
        <v>0</v>
      </c>
      <c r="M44" s="120">
        <v>0</v>
      </c>
      <c r="N44" s="41">
        <v>6</v>
      </c>
      <c r="O44" s="148">
        <v>0</v>
      </c>
      <c r="P44" s="132">
        <v>0</v>
      </c>
      <c r="Q44" s="132">
        <v>0</v>
      </c>
      <c r="R44" s="132">
        <v>0</v>
      </c>
      <c r="S44" s="131">
        <v>0</v>
      </c>
      <c r="T44" s="131">
        <v>0</v>
      </c>
      <c r="U44" s="131">
        <v>0</v>
      </c>
      <c r="V44" s="130">
        <v>0</v>
      </c>
      <c r="W44" s="40"/>
    </row>
    <row r="45" spans="1:28" ht="18.75">
      <c r="A45" s="79">
        <v>19</v>
      </c>
      <c r="B45" s="82" t="s">
        <v>142</v>
      </c>
      <c r="C45" s="118" t="s">
        <v>44</v>
      </c>
      <c r="D45" s="85" t="s">
        <v>124</v>
      </c>
      <c r="E45" s="119" t="s">
        <v>119</v>
      </c>
      <c r="F45" s="83">
        <v>9.6415310636899996</v>
      </c>
      <c r="G45" s="83">
        <v>9.6415310636899996</v>
      </c>
      <c r="H45" s="83">
        <v>0</v>
      </c>
      <c r="I45" s="41">
        <v>1</v>
      </c>
      <c r="J45" s="120">
        <v>7</v>
      </c>
      <c r="K45" s="120">
        <v>0</v>
      </c>
      <c r="L45" s="120">
        <v>0</v>
      </c>
      <c r="M45" s="120">
        <v>0</v>
      </c>
      <c r="N45" s="41">
        <v>13</v>
      </c>
      <c r="O45" s="149">
        <v>7</v>
      </c>
      <c r="P45" s="81">
        <v>100</v>
      </c>
      <c r="Q45" s="41">
        <v>1</v>
      </c>
      <c r="R45" s="41">
        <v>3</v>
      </c>
      <c r="S45" s="131">
        <v>0</v>
      </c>
      <c r="T45" s="131">
        <v>0</v>
      </c>
      <c r="U45" s="131">
        <v>0</v>
      </c>
      <c r="V45" s="130">
        <v>2</v>
      </c>
      <c r="W45" s="40" t="s">
        <v>204</v>
      </c>
    </row>
    <row r="46" spans="1:28" ht="18.75">
      <c r="A46" s="79"/>
      <c r="B46" s="82" t="s">
        <v>142</v>
      </c>
      <c r="C46" s="118" t="s">
        <v>121</v>
      </c>
      <c r="D46" s="85" t="s">
        <v>124</v>
      </c>
      <c r="E46" s="119" t="s">
        <v>119</v>
      </c>
      <c r="F46" s="120">
        <v>0</v>
      </c>
      <c r="G46" s="120">
        <v>0</v>
      </c>
      <c r="H46" s="120">
        <v>0</v>
      </c>
      <c r="I46" s="41">
        <v>1</v>
      </c>
      <c r="J46" s="120">
        <v>0</v>
      </c>
      <c r="K46" s="120">
        <v>3.13</v>
      </c>
      <c r="L46" s="120">
        <v>0</v>
      </c>
      <c r="M46" s="120">
        <v>0</v>
      </c>
      <c r="N46" s="41">
        <v>10</v>
      </c>
      <c r="O46" s="148">
        <v>0</v>
      </c>
      <c r="P46" s="132">
        <v>0</v>
      </c>
      <c r="Q46" s="132">
        <v>0</v>
      </c>
      <c r="R46" s="132">
        <v>0</v>
      </c>
      <c r="S46" s="131">
        <v>0</v>
      </c>
      <c r="T46" s="131">
        <v>0</v>
      </c>
      <c r="U46" s="131">
        <v>0</v>
      </c>
      <c r="V46" s="130">
        <v>0</v>
      </c>
      <c r="W46" s="40"/>
    </row>
    <row r="47" spans="1:28" ht="18.75">
      <c r="A47" s="79">
        <v>20</v>
      </c>
      <c r="B47" s="82" t="s">
        <v>143</v>
      </c>
      <c r="C47" s="118" t="s">
        <v>44</v>
      </c>
      <c r="D47" s="85" t="s">
        <v>124</v>
      </c>
      <c r="E47" s="119" t="s">
        <v>119</v>
      </c>
      <c r="F47" s="83">
        <v>6.5183718796900001</v>
      </c>
      <c r="G47" s="83">
        <v>6.5183718796900001</v>
      </c>
      <c r="H47" s="83">
        <v>0</v>
      </c>
      <c r="I47" s="41">
        <v>1</v>
      </c>
      <c r="J47" s="120">
        <v>0</v>
      </c>
      <c r="K47" s="120">
        <v>6</v>
      </c>
      <c r="L47" s="120">
        <v>0</v>
      </c>
      <c r="M47" s="120">
        <v>0</v>
      </c>
      <c r="N47" s="41">
        <v>12</v>
      </c>
      <c r="O47" s="148">
        <v>0</v>
      </c>
      <c r="P47" s="132">
        <v>0</v>
      </c>
      <c r="Q47" s="132">
        <v>0</v>
      </c>
      <c r="R47" s="132">
        <v>0</v>
      </c>
      <c r="S47" s="131">
        <v>0</v>
      </c>
      <c r="T47" s="131">
        <v>0</v>
      </c>
      <c r="U47" s="131">
        <v>0</v>
      </c>
      <c r="V47" s="130">
        <v>0</v>
      </c>
      <c r="W47" s="40"/>
    </row>
    <row r="48" spans="1:28" ht="18.75">
      <c r="A48" s="79">
        <v>21</v>
      </c>
      <c r="B48" s="82" t="s">
        <v>144</v>
      </c>
      <c r="C48" s="118" t="s">
        <v>44</v>
      </c>
      <c r="D48" s="85" t="s">
        <v>124</v>
      </c>
      <c r="E48" s="119" t="s">
        <v>119</v>
      </c>
      <c r="F48" s="83">
        <v>12.4509724973</v>
      </c>
      <c r="G48" s="83">
        <v>12.4509724973</v>
      </c>
      <c r="H48" s="83">
        <v>0</v>
      </c>
      <c r="I48" s="41">
        <v>1</v>
      </c>
      <c r="J48" s="120">
        <v>0</v>
      </c>
      <c r="K48" s="120">
        <v>6.65</v>
      </c>
      <c r="L48" s="120">
        <v>0</v>
      </c>
      <c r="M48" s="120">
        <v>0</v>
      </c>
      <c r="N48" s="41">
        <v>12</v>
      </c>
      <c r="O48" s="148">
        <v>0</v>
      </c>
      <c r="P48" s="132">
        <v>0</v>
      </c>
      <c r="Q48" s="132">
        <v>0</v>
      </c>
      <c r="R48" s="132">
        <v>0</v>
      </c>
      <c r="S48" s="131">
        <v>0</v>
      </c>
      <c r="T48" s="131">
        <v>0</v>
      </c>
      <c r="U48" s="131">
        <v>0</v>
      </c>
      <c r="V48" s="130">
        <v>0</v>
      </c>
      <c r="W48" s="40"/>
    </row>
    <row r="49" spans="1:23" ht="18.75">
      <c r="A49" s="79">
        <v>22</v>
      </c>
      <c r="B49" s="82" t="s">
        <v>145</v>
      </c>
      <c r="C49" s="118" t="s">
        <v>44</v>
      </c>
      <c r="D49" s="85" t="s">
        <v>124</v>
      </c>
      <c r="E49" s="119" t="s">
        <v>119</v>
      </c>
      <c r="F49" s="83">
        <v>45.7677957736</v>
      </c>
      <c r="G49" s="83">
        <v>45.7677957736</v>
      </c>
      <c r="H49" s="83">
        <v>0</v>
      </c>
      <c r="I49" s="41">
        <v>1</v>
      </c>
      <c r="J49" s="120">
        <v>0</v>
      </c>
      <c r="K49" s="120">
        <v>45.55</v>
      </c>
      <c r="L49" s="120">
        <v>0</v>
      </c>
      <c r="M49" s="120">
        <v>0</v>
      </c>
      <c r="N49" s="41">
        <v>10</v>
      </c>
      <c r="O49" s="148">
        <v>0</v>
      </c>
      <c r="P49" s="132">
        <v>0</v>
      </c>
      <c r="Q49" s="132">
        <v>0</v>
      </c>
      <c r="R49" s="132">
        <v>0</v>
      </c>
      <c r="S49" s="131">
        <v>0</v>
      </c>
      <c r="T49" s="131">
        <v>0</v>
      </c>
      <c r="U49" s="131">
        <v>0</v>
      </c>
      <c r="V49" s="130">
        <v>0</v>
      </c>
      <c r="W49" s="40"/>
    </row>
    <row r="50" spans="1:23" ht="18.75">
      <c r="A50" s="79">
        <v>23</v>
      </c>
      <c r="B50" s="82" t="s">
        <v>146</v>
      </c>
      <c r="C50" s="118" t="s">
        <v>44</v>
      </c>
      <c r="D50" s="85" t="s">
        <v>124</v>
      </c>
      <c r="E50" s="119" t="s">
        <v>119</v>
      </c>
      <c r="F50" s="83">
        <v>26.793146736099999</v>
      </c>
      <c r="G50" s="83">
        <v>26.793146736099999</v>
      </c>
      <c r="H50" s="83">
        <v>0</v>
      </c>
      <c r="I50" s="41">
        <v>2</v>
      </c>
      <c r="J50" s="120">
        <v>0</v>
      </c>
      <c r="K50" s="83">
        <v>26.793146736099999</v>
      </c>
      <c r="L50" s="120">
        <v>0</v>
      </c>
      <c r="M50" s="120">
        <v>0</v>
      </c>
      <c r="N50" s="41">
        <v>12</v>
      </c>
      <c r="O50" s="148">
        <v>0</v>
      </c>
      <c r="P50" s="132">
        <v>0</v>
      </c>
      <c r="Q50" s="132">
        <v>0</v>
      </c>
      <c r="R50" s="132">
        <v>0</v>
      </c>
      <c r="S50" s="131">
        <v>0</v>
      </c>
      <c r="T50" s="131">
        <v>0</v>
      </c>
      <c r="U50" s="131">
        <v>0</v>
      </c>
      <c r="V50" s="130">
        <v>0</v>
      </c>
      <c r="W50" s="40"/>
    </row>
    <row r="51" spans="1:23" ht="18.75">
      <c r="A51" s="79">
        <v>24</v>
      </c>
      <c r="B51" s="82" t="s">
        <v>147</v>
      </c>
      <c r="C51" s="118" t="s">
        <v>44</v>
      </c>
      <c r="D51" s="85" t="s">
        <v>124</v>
      </c>
      <c r="E51" s="119" t="s">
        <v>119</v>
      </c>
      <c r="F51" s="83">
        <v>26.0477154057</v>
      </c>
      <c r="G51" s="83">
        <v>26.0477154057</v>
      </c>
      <c r="H51" s="83">
        <v>0</v>
      </c>
      <c r="I51" s="41">
        <v>1</v>
      </c>
      <c r="J51" s="120">
        <v>0</v>
      </c>
      <c r="K51" s="120">
        <v>12.432499999999999</v>
      </c>
      <c r="L51" s="120">
        <v>0</v>
      </c>
      <c r="M51" s="120">
        <v>0</v>
      </c>
      <c r="N51" s="41">
        <v>10</v>
      </c>
      <c r="O51" s="148">
        <v>0</v>
      </c>
      <c r="P51" s="132">
        <v>0</v>
      </c>
      <c r="Q51" s="132">
        <v>0</v>
      </c>
      <c r="R51" s="132">
        <v>0</v>
      </c>
      <c r="S51" s="131">
        <v>0</v>
      </c>
      <c r="T51" s="131">
        <v>0</v>
      </c>
      <c r="U51" s="131">
        <v>0</v>
      </c>
      <c r="V51" s="130">
        <v>0</v>
      </c>
      <c r="W51" s="40"/>
    </row>
    <row r="52" spans="1:23" ht="18.75">
      <c r="A52" s="79">
        <v>25</v>
      </c>
      <c r="B52" s="82" t="s">
        <v>148</v>
      </c>
      <c r="C52" s="118" t="s">
        <v>44</v>
      </c>
      <c r="D52" s="85" t="s">
        <v>124</v>
      </c>
      <c r="E52" s="119" t="s">
        <v>119</v>
      </c>
      <c r="F52" s="83">
        <v>33.837291874199998</v>
      </c>
      <c r="G52" s="83">
        <v>33.837291874199998</v>
      </c>
      <c r="H52" s="83">
        <v>0</v>
      </c>
      <c r="I52" s="41">
        <v>1</v>
      </c>
      <c r="J52" s="120">
        <v>0</v>
      </c>
      <c r="K52" s="120">
        <v>33.222499999999997</v>
      </c>
      <c r="L52" s="120">
        <v>0</v>
      </c>
      <c r="M52" s="120">
        <v>0</v>
      </c>
      <c r="N52" s="41">
        <v>2</v>
      </c>
      <c r="O52" s="148">
        <v>0</v>
      </c>
      <c r="P52" s="132">
        <v>0</v>
      </c>
      <c r="Q52" s="132">
        <v>0</v>
      </c>
      <c r="R52" s="132">
        <v>0</v>
      </c>
      <c r="S52" s="131">
        <v>0</v>
      </c>
      <c r="T52" s="131">
        <v>0</v>
      </c>
      <c r="U52" s="131">
        <v>0</v>
      </c>
      <c r="V52" s="130">
        <v>0</v>
      </c>
      <c r="W52" s="40"/>
    </row>
    <row r="53" spans="1:23" ht="18.75">
      <c r="A53" s="79">
        <v>26</v>
      </c>
      <c r="B53" s="82" t="s">
        <v>149</v>
      </c>
      <c r="C53" s="118" t="s">
        <v>44</v>
      </c>
      <c r="D53" s="85" t="s">
        <v>124</v>
      </c>
      <c r="E53" s="119" t="s">
        <v>119</v>
      </c>
      <c r="F53" s="83">
        <v>270.25621695699999</v>
      </c>
      <c r="G53" s="83">
        <v>270.25621695699999</v>
      </c>
      <c r="H53" s="83">
        <v>0</v>
      </c>
      <c r="I53" s="41">
        <v>1</v>
      </c>
      <c r="J53" s="120">
        <v>0</v>
      </c>
      <c r="K53" s="120">
        <v>270.34500000000003</v>
      </c>
      <c r="L53" s="120">
        <v>0</v>
      </c>
      <c r="M53" s="120">
        <v>0</v>
      </c>
      <c r="N53" s="41">
        <v>7</v>
      </c>
      <c r="O53" s="148">
        <v>0</v>
      </c>
      <c r="P53" s="132">
        <v>0</v>
      </c>
      <c r="Q53" s="132">
        <v>0</v>
      </c>
      <c r="R53" s="132">
        <v>0</v>
      </c>
      <c r="S53" s="131">
        <v>0</v>
      </c>
      <c r="T53" s="131">
        <v>0</v>
      </c>
      <c r="U53" s="131">
        <v>0</v>
      </c>
      <c r="V53" s="41">
        <v>0</v>
      </c>
      <c r="W53" s="40"/>
    </row>
    <row r="54" spans="1:23" ht="18.75">
      <c r="A54" s="79">
        <v>27</v>
      </c>
      <c r="B54" s="82" t="s">
        <v>150</v>
      </c>
      <c r="C54" s="118" t="s">
        <v>44</v>
      </c>
      <c r="D54" s="85" t="s">
        <v>124</v>
      </c>
      <c r="E54" s="119" t="s">
        <v>119</v>
      </c>
      <c r="F54" s="83">
        <v>35.010044155800003</v>
      </c>
      <c r="G54" s="83">
        <v>35.010044155800003</v>
      </c>
      <c r="H54" s="83">
        <v>0</v>
      </c>
      <c r="I54" s="41">
        <v>2</v>
      </c>
      <c r="J54" s="120">
        <v>0</v>
      </c>
      <c r="K54" s="83">
        <v>35.010044155800003</v>
      </c>
      <c r="L54" s="120">
        <v>0</v>
      </c>
      <c r="M54" s="120">
        <v>0</v>
      </c>
      <c r="N54" s="41">
        <v>12</v>
      </c>
      <c r="O54" s="148">
        <v>0</v>
      </c>
      <c r="P54" s="132">
        <v>0</v>
      </c>
      <c r="Q54" s="132">
        <v>0</v>
      </c>
      <c r="R54" s="132">
        <v>0</v>
      </c>
      <c r="S54" s="131">
        <v>0</v>
      </c>
      <c r="T54" s="131">
        <v>0</v>
      </c>
      <c r="U54" s="131">
        <v>0</v>
      </c>
      <c r="V54" s="130">
        <v>0</v>
      </c>
      <c r="W54" s="40"/>
    </row>
    <row r="55" spans="1:23" ht="18.75">
      <c r="A55" s="79">
        <v>28</v>
      </c>
      <c r="B55" s="82" t="s">
        <v>151</v>
      </c>
      <c r="C55" s="118" t="s">
        <v>44</v>
      </c>
      <c r="D55" s="85" t="s">
        <v>124</v>
      </c>
      <c r="E55" s="119" t="s">
        <v>119</v>
      </c>
      <c r="F55" s="83">
        <v>258.63669019399998</v>
      </c>
      <c r="G55" s="83">
        <v>258.63669019399998</v>
      </c>
      <c r="H55" s="83">
        <v>0</v>
      </c>
      <c r="I55" s="41">
        <v>1</v>
      </c>
      <c r="J55" s="120">
        <v>0</v>
      </c>
      <c r="K55" s="120">
        <v>0</v>
      </c>
      <c r="L55" s="120" t="s">
        <v>120</v>
      </c>
      <c r="M55" s="120">
        <v>92.06</v>
      </c>
      <c r="N55" s="41">
        <v>12</v>
      </c>
      <c r="O55" s="148">
        <v>0</v>
      </c>
      <c r="P55" s="132">
        <v>0</v>
      </c>
      <c r="Q55" s="132">
        <v>0</v>
      </c>
      <c r="R55" s="132">
        <v>0</v>
      </c>
      <c r="S55" s="131">
        <v>0</v>
      </c>
      <c r="T55" s="131">
        <v>0</v>
      </c>
      <c r="U55" s="131">
        <v>0</v>
      </c>
      <c r="V55" s="130">
        <v>0</v>
      </c>
      <c r="W55" s="40"/>
    </row>
    <row r="56" spans="1:23" ht="18.75">
      <c r="A56" s="175"/>
      <c r="B56" s="176" t="s">
        <v>151</v>
      </c>
      <c r="C56" s="177" t="s">
        <v>121</v>
      </c>
      <c r="D56" s="178" t="s">
        <v>124</v>
      </c>
      <c r="E56" s="179" t="s">
        <v>119</v>
      </c>
      <c r="F56" s="135">
        <v>0</v>
      </c>
      <c r="G56" s="135">
        <v>0</v>
      </c>
      <c r="H56" s="135">
        <v>0</v>
      </c>
      <c r="I56" s="180">
        <v>1</v>
      </c>
      <c r="J56" s="135">
        <v>189.6</v>
      </c>
      <c r="K56" s="135">
        <v>0</v>
      </c>
      <c r="L56" s="135">
        <v>0</v>
      </c>
      <c r="M56" s="135">
        <v>0</v>
      </c>
      <c r="N56" s="180">
        <v>12</v>
      </c>
      <c r="O56" s="181">
        <v>113.76</v>
      </c>
      <c r="P56" s="182">
        <v>60</v>
      </c>
      <c r="Q56" s="180">
        <v>1</v>
      </c>
      <c r="R56" s="180">
        <v>3</v>
      </c>
      <c r="S56" s="131">
        <v>0</v>
      </c>
      <c r="T56" s="131">
        <v>0</v>
      </c>
      <c r="U56" s="131">
        <v>0</v>
      </c>
      <c r="V56" s="130">
        <v>2</v>
      </c>
      <c r="W56" s="40"/>
    </row>
    <row r="57" spans="1:23" ht="18.75">
      <c r="A57" s="79">
        <v>29</v>
      </c>
      <c r="B57" s="82" t="s">
        <v>152</v>
      </c>
      <c r="C57" s="118" t="s">
        <v>44</v>
      </c>
      <c r="D57" s="85" t="s">
        <v>124</v>
      </c>
      <c r="E57" s="119" t="s">
        <v>119</v>
      </c>
      <c r="F57" s="83">
        <v>6.0970998102299996</v>
      </c>
      <c r="G57" s="83">
        <v>6.0970998102299996</v>
      </c>
      <c r="H57" s="83">
        <v>0</v>
      </c>
      <c r="I57" s="41">
        <v>1</v>
      </c>
      <c r="J57" s="120">
        <v>0</v>
      </c>
      <c r="K57" s="120">
        <v>6.0525000000000002</v>
      </c>
      <c r="L57" s="120">
        <v>0</v>
      </c>
      <c r="M57" s="120">
        <v>0</v>
      </c>
      <c r="N57" s="41">
        <v>6</v>
      </c>
      <c r="O57" s="148">
        <v>0</v>
      </c>
      <c r="P57" s="81">
        <v>0</v>
      </c>
      <c r="Q57" s="41">
        <v>0</v>
      </c>
      <c r="R57" s="41">
        <v>0</v>
      </c>
      <c r="S57" s="131">
        <v>0</v>
      </c>
      <c r="T57" s="131">
        <v>0</v>
      </c>
      <c r="U57" s="131">
        <v>0</v>
      </c>
      <c r="V57" s="41">
        <v>0</v>
      </c>
      <c r="W57" s="40"/>
    </row>
    <row r="58" spans="1:23" ht="18.75">
      <c r="A58" s="175">
        <v>30</v>
      </c>
      <c r="B58" s="176" t="s">
        <v>153</v>
      </c>
      <c r="C58" s="177" t="s">
        <v>44</v>
      </c>
      <c r="D58" s="178" t="s">
        <v>124</v>
      </c>
      <c r="E58" s="179" t="s">
        <v>119</v>
      </c>
      <c r="F58" s="136">
        <v>17.677762135599998</v>
      </c>
      <c r="G58" s="136">
        <v>17.677762135599998</v>
      </c>
      <c r="H58" s="136">
        <v>0</v>
      </c>
      <c r="I58" s="180">
        <v>1</v>
      </c>
      <c r="J58" s="135">
        <v>17.13</v>
      </c>
      <c r="K58" s="135">
        <v>0</v>
      </c>
      <c r="L58" s="135">
        <v>0</v>
      </c>
      <c r="M58" s="135">
        <v>0</v>
      </c>
      <c r="N58" s="180">
        <v>12</v>
      </c>
      <c r="O58" s="181">
        <v>10.27</v>
      </c>
      <c r="P58" s="182">
        <v>60</v>
      </c>
      <c r="Q58" s="180">
        <v>2</v>
      </c>
      <c r="R58" s="180">
        <v>3</v>
      </c>
      <c r="S58" s="131">
        <v>0</v>
      </c>
      <c r="T58" s="131">
        <v>0</v>
      </c>
      <c r="U58" s="131">
        <v>0</v>
      </c>
      <c r="V58" s="130">
        <v>2</v>
      </c>
      <c r="W58" s="40"/>
    </row>
    <row r="59" spans="1:23" ht="18.75">
      <c r="A59" s="79"/>
      <c r="B59" s="82" t="s">
        <v>153</v>
      </c>
      <c r="C59" s="118" t="s">
        <v>121</v>
      </c>
      <c r="D59" s="85" t="s">
        <v>124</v>
      </c>
      <c r="E59" s="119" t="s">
        <v>119</v>
      </c>
      <c r="F59" s="120">
        <v>0</v>
      </c>
      <c r="G59" s="120">
        <v>0</v>
      </c>
      <c r="H59" s="120">
        <v>0</v>
      </c>
      <c r="I59" s="41">
        <v>1</v>
      </c>
      <c r="J59" s="120">
        <v>0</v>
      </c>
      <c r="K59" s="120">
        <v>0</v>
      </c>
      <c r="L59" s="120" t="s">
        <v>120</v>
      </c>
      <c r="M59" s="120">
        <v>1.69</v>
      </c>
      <c r="N59" s="41">
        <v>12</v>
      </c>
      <c r="O59" s="148">
        <v>0</v>
      </c>
      <c r="P59" s="132">
        <v>0</v>
      </c>
      <c r="Q59" s="132">
        <v>0</v>
      </c>
      <c r="R59" s="132">
        <v>0</v>
      </c>
      <c r="S59" s="131">
        <v>0</v>
      </c>
      <c r="T59" s="131">
        <v>0</v>
      </c>
      <c r="U59" s="131">
        <v>0</v>
      </c>
      <c r="V59" s="130">
        <v>0</v>
      </c>
      <c r="W59" s="40"/>
    </row>
    <row r="60" spans="1:23" ht="18.75">
      <c r="A60" s="175">
        <v>31</v>
      </c>
      <c r="B60" s="176" t="s">
        <v>154</v>
      </c>
      <c r="C60" s="177" t="s">
        <v>44</v>
      </c>
      <c r="D60" s="178" t="s">
        <v>124</v>
      </c>
      <c r="E60" s="179" t="s">
        <v>119</v>
      </c>
      <c r="F60" s="136">
        <v>12.123041129900001</v>
      </c>
      <c r="G60" s="136">
        <v>12.123041129900001</v>
      </c>
      <c r="H60" s="136">
        <v>0</v>
      </c>
      <c r="I60" s="180">
        <v>1</v>
      </c>
      <c r="J60" s="135">
        <v>12.057499999999999</v>
      </c>
      <c r="K60" s="135">
        <v>0</v>
      </c>
      <c r="L60" s="135">
        <v>0</v>
      </c>
      <c r="M60" s="135">
        <v>0</v>
      </c>
      <c r="N60" s="180">
        <v>5</v>
      </c>
      <c r="O60" s="181">
        <v>7.23</v>
      </c>
      <c r="P60" s="182">
        <v>60</v>
      </c>
      <c r="Q60" s="180">
        <v>2</v>
      </c>
      <c r="R60" s="180">
        <v>3</v>
      </c>
      <c r="S60" s="131">
        <v>0</v>
      </c>
      <c r="T60" s="131">
        <v>0</v>
      </c>
      <c r="U60" s="131">
        <v>0</v>
      </c>
      <c r="V60" s="130">
        <v>2</v>
      </c>
      <c r="W60" s="40"/>
    </row>
    <row r="61" spans="1:23" ht="18.75">
      <c r="A61" s="79">
        <v>32</v>
      </c>
      <c r="B61" s="82" t="s">
        <v>155</v>
      </c>
      <c r="C61" s="118" t="s">
        <v>44</v>
      </c>
      <c r="D61" s="85" t="s">
        <v>124</v>
      </c>
      <c r="E61" s="119" t="s">
        <v>119</v>
      </c>
      <c r="F61" s="83">
        <v>8.5381274709399992</v>
      </c>
      <c r="G61" s="83">
        <v>8.5381274709399992</v>
      </c>
      <c r="H61" s="83">
        <v>0</v>
      </c>
      <c r="I61" s="41">
        <v>2</v>
      </c>
      <c r="J61" s="120">
        <v>0</v>
      </c>
      <c r="K61" s="120">
        <v>8.5250000000000004</v>
      </c>
      <c r="L61" s="120">
        <v>0</v>
      </c>
      <c r="M61" s="120">
        <v>0</v>
      </c>
      <c r="N61" s="41">
        <v>8</v>
      </c>
      <c r="O61" s="148">
        <v>0</v>
      </c>
      <c r="P61" s="81">
        <v>0</v>
      </c>
      <c r="Q61" s="41">
        <v>0</v>
      </c>
      <c r="R61" s="41">
        <v>0</v>
      </c>
      <c r="S61" s="131">
        <v>0</v>
      </c>
      <c r="T61" s="131">
        <v>0</v>
      </c>
      <c r="U61" s="131">
        <v>0</v>
      </c>
      <c r="V61" s="41">
        <v>-0.2</v>
      </c>
      <c r="W61" s="40"/>
    </row>
    <row r="62" spans="1:23" ht="18.75">
      <c r="A62" s="79">
        <v>33</v>
      </c>
      <c r="B62" s="82" t="s">
        <v>156</v>
      </c>
      <c r="C62" s="118" t="s">
        <v>44</v>
      </c>
      <c r="D62" s="85" t="s">
        <v>124</v>
      </c>
      <c r="E62" s="119" t="s">
        <v>119</v>
      </c>
      <c r="F62" s="83">
        <v>119.801159091</v>
      </c>
      <c r="G62" s="83">
        <v>119.801159091</v>
      </c>
      <c r="H62" s="83">
        <v>0</v>
      </c>
      <c r="I62" s="41">
        <v>1</v>
      </c>
      <c r="J62" s="120"/>
      <c r="K62" s="120">
        <v>0</v>
      </c>
      <c r="L62" s="120" t="s">
        <v>120</v>
      </c>
      <c r="M62" s="120">
        <v>47.35</v>
      </c>
      <c r="N62" s="41">
        <v>10</v>
      </c>
      <c r="O62" s="148">
        <v>0</v>
      </c>
      <c r="P62" s="81">
        <v>0</v>
      </c>
      <c r="Q62" s="41">
        <v>0</v>
      </c>
      <c r="R62" s="41">
        <v>0</v>
      </c>
      <c r="S62" s="131">
        <v>0</v>
      </c>
      <c r="T62" s="131">
        <v>0</v>
      </c>
      <c r="U62" s="131">
        <v>0</v>
      </c>
      <c r="V62" s="130">
        <v>0</v>
      </c>
      <c r="W62" s="40"/>
    </row>
    <row r="63" spans="1:23" ht="18.75">
      <c r="A63" s="175"/>
      <c r="B63" s="176" t="s">
        <v>156</v>
      </c>
      <c r="C63" s="177" t="s">
        <v>121</v>
      </c>
      <c r="D63" s="178" t="s">
        <v>124</v>
      </c>
      <c r="E63" s="179" t="s">
        <v>119</v>
      </c>
      <c r="F63" s="135">
        <v>0</v>
      </c>
      <c r="G63" s="135">
        <v>0</v>
      </c>
      <c r="H63" s="135">
        <v>0</v>
      </c>
      <c r="I63" s="180">
        <v>1</v>
      </c>
      <c r="J63" s="135">
        <v>68.05</v>
      </c>
      <c r="K63" s="135">
        <v>0</v>
      </c>
      <c r="L63" s="135">
        <v>0</v>
      </c>
      <c r="M63" s="135">
        <v>0</v>
      </c>
      <c r="N63" s="180">
        <v>9</v>
      </c>
      <c r="O63" s="181">
        <v>40.83</v>
      </c>
      <c r="P63" s="182">
        <v>60</v>
      </c>
      <c r="Q63" s="180">
        <v>2</v>
      </c>
      <c r="R63" s="180">
        <v>3</v>
      </c>
      <c r="S63" s="131">
        <v>0</v>
      </c>
      <c r="T63" s="131">
        <v>0</v>
      </c>
      <c r="U63" s="131">
        <v>0</v>
      </c>
      <c r="V63" s="130">
        <v>2</v>
      </c>
      <c r="W63" s="40"/>
    </row>
    <row r="64" spans="1:23" ht="18.75">
      <c r="A64" s="175"/>
      <c r="B64" s="176" t="s">
        <v>156</v>
      </c>
      <c r="C64" s="177" t="s">
        <v>122</v>
      </c>
      <c r="D64" s="178" t="s">
        <v>124</v>
      </c>
      <c r="E64" s="179" t="s">
        <v>119</v>
      </c>
      <c r="F64" s="135">
        <v>0</v>
      </c>
      <c r="G64" s="135">
        <v>0</v>
      </c>
      <c r="H64" s="135">
        <v>0</v>
      </c>
      <c r="I64" s="180">
        <v>1</v>
      </c>
      <c r="J64" s="135">
        <v>6.22</v>
      </c>
      <c r="K64" s="135">
        <v>0</v>
      </c>
      <c r="L64" s="135">
        <v>0</v>
      </c>
      <c r="M64" s="135">
        <v>0</v>
      </c>
      <c r="N64" s="180">
        <v>12</v>
      </c>
      <c r="O64" s="181">
        <v>3.73</v>
      </c>
      <c r="P64" s="182">
        <v>60</v>
      </c>
      <c r="Q64" s="180">
        <v>2</v>
      </c>
      <c r="R64" s="180">
        <v>3</v>
      </c>
      <c r="S64" s="131">
        <v>0</v>
      </c>
      <c r="T64" s="131">
        <v>0</v>
      </c>
      <c r="U64" s="131">
        <v>0</v>
      </c>
      <c r="V64" s="130">
        <v>2</v>
      </c>
      <c r="W64" s="40"/>
    </row>
    <row r="65" spans="1:23" ht="18.75">
      <c r="A65" s="79">
        <v>34</v>
      </c>
      <c r="B65" s="82" t="s">
        <v>157</v>
      </c>
      <c r="C65" s="118" t="s">
        <v>44</v>
      </c>
      <c r="D65" s="85" t="s">
        <v>124</v>
      </c>
      <c r="E65" s="119" t="s">
        <v>119</v>
      </c>
      <c r="F65" s="83">
        <v>18.1171178148</v>
      </c>
      <c r="G65" s="83">
        <v>18.1171178148</v>
      </c>
      <c r="H65" s="83">
        <v>0</v>
      </c>
      <c r="I65" s="41">
        <v>2</v>
      </c>
      <c r="J65" s="120">
        <v>0</v>
      </c>
      <c r="K65" s="120">
        <v>18.147500000000001</v>
      </c>
      <c r="L65" s="120">
        <v>0</v>
      </c>
      <c r="M65" s="120">
        <v>0</v>
      </c>
      <c r="N65" s="41">
        <v>10</v>
      </c>
      <c r="O65" s="148">
        <v>0</v>
      </c>
      <c r="P65" s="81">
        <v>0</v>
      </c>
      <c r="Q65" s="41">
        <v>0</v>
      </c>
      <c r="R65" s="41">
        <v>0</v>
      </c>
      <c r="S65" s="131">
        <v>0</v>
      </c>
      <c r="T65" s="131">
        <v>0</v>
      </c>
      <c r="U65" s="131">
        <v>0</v>
      </c>
      <c r="V65" s="41">
        <v>0</v>
      </c>
      <c r="W65" s="40"/>
    </row>
    <row r="66" spans="1:23" ht="18.75">
      <c r="A66" s="79">
        <v>35</v>
      </c>
      <c r="B66" s="82" t="s">
        <v>158</v>
      </c>
      <c r="C66" s="118" t="s">
        <v>44</v>
      </c>
      <c r="D66" s="85" t="s">
        <v>124</v>
      </c>
      <c r="E66" s="119" t="s">
        <v>119</v>
      </c>
      <c r="F66" s="83">
        <v>80.059734023100006</v>
      </c>
      <c r="G66" s="83">
        <v>80.059734023100006</v>
      </c>
      <c r="H66" s="83">
        <v>0</v>
      </c>
      <c r="I66" s="41">
        <v>1</v>
      </c>
      <c r="J66" s="120">
        <v>0</v>
      </c>
      <c r="K66" s="120">
        <v>57.0625</v>
      </c>
      <c r="L66" s="120">
        <v>0</v>
      </c>
      <c r="M66" s="120">
        <v>0</v>
      </c>
      <c r="N66" s="41">
        <v>13</v>
      </c>
      <c r="O66" s="148">
        <v>0</v>
      </c>
      <c r="P66" s="81">
        <v>0</v>
      </c>
      <c r="Q66" s="41">
        <v>0</v>
      </c>
      <c r="R66" s="41">
        <v>0</v>
      </c>
      <c r="S66" s="131">
        <v>0</v>
      </c>
      <c r="T66" s="131">
        <v>0</v>
      </c>
      <c r="U66" s="131">
        <v>0</v>
      </c>
      <c r="V66" s="130">
        <v>0</v>
      </c>
      <c r="W66" s="40"/>
    </row>
    <row r="67" spans="1:23" ht="18.75">
      <c r="A67" s="79">
        <v>36</v>
      </c>
      <c r="B67" s="82" t="s">
        <v>159</v>
      </c>
      <c r="C67" s="118" t="s">
        <v>44</v>
      </c>
      <c r="D67" s="85" t="s">
        <v>124</v>
      </c>
      <c r="E67" s="119" t="s">
        <v>119</v>
      </c>
      <c r="F67" s="83">
        <v>668.04709076899996</v>
      </c>
      <c r="G67" s="83">
        <v>668.04709076899996</v>
      </c>
      <c r="H67" s="83">
        <v>0</v>
      </c>
      <c r="I67" s="41">
        <v>1</v>
      </c>
      <c r="J67" s="120">
        <v>0</v>
      </c>
      <c r="K67" s="120"/>
      <c r="L67" s="120" t="s">
        <v>190</v>
      </c>
      <c r="M67" s="120">
        <v>668.05</v>
      </c>
      <c r="N67" s="41">
        <v>26</v>
      </c>
      <c r="O67" s="148">
        <v>0</v>
      </c>
      <c r="P67" s="81">
        <v>0</v>
      </c>
      <c r="Q67" s="41">
        <v>0</v>
      </c>
      <c r="R67" s="41">
        <v>0</v>
      </c>
      <c r="S67" s="131">
        <v>0</v>
      </c>
      <c r="T67" s="131">
        <v>0</v>
      </c>
      <c r="U67" s="131">
        <v>0</v>
      </c>
      <c r="V67" s="130">
        <v>0</v>
      </c>
      <c r="W67" s="40"/>
    </row>
    <row r="68" spans="1:23" ht="18.75">
      <c r="A68" s="79">
        <v>37</v>
      </c>
      <c r="B68" s="82" t="s">
        <v>160</v>
      </c>
      <c r="C68" s="118" t="s">
        <v>44</v>
      </c>
      <c r="D68" s="85" t="s">
        <v>124</v>
      </c>
      <c r="E68" s="119" t="s">
        <v>119</v>
      </c>
      <c r="F68" s="120">
        <v>7</v>
      </c>
      <c r="G68" s="120">
        <v>7</v>
      </c>
      <c r="H68" s="83">
        <v>0</v>
      </c>
      <c r="I68" s="41">
        <v>1</v>
      </c>
      <c r="J68" s="120">
        <v>7</v>
      </c>
      <c r="K68" s="120">
        <v>0</v>
      </c>
      <c r="L68" s="120">
        <v>0</v>
      </c>
      <c r="M68" s="120">
        <v>0</v>
      </c>
      <c r="N68" s="41">
        <v>8</v>
      </c>
      <c r="O68" s="149">
        <v>7</v>
      </c>
      <c r="P68" s="81">
        <v>100</v>
      </c>
      <c r="Q68" s="41">
        <v>2</v>
      </c>
      <c r="R68" s="41">
        <v>3</v>
      </c>
      <c r="S68" s="131">
        <v>0</v>
      </c>
      <c r="T68" s="131">
        <v>0</v>
      </c>
      <c r="U68" s="131">
        <v>0</v>
      </c>
      <c r="V68" s="130">
        <v>2</v>
      </c>
      <c r="W68" s="40" t="s">
        <v>202</v>
      </c>
    </row>
    <row r="69" spans="1:23" ht="18.75">
      <c r="A69" s="79">
        <v>38</v>
      </c>
      <c r="B69" s="82" t="s">
        <v>161</v>
      </c>
      <c r="C69" s="118" t="s">
        <v>44</v>
      </c>
      <c r="D69" s="85" t="s">
        <v>124</v>
      </c>
      <c r="E69" s="119" t="s">
        <v>119</v>
      </c>
      <c r="F69" s="120">
        <v>20</v>
      </c>
      <c r="G69" s="120">
        <v>20</v>
      </c>
      <c r="H69" s="83">
        <v>0</v>
      </c>
      <c r="I69" s="41">
        <v>1</v>
      </c>
      <c r="J69" s="120">
        <v>20</v>
      </c>
      <c r="K69" s="120">
        <v>0</v>
      </c>
      <c r="L69" s="120">
        <v>0</v>
      </c>
      <c r="M69" s="120">
        <v>0</v>
      </c>
      <c r="N69" s="41">
        <v>9</v>
      </c>
      <c r="O69" s="149">
        <v>20</v>
      </c>
      <c r="P69" s="81">
        <v>100</v>
      </c>
      <c r="Q69" s="41">
        <v>2</v>
      </c>
      <c r="R69" s="41">
        <v>3</v>
      </c>
      <c r="S69" s="131">
        <v>0</v>
      </c>
      <c r="T69" s="131">
        <v>0</v>
      </c>
      <c r="U69" s="131">
        <v>0</v>
      </c>
      <c r="V69" s="41">
        <v>2</v>
      </c>
      <c r="W69" s="40" t="s">
        <v>203</v>
      </c>
    </row>
    <row r="70" spans="1:23" ht="18.75">
      <c r="A70" s="152">
        <v>39</v>
      </c>
      <c r="B70" s="153" t="s">
        <v>162</v>
      </c>
      <c r="C70" s="154" t="s">
        <v>44</v>
      </c>
      <c r="D70" s="155" t="s">
        <v>124</v>
      </c>
      <c r="E70" s="156" t="s">
        <v>119</v>
      </c>
      <c r="F70" s="157">
        <v>5</v>
      </c>
      <c r="G70" s="157">
        <v>5</v>
      </c>
      <c r="H70" s="158">
        <v>0</v>
      </c>
      <c r="I70" s="159">
        <v>1</v>
      </c>
      <c r="J70" s="157">
        <v>5</v>
      </c>
      <c r="K70" s="157">
        <v>0</v>
      </c>
      <c r="L70" s="157">
        <v>0</v>
      </c>
      <c r="M70" s="157">
        <v>0</v>
      </c>
      <c r="N70" s="159">
        <v>10</v>
      </c>
      <c r="O70" s="160">
        <v>5</v>
      </c>
      <c r="P70" s="81">
        <v>100</v>
      </c>
      <c r="Q70" s="41">
        <v>2</v>
      </c>
      <c r="R70" s="41">
        <v>3</v>
      </c>
      <c r="S70" s="131">
        <v>0</v>
      </c>
      <c r="T70" s="131">
        <v>0</v>
      </c>
      <c r="U70" s="131">
        <v>0</v>
      </c>
      <c r="V70" s="130">
        <v>2</v>
      </c>
      <c r="W70" s="40" t="s">
        <v>202</v>
      </c>
    </row>
    <row r="71" spans="1:23" ht="18.75">
      <c r="A71" s="162">
        <v>40</v>
      </c>
      <c r="B71" s="163" t="s">
        <v>163</v>
      </c>
      <c r="C71" s="164" t="s">
        <v>44</v>
      </c>
      <c r="D71" s="165" t="s">
        <v>124</v>
      </c>
      <c r="E71" s="166" t="s">
        <v>119</v>
      </c>
      <c r="F71" s="167">
        <v>14</v>
      </c>
      <c r="G71" s="167">
        <v>14</v>
      </c>
      <c r="H71" s="168">
        <v>0</v>
      </c>
      <c r="I71" s="169">
        <v>3</v>
      </c>
      <c r="J71" s="167">
        <v>14</v>
      </c>
      <c r="K71" s="167">
        <v>0</v>
      </c>
      <c r="L71" s="167">
        <v>0</v>
      </c>
      <c r="M71" s="167">
        <v>0</v>
      </c>
      <c r="N71" s="191">
        <v>0</v>
      </c>
      <c r="O71" s="231">
        <v>0</v>
      </c>
      <c r="P71" s="192">
        <v>0</v>
      </c>
      <c r="Q71" s="191">
        <v>0</v>
      </c>
      <c r="R71" s="191">
        <v>0</v>
      </c>
      <c r="S71" s="173">
        <v>0</v>
      </c>
      <c r="T71" s="173">
        <v>0</v>
      </c>
      <c r="U71" s="173">
        <v>0</v>
      </c>
      <c r="V71" s="174">
        <v>0</v>
      </c>
      <c r="W71" s="147" t="s">
        <v>201</v>
      </c>
    </row>
    <row r="72" spans="1:23" ht="18.75">
      <c r="A72" s="79">
        <v>41</v>
      </c>
      <c r="B72" s="82" t="s">
        <v>164</v>
      </c>
      <c r="C72" s="118" t="s">
        <v>44</v>
      </c>
      <c r="D72" s="85" t="s">
        <v>124</v>
      </c>
      <c r="E72" s="119" t="s">
        <v>119</v>
      </c>
      <c r="F72" s="120">
        <v>7</v>
      </c>
      <c r="G72" s="120">
        <v>7</v>
      </c>
      <c r="H72" s="83">
        <v>0</v>
      </c>
      <c r="I72" s="41">
        <v>1</v>
      </c>
      <c r="J72" s="120">
        <v>7</v>
      </c>
      <c r="K72" s="120">
        <v>0</v>
      </c>
      <c r="L72" s="120">
        <v>0</v>
      </c>
      <c r="M72" s="120">
        <v>0</v>
      </c>
      <c r="N72" s="41">
        <v>11</v>
      </c>
      <c r="O72" s="149">
        <v>7</v>
      </c>
      <c r="P72" s="81">
        <v>100</v>
      </c>
      <c r="Q72" s="41">
        <v>2</v>
      </c>
      <c r="R72" s="41">
        <v>3</v>
      </c>
      <c r="S72" s="131">
        <v>0</v>
      </c>
      <c r="T72" s="131">
        <v>0</v>
      </c>
      <c r="U72" s="131">
        <v>0</v>
      </c>
      <c r="V72" s="130">
        <v>2</v>
      </c>
      <c r="W72" s="40" t="s">
        <v>202</v>
      </c>
    </row>
    <row r="73" spans="1:23" ht="18.75">
      <c r="A73" s="79"/>
      <c r="B73" s="82" t="s">
        <v>164</v>
      </c>
      <c r="C73" s="118" t="s">
        <v>121</v>
      </c>
      <c r="D73" s="85" t="s">
        <v>124</v>
      </c>
      <c r="E73" s="119" t="s">
        <v>119</v>
      </c>
      <c r="F73" s="120">
        <v>3</v>
      </c>
      <c r="G73" s="120">
        <v>3</v>
      </c>
      <c r="H73" s="83">
        <v>0</v>
      </c>
      <c r="I73" s="41">
        <v>1</v>
      </c>
      <c r="J73" s="120">
        <v>3</v>
      </c>
      <c r="K73" s="120">
        <v>0</v>
      </c>
      <c r="L73" s="120">
        <v>0</v>
      </c>
      <c r="M73" s="120">
        <v>0</v>
      </c>
      <c r="N73" s="41">
        <v>11</v>
      </c>
      <c r="O73" s="149">
        <v>3</v>
      </c>
      <c r="P73" s="81">
        <v>100</v>
      </c>
      <c r="Q73" s="41">
        <v>2</v>
      </c>
      <c r="R73" s="41">
        <v>3</v>
      </c>
      <c r="S73" s="131">
        <v>0</v>
      </c>
      <c r="T73" s="131">
        <v>0</v>
      </c>
      <c r="U73" s="131">
        <v>0</v>
      </c>
      <c r="V73" s="41">
        <v>2</v>
      </c>
      <c r="W73" s="40" t="s">
        <v>202</v>
      </c>
    </row>
    <row r="74" spans="1:23" ht="18.75">
      <c r="A74" s="137">
        <v>42</v>
      </c>
      <c r="B74" s="138" t="s">
        <v>165</v>
      </c>
      <c r="C74" s="139" t="s">
        <v>44</v>
      </c>
      <c r="D74" s="140" t="s">
        <v>124</v>
      </c>
      <c r="E74" s="141" t="s">
        <v>119</v>
      </c>
      <c r="F74" s="142">
        <v>2.3374999999999999</v>
      </c>
      <c r="G74" s="142">
        <v>2.3374999999999999</v>
      </c>
      <c r="H74" s="143">
        <v>0</v>
      </c>
      <c r="I74" s="144">
        <v>3</v>
      </c>
      <c r="J74" s="142">
        <v>2.3374999999999999</v>
      </c>
      <c r="K74" s="142">
        <v>0</v>
      </c>
      <c r="L74" s="142">
        <v>0</v>
      </c>
      <c r="M74" s="142">
        <v>0</v>
      </c>
      <c r="N74" s="144">
        <v>0</v>
      </c>
      <c r="O74" s="145">
        <v>0</v>
      </c>
      <c r="P74" s="145">
        <v>0</v>
      </c>
      <c r="Q74" s="144">
        <v>0</v>
      </c>
      <c r="R74" s="144">
        <v>0</v>
      </c>
      <c r="S74" s="173">
        <v>0</v>
      </c>
      <c r="T74" s="173">
        <v>0</v>
      </c>
      <c r="U74" s="173">
        <v>0</v>
      </c>
      <c r="V74" s="174">
        <v>0</v>
      </c>
      <c r="W74" s="147" t="s">
        <v>201</v>
      </c>
    </row>
    <row r="75" spans="1:23" ht="18.75">
      <c r="A75" s="137">
        <v>43</v>
      </c>
      <c r="B75" s="138" t="s">
        <v>166</v>
      </c>
      <c r="C75" s="139" t="s">
        <v>44</v>
      </c>
      <c r="D75" s="140" t="s">
        <v>124</v>
      </c>
      <c r="E75" s="141" t="s">
        <v>119</v>
      </c>
      <c r="F75" s="142">
        <v>4.6950000000000003</v>
      </c>
      <c r="G75" s="142">
        <v>4.6950000000000003</v>
      </c>
      <c r="H75" s="143">
        <v>0</v>
      </c>
      <c r="I75" s="144">
        <v>3</v>
      </c>
      <c r="J75" s="142">
        <v>4.6950000000000003</v>
      </c>
      <c r="K75" s="142">
        <v>0</v>
      </c>
      <c r="L75" s="142">
        <v>0</v>
      </c>
      <c r="M75" s="142">
        <v>0</v>
      </c>
      <c r="N75" s="144">
        <v>0</v>
      </c>
      <c r="O75" s="145">
        <v>0</v>
      </c>
      <c r="P75" s="145">
        <v>0</v>
      </c>
      <c r="Q75" s="144">
        <v>0</v>
      </c>
      <c r="R75" s="144">
        <v>0</v>
      </c>
      <c r="S75" s="173">
        <v>0</v>
      </c>
      <c r="T75" s="173">
        <v>0</v>
      </c>
      <c r="U75" s="173">
        <v>0</v>
      </c>
      <c r="V75" s="174">
        <v>0</v>
      </c>
      <c r="W75" s="147" t="s">
        <v>201</v>
      </c>
    </row>
    <row r="76" spans="1:23" ht="18.75">
      <c r="A76" s="137"/>
      <c r="B76" s="138" t="s">
        <v>166</v>
      </c>
      <c r="C76" s="139" t="s">
        <v>121</v>
      </c>
      <c r="D76" s="140" t="s">
        <v>124</v>
      </c>
      <c r="E76" s="141" t="s">
        <v>119</v>
      </c>
      <c r="F76" s="142">
        <v>12.407500000000001</v>
      </c>
      <c r="G76" s="142">
        <v>12.407500000000001</v>
      </c>
      <c r="H76" s="143">
        <v>0</v>
      </c>
      <c r="I76" s="144">
        <v>3</v>
      </c>
      <c r="J76" s="142">
        <v>12.407500000000001</v>
      </c>
      <c r="K76" s="142">
        <v>0</v>
      </c>
      <c r="L76" s="142">
        <v>0</v>
      </c>
      <c r="M76" s="142">
        <v>0</v>
      </c>
      <c r="N76" s="144">
        <v>0</v>
      </c>
      <c r="O76" s="145">
        <v>0</v>
      </c>
      <c r="P76" s="145">
        <v>0</v>
      </c>
      <c r="Q76" s="144">
        <v>0</v>
      </c>
      <c r="R76" s="144">
        <v>0</v>
      </c>
      <c r="S76" s="173">
        <v>0</v>
      </c>
      <c r="T76" s="173">
        <v>0</v>
      </c>
      <c r="U76" s="173">
        <v>0</v>
      </c>
      <c r="V76" s="174">
        <v>0</v>
      </c>
      <c r="W76" s="147" t="s">
        <v>201</v>
      </c>
    </row>
    <row r="77" spans="1:23" ht="18.75">
      <c r="A77" s="137"/>
      <c r="B77" s="138" t="s">
        <v>205</v>
      </c>
      <c r="C77" s="139" t="s">
        <v>44</v>
      </c>
      <c r="D77" s="140" t="s">
        <v>124</v>
      </c>
      <c r="E77" s="141" t="s">
        <v>119</v>
      </c>
      <c r="F77" s="143">
        <v>0</v>
      </c>
      <c r="G77" s="143">
        <v>0</v>
      </c>
      <c r="H77" s="143">
        <v>0</v>
      </c>
      <c r="I77" s="144">
        <v>1</v>
      </c>
      <c r="J77" s="142">
        <v>4.25</v>
      </c>
      <c r="K77" s="142">
        <v>0</v>
      </c>
      <c r="L77" s="142">
        <v>0</v>
      </c>
      <c r="M77" s="142">
        <v>0</v>
      </c>
      <c r="N77" s="144">
        <v>8</v>
      </c>
      <c r="O77" s="142">
        <v>4.25</v>
      </c>
      <c r="P77" s="145">
        <v>100</v>
      </c>
      <c r="Q77" s="144">
        <v>0</v>
      </c>
      <c r="R77" s="144">
        <v>0</v>
      </c>
      <c r="S77" s="173">
        <v>0</v>
      </c>
      <c r="T77" s="173">
        <v>0</v>
      </c>
      <c r="U77" s="173">
        <v>0</v>
      </c>
      <c r="V77" s="174">
        <v>2</v>
      </c>
      <c r="W77" s="40" t="s">
        <v>208</v>
      </c>
    </row>
    <row r="78" spans="1:23" ht="18.75">
      <c r="A78" s="137"/>
      <c r="B78" s="138" t="s">
        <v>206</v>
      </c>
      <c r="C78" s="139" t="s">
        <v>44</v>
      </c>
      <c r="D78" s="140" t="s">
        <v>124</v>
      </c>
      <c r="E78" s="141" t="s">
        <v>119</v>
      </c>
      <c r="F78" s="143">
        <v>0</v>
      </c>
      <c r="G78" s="143">
        <v>0</v>
      </c>
      <c r="H78" s="143">
        <v>0</v>
      </c>
      <c r="I78" s="144">
        <v>1</v>
      </c>
      <c r="J78" s="142">
        <v>1.75</v>
      </c>
      <c r="K78" s="142">
        <v>0</v>
      </c>
      <c r="L78" s="142">
        <v>0</v>
      </c>
      <c r="M78" s="142">
        <v>0</v>
      </c>
      <c r="N78" s="144">
        <v>7</v>
      </c>
      <c r="O78" s="142">
        <v>1.75</v>
      </c>
      <c r="P78" s="145">
        <v>100</v>
      </c>
      <c r="Q78" s="144">
        <v>0</v>
      </c>
      <c r="R78" s="144">
        <v>0</v>
      </c>
      <c r="S78" s="173">
        <v>0</v>
      </c>
      <c r="T78" s="173">
        <v>0</v>
      </c>
      <c r="U78" s="173">
        <v>0</v>
      </c>
      <c r="V78" s="174">
        <v>2</v>
      </c>
      <c r="W78" s="40" t="s">
        <v>209</v>
      </c>
    </row>
    <row r="79" spans="1:23" ht="18.75">
      <c r="A79" s="137"/>
      <c r="B79" s="138" t="s">
        <v>207</v>
      </c>
      <c r="C79" s="139" t="s">
        <v>44</v>
      </c>
      <c r="D79" s="140" t="s">
        <v>124</v>
      </c>
      <c r="E79" s="141" t="s">
        <v>119</v>
      </c>
      <c r="F79" s="143">
        <v>0</v>
      </c>
      <c r="G79" s="143">
        <v>0</v>
      </c>
      <c r="H79" s="143">
        <v>0</v>
      </c>
      <c r="I79" s="144">
        <v>1</v>
      </c>
      <c r="J79" s="142">
        <v>8.2899999999999991</v>
      </c>
      <c r="K79" s="142">
        <v>0</v>
      </c>
      <c r="L79" s="142">
        <v>0</v>
      </c>
      <c r="M79" s="142">
        <v>0</v>
      </c>
      <c r="N79" s="144">
        <v>8</v>
      </c>
      <c r="O79" s="142">
        <v>8.2899999999999991</v>
      </c>
      <c r="P79" s="145">
        <v>100</v>
      </c>
      <c r="Q79" s="144">
        <v>0</v>
      </c>
      <c r="R79" s="144">
        <v>0</v>
      </c>
      <c r="S79" s="173">
        <v>0</v>
      </c>
      <c r="T79" s="173">
        <v>0</v>
      </c>
      <c r="U79" s="173">
        <v>0</v>
      </c>
      <c r="V79" s="174">
        <v>2</v>
      </c>
      <c r="W79" s="40" t="s">
        <v>209</v>
      </c>
    </row>
  </sheetData>
  <mergeCells count="28"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</mergeCells>
  <dataValidations count="4">
    <dataValidation type="whole" allowBlank="1" showInputMessage="1" showErrorMessage="1" error="กรอกเฉพาะ 0 1 2 3" sqref="R80:R1048576">
      <formula1>0</formula1>
      <formula2>3</formula2>
    </dataValidation>
    <dataValidation type="whole" allowBlank="1" showInputMessage="1" showErrorMessage="1" error="กรอกเฉพาะ 0 1 2" sqref="Q80:Q1048576">
      <formula1>0</formula1>
      <formula2>2</formula2>
    </dataValidation>
    <dataValidation type="whole" allowBlank="1" showInputMessage="1" showErrorMessage="1" error="กรอกเฉพาะจำนวนเต็ม" sqref="N80:N1048576">
      <formula1>0</formula1>
      <formula2>100</formula2>
    </dataValidation>
    <dataValidation type="whole" allowBlank="1" showInputMessage="1" showErrorMessage="1" error="กรอกเฉพาะ 0 1 2 3 9" sqref="I5 I80:I1048576">
      <formula1>0</formula1>
      <formula2>9</formula2>
    </dataValidation>
  </dataValidations>
  <printOptions horizontalCentered="1"/>
  <pageMargins left="7.874015748031496E-2" right="7.874015748031496E-2" top="0.39370078740157483" bottom="0.19685039370078741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2015-09-02T08:03:15Z</cp:lastPrinted>
  <dcterms:created xsi:type="dcterms:W3CDTF">2015-04-23T11:57:55Z</dcterms:created>
  <dcterms:modified xsi:type="dcterms:W3CDTF">2015-09-30T08:22:51Z</dcterms:modified>
</cp:coreProperties>
</file>