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52" windowWidth="15576" windowHeight="9432" tabRatio="759" activeTab="1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_FilterDatabase" localSheetId="4" hidden="1">การสำรวจผู้ดำเนินการ!$A$8:$W$36</definedName>
    <definedName name="_xlnm._FilterDatabase" localSheetId="1" hidden="1">'มาตรา 22 25'!$J$9:$N$36</definedName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45621"/>
</workbook>
</file>

<file path=xl/calcChain.xml><?xml version="1.0" encoding="utf-8"?>
<calcChain xmlns="http://schemas.openxmlformats.org/spreadsheetml/2006/main">
  <c r="A11" i="10" l="1"/>
  <c r="A10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O9" i="13"/>
  <c r="M9" i="13"/>
  <c r="L9" i="13"/>
  <c r="K9" i="13"/>
  <c r="J9" i="13"/>
  <c r="H9" i="13"/>
  <c r="G9" i="13"/>
  <c r="F9" i="13" l="1"/>
  <c r="A14" i="1"/>
  <c r="A11" i="1"/>
  <c r="A12" i="1"/>
  <c r="A13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10" i="1" l="1"/>
  <c r="A11" i="11" l="1"/>
  <c r="A12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10" i="11"/>
  <c r="I9" i="11" l="1"/>
  <c r="K9" i="11"/>
  <c r="L9" i="11"/>
  <c r="M9" i="11"/>
  <c r="N9" i="11"/>
  <c r="P9" i="11"/>
  <c r="T9" i="11"/>
  <c r="U9" i="11"/>
  <c r="V9" i="11"/>
  <c r="W9" i="11"/>
  <c r="X9" i="11"/>
  <c r="Y9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AL9" i="11"/>
  <c r="AM9" i="11"/>
  <c r="AN9" i="11"/>
  <c r="AO9" i="11"/>
  <c r="AP9" i="11"/>
  <c r="AQ9" i="11"/>
  <c r="AR9" i="11"/>
  <c r="AS9" i="11"/>
  <c r="AT9" i="11"/>
  <c r="AU9" i="11"/>
  <c r="H9" i="11"/>
  <c r="H9" i="1"/>
  <c r="I9" i="1"/>
  <c r="K9" i="1"/>
  <c r="L9" i="1"/>
  <c r="M9" i="1"/>
  <c r="N9" i="1"/>
  <c r="P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P9" i="10"/>
  <c r="N9" i="10"/>
  <c r="M9" i="10"/>
  <c r="L9" i="10"/>
  <c r="K9" i="10"/>
  <c r="J9" i="10"/>
  <c r="I9" i="10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AG9" i="10"/>
  <c r="AH9" i="10"/>
  <c r="AI9" i="10"/>
  <c r="AJ9" i="10"/>
  <c r="AK9" i="10"/>
  <c r="AL9" i="10"/>
  <c r="AM9" i="10"/>
  <c r="AN9" i="10"/>
  <c r="AO9" i="10"/>
  <c r="AP9" i="10"/>
  <c r="AQ9" i="10"/>
  <c r="AR9" i="10"/>
  <c r="AS9" i="10"/>
  <c r="AT9" i="10"/>
  <c r="AU9" i="10"/>
  <c r="AV9" i="10"/>
  <c r="AW9" i="10"/>
  <c r="AX9" i="10"/>
  <c r="AY9" i="10"/>
  <c r="H9" i="10"/>
  <c r="G9" i="1" l="1"/>
  <c r="G9" i="11"/>
  <c r="G9" i="10"/>
</calcChain>
</file>

<file path=xl/sharedStrings.xml><?xml version="1.0" encoding="utf-8"?>
<sst xmlns="http://schemas.openxmlformats.org/spreadsheetml/2006/main" count="793" uniqueCount="176">
  <si>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</si>
  <si>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</si>
  <si>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</si>
  <si>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</si>
  <si>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</si>
  <si>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</si>
  <si>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</si>
  <si>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</si>
  <si>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</si>
  <si>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</si>
  <si>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</si>
  <si>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</si>
  <si>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</si>
  <si>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</si>
  <si>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</si>
  <si>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</si>
  <si>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</si>
  <si>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</si>
  <si>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</si>
  <si>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</si>
  <si>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</si>
  <si>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</si>
  <si>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</si>
  <si>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</si>
  <si>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</si>
  <si>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</si>
  <si>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</si>
  <si>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</si>
  <si>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</si>
  <si>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</si>
  <si>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</si>
  <si>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</si>
  <si>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</si>
  <si>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</si>
  <si>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</si>
  <si>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</si>
  <si>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</si>
  <si>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</si>
  <si>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</si>
  <si>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</si>
  <si>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</si>
  <si>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</si>
  <si>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</si>
  <si>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</si>
  <si>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</si>
  <si>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</si>
  <si>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</si>
  <si>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</si>
  <si>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</si>
  <si>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</si>
  <si>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</si>
  <si>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</si>
  <si>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</si>
  <si>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</si>
  <si>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</si>
  <si>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</si>
  <si>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</si>
  <si>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</si>
  <si>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</si>
  <si>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</si>
  <si>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</si>
  <si>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</si>
  <si>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</si>
  <si>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</si>
  <si>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</si>
  <si>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</si>
  <si>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</si>
  <si>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</si>
  <si>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</si>
  <si>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</si>
  <si>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</si>
  <si>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</si>
  <si>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</si>
  <si>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</si>
  <si>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</si>
  <si>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</si>
  <si>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</si>
  <si>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</si>
  <si>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</si>
  <si>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</si>
  <si>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</si>
  <si>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</si>
  <si>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</si>
  <si>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</si>
  <si>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</si>
  <si>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</si>
  <si>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</si>
  <si>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</si>
  <si>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</si>
  <si>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</si>
  <si>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</si>
  <si>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</si>
  <si>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</si>
  <si>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</si>
  <si>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</si>
  <si>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</si>
  <si>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</si>
  <si>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</si>
  <si>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</si>
  <si>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</si>
  <si>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</si>
  <si>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</si>
  <si>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</si>
  <si>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</si>
  <si>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</si>
  <si>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</si>
  <si>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</si>
  <si>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</si>
  <si>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</si>
  <si>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</si>
  <si>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</si>
  <si>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</si>
  <si>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</si>
  <si>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</si>
  <si>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</si>
  <si>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</si>
  <si>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</si>
  <si>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</si>
  <si>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</si>
  <si>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อุทยานแห่งชาติดอยภูคา</t>
  </si>
  <si>
    <t>R10940001</t>
  </si>
  <si>
    <t>จ.น่าน</t>
  </si>
  <si>
    <t>13A</t>
  </si>
  <si>
    <t>R10940002</t>
  </si>
  <si>
    <t>R10940003</t>
  </si>
  <si>
    <t>สปก.</t>
  </si>
  <si>
    <t>R10940004</t>
  </si>
  <si>
    <t>R10940005</t>
  </si>
  <si>
    <t>R10940006</t>
  </si>
  <si>
    <t>R10940007</t>
  </si>
  <si>
    <t>R10940008</t>
  </si>
  <si>
    <t>R10940009</t>
  </si>
  <si>
    <t>R10940010</t>
  </si>
  <si>
    <t>R10940011</t>
  </si>
  <si>
    <t>R10940012</t>
  </si>
  <si>
    <t>R10940013</t>
  </si>
  <si>
    <t>R10940014</t>
  </si>
  <si>
    <t>R10940015</t>
  </si>
  <si>
    <t>R10940016</t>
  </si>
  <si>
    <t>R10940017</t>
  </si>
  <si>
    <t>R10940018</t>
  </si>
  <si>
    <t>R10940019</t>
  </si>
  <si>
    <t>R10940020</t>
  </si>
  <si>
    <t>R10940021</t>
  </si>
  <si>
    <t>R10940022</t>
  </si>
  <si>
    <t>R10940023</t>
  </si>
  <si>
    <t>R10940024</t>
  </si>
  <si>
    <t>R10940025</t>
  </si>
  <si>
    <t>R10940026</t>
  </si>
  <si>
    <t>0001</t>
  </si>
  <si>
    <t>0002</t>
  </si>
  <si>
    <t>การสำรวจการดำเนินการสวนยางพารา ในพื้นที่ป่าอนุรักษ์</t>
  </si>
  <si>
    <t>การดำเนินการ</t>
  </si>
  <si>
    <t>ระดับความเดือดร้อน</t>
  </si>
  <si>
    <t>ปัญหาและอุปสรรคในการปฏิบัติงาน</t>
  </si>
  <si>
    <t>เจ้าของสวน / จ้างแรงงาน</t>
  </si>
  <si>
    <t>จำนวนแรงงานรวมเจ้าของ</t>
  </si>
  <si>
    <t>ในพื้นที่</t>
  </si>
  <si>
    <t>นอกพื้นที่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</si>
  <si>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</si>
  <si>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</si>
  <si>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 xml:space="preserve">sheet : การสำรวจผู้ดำเนินการ  *** เพิ่มเติม *** 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</si>
  <si>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</si>
  <si>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</si>
  <si>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</si>
  <si>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</si>
  <si>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คือ ช่องที่ให้ระบุจำนวนแรงงานรวมเจ้าของ ที่มีภูมิลำเนาอยู่ในพื้นที่</t>
  </si>
  <si>
    <t>คือ ช่องที่ให้ระบุจำนวนแรงงานรวมเจ้าของ ที่มีภูมิลำเนาอยู่ต่างถิ่น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</si>
  <si>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</si>
  <si>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</si>
  <si>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</si>
  <si>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</si>
  <si>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</si>
  <si>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ปจว.ข้อ ๔ คดีที่ ๖๒/๒๕๕๘ ลว. ๑๘ มิ.ย.๕๘</t>
  </si>
  <si>
    <t>ปจว.ข้อ ๖ คดีที่ ๖๔/๒๕๕๘ ลว. ๒๐ มิ.ย.๕๘</t>
  </si>
  <si>
    <t>ปจว.ข้อ ๗ คดีที่ ๖๕/๒๕๕๘ ลว. ๒๐ มิ.ย.๕๘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</si>
</sst>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7041E]d\ mmmm\ yyyy;@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E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180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/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43" fontId="16" fillId="2" borderId="6" xfId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43" fontId="12" fillId="0" borderId="1" xfId="1" applyFont="1" applyBorder="1" applyAlignment="1"/>
    <xf numFmtId="43" fontId="16" fillId="5" borderId="6" xfId="0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/>
    </xf>
    <xf numFmtId="2" fontId="11" fillId="0" borderId="5" xfId="0" applyNumberFormat="1" applyFont="1" applyFill="1" applyBorder="1" applyAlignment="1">
      <alignment horizontal="right"/>
    </xf>
    <xf numFmtId="2" fontId="11" fillId="0" borderId="5" xfId="0" applyNumberFormat="1" applyFont="1" applyFill="1" applyBorder="1" applyAlignment="1"/>
    <xf numFmtId="0" fontId="11" fillId="0" borderId="5" xfId="0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0" fontId="11" fillId="0" borderId="5" xfId="0" applyFont="1" applyFill="1" applyBorder="1"/>
    <xf numFmtId="2" fontId="11" fillId="0" borderId="5" xfId="0" applyNumberFormat="1" applyFont="1" applyFill="1" applyBorder="1"/>
    <xf numFmtId="0" fontId="5" fillId="0" borderId="0" xfId="0" applyFont="1" applyFill="1" applyAlignment="1">
      <alignment horizontal="right"/>
    </xf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10" fillId="0" borderId="0" xfId="1" applyFont="1" applyFill="1"/>
    <xf numFmtId="43" fontId="12" fillId="0" borderId="0" xfId="1" applyFont="1" applyBorder="1" applyAlignment="1">
      <alignment horizontal="center"/>
    </xf>
    <xf numFmtId="0" fontId="16" fillId="13" borderId="5" xfId="0" applyFont="1" applyFill="1" applyBorder="1" applyAlignment="1">
      <alignment horizontal="center" vertical="center" wrapText="1"/>
    </xf>
    <xf numFmtId="0" fontId="16" fillId="13" borderId="5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4" fillId="16" borderId="15" xfId="0" applyFont="1" applyFill="1" applyBorder="1"/>
    <xf numFmtId="0" fontId="14" fillId="16" borderId="16" xfId="0" applyFont="1" applyFill="1" applyBorder="1"/>
    <xf numFmtId="0" fontId="21" fillId="16" borderId="17" xfId="0" applyFont="1" applyFill="1" applyBorder="1" applyAlignment="1">
      <alignment horizontal="center"/>
    </xf>
    <xf numFmtId="0" fontId="14" fillId="16" borderId="0" xfId="0" applyFont="1" applyFill="1" applyBorder="1" applyAlignment="1">
      <alignment horizontal="left"/>
    </xf>
    <xf numFmtId="0" fontId="14" fillId="16" borderId="0" xfId="0" applyFont="1" applyFill="1" applyBorder="1" applyAlignment="1"/>
    <xf numFmtId="0" fontId="14" fillId="16" borderId="0" xfId="0" applyFont="1" applyFill="1" applyBorder="1"/>
    <xf numFmtId="0" fontId="14" fillId="16" borderId="18" xfId="0" applyFont="1" applyFill="1" applyBorder="1"/>
    <xf numFmtId="0" fontId="14" fillId="16" borderId="17" xfId="0" applyFont="1" applyFill="1" applyBorder="1"/>
    <xf numFmtId="0" fontId="14" fillId="16" borderId="0" xfId="0" applyFont="1" applyFill="1" applyBorder="1" applyAlignment="1">
      <alignment horizontal="left" indent="2"/>
    </xf>
    <xf numFmtId="0" fontId="14" fillId="16" borderId="0" xfId="0" applyFont="1" applyFill="1" applyBorder="1" applyAlignment="1">
      <alignment horizontal="right"/>
    </xf>
    <xf numFmtId="20" fontId="14" fillId="16" borderId="0" xfId="0" applyNumberFormat="1" applyFont="1" applyFill="1" applyBorder="1" applyAlignment="1">
      <alignment horizontal="left" indent="2"/>
    </xf>
    <xf numFmtId="0" fontId="14" fillId="16" borderId="19" xfId="0" applyFont="1" applyFill="1" applyBorder="1"/>
    <xf numFmtId="0" fontId="14" fillId="16" borderId="20" xfId="0" applyFont="1" applyFill="1" applyBorder="1"/>
    <xf numFmtId="0" fontId="14" fillId="16" borderId="20" xfId="0" applyFont="1" applyFill="1" applyBorder="1" applyAlignment="1"/>
    <xf numFmtId="0" fontId="14" fillId="16" borderId="21" xfId="0" applyFont="1" applyFill="1" applyBorder="1"/>
    <xf numFmtId="0" fontId="10" fillId="0" borderId="5" xfId="0" applyFont="1" applyBorder="1" applyAlignment="1">
      <alignment horizontal="center"/>
    </xf>
    <xf numFmtId="0" fontId="14" fillId="16" borderId="14" xfId="0" applyFont="1" applyFill="1" applyBorder="1" applyAlignment="1">
      <alignment horizontal="left"/>
    </xf>
    <xf numFmtId="0" fontId="14" fillId="16" borderId="15" xfId="0" applyFont="1" applyFill="1" applyBorder="1" applyAlignment="1">
      <alignment horizontal="left"/>
    </xf>
    <xf numFmtId="0" fontId="14" fillId="16" borderId="17" xfId="0" applyFont="1" applyFill="1" applyBorder="1" applyAlignment="1">
      <alignment horizontal="left"/>
    </xf>
    <xf numFmtId="0" fontId="14" fillId="16" borderId="0" xfId="0" applyFont="1" applyFill="1" applyBorder="1" applyAlignment="1">
      <alignment horizontal="left"/>
    </xf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3" fontId="12" fillId="0" borderId="1" xfId="1" applyFont="1" applyBorder="1" applyAlignment="1">
      <alignment horizontal="right"/>
    </xf>
    <xf numFmtId="0" fontId="10" fillId="2" borderId="5" xfId="0" applyFont="1" applyFill="1" applyBorder="1" applyAlignment="1">
      <alignment horizontal="center"/>
    </xf>
    <xf numFmtId="0" fontId="16" fillId="13" borderId="5" xfId="0" applyFont="1" applyFill="1" applyBorder="1" applyAlignment="1">
      <alignment horizontal="center" vertical="center"/>
    </xf>
    <xf numFmtId="0" fontId="16" fillId="14" borderId="5" xfId="0" applyFont="1" applyFill="1" applyBorder="1" applyAlignment="1">
      <alignment horizontal="center" vertical="center" wrapText="1"/>
    </xf>
    <xf numFmtId="0" fontId="16" fillId="15" borderId="5" xfId="0" applyFont="1" applyFill="1" applyBorder="1" applyAlignment="1">
      <alignment horizontal="center" vertical="center"/>
    </xf>
    <xf numFmtId="0" fontId="16" fillId="1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</cellXfs>
  <cellStyles count="6">
    <cellStyle name="Comma" xfId="1" builtinId="3"/>
    <cellStyle name="Comma 2" xfId="3"/>
    <cellStyle name="Comma 3" xfId="5"/>
    <cellStyle name="Normal" xfId="0" builtinId="0"/>
    <cellStyle name="Normal 2" xfId="4"/>
    <cellStyle name="เครื่องหมายจุลภาค 2" xfId="2"/>
  </cellStyles>
  <dxfs count="2"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ubber_palm\Result_Update_10112014\dB\&#3649;&#3612;&#3609;&#3585;&#3634;&#3619;&#3648;&#3586;&#3657;&#3634;&#3611;&#3599;&#3636;&#3610;&#3633;&#3605;&#3636;&#3585;&#3634;&#3619;&#3619;&#3634;&#3618;&#3614;&#3639;&#3657;&#3609;&#3607;&#3637;&#3656;\File_Download\&#3649;&#3610;&#3610;&#3615;&#3629;&#3619;&#3660;&#3617;&#3649;&#3585;&#3657;&#3652;&#3586;\&#3626;&#3619;&#3640;&#3611;\&#3605;&#3633;&#3604;&#3615;&#3633;&#3609;\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64" workbookViewId="0">
      <selection activeCell="D75" sqref="D75"/>
    </sheetView>
  </sheetViews>
  <sheetFormatPr defaultColWidth="9.09765625" defaultRowHeight="18" x14ac:dyDescent="0.35"/>
  <cols>
    <col min="1" max="1" width="3.3984375" style="46" customWidth="1"/>
    <col min="2" max="2" width="26.59765625" style="48" customWidth="1"/>
    <col min="3" max="3" width="20" style="48" customWidth="1"/>
    <col min="4" max="4" width="15.8984375" style="48" customWidth="1"/>
    <col min="5" max="14" width="9.09765625" style="48"/>
    <col min="15" max="15" width="13" style="48" customWidth="1"/>
    <col min="16" max="16384" width="9.09765625" style="48"/>
  </cols>
  <sheetData>
    <row r="1" spans="1:4" x14ac:dyDescent="0.35">
      <c r="B1" s="47" t="s">
        <v>49</v>
      </c>
    </row>
    <row r="2" spans="1:4" x14ac:dyDescent="0.35">
      <c r="A2" s="46">
        <v>1</v>
      </c>
      <c r="B2" s="48" t="s">
        <v>8</v>
      </c>
      <c r="C2" s="48" t="s">
        <v>52</v>
      </c>
    </row>
    <row r="3" spans="1:4" x14ac:dyDescent="0.35">
      <c r="C3" s="48" t="s">
        <v>111</v>
      </c>
    </row>
    <row r="4" spans="1:4" s="51" customFormat="1" x14ac:dyDescent="0.25">
      <c r="A4" s="49">
        <v>2</v>
      </c>
      <c r="B4" s="50" t="s">
        <v>9</v>
      </c>
      <c r="C4" s="51" t="s">
        <v>53</v>
      </c>
    </row>
    <row r="5" spans="1:4" x14ac:dyDescent="0.35">
      <c r="C5" s="48" t="s">
        <v>54</v>
      </c>
    </row>
    <row r="6" spans="1:4" x14ac:dyDescent="0.35">
      <c r="A6" s="46">
        <v>3</v>
      </c>
      <c r="B6" s="48" t="s">
        <v>10</v>
      </c>
      <c r="C6" s="48" t="s">
        <v>109</v>
      </c>
    </row>
    <row r="7" spans="1:4" x14ac:dyDescent="0.35">
      <c r="A7" s="46">
        <v>4</v>
      </c>
      <c r="B7" s="48" t="s">
        <v>55</v>
      </c>
      <c r="C7" s="48" t="s">
        <v>56</v>
      </c>
    </row>
    <row r="8" spans="1:4" s="51" customFormat="1" x14ac:dyDescent="0.25">
      <c r="A8" s="49">
        <v>5</v>
      </c>
      <c r="B8" s="52" t="s">
        <v>3</v>
      </c>
      <c r="C8" s="51" t="s">
        <v>57</v>
      </c>
    </row>
    <row r="9" spans="1:4" s="51" customFormat="1" x14ac:dyDescent="0.25">
      <c r="A9" s="49"/>
      <c r="B9" s="52"/>
      <c r="C9" s="53" t="s">
        <v>58</v>
      </c>
    </row>
    <row r="10" spans="1:4" s="51" customFormat="1" x14ac:dyDescent="0.25">
      <c r="A10" s="49"/>
      <c r="B10" s="52"/>
      <c r="C10" s="54" t="s">
        <v>59</v>
      </c>
    </row>
    <row r="11" spans="1:4" s="51" customFormat="1" x14ac:dyDescent="0.25">
      <c r="A11" s="49"/>
      <c r="B11" s="52"/>
      <c r="C11" s="53" t="s">
        <v>110</v>
      </c>
    </row>
    <row r="12" spans="1:4" x14ac:dyDescent="0.35">
      <c r="A12" s="46">
        <v>6</v>
      </c>
      <c r="B12" s="48" t="s">
        <v>60</v>
      </c>
    </row>
    <row r="13" spans="1:4" x14ac:dyDescent="0.35">
      <c r="C13" s="48" t="s">
        <v>22</v>
      </c>
      <c r="D13" s="48" t="s">
        <v>61</v>
      </c>
    </row>
    <row r="14" spans="1:4" x14ac:dyDescent="0.35">
      <c r="C14" s="48" t="s">
        <v>23</v>
      </c>
      <c r="D14" s="48" t="s">
        <v>62</v>
      </c>
    </row>
    <row r="15" spans="1:4" x14ac:dyDescent="0.35">
      <c r="A15" s="46">
        <v>7</v>
      </c>
      <c r="B15" s="48" t="s">
        <v>12</v>
      </c>
      <c r="C15" s="48" t="s">
        <v>63</v>
      </c>
    </row>
    <row r="16" spans="1:4" x14ac:dyDescent="0.35">
      <c r="C16" s="55" t="s">
        <v>64</v>
      </c>
    </row>
    <row r="17" spans="1:5" x14ac:dyDescent="0.35">
      <c r="C17" s="55" t="s">
        <v>65</v>
      </c>
    </row>
    <row r="18" spans="1:5" x14ac:dyDescent="0.35">
      <c r="C18" s="55" t="s">
        <v>66</v>
      </c>
    </row>
    <row r="19" spans="1:5" x14ac:dyDescent="0.35">
      <c r="C19" s="55" t="s">
        <v>67</v>
      </c>
    </row>
    <row r="20" spans="1:5" x14ac:dyDescent="0.35">
      <c r="C20" s="55" t="s">
        <v>68</v>
      </c>
    </row>
    <row r="21" spans="1:5" x14ac:dyDescent="0.35">
      <c r="A21" s="46">
        <v>8</v>
      </c>
      <c r="B21" s="48" t="s">
        <v>102</v>
      </c>
      <c r="E21" s="48" t="s">
        <v>69</v>
      </c>
    </row>
    <row r="22" spans="1:5" x14ac:dyDescent="0.35">
      <c r="C22" s="48" t="s">
        <v>40</v>
      </c>
      <c r="D22" s="48" t="s">
        <v>70</v>
      </c>
    </row>
    <row r="23" spans="1:5" x14ac:dyDescent="0.35">
      <c r="C23" s="56" t="s">
        <v>41</v>
      </c>
      <c r="D23" s="48" t="s">
        <v>71</v>
      </c>
    </row>
    <row r="24" spans="1:5" x14ac:dyDescent="0.35">
      <c r="C24" s="48" t="s">
        <v>72</v>
      </c>
      <c r="D24" s="48" t="s">
        <v>73</v>
      </c>
    </row>
    <row r="25" spans="1:5" x14ac:dyDescent="0.35">
      <c r="C25" s="48" t="s">
        <v>43</v>
      </c>
      <c r="D25" s="48" t="s">
        <v>74</v>
      </c>
    </row>
    <row r="26" spans="1:5" x14ac:dyDescent="0.35">
      <c r="C26" s="48" t="s">
        <v>13</v>
      </c>
      <c r="D26" s="48" t="s">
        <v>75</v>
      </c>
    </row>
    <row r="27" spans="1:5" x14ac:dyDescent="0.35">
      <c r="C27" s="48" t="s">
        <v>5</v>
      </c>
      <c r="D27" s="48" t="s">
        <v>76</v>
      </c>
    </row>
    <row r="28" spans="1:5" x14ac:dyDescent="0.35">
      <c r="C28" s="48" t="s">
        <v>31</v>
      </c>
      <c r="D28" s="48" t="s">
        <v>77</v>
      </c>
    </row>
    <row r="29" spans="1:5" x14ac:dyDescent="0.35">
      <c r="D29" s="57" t="s">
        <v>78</v>
      </c>
    </row>
    <row r="30" spans="1:5" x14ac:dyDescent="0.35">
      <c r="D30" s="57" t="s">
        <v>79</v>
      </c>
    </row>
    <row r="31" spans="1:5" x14ac:dyDescent="0.35">
      <c r="D31" s="57" t="s">
        <v>80</v>
      </c>
    </row>
    <row r="32" spans="1:5" x14ac:dyDescent="0.35">
      <c r="C32" s="48" t="s">
        <v>81</v>
      </c>
      <c r="D32" s="48" t="s">
        <v>82</v>
      </c>
    </row>
    <row r="33" spans="1:4" x14ac:dyDescent="0.35">
      <c r="D33" s="57" t="s">
        <v>83</v>
      </c>
    </row>
    <row r="34" spans="1:4" x14ac:dyDescent="0.35">
      <c r="D34" s="57" t="s">
        <v>84</v>
      </c>
    </row>
    <row r="35" spans="1:4" x14ac:dyDescent="0.35">
      <c r="C35" s="48" t="s">
        <v>85</v>
      </c>
      <c r="D35" s="48" t="s">
        <v>86</v>
      </c>
    </row>
    <row r="36" spans="1:4" x14ac:dyDescent="0.35">
      <c r="D36" s="57" t="s">
        <v>87</v>
      </c>
    </row>
    <row r="37" spans="1:4" x14ac:dyDescent="0.35">
      <c r="D37" s="57" t="s">
        <v>88</v>
      </c>
    </row>
    <row r="38" spans="1:4" x14ac:dyDescent="0.35">
      <c r="D38" s="57" t="s">
        <v>89</v>
      </c>
    </row>
    <row r="40" spans="1:4" x14ac:dyDescent="0.35">
      <c r="A40" s="46">
        <v>9</v>
      </c>
      <c r="B40" s="48" t="s">
        <v>14</v>
      </c>
      <c r="C40" s="48" t="s">
        <v>103</v>
      </c>
    </row>
    <row r="41" spans="1:4" x14ac:dyDescent="0.35">
      <c r="A41" s="46">
        <v>10</v>
      </c>
      <c r="B41" s="48" t="s">
        <v>90</v>
      </c>
    </row>
    <row r="42" spans="1:4" x14ac:dyDescent="0.35">
      <c r="C42" s="48" t="s">
        <v>33</v>
      </c>
      <c r="D42" s="48" t="s">
        <v>91</v>
      </c>
    </row>
    <row r="43" spans="1:4" x14ac:dyDescent="0.35">
      <c r="C43" s="48" t="s">
        <v>34</v>
      </c>
      <c r="D43" s="48" t="s">
        <v>92</v>
      </c>
    </row>
    <row r="44" spans="1:4" x14ac:dyDescent="0.35">
      <c r="C44" s="48" t="s">
        <v>35</v>
      </c>
      <c r="D44" s="48" t="s">
        <v>93</v>
      </c>
    </row>
    <row r="45" spans="1:4" x14ac:dyDescent="0.35">
      <c r="C45" s="48" t="s">
        <v>94</v>
      </c>
      <c r="D45" s="48" t="s">
        <v>95</v>
      </c>
    </row>
    <row r="46" spans="1:4" x14ac:dyDescent="0.35">
      <c r="A46" s="46">
        <v>11</v>
      </c>
      <c r="B46" s="48" t="s">
        <v>48</v>
      </c>
      <c r="C46" s="48" t="s">
        <v>96</v>
      </c>
    </row>
    <row r="47" spans="1:4" x14ac:dyDescent="0.35">
      <c r="C47" s="48" t="s">
        <v>97</v>
      </c>
    </row>
    <row r="48" spans="1:4" ht="13.5" customHeight="1" x14ac:dyDescent="0.35">
      <c r="C48" s="48" t="s">
        <v>98</v>
      </c>
    </row>
    <row r="49" spans="1:7" x14ac:dyDescent="0.35">
      <c r="B49" s="58" t="s">
        <v>99</v>
      </c>
    </row>
    <row r="50" spans="1:7" x14ac:dyDescent="0.35">
      <c r="A50" s="59" t="s">
        <v>100</v>
      </c>
      <c r="B50" s="48" t="s">
        <v>101</v>
      </c>
    </row>
    <row r="51" spans="1:7" x14ac:dyDescent="0.35">
      <c r="A51" s="46">
        <v>12</v>
      </c>
      <c r="B51" s="48" t="s">
        <v>50</v>
      </c>
      <c r="C51" s="48" t="s">
        <v>51</v>
      </c>
    </row>
    <row r="52" spans="1:7" x14ac:dyDescent="0.35">
      <c r="B52" s="98">
        <v>0</v>
      </c>
      <c r="C52" s="99" t="s">
        <v>104</v>
      </c>
    </row>
    <row r="53" spans="1:7" x14ac:dyDescent="0.35">
      <c r="B53" s="98">
        <v>11</v>
      </c>
      <c r="C53" s="99" t="s">
        <v>105</v>
      </c>
    </row>
    <row r="54" spans="1:7" x14ac:dyDescent="0.35">
      <c r="B54" s="98">
        <v>22</v>
      </c>
      <c r="C54" s="99" t="s">
        <v>107</v>
      </c>
    </row>
    <row r="55" spans="1:7" x14ac:dyDescent="0.35">
      <c r="B55" s="98">
        <v>33</v>
      </c>
      <c r="C55" s="99" t="s">
        <v>106</v>
      </c>
    </row>
    <row r="56" spans="1:7" x14ac:dyDescent="0.35">
      <c r="B56" s="98">
        <v>44</v>
      </c>
      <c r="C56" s="99" t="s">
        <v>108</v>
      </c>
    </row>
    <row r="57" spans="1:7" x14ac:dyDescent="0.35">
      <c r="B57" s="98">
        <v>55</v>
      </c>
      <c r="C57" s="99" t="s">
        <v>159</v>
      </c>
      <c r="E57" s="60"/>
      <c r="F57" s="61"/>
      <c r="G57" s="60"/>
    </row>
    <row r="58" spans="1:7" x14ac:dyDescent="0.35">
      <c r="B58" s="98">
        <v>66</v>
      </c>
      <c r="C58" s="99" t="s">
        <v>160</v>
      </c>
      <c r="E58" s="63"/>
      <c r="F58" s="62"/>
      <c r="G58" s="63"/>
    </row>
    <row r="59" spans="1:7" x14ac:dyDescent="0.35">
      <c r="B59" s="98">
        <v>77</v>
      </c>
      <c r="C59" s="99" t="s">
        <v>116</v>
      </c>
      <c r="E59" s="63"/>
      <c r="F59" s="64"/>
      <c r="G59" s="63"/>
    </row>
    <row r="60" spans="1:7" x14ac:dyDescent="0.35">
      <c r="B60" s="98">
        <v>88</v>
      </c>
      <c r="C60" s="99" t="s">
        <v>115</v>
      </c>
      <c r="F60" s="62"/>
      <c r="G60" s="63"/>
    </row>
    <row r="61" spans="1:7" x14ac:dyDescent="0.35">
      <c r="B61" s="98">
        <v>99</v>
      </c>
      <c r="C61" s="99" t="s">
        <v>114</v>
      </c>
      <c r="F61" s="65"/>
    </row>
    <row r="62" spans="1:7" x14ac:dyDescent="0.35">
      <c r="A62" s="48"/>
      <c r="B62" s="98" t="s">
        <v>113</v>
      </c>
      <c r="C62" s="99" t="s">
        <v>112</v>
      </c>
      <c r="F62" s="46"/>
    </row>
    <row r="63" spans="1:7" x14ac:dyDescent="0.35">
      <c r="A63" s="48"/>
      <c r="B63" s="98"/>
      <c r="C63" s="99"/>
      <c r="F63" s="46"/>
    </row>
    <row r="64" spans="1:7" x14ac:dyDescent="0.35">
      <c r="A64" s="48"/>
      <c r="B64" s="98"/>
      <c r="C64" s="99"/>
      <c r="F64" s="46"/>
    </row>
    <row r="65" spans="1:15" ht="18.600000000000001" thickBot="1" x14ac:dyDescent="0.4">
      <c r="A65" s="48"/>
      <c r="B65" s="58" t="s">
        <v>161</v>
      </c>
      <c r="F65" s="46"/>
    </row>
    <row r="66" spans="1:15" ht="18.75" customHeight="1" x14ac:dyDescent="0.35">
      <c r="B66" s="116" t="s">
        <v>152</v>
      </c>
      <c r="C66" s="117"/>
      <c r="D66" s="100"/>
      <c r="E66" s="100"/>
      <c r="F66" s="100"/>
      <c r="G66" s="100"/>
      <c r="H66" s="100"/>
      <c r="I66" s="100"/>
      <c r="J66" s="100"/>
      <c r="K66" s="100"/>
      <c r="L66" s="100"/>
      <c r="M66" s="101"/>
    </row>
    <row r="67" spans="1:15" ht="18.75" customHeight="1" x14ac:dyDescent="0.35">
      <c r="B67" s="102"/>
      <c r="C67" s="103" t="s">
        <v>155</v>
      </c>
      <c r="D67" s="104" t="s">
        <v>162</v>
      </c>
      <c r="E67" s="105"/>
      <c r="F67" s="105"/>
      <c r="G67" s="105"/>
      <c r="H67" s="105"/>
      <c r="I67" s="105"/>
      <c r="J67" s="105"/>
      <c r="K67" s="105"/>
      <c r="L67" s="105"/>
      <c r="M67" s="106"/>
    </row>
    <row r="68" spans="1:15" ht="18.75" customHeight="1" x14ac:dyDescent="0.35">
      <c r="B68" s="107"/>
      <c r="C68" s="105"/>
      <c r="D68" s="108" t="s">
        <v>163</v>
      </c>
      <c r="E68" s="105"/>
      <c r="F68" s="105"/>
      <c r="G68" s="105"/>
      <c r="H68" s="105"/>
      <c r="I68" s="105"/>
      <c r="J68" s="105"/>
      <c r="K68" s="105"/>
      <c r="L68" s="105"/>
      <c r="M68" s="106"/>
    </row>
    <row r="69" spans="1:15" x14ac:dyDescent="0.35">
      <c r="B69" s="107"/>
      <c r="C69" s="105"/>
      <c r="D69" s="108" t="s">
        <v>164</v>
      </c>
      <c r="E69" s="105"/>
      <c r="F69" s="105"/>
      <c r="G69" s="105"/>
      <c r="H69" s="105"/>
      <c r="I69" s="105"/>
      <c r="J69" s="105"/>
      <c r="K69" s="105"/>
      <c r="L69" s="105"/>
      <c r="M69" s="106"/>
    </row>
    <row r="70" spans="1:15" x14ac:dyDescent="0.35">
      <c r="B70" s="107"/>
      <c r="C70" s="105"/>
      <c r="D70" s="108" t="s">
        <v>165</v>
      </c>
      <c r="E70" s="105"/>
      <c r="F70" s="105"/>
      <c r="G70" s="105"/>
      <c r="H70" s="105"/>
      <c r="I70" s="105"/>
      <c r="J70" s="105"/>
      <c r="K70" s="105"/>
      <c r="L70" s="105"/>
      <c r="M70" s="106"/>
    </row>
    <row r="71" spans="1:15" x14ac:dyDescent="0.35">
      <c r="B71" s="107"/>
      <c r="C71" s="105" t="s">
        <v>156</v>
      </c>
      <c r="D71" s="105"/>
      <c r="E71" s="105"/>
      <c r="F71" s="105"/>
      <c r="G71" s="105"/>
      <c r="H71" s="105"/>
      <c r="I71" s="105"/>
      <c r="J71" s="105"/>
      <c r="K71" s="105"/>
      <c r="L71" s="105"/>
      <c r="M71" s="106"/>
    </row>
    <row r="72" spans="1:15" x14ac:dyDescent="0.35">
      <c r="B72" s="107"/>
      <c r="C72" s="109" t="s">
        <v>157</v>
      </c>
      <c r="D72" s="104" t="s">
        <v>166</v>
      </c>
      <c r="E72" s="105"/>
      <c r="F72" s="105"/>
      <c r="G72" s="105"/>
      <c r="H72" s="105"/>
      <c r="I72" s="105"/>
      <c r="J72" s="105"/>
      <c r="K72" s="105"/>
      <c r="L72" s="105"/>
      <c r="M72" s="106"/>
      <c r="O72" s="48" t="s">
        <v>69</v>
      </c>
    </row>
    <row r="73" spans="1:15" x14ac:dyDescent="0.35">
      <c r="B73" s="107"/>
      <c r="C73" s="109" t="s">
        <v>158</v>
      </c>
      <c r="D73" s="104" t="s">
        <v>167</v>
      </c>
      <c r="E73" s="105"/>
      <c r="F73" s="105"/>
      <c r="G73" s="105"/>
      <c r="H73" s="105"/>
      <c r="I73" s="105"/>
      <c r="J73" s="105"/>
      <c r="K73" s="105"/>
      <c r="L73" s="105"/>
      <c r="M73" s="106"/>
    </row>
    <row r="74" spans="1:15" x14ac:dyDescent="0.35">
      <c r="B74" s="118" t="s">
        <v>153</v>
      </c>
      <c r="C74" s="119"/>
      <c r="D74" s="104" t="s">
        <v>168</v>
      </c>
      <c r="E74" s="105"/>
      <c r="F74" s="105"/>
      <c r="G74" s="105"/>
      <c r="H74" s="105"/>
      <c r="I74" s="105"/>
      <c r="J74" s="105"/>
      <c r="K74" s="105"/>
      <c r="L74" s="105"/>
      <c r="M74" s="106"/>
    </row>
    <row r="75" spans="1:15" x14ac:dyDescent="0.35">
      <c r="B75" s="107"/>
      <c r="C75" s="105"/>
      <c r="D75" s="110" t="s">
        <v>169</v>
      </c>
      <c r="E75" s="105"/>
      <c r="F75" s="105"/>
      <c r="G75" s="105"/>
      <c r="H75" s="105"/>
      <c r="I75" s="105"/>
      <c r="J75" s="105"/>
      <c r="K75" s="105"/>
      <c r="L75" s="105"/>
      <c r="M75" s="106"/>
    </row>
    <row r="76" spans="1:15" x14ac:dyDescent="0.35">
      <c r="B76" s="107"/>
      <c r="C76" s="105"/>
      <c r="D76" s="110" t="s">
        <v>170</v>
      </c>
      <c r="E76" s="105"/>
      <c r="F76" s="105"/>
      <c r="G76" s="105"/>
      <c r="H76" s="105"/>
      <c r="I76" s="105"/>
      <c r="J76" s="105"/>
      <c r="K76" s="105"/>
      <c r="L76" s="105"/>
      <c r="M76" s="106"/>
    </row>
    <row r="77" spans="1:15" x14ac:dyDescent="0.35">
      <c r="B77" s="107"/>
      <c r="C77" s="105"/>
      <c r="D77" s="110" t="s">
        <v>171</v>
      </c>
      <c r="E77" s="105"/>
      <c r="F77" s="105"/>
      <c r="G77" s="105"/>
      <c r="H77" s="105"/>
      <c r="I77" s="105"/>
      <c r="J77" s="105"/>
      <c r="K77" s="105"/>
      <c r="L77" s="105"/>
      <c r="M77" s="106"/>
    </row>
    <row r="78" spans="1:15" x14ac:dyDescent="0.35">
      <c r="B78" s="118" t="s">
        <v>154</v>
      </c>
      <c r="C78" s="119"/>
      <c r="D78" s="104" t="s">
        <v>172</v>
      </c>
      <c r="E78" s="105"/>
      <c r="F78" s="105"/>
      <c r="G78" s="105"/>
      <c r="H78" s="105"/>
      <c r="I78" s="105"/>
      <c r="J78" s="105"/>
      <c r="K78" s="105"/>
      <c r="L78" s="105"/>
      <c r="M78" s="106"/>
    </row>
    <row r="79" spans="1:15" ht="18.600000000000001" thickBot="1" x14ac:dyDescent="0.4">
      <c r="B79" s="111"/>
      <c r="C79" s="112"/>
      <c r="D79" s="113"/>
      <c r="E79" s="112"/>
      <c r="F79" s="112"/>
      <c r="G79" s="112"/>
      <c r="H79" s="112"/>
      <c r="I79" s="112"/>
      <c r="J79" s="112"/>
      <c r="K79" s="112"/>
      <c r="L79" s="112"/>
      <c r="M79" s="114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6"/>
  <sheetViews>
    <sheetView tabSelected="1" zoomScale="85" zoomScaleNormal="85" workbookViewId="0">
      <selection activeCell="F2" sqref="F2:J4"/>
    </sheetView>
  </sheetViews>
  <sheetFormatPr defaultColWidth="8.8984375" defaultRowHeight="14.4" x14ac:dyDescent="0.3"/>
  <cols>
    <col min="1" max="1" width="10.69921875" style="11" bestFit="1" customWidth="1"/>
    <col min="2" max="2" width="7.8984375" style="13" bestFit="1" customWidth="1"/>
    <col min="3" max="3" width="9" style="13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9.19921875" style="11" customWidth="1"/>
    <col min="10" max="10" width="5.69921875" style="11" customWidth="1"/>
    <col min="11" max="11" width="7.19921875" style="8" customWidth="1"/>
    <col min="12" max="12" width="8.8984375" style="8" customWidth="1"/>
    <col min="13" max="13" width="7.8984375" style="8" customWidth="1"/>
    <col min="14" max="14" width="7.3984375" style="8" customWidth="1"/>
    <col min="15" max="15" width="6.19921875" style="13" customWidth="1"/>
    <col min="16" max="16" width="9.09765625" style="11" customWidth="1"/>
    <col min="17" max="17" width="6.09765625" style="11" customWidth="1"/>
    <col min="18" max="18" width="8.5" style="11" customWidth="1"/>
    <col min="19" max="19" width="9.5" style="11" customWidth="1"/>
    <col min="20" max="20" width="3.69921875" style="11" bestFit="1" customWidth="1"/>
    <col min="21" max="21" width="5.09765625" style="11" bestFit="1" customWidth="1"/>
    <col min="22" max="22" width="3.69921875" style="11" bestFit="1" customWidth="1"/>
    <col min="23" max="23" width="5.09765625" style="11" bestFit="1" customWidth="1"/>
    <col min="24" max="33" width="3.69921875" style="11" bestFit="1" customWidth="1"/>
    <col min="34" max="45" width="3" style="11" customWidth="1"/>
    <col min="46" max="46" width="8" style="11" customWidth="1"/>
    <col min="47" max="47" width="4.69921875" style="11" customWidth="1"/>
    <col min="48" max="48" width="6.69921875" style="11" bestFit="1" customWidth="1"/>
    <col min="49" max="16384" width="8.8984375" style="11"/>
  </cols>
  <sheetData>
    <row r="1" spans="1:48" customFormat="1" ht="28.8" x14ac:dyDescent="0.55000000000000004">
      <c r="C1" s="158" t="s">
        <v>0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</row>
    <row r="2" spans="1:48" customFormat="1" ht="23.4" x14ac:dyDescent="0.45">
      <c r="B2" s="162" t="s">
        <v>1</v>
      </c>
      <c r="C2" s="162"/>
      <c r="D2" s="162"/>
      <c r="E2" s="162"/>
      <c r="F2" s="163" t="s">
        <v>119</v>
      </c>
      <c r="G2" s="163"/>
      <c r="H2" s="163"/>
      <c r="I2" s="163"/>
      <c r="J2" s="163"/>
      <c r="K2" s="69"/>
      <c r="L2" s="70"/>
      <c r="M2" s="70"/>
      <c r="N2" s="71"/>
      <c r="O2" s="71"/>
      <c r="P2" s="72"/>
      <c r="Q2" s="71"/>
      <c r="R2" s="71"/>
      <c r="S2" s="73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60" t="s">
        <v>2</v>
      </c>
      <c r="AM2" s="160"/>
      <c r="AN2" s="160"/>
      <c r="AO2" s="160"/>
      <c r="AP2" s="160"/>
      <c r="AQ2" s="160"/>
      <c r="AR2" s="164">
        <v>1094</v>
      </c>
      <c r="AS2" s="164"/>
      <c r="AT2" s="164"/>
      <c r="AU2" s="3"/>
      <c r="AV2" s="3"/>
    </row>
    <row r="3" spans="1:48" customFormat="1" ht="23.4" x14ac:dyDescent="0.45">
      <c r="B3" s="162"/>
      <c r="C3" s="162"/>
      <c r="D3" s="162"/>
      <c r="E3" s="162"/>
      <c r="F3" s="163"/>
      <c r="G3" s="163"/>
      <c r="H3" s="163"/>
      <c r="I3" s="163"/>
      <c r="J3" s="163"/>
      <c r="K3" s="69"/>
      <c r="L3" s="70"/>
      <c r="M3" s="70"/>
      <c r="N3" s="74"/>
      <c r="O3" s="74"/>
      <c r="P3" s="75"/>
      <c r="Q3" s="89"/>
      <c r="R3" s="89"/>
      <c r="S3" s="76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60" t="s">
        <v>117</v>
      </c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5">
        <v>840.60999397945</v>
      </c>
      <c r="AS3" s="165"/>
      <c r="AT3" s="165"/>
      <c r="AU3" s="159" t="s">
        <v>4</v>
      </c>
      <c r="AV3" s="159"/>
    </row>
    <row r="4" spans="1:48" customFormat="1" ht="23.4" x14ac:dyDescent="0.45">
      <c r="B4" s="162"/>
      <c r="C4" s="162"/>
      <c r="D4" s="162"/>
      <c r="E4" s="162"/>
      <c r="F4" s="163"/>
      <c r="G4" s="163"/>
      <c r="H4" s="163"/>
      <c r="I4" s="163"/>
      <c r="J4" s="163"/>
      <c r="K4" s="69"/>
      <c r="L4" s="70"/>
      <c r="M4" s="70"/>
      <c r="N4" s="77"/>
      <c r="O4" s="77"/>
      <c r="P4" s="75"/>
      <c r="Q4" s="89"/>
      <c r="R4" s="89"/>
      <c r="S4" s="78"/>
      <c r="T4" s="79"/>
      <c r="U4" s="79"/>
      <c r="V4" s="5"/>
      <c r="W4" s="5"/>
      <c r="X4" s="5"/>
      <c r="Y4" s="5"/>
      <c r="Z4" s="5"/>
      <c r="AE4" s="160" t="s">
        <v>118</v>
      </c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1">
        <v>840.60999397945</v>
      </c>
      <c r="AS4" s="161"/>
      <c r="AT4" s="161"/>
      <c r="AU4" s="159" t="s">
        <v>4</v>
      </c>
      <c r="AV4" s="159"/>
    </row>
    <row r="5" spans="1:48" customFormat="1" ht="18.75" customHeight="1" x14ac:dyDescent="0.4">
      <c r="A5" s="41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67"/>
      <c r="AF5" s="67"/>
      <c r="AM5" s="67"/>
      <c r="AN5" s="67"/>
      <c r="AT5" s="120" t="s">
        <v>6</v>
      </c>
      <c r="AU5" s="120"/>
      <c r="AV5" s="120"/>
    </row>
    <row r="6" spans="1:48" ht="21" customHeight="1" x14ac:dyDescent="0.3">
      <c r="A6" s="149" t="s">
        <v>45</v>
      </c>
      <c r="B6" s="121" t="s">
        <v>7</v>
      </c>
      <c r="C6" s="121" t="s">
        <v>8</v>
      </c>
      <c r="D6" s="121" t="s">
        <v>9</v>
      </c>
      <c r="E6" s="121" t="s">
        <v>10</v>
      </c>
      <c r="F6" s="121" t="s">
        <v>11</v>
      </c>
      <c r="G6" s="152" t="s">
        <v>47</v>
      </c>
      <c r="H6" s="153"/>
      <c r="I6" s="154"/>
      <c r="J6" s="122" t="s">
        <v>12</v>
      </c>
      <c r="K6" s="156" t="s">
        <v>37</v>
      </c>
      <c r="L6" s="156"/>
      <c r="M6" s="156"/>
      <c r="N6" s="156"/>
      <c r="O6" s="122" t="s">
        <v>13</v>
      </c>
      <c r="P6" s="133" t="s">
        <v>5</v>
      </c>
      <c r="Q6" s="122" t="s">
        <v>31</v>
      </c>
      <c r="R6" s="136" t="s">
        <v>38</v>
      </c>
      <c r="S6" s="139" t="s">
        <v>39</v>
      </c>
      <c r="T6" s="142" t="s">
        <v>14</v>
      </c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4"/>
      <c r="AV6" s="132" t="s">
        <v>48</v>
      </c>
    </row>
    <row r="7" spans="1:48" ht="18.75" customHeight="1" x14ac:dyDescent="0.3">
      <c r="A7" s="149"/>
      <c r="B7" s="121"/>
      <c r="C7" s="121"/>
      <c r="D7" s="121"/>
      <c r="E7" s="121"/>
      <c r="F7" s="121"/>
      <c r="G7" s="155" t="s">
        <v>3</v>
      </c>
      <c r="H7" s="151" t="s">
        <v>46</v>
      </c>
      <c r="I7" s="151"/>
      <c r="J7" s="123"/>
      <c r="K7" s="157" t="s">
        <v>40</v>
      </c>
      <c r="L7" s="145" t="s">
        <v>41</v>
      </c>
      <c r="M7" s="147" t="s">
        <v>42</v>
      </c>
      <c r="N7" s="148" t="s">
        <v>43</v>
      </c>
      <c r="O7" s="123"/>
      <c r="P7" s="134"/>
      <c r="Q7" s="123"/>
      <c r="R7" s="137"/>
      <c r="S7" s="140"/>
      <c r="T7" s="128" t="s">
        <v>15</v>
      </c>
      <c r="U7" s="128"/>
      <c r="V7" s="128"/>
      <c r="W7" s="128"/>
      <c r="X7" s="129" t="s">
        <v>16</v>
      </c>
      <c r="Y7" s="129"/>
      <c r="Z7" s="129"/>
      <c r="AA7" s="129"/>
      <c r="AB7" s="130" t="s">
        <v>17</v>
      </c>
      <c r="AC7" s="130"/>
      <c r="AD7" s="130"/>
      <c r="AE7" s="130"/>
      <c r="AF7" s="131" t="s">
        <v>18</v>
      </c>
      <c r="AG7" s="131"/>
      <c r="AH7" s="131"/>
      <c r="AI7" s="131"/>
      <c r="AJ7" s="125" t="s">
        <v>19</v>
      </c>
      <c r="AK7" s="125"/>
      <c r="AL7" s="125"/>
      <c r="AM7" s="125"/>
      <c r="AN7" s="126" t="s">
        <v>20</v>
      </c>
      <c r="AO7" s="126"/>
      <c r="AP7" s="126"/>
      <c r="AQ7" s="126"/>
      <c r="AR7" s="127" t="s">
        <v>21</v>
      </c>
      <c r="AS7" s="127"/>
      <c r="AT7" s="127"/>
      <c r="AU7" s="127"/>
      <c r="AV7" s="132"/>
    </row>
    <row r="8" spans="1:48" ht="21.75" customHeight="1" x14ac:dyDescent="0.3">
      <c r="A8" s="149"/>
      <c r="B8" s="121"/>
      <c r="C8" s="121"/>
      <c r="D8" s="121"/>
      <c r="E8" s="121"/>
      <c r="F8" s="121"/>
      <c r="G8" s="155"/>
      <c r="H8" s="15" t="s">
        <v>22</v>
      </c>
      <c r="I8" s="16" t="s">
        <v>23</v>
      </c>
      <c r="J8" s="124"/>
      <c r="K8" s="157"/>
      <c r="L8" s="146"/>
      <c r="M8" s="147"/>
      <c r="N8" s="148"/>
      <c r="O8" s="124"/>
      <c r="P8" s="135"/>
      <c r="Q8" s="124"/>
      <c r="R8" s="138"/>
      <c r="S8" s="141"/>
      <c r="T8" s="18" t="s">
        <v>24</v>
      </c>
      <c r="U8" s="18" t="s">
        <v>25</v>
      </c>
      <c r="V8" s="18" t="s">
        <v>26</v>
      </c>
      <c r="W8" s="18" t="s">
        <v>27</v>
      </c>
      <c r="X8" s="19" t="s">
        <v>24</v>
      </c>
      <c r="Y8" s="19" t="s">
        <v>25</v>
      </c>
      <c r="Z8" s="19" t="s">
        <v>26</v>
      </c>
      <c r="AA8" s="19" t="s">
        <v>27</v>
      </c>
      <c r="AB8" s="20" t="s">
        <v>24</v>
      </c>
      <c r="AC8" s="20" t="s">
        <v>25</v>
      </c>
      <c r="AD8" s="20" t="s">
        <v>26</v>
      </c>
      <c r="AE8" s="20" t="s">
        <v>27</v>
      </c>
      <c r="AF8" s="21" t="s">
        <v>24</v>
      </c>
      <c r="AG8" s="21" t="s">
        <v>25</v>
      </c>
      <c r="AH8" s="21" t="s">
        <v>26</v>
      </c>
      <c r="AI8" s="21" t="s">
        <v>27</v>
      </c>
      <c r="AJ8" s="22" t="s">
        <v>24</v>
      </c>
      <c r="AK8" s="22" t="s">
        <v>25</v>
      </c>
      <c r="AL8" s="22" t="s">
        <v>26</v>
      </c>
      <c r="AM8" s="22" t="s">
        <v>27</v>
      </c>
      <c r="AN8" s="17" t="s">
        <v>24</v>
      </c>
      <c r="AO8" s="17" t="s">
        <v>25</v>
      </c>
      <c r="AP8" s="17" t="s">
        <v>26</v>
      </c>
      <c r="AQ8" s="17" t="s">
        <v>27</v>
      </c>
      <c r="AR8" s="23" t="s">
        <v>24</v>
      </c>
      <c r="AS8" s="23" t="s">
        <v>25</v>
      </c>
      <c r="AT8" s="23" t="s">
        <v>26</v>
      </c>
      <c r="AU8" s="23" t="s">
        <v>27</v>
      </c>
      <c r="AV8" s="132"/>
    </row>
    <row r="9" spans="1:48" x14ac:dyDescent="0.3">
      <c r="A9" s="150" t="s">
        <v>28</v>
      </c>
      <c r="B9" s="150"/>
      <c r="C9" s="150"/>
      <c r="D9" s="150"/>
      <c r="E9" s="150"/>
      <c r="F9" s="150"/>
      <c r="G9" s="24">
        <f>I9+H9</f>
        <v>840.60999397945</v>
      </c>
      <c r="H9" s="25">
        <f>SUM(H10:H36)</f>
        <v>840.60999397945</v>
      </c>
      <c r="I9" s="25">
        <f>SUM(I10:I36)</f>
        <v>0</v>
      </c>
      <c r="J9" s="25"/>
      <c r="K9" s="25">
        <f>SUM(K10:K36)</f>
        <v>153</v>
      </c>
      <c r="L9" s="25">
        <f>SUM(L10:L36)</f>
        <v>0</v>
      </c>
      <c r="M9" s="25">
        <f>SUM(M10:M36)</f>
        <v>0</v>
      </c>
      <c r="N9" s="25">
        <f>SUM(N10:N36)</f>
        <v>8.84</v>
      </c>
      <c r="O9" s="25"/>
      <c r="P9" s="25">
        <f>SUM(P10:P36)</f>
        <v>61</v>
      </c>
      <c r="Q9" s="25"/>
      <c r="R9" s="25"/>
      <c r="S9" s="25"/>
      <c r="T9" s="25">
        <f t="shared" ref="T9:AU9" si="0">SUM(T10:T36)</f>
        <v>0</v>
      </c>
      <c r="U9" s="25">
        <f t="shared" si="0"/>
        <v>50</v>
      </c>
      <c r="V9" s="25">
        <f t="shared" si="0"/>
        <v>0</v>
      </c>
      <c r="W9" s="25">
        <f t="shared" si="0"/>
        <v>11</v>
      </c>
      <c r="X9" s="25">
        <f t="shared" si="0"/>
        <v>0</v>
      </c>
      <c r="Y9" s="25">
        <f t="shared" si="0"/>
        <v>0</v>
      </c>
      <c r="Z9" s="25">
        <f t="shared" si="0"/>
        <v>0</v>
      </c>
      <c r="AA9" s="25">
        <f t="shared" si="0"/>
        <v>0</v>
      </c>
      <c r="AB9" s="25">
        <f t="shared" si="0"/>
        <v>0</v>
      </c>
      <c r="AC9" s="25">
        <f t="shared" si="0"/>
        <v>0</v>
      </c>
      <c r="AD9" s="25">
        <f t="shared" si="0"/>
        <v>0</v>
      </c>
      <c r="AE9" s="25">
        <f t="shared" si="0"/>
        <v>0</v>
      </c>
      <c r="AF9" s="25">
        <f t="shared" si="0"/>
        <v>0</v>
      </c>
      <c r="AG9" s="25">
        <f t="shared" si="0"/>
        <v>0</v>
      </c>
      <c r="AH9" s="25">
        <f t="shared" si="0"/>
        <v>0</v>
      </c>
      <c r="AI9" s="25">
        <f t="shared" si="0"/>
        <v>0</v>
      </c>
      <c r="AJ9" s="25">
        <f t="shared" si="0"/>
        <v>0</v>
      </c>
      <c r="AK9" s="25">
        <f t="shared" si="0"/>
        <v>0</v>
      </c>
      <c r="AL9" s="25">
        <f t="shared" si="0"/>
        <v>0</v>
      </c>
      <c r="AM9" s="25">
        <f t="shared" si="0"/>
        <v>0</v>
      </c>
      <c r="AN9" s="25">
        <f t="shared" si="0"/>
        <v>0</v>
      </c>
      <c r="AO9" s="25">
        <f t="shared" si="0"/>
        <v>0</v>
      </c>
      <c r="AP9" s="25">
        <f t="shared" si="0"/>
        <v>0</v>
      </c>
      <c r="AQ9" s="25">
        <f t="shared" si="0"/>
        <v>0</v>
      </c>
      <c r="AR9" s="25">
        <f t="shared" si="0"/>
        <v>0</v>
      </c>
      <c r="AS9" s="25">
        <f t="shared" si="0"/>
        <v>0</v>
      </c>
      <c r="AT9" s="25">
        <f t="shared" si="0"/>
        <v>0</v>
      </c>
      <c r="AU9" s="25">
        <f t="shared" si="0"/>
        <v>0</v>
      </c>
      <c r="AV9" s="26"/>
    </row>
    <row r="10" spans="1:48" s="27" customFormat="1" ht="18" x14ac:dyDescent="0.35">
      <c r="A10" s="66" t="str">
        <f>IF(J10=1,IF(K10&gt;0,IF(P10&gt;0,IF(O10&lt;=7,IF(Q10=100,"","33"),IF(O10&lt;=25,IF(Q10&lt;100,"","33"),IF(Q10=0,"","33"))),IF(P10=0,IF(O10&gt;25,"",66),"")),IF(L10=0,IF(N10=0,"22",""),IF(L10&gt;0,IF(N10&gt;0,"11",""),"11"))),IF(J10&gt;1,IF(P10&gt;0,"66",""),IF(J10=0,"00","")))&amp;" "&amp;IF(J10=1,IF(R10&lt;3,IF(R10&gt;0,IF(S10&lt;4,IF(S10&gt;0,"",88),88),77),77),"")&amp; " " &amp;IF(K10&gt;0,IF(L10&gt;0,11,""),"")</f>
        <v xml:space="preserve">  </v>
      </c>
      <c r="B10" s="80">
        <v>1</v>
      </c>
      <c r="C10" s="81" t="s">
        <v>120</v>
      </c>
      <c r="D10" s="80" t="s">
        <v>44</v>
      </c>
      <c r="E10" s="82" t="s">
        <v>121</v>
      </c>
      <c r="F10" s="82" t="s">
        <v>122</v>
      </c>
      <c r="G10" s="83">
        <v>9.5638461160000006</v>
      </c>
      <c r="H10" s="84">
        <v>9.5638461160000006</v>
      </c>
      <c r="I10" s="84">
        <v>0</v>
      </c>
      <c r="J10" s="39">
        <v>1</v>
      </c>
      <c r="K10" s="83">
        <v>10</v>
      </c>
      <c r="L10" s="83">
        <v>0</v>
      </c>
      <c r="M10" s="85">
        <v>0</v>
      </c>
      <c r="N10" s="83">
        <v>0</v>
      </c>
      <c r="O10" s="39">
        <v>8</v>
      </c>
      <c r="P10" s="83">
        <v>6</v>
      </c>
      <c r="Q10" s="86">
        <v>60</v>
      </c>
      <c r="R10" s="39">
        <v>2</v>
      </c>
      <c r="S10" s="39">
        <v>2</v>
      </c>
      <c r="T10" s="83">
        <v>0</v>
      </c>
      <c r="U10" s="83">
        <v>0</v>
      </c>
      <c r="V10" s="83">
        <v>0</v>
      </c>
      <c r="W10" s="83">
        <v>6</v>
      </c>
      <c r="X10" s="8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  <c r="AD10" s="83">
        <v>0</v>
      </c>
      <c r="AE10" s="83">
        <v>0</v>
      </c>
      <c r="AF10" s="83">
        <v>0</v>
      </c>
      <c r="AG10" s="83">
        <v>0</v>
      </c>
      <c r="AH10" s="83">
        <v>0</v>
      </c>
      <c r="AI10" s="83">
        <v>0</v>
      </c>
      <c r="AJ10" s="83">
        <v>0</v>
      </c>
      <c r="AK10" s="83">
        <v>0</v>
      </c>
      <c r="AL10" s="83">
        <v>0</v>
      </c>
      <c r="AM10" s="83">
        <v>0</v>
      </c>
      <c r="AN10" s="83">
        <v>0</v>
      </c>
      <c r="AO10" s="83">
        <v>0</v>
      </c>
      <c r="AP10" s="83">
        <v>0</v>
      </c>
      <c r="AQ10" s="83">
        <v>0</v>
      </c>
      <c r="AR10" s="83">
        <v>0</v>
      </c>
      <c r="AS10" s="83">
        <v>0</v>
      </c>
      <c r="AT10" s="83">
        <v>0</v>
      </c>
      <c r="AU10" s="83">
        <v>0</v>
      </c>
      <c r="AV10" s="14"/>
    </row>
    <row r="11" spans="1:48" ht="18" x14ac:dyDescent="0.35">
      <c r="A11" s="66" t="str">
        <f t="shared" ref="A11:A36" si="1">IF(J11=1,IF(K11&gt;0,IF(P11&gt;0,IF(O11&lt;=7,IF(Q11=100,"","33"),IF(O11&lt;=25,IF(Q11&lt;100,"","33"),IF(Q11=0,"","33"))),IF(P11=0,IF(O11&gt;25,"",66),"")),IF(L11=0,IF(N11=0,"22",""),IF(L11&gt;0,IF(N11&gt;0,"11",""),"11"))),IF(J11&gt;1,IF(P11&gt;0,"66",""),IF(J11=0,"00","")))&amp;" "&amp;IF(J11=1,IF(R11&lt;3,IF(R11&gt;0,IF(S11&lt;4,IF(S11&gt;0,"",88),88),77),77),"")&amp; " " &amp;IF(K11&gt;0,IF(L11&gt;0,11,""),"")</f>
        <v xml:space="preserve">  </v>
      </c>
      <c r="B11" s="80">
        <v>2</v>
      </c>
      <c r="C11" s="81" t="s">
        <v>123</v>
      </c>
      <c r="D11" s="80" t="s">
        <v>44</v>
      </c>
      <c r="E11" s="82" t="s">
        <v>121</v>
      </c>
      <c r="F11" s="82" t="s">
        <v>122</v>
      </c>
      <c r="G11" s="83">
        <v>41.0424038345</v>
      </c>
      <c r="H11" s="84">
        <v>41.0424038345</v>
      </c>
      <c r="I11" s="84">
        <v>0</v>
      </c>
      <c r="J11" s="39">
        <v>1</v>
      </c>
      <c r="K11" s="83">
        <v>5</v>
      </c>
      <c r="L11" s="83">
        <v>0</v>
      </c>
      <c r="M11" s="83">
        <v>0</v>
      </c>
      <c r="N11" s="83">
        <v>0</v>
      </c>
      <c r="O11" s="39">
        <v>1</v>
      </c>
      <c r="P11" s="83">
        <v>5</v>
      </c>
      <c r="Q11" s="86">
        <v>100</v>
      </c>
      <c r="R11" s="39">
        <v>2</v>
      </c>
      <c r="S11" s="39">
        <v>2</v>
      </c>
      <c r="T11" s="83">
        <v>0</v>
      </c>
      <c r="U11" s="83">
        <v>5</v>
      </c>
      <c r="V11" s="83">
        <v>0</v>
      </c>
      <c r="W11" s="83">
        <v>0</v>
      </c>
      <c r="X11" s="8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  <c r="AD11" s="83">
        <v>0</v>
      </c>
      <c r="AE11" s="83">
        <v>0</v>
      </c>
      <c r="AF11" s="83">
        <v>0</v>
      </c>
      <c r="AG11" s="83">
        <v>0</v>
      </c>
      <c r="AH11" s="83">
        <v>0</v>
      </c>
      <c r="AI11" s="83">
        <v>0</v>
      </c>
      <c r="AJ11" s="83">
        <v>0</v>
      </c>
      <c r="AK11" s="83">
        <v>0</v>
      </c>
      <c r="AL11" s="83">
        <v>0</v>
      </c>
      <c r="AM11" s="83">
        <v>0</v>
      </c>
      <c r="AN11" s="83">
        <v>0</v>
      </c>
      <c r="AO11" s="83">
        <v>0</v>
      </c>
      <c r="AP11" s="83">
        <v>0</v>
      </c>
      <c r="AQ11" s="83">
        <v>0</v>
      </c>
      <c r="AR11" s="83">
        <v>0</v>
      </c>
      <c r="AS11" s="83">
        <v>0</v>
      </c>
      <c r="AT11" s="83">
        <v>0</v>
      </c>
      <c r="AU11" s="83">
        <v>0</v>
      </c>
      <c r="AV11" s="14"/>
    </row>
    <row r="12" spans="1:48" ht="18" x14ac:dyDescent="0.35">
      <c r="A12" s="66" t="str">
        <f t="shared" si="1"/>
        <v xml:space="preserve">  </v>
      </c>
      <c r="B12" s="80">
        <v>3</v>
      </c>
      <c r="C12" s="81" t="s">
        <v>124</v>
      </c>
      <c r="D12" s="80" t="s">
        <v>149</v>
      </c>
      <c r="E12" s="82" t="s">
        <v>121</v>
      </c>
      <c r="F12" s="82" t="s">
        <v>122</v>
      </c>
      <c r="G12" s="83">
        <v>16.240576107399999</v>
      </c>
      <c r="H12" s="84">
        <v>16.240576107399999</v>
      </c>
      <c r="I12" s="84">
        <v>0</v>
      </c>
      <c r="J12" s="39">
        <v>1</v>
      </c>
      <c r="K12" s="83">
        <v>8</v>
      </c>
      <c r="L12" s="83">
        <v>0</v>
      </c>
      <c r="M12" s="11">
        <v>0</v>
      </c>
      <c r="N12" s="83">
        <v>0</v>
      </c>
      <c r="O12" s="39">
        <v>15</v>
      </c>
      <c r="P12" s="83">
        <v>5</v>
      </c>
      <c r="Q12" s="86">
        <v>60</v>
      </c>
      <c r="R12" s="39">
        <v>2</v>
      </c>
      <c r="S12" s="39">
        <v>3</v>
      </c>
      <c r="T12" s="83">
        <v>0</v>
      </c>
      <c r="U12" s="83">
        <v>0</v>
      </c>
      <c r="V12" s="83">
        <v>0</v>
      </c>
      <c r="W12" s="83">
        <v>5</v>
      </c>
      <c r="X12" s="8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  <c r="AD12" s="83">
        <v>0</v>
      </c>
      <c r="AE12" s="83">
        <v>0</v>
      </c>
      <c r="AF12" s="83">
        <v>0</v>
      </c>
      <c r="AG12" s="83">
        <v>0</v>
      </c>
      <c r="AH12" s="83">
        <v>0</v>
      </c>
      <c r="AI12" s="83">
        <v>0</v>
      </c>
      <c r="AJ12" s="83">
        <v>0</v>
      </c>
      <c r="AK12" s="83">
        <v>0</v>
      </c>
      <c r="AL12" s="83">
        <v>0</v>
      </c>
      <c r="AM12" s="83">
        <v>0</v>
      </c>
      <c r="AN12" s="83">
        <v>0</v>
      </c>
      <c r="AO12" s="83">
        <v>0</v>
      </c>
      <c r="AP12" s="83">
        <v>0</v>
      </c>
      <c r="AQ12" s="83">
        <v>0</v>
      </c>
      <c r="AR12" s="83">
        <v>0</v>
      </c>
      <c r="AS12" s="83">
        <v>0</v>
      </c>
      <c r="AT12" s="83">
        <v>0</v>
      </c>
      <c r="AU12" s="83">
        <v>0</v>
      </c>
      <c r="AV12" s="14"/>
    </row>
    <row r="13" spans="1:48" ht="18" x14ac:dyDescent="0.35">
      <c r="A13" s="66" t="str">
        <f t="shared" si="1"/>
        <v xml:space="preserve">  </v>
      </c>
      <c r="B13" s="80">
        <v>4</v>
      </c>
      <c r="C13" s="81" t="s">
        <v>124</v>
      </c>
      <c r="D13" s="80" t="s">
        <v>150</v>
      </c>
      <c r="E13" s="82" t="s">
        <v>121</v>
      </c>
      <c r="F13" s="82" t="s">
        <v>122</v>
      </c>
      <c r="G13" s="83">
        <v>0</v>
      </c>
      <c r="H13" s="83">
        <v>0</v>
      </c>
      <c r="I13" s="83">
        <v>0</v>
      </c>
      <c r="J13" s="39">
        <v>1</v>
      </c>
      <c r="K13" s="83">
        <v>0</v>
      </c>
      <c r="L13" s="83">
        <v>0</v>
      </c>
      <c r="M13" s="85" t="s">
        <v>125</v>
      </c>
      <c r="N13" s="83">
        <v>8.84</v>
      </c>
      <c r="O13" s="39">
        <v>15</v>
      </c>
      <c r="P13" s="83">
        <v>0</v>
      </c>
      <c r="Q13" s="86">
        <v>0</v>
      </c>
      <c r="R13" s="39">
        <v>2</v>
      </c>
      <c r="S13" s="39">
        <v>3</v>
      </c>
      <c r="T13" s="83">
        <v>0</v>
      </c>
      <c r="U13" s="83">
        <v>0</v>
      </c>
      <c r="V13" s="83">
        <v>0</v>
      </c>
      <c r="W13" s="83">
        <v>0</v>
      </c>
      <c r="X13" s="83">
        <v>0</v>
      </c>
      <c r="Y13" s="83">
        <v>0</v>
      </c>
      <c r="Z13" s="83">
        <v>0</v>
      </c>
      <c r="AA13" s="83">
        <v>0</v>
      </c>
      <c r="AB13" s="83">
        <v>0</v>
      </c>
      <c r="AC13" s="83">
        <v>0</v>
      </c>
      <c r="AD13" s="83">
        <v>0</v>
      </c>
      <c r="AE13" s="83">
        <v>0</v>
      </c>
      <c r="AF13" s="83">
        <v>0</v>
      </c>
      <c r="AG13" s="83">
        <v>0</v>
      </c>
      <c r="AH13" s="83">
        <v>0</v>
      </c>
      <c r="AI13" s="83">
        <v>0</v>
      </c>
      <c r="AJ13" s="83">
        <v>0</v>
      </c>
      <c r="AK13" s="83">
        <v>0</v>
      </c>
      <c r="AL13" s="83">
        <v>0</v>
      </c>
      <c r="AM13" s="83">
        <v>0</v>
      </c>
      <c r="AN13" s="83">
        <v>0</v>
      </c>
      <c r="AO13" s="83">
        <v>0</v>
      </c>
      <c r="AP13" s="83">
        <v>0</v>
      </c>
      <c r="AQ13" s="83">
        <v>0</v>
      </c>
      <c r="AR13" s="83">
        <v>0</v>
      </c>
      <c r="AS13" s="83">
        <v>0</v>
      </c>
      <c r="AT13" s="83">
        <v>0</v>
      </c>
      <c r="AU13" s="83">
        <v>0</v>
      </c>
      <c r="AV13" s="14"/>
    </row>
    <row r="14" spans="1:48" ht="18" x14ac:dyDescent="0.35">
      <c r="A14" s="66" t="str">
        <f>IF(J14=1,IF(K14&gt;0,IF(P14&gt;0,IF(O14&lt;=7,IF(Q14=100,"","33"),IF(O14&lt;=25,IF(Q14&lt;100,"","33"),IF(Q14=0,"","33"))),IF(P14=0,IF(O14&gt;25,"",66),"")),IF(L14=0,IF(N14=0,"22",""),IF(L14&gt;0,IF(N14&gt;0,"11",""),"11"))),IF(J14&gt;1,IF(P14&gt;0,"66",""),IF(J14=0,"00","")))&amp;" "&amp;IF(J14=1,IF(R14&lt;3,IF(R14&gt;0,IF(S14&lt;4,IF(S14&gt;0,"",88),88),77),77),"")&amp; " " &amp;IF(K14&gt;0,IF(L14&gt;0,11,""),"")</f>
        <v xml:space="preserve">  </v>
      </c>
      <c r="B14" s="80">
        <v>5</v>
      </c>
      <c r="C14" s="81" t="s">
        <v>126</v>
      </c>
      <c r="D14" s="80" t="s">
        <v>44</v>
      </c>
      <c r="E14" s="82" t="s">
        <v>121</v>
      </c>
      <c r="F14" s="82" t="s">
        <v>122</v>
      </c>
      <c r="G14" s="83">
        <v>13.9943678545</v>
      </c>
      <c r="H14" s="84">
        <v>13.9943678545</v>
      </c>
      <c r="I14" s="84">
        <v>0</v>
      </c>
      <c r="J14" s="39">
        <v>2</v>
      </c>
      <c r="K14" s="83">
        <v>4</v>
      </c>
      <c r="L14" s="83">
        <v>0</v>
      </c>
      <c r="M14" s="85">
        <v>0</v>
      </c>
      <c r="N14" s="83">
        <v>0</v>
      </c>
      <c r="O14" s="39">
        <v>0</v>
      </c>
      <c r="P14" s="83">
        <v>0</v>
      </c>
      <c r="Q14" s="86">
        <v>0</v>
      </c>
      <c r="R14" s="39">
        <v>2</v>
      </c>
      <c r="S14" s="39">
        <v>2</v>
      </c>
      <c r="T14" s="83">
        <v>0</v>
      </c>
      <c r="U14" s="83">
        <v>0</v>
      </c>
      <c r="V14" s="83">
        <v>0</v>
      </c>
      <c r="W14" s="83">
        <v>0</v>
      </c>
      <c r="X14" s="83">
        <v>0</v>
      </c>
      <c r="Y14" s="83">
        <v>0</v>
      </c>
      <c r="Z14" s="83">
        <v>0</v>
      </c>
      <c r="AA14" s="83">
        <v>0</v>
      </c>
      <c r="AB14" s="83">
        <v>0</v>
      </c>
      <c r="AC14" s="83">
        <v>0</v>
      </c>
      <c r="AD14" s="83">
        <v>0</v>
      </c>
      <c r="AE14" s="83">
        <v>0</v>
      </c>
      <c r="AF14" s="83">
        <v>0</v>
      </c>
      <c r="AG14" s="83">
        <v>0</v>
      </c>
      <c r="AH14" s="83">
        <v>0</v>
      </c>
      <c r="AI14" s="83">
        <v>0</v>
      </c>
      <c r="AJ14" s="83">
        <v>0</v>
      </c>
      <c r="AK14" s="83">
        <v>0</v>
      </c>
      <c r="AL14" s="83">
        <v>0</v>
      </c>
      <c r="AM14" s="83">
        <v>0</v>
      </c>
      <c r="AN14" s="83">
        <v>0</v>
      </c>
      <c r="AO14" s="83">
        <v>0</v>
      </c>
      <c r="AP14" s="83">
        <v>0</v>
      </c>
      <c r="AQ14" s="83">
        <v>0</v>
      </c>
      <c r="AR14" s="83">
        <v>0</v>
      </c>
      <c r="AS14" s="83">
        <v>0</v>
      </c>
      <c r="AT14" s="83">
        <v>0</v>
      </c>
      <c r="AU14" s="83">
        <v>0</v>
      </c>
      <c r="AV14" s="14"/>
    </row>
    <row r="15" spans="1:48" ht="18" x14ac:dyDescent="0.35">
      <c r="A15" s="66" t="str">
        <f t="shared" si="1"/>
        <v xml:space="preserve">  </v>
      </c>
      <c r="B15" s="80">
        <v>6</v>
      </c>
      <c r="C15" s="81" t="s">
        <v>127</v>
      </c>
      <c r="D15" s="80" t="s">
        <v>44</v>
      </c>
      <c r="E15" s="82" t="s">
        <v>121</v>
      </c>
      <c r="F15" s="82" t="s">
        <v>122</v>
      </c>
      <c r="G15" s="83">
        <v>10.5174144859</v>
      </c>
      <c r="H15" s="84">
        <v>10.5174144859</v>
      </c>
      <c r="I15" s="84">
        <v>0</v>
      </c>
      <c r="J15" s="39">
        <v>2</v>
      </c>
      <c r="K15" s="83">
        <v>4</v>
      </c>
      <c r="L15" s="83">
        <v>0</v>
      </c>
      <c r="M15" s="85">
        <v>0</v>
      </c>
      <c r="N15" s="83">
        <v>0</v>
      </c>
      <c r="O15" s="39">
        <v>0</v>
      </c>
      <c r="P15" s="83">
        <v>0</v>
      </c>
      <c r="Q15" s="86">
        <v>0</v>
      </c>
      <c r="R15" s="39">
        <v>2</v>
      </c>
      <c r="S15" s="39">
        <v>2</v>
      </c>
      <c r="T15" s="83">
        <v>0</v>
      </c>
      <c r="U15" s="83">
        <v>0</v>
      </c>
      <c r="V15" s="83">
        <v>0</v>
      </c>
      <c r="W15" s="83">
        <v>0</v>
      </c>
      <c r="X15" s="83">
        <v>0</v>
      </c>
      <c r="Y15" s="83">
        <v>0</v>
      </c>
      <c r="Z15" s="83">
        <v>0</v>
      </c>
      <c r="AA15" s="83">
        <v>0</v>
      </c>
      <c r="AB15" s="83">
        <v>0</v>
      </c>
      <c r="AC15" s="83">
        <v>0</v>
      </c>
      <c r="AD15" s="83">
        <v>0</v>
      </c>
      <c r="AE15" s="83">
        <v>0</v>
      </c>
      <c r="AF15" s="83">
        <v>0</v>
      </c>
      <c r="AG15" s="83">
        <v>0</v>
      </c>
      <c r="AH15" s="83">
        <v>0</v>
      </c>
      <c r="AI15" s="83">
        <v>0</v>
      </c>
      <c r="AJ15" s="83">
        <v>0</v>
      </c>
      <c r="AK15" s="83">
        <v>0</v>
      </c>
      <c r="AL15" s="83">
        <v>0</v>
      </c>
      <c r="AM15" s="83">
        <v>0</v>
      </c>
      <c r="AN15" s="83">
        <v>0</v>
      </c>
      <c r="AO15" s="83">
        <v>0</v>
      </c>
      <c r="AP15" s="83">
        <v>0</v>
      </c>
      <c r="AQ15" s="83">
        <v>0</v>
      </c>
      <c r="AR15" s="83">
        <v>0</v>
      </c>
      <c r="AS15" s="83">
        <v>0</v>
      </c>
      <c r="AT15" s="83">
        <v>0</v>
      </c>
      <c r="AU15" s="83">
        <v>0</v>
      </c>
      <c r="AV15" s="14"/>
    </row>
    <row r="16" spans="1:48" ht="18" x14ac:dyDescent="0.35">
      <c r="A16" s="66" t="str">
        <f t="shared" si="1"/>
        <v xml:space="preserve">  </v>
      </c>
      <c r="B16" s="80">
        <v>7</v>
      </c>
      <c r="C16" s="81" t="s">
        <v>128</v>
      </c>
      <c r="D16" s="80" t="s">
        <v>44</v>
      </c>
      <c r="E16" s="82" t="s">
        <v>121</v>
      </c>
      <c r="F16" s="82" t="s">
        <v>122</v>
      </c>
      <c r="G16" s="83">
        <v>9.9042958414999998</v>
      </c>
      <c r="H16" s="84">
        <v>9.9042958414999998</v>
      </c>
      <c r="I16" s="84">
        <v>0</v>
      </c>
      <c r="J16" s="39">
        <v>2</v>
      </c>
      <c r="K16" s="83">
        <v>5</v>
      </c>
      <c r="L16" s="83">
        <v>0</v>
      </c>
      <c r="M16" s="85">
        <v>0</v>
      </c>
      <c r="N16" s="83">
        <v>0</v>
      </c>
      <c r="O16" s="39">
        <v>0</v>
      </c>
      <c r="P16" s="83">
        <v>0</v>
      </c>
      <c r="Q16" s="86">
        <v>0</v>
      </c>
      <c r="R16" s="39">
        <v>2</v>
      </c>
      <c r="S16" s="39">
        <v>2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  <c r="Y16" s="83">
        <v>0</v>
      </c>
      <c r="Z16" s="83">
        <v>0</v>
      </c>
      <c r="AA16" s="83">
        <v>0</v>
      </c>
      <c r="AB16" s="83">
        <v>0</v>
      </c>
      <c r="AC16" s="83">
        <v>0</v>
      </c>
      <c r="AD16" s="83">
        <v>0</v>
      </c>
      <c r="AE16" s="83">
        <v>0</v>
      </c>
      <c r="AF16" s="83">
        <v>0</v>
      </c>
      <c r="AG16" s="83">
        <v>0</v>
      </c>
      <c r="AH16" s="83">
        <v>0</v>
      </c>
      <c r="AI16" s="83">
        <v>0</v>
      </c>
      <c r="AJ16" s="83">
        <v>0</v>
      </c>
      <c r="AK16" s="83">
        <v>0</v>
      </c>
      <c r="AL16" s="83">
        <v>0</v>
      </c>
      <c r="AM16" s="83">
        <v>0</v>
      </c>
      <c r="AN16" s="83">
        <v>0</v>
      </c>
      <c r="AO16" s="83">
        <v>0</v>
      </c>
      <c r="AP16" s="83">
        <v>0</v>
      </c>
      <c r="AQ16" s="83">
        <v>0</v>
      </c>
      <c r="AR16" s="83">
        <v>0</v>
      </c>
      <c r="AS16" s="83">
        <v>0</v>
      </c>
      <c r="AT16" s="83">
        <v>0</v>
      </c>
      <c r="AU16" s="83">
        <v>0</v>
      </c>
      <c r="AV16" s="14"/>
    </row>
    <row r="17" spans="1:48" ht="18" x14ac:dyDescent="0.35">
      <c r="A17" s="66" t="str">
        <f t="shared" si="1"/>
        <v xml:space="preserve">  </v>
      </c>
      <c r="B17" s="80">
        <v>8</v>
      </c>
      <c r="C17" s="81" t="s">
        <v>129</v>
      </c>
      <c r="D17" s="80" t="s">
        <v>44</v>
      </c>
      <c r="E17" s="82" t="s">
        <v>121</v>
      </c>
      <c r="F17" s="82" t="s">
        <v>122</v>
      </c>
      <c r="G17" s="83">
        <v>25.1466968276</v>
      </c>
      <c r="H17" s="84">
        <v>25.1466968276</v>
      </c>
      <c r="I17" s="84">
        <v>0</v>
      </c>
      <c r="J17" s="39">
        <v>2</v>
      </c>
      <c r="K17" s="83">
        <v>4</v>
      </c>
      <c r="L17" s="83">
        <v>0</v>
      </c>
      <c r="M17" s="85">
        <v>0</v>
      </c>
      <c r="N17" s="83">
        <v>0</v>
      </c>
      <c r="O17" s="39">
        <v>0</v>
      </c>
      <c r="P17" s="83">
        <v>0</v>
      </c>
      <c r="Q17" s="86">
        <v>0</v>
      </c>
      <c r="R17" s="39">
        <v>2</v>
      </c>
      <c r="S17" s="39">
        <v>2</v>
      </c>
      <c r="T17" s="83">
        <v>0</v>
      </c>
      <c r="U17" s="83">
        <v>0</v>
      </c>
      <c r="V17" s="83">
        <v>0</v>
      </c>
      <c r="W17" s="83">
        <v>0</v>
      </c>
      <c r="X17" s="83">
        <v>0</v>
      </c>
      <c r="Y17" s="83">
        <v>0</v>
      </c>
      <c r="Z17" s="83">
        <v>0</v>
      </c>
      <c r="AA17" s="83">
        <v>0</v>
      </c>
      <c r="AB17" s="83">
        <v>0</v>
      </c>
      <c r="AC17" s="83">
        <v>0</v>
      </c>
      <c r="AD17" s="83">
        <v>0</v>
      </c>
      <c r="AE17" s="83">
        <v>0</v>
      </c>
      <c r="AF17" s="83">
        <v>0</v>
      </c>
      <c r="AG17" s="83">
        <v>0</v>
      </c>
      <c r="AH17" s="83">
        <v>0</v>
      </c>
      <c r="AI17" s="83">
        <v>0</v>
      </c>
      <c r="AJ17" s="83">
        <v>0</v>
      </c>
      <c r="AK17" s="83">
        <v>0</v>
      </c>
      <c r="AL17" s="83">
        <v>0</v>
      </c>
      <c r="AM17" s="83">
        <v>0</v>
      </c>
      <c r="AN17" s="83">
        <v>0</v>
      </c>
      <c r="AO17" s="83">
        <v>0</v>
      </c>
      <c r="AP17" s="83">
        <v>0</v>
      </c>
      <c r="AQ17" s="83">
        <v>0</v>
      </c>
      <c r="AR17" s="83">
        <v>0</v>
      </c>
      <c r="AS17" s="83">
        <v>0</v>
      </c>
      <c r="AT17" s="83">
        <v>0</v>
      </c>
      <c r="AU17" s="83">
        <v>0</v>
      </c>
      <c r="AV17" s="14"/>
    </row>
    <row r="18" spans="1:48" ht="18" x14ac:dyDescent="0.35">
      <c r="A18" s="66" t="str">
        <f t="shared" si="1"/>
        <v xml:space="preserve">  </v>
      </c>
      <c r="B18" s="80">
        <v>9</v>
      </c>
      <c r="C18" s="81" t="s">
        <v>130</v>
      </c>
      <c r="D18" s="80" t="s">
        <v>44</v>
      </c>
      <c r="E18" s="82" t="s">
        <v>121</v>
      </c>
      <c r="F18" s="82" t="s">
        <v>122</v>
      </c>
      <c r="G18" s="83">
        <v>12.977025104100001</v>
      </c>
      <c r="H18" s="84">
        <v>12.977025104100001</v>
      </c>
      <c r="I18" s="84">
        <v>0</v>
      </c>
      <c r="J18" s="39">
        <v>2</v>
      </c>
      <c r="K18" s="83">
        <v>10</v>
      </c>
      <c r="L18" s="83">
        <v>0</v>
      </c>
      <c r="M18" s="85">
        <v>0</v>
      </c>
      <c r="N18" s="83">
        <v>0</v>
      </c>
      <c r="O18" s="39">
        <v>0</v>
      </c>
      <c r="P18" s="83">
        <v>0</v>
      </c>
      <c r="Q18" s="86">
        <v>0</v>
      </c>
      <c r="R18" s="39">
        <v>2</v>
      </c>
      <c r="S18" s="39">
        <v>2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  <c r="Y18" s="83">
        <v>0</v>
      </c>
      <c r="Z18" s="83">
        <v>0</v>
      </c>
      <c r="AA18" s="83">
        <v>0</v>
      </c>
      <c r="AB18" s="83">
        <v>0</v>
      </c>
      <c r="AC18" s="83">
        <v>0</v>
      </c>
      <c r="AD18" s="83">
        <v>0</v>
      </c>
      <c r="AE18" s="83">
        <v>0</v>
      </c>
      <c r="AF18" s="83">
        <v>0</v>
      </c>
      <c r="AG18" s="83">
        <v>0</v>
      </c>
      <c r="AH18" s="83">
        <v>0</v>
      </c>
      <c r="AI18" s="83">
        <v>0</v>
      </c>
      <c r="AJ18" s="83">
        <v>0</v>
      </c>
      <c r="AK18" s="83">
        <v>0</v>
      </c>
      <c r="AL18" s="83">
        <v>0</v>
      </c>
      <c r="AM18" s="83">
        <v>0</v>
      </c>
      <c r="AN18" s="83">
        <v>0</v>
      </c>
      <c r="AO18" s="83">
        <v>0</v>
      </c>
      <c r="AP18" s="83">
        <v>0</v>
      </c>
      <c r="AQ18" s="83">
        <v>0</v>
      </c>
      <c r="AR18" s="83">
        <v>0</v>
      </c>
      <c r="AS18" s="83">
        <v>0</v>
      </c>
      <c r="AT18" s="83">
        <v>0</v>
      </c>
      <c r="AU18" s="83">
        <v>0</v>
      </c>
      <c r="AV18" s="14"/>
    </row>
    <row r="19" spans="1:48" ht="18" x14ac:dyDescent="0.35">
      <c r="A19" s="66" t="str">
        <f t="shared" si="1"/>
        <v xml:space="preserve">  </v>
      </c>
      <c r="B19" s="80">
        <v>10</v>
      </c>
      <c r="C19" s="81" t="s">
        <v>131</v>
      </c>
      <c r="D19" s="80" t="s">
        <v>44</v>
      </c>
      <c r="E19" s="82" t="s">
        <v>121</v>
      </c>
      <c r="F19" s="82" t="s">
        <v>122</v>
      </c>
      <c r="G19" s="83">
        <v>240.75233695599999</v>
      </c>
      <c r="H19" s="84">
        <v>240.75233695599999</v>
      </c>
      <c r="I19" s="84">
        <v>0</v>
      </c>
      <c r="J19" s="39">
        <v>2</v>
      </c>
      <c r="K19" s="83">
        <v>10</v>
      </c>
      <c r="L19" s="83">
        <v>0</v>
      </c>
      <c r="M19" s="85">
        <v>0</v>
      </c>
      <c r="N19" s="83">
        <v>0</v>
      </c>
      <c r="O19" s="39">
        <v>0</v>
      </c>
      <c r="P19" s="83">
        <v>0</v>
      </c>
      <c r="Q19" s="86">
        <v>0</v>
      </c>
      <c r="R19" s="39">
        <v>2</v>
      </c>
      <c r="S19" s="39">
        <v>2</v>
      </c>
      <c r="T19" s="83">
        <v>0</v>
      </c>
      <c r="U19" s="83">
        <v>0</v>
      </c>
      <c r="V19" s="83">
        <v>0</v>
      </c>
      <c r="W19" s="83">
        <v>0</v>
      </c>
      <c r="X19" s="83">
        <v>0</v>
      </c>
      <c r="Y19" s="83">
        <v>0</v>
      </c>
      <c r="Z19" s="83">
        <v>0</v>
      </c>
      <c r="AA19" s="83">
        <v>0</v>
      </c>
      <c r="AB19" s="83">
        <v>0</v>
      </c>
      <c r="AC19" s="83">
        <v>0</v>
      </c>
      <c r="AD19" s="83">
        <v>0</v>
      </c>
      <c r="AE19" s="83">
        <v>0</v>
      </c>
      <c r="AF19" s="83">
        <v>0</v>
      </c>
      <c r="AG19" s="83">
        <v>0</v>
      </c>
      <c r="AH19" s="83">
        <v>0</v>
      </c>
      <c r="AI19" s="83">
        <v>0</v>
      </c>
      <c r="AJ19" s="83">
        <v>0</v>
      </c>
      <c r="AK19" s="83">
        <v>0</v>
      </c>
      <c r="AL19" s="83">
        <v>0</v>
      </c>
      <c r="AM19" s="83">
        <v>0</v>
      </c>
      <c r="AN19" s="83">
        <v>0</v>
      </c>
      <c r="AO19" s="83">
        <v>0</v>
      </c>
      <c r="AP19" s="83">
        <v>0</v>
      </c>
      <c r="AQ19" s="83">
        <v>0</v>
      </c>
      <c r="AR19" s="83">
        <v>0</v>
      </c>
      <c r="AS19" s="83">
        <v>0</v>
      </c>
      <c r="AT19" s="83">
        <v>0</v>
      </c>
      <c r="AU19" s="83">
        <v>0</v>
      </c>
      <c r="AV19" s="14"/>
    </row>
    <row r="20" spans="1:48" ht="18" x14ac:dyDescent="0.35">
      <c r="A20" s="66" t="str">
        <f t="shared" si="1"/>
        <v xml:space="preserve">  </v>
      </c>
      <c r="B20" s="80">
        <v>11</v>
      </c>
      <c r="C20" s="81" t="s">
        <v>132</v>
      </c>
      <c r="D20" s="80" t="s">
        <v>44</v>
      </c>
      <c r="E20" s="82" t="s">
        <v>121</v>
      </c>
      <c r="F20" s="82" t="s">
        <v>122</v>
      </c>
      <c r="G20" s="83">
        <v>87.442145589399999</v>
      </c>
      <c r="H20" s="84">
        <v>87.442145589399999</v>
      </c>
      <c r="I20" s="84">
        <v>0</v>
      </c>
      <c r="J20" s="39">
        <v>2</v>
      </c>
      <c r="K20" s="83">
        <v>8</v>
      </c>
      <c r="L20" s="83">
        <v>0</v>
      </c>
      <c r="M20" s="85">
        <v>0</v>
      </c>
      <c r="N20" s="83">
        <v>0</v>
      </c>
      <c r="O20" s="39">
        <v>0</v>
      </c>
      <c r="P20" s="83">
        <v>0</v>
      </c>
      <c r="Q20" s="86">
        <v>0</v>
      </c>
      <c r="R20" s="39">
        <v>2</v>
      </c>
      <c r="S20" s="39">
        <v>2</v>
      </c>
      <c r="T20" s="83">
        <v>0</v>
      </c>
      <c r="U20" s="83">
        <v>0</v>
      </c>
      <c r="V20" s="83">
        <v>0</v>
      </c>
      <c r="W20" s="83">
        <v>0</v>
      </c>
      <c r="X20" s="83">
        <v>0</v>
      </c>
      <c r="Y20" s="83">
        <v>0</v>
      </c>
      <c r="Z20" s="83">
        <v>0</v>
      </c>
      <c r="AA20" s="83">
        <v>0</v>
      </c>
      <c r="AB20" s="83">
        <v>0</v>
      </c>
      <c r="AC20" s="83">
        <v>0</v>
      </c>
      <c r="AD20" s="83">
        <v>0</v>
      </c>
      <c r="AE20" s="83">
        <v>0</v>
      </c>
      <c r="AF20" s="83">
        <v>0</v>
      </c>
      <c r="AG20" s="83">
        <v>0</v>
      </c>
      <c r="AH20" s="83">
        <v>0</v>
      </c>
      <c r="AI20" s="83">
        <v>0</v>
      </c>
      <c r="AJ20" s="83">
        <v>0</v>
      </c>
      <c r="AK20" s="83">
        <v>0</v>
      </c>
      <c r="AL20" s="83">
        <v>0</v>
      </c>
      <c r="AM20" s="83">
        <v>0</v>
      </c>
      <c r="AN20" s="83">
        <v>0</v>
      </c>
      <c r="AO20" s="83">
        <v>0</v>
      </c>
      <c r="AP20" s="83">
        <v>0</v>
      </c>
      <c r="AQ20" s="83">
        <v>0</v>
      </c>
      <c r="AR20" s="83">
        <v>0</v>
      </c>
      <c r="AS20" s="83">
        <v>0</v>
      </c>
      <c r="AT20" s="83">
        <v>0</v>
      </c>
      <c r="AU20" s="83">
        <v>0</v>
      </c>
      <c r="AV20" s="14"/>
    </row>
    <row r="21" spans="1:48" ht="18" x14ac:dyDescent="0.35">
      <c r="A21" s="66" t="str">
        <f t="shared" si="1"/>
        <v xml:space="preserve">  </v>
      </c>
      <c r="B21" s="80">
        <v>12</v>
      </c>
      <c r="C21" s="81" t="s">
        <v>133</v>
      </c>
      <c r="D21" s="80" t="s">
        <v>44</v>
      </c>
      <c r="E21" s="82" t="s">
        <v>121</v>
      </c>
      <c r="F21" s="82" t="s">
        <v>122</v>
      </c>
      <c r="G21" s="83">
        <v>73.525403018099993</v>
      </c>
      <c r="H21" s="84">
        <v>73.525403018099993</v>
      </c>
      <c r="I21" s="84">
        <v>0</v>
      </c>
      <c r="J21" s="39">
        <v>1</v>
      </c>
      <c r="K21" s="83">
        <v>8</v>
      </c>
      <c r="L21" s="83">
        <v>0</v>
      </c>
      <c r="M21" s="85">
        <v>0</v>
      </c>
      <c r="N21" s="83">
        <v>0</v>
      </c>
      <c r="O21" s="39">
        <v>5</v>
      </c>
      <c r="P21" s="83">
        <v>8</v>
      </c>
      <c r="Q21" s="86">
        <v>100</v>
      </c>
      <c r="R21" s="39">
        <v>2</v>
      </c>
      <c r="S21" s="39">
        <v>3</v>
      </c>
      <c r="T21" s="83">
        <v>0</v>
      </c>
      <c r="U21" s="83">
        <v>8</v>
      </c>
      <c r="V21" s="83">
        <v>0</v>
      </c>
      <c r="W21" s="83">
        <v>0</v>
      </c>
      <c r="X21" s="83">
        <v>0</v>
      </c>
      <c r="Y21" s="83">
        <v>0</v>
      </c>
      <c r="Z21" s="83">
        <v>0</v>
      </c>
      <c r="AA21" s="83">
        <v>0</v>
      </c>
      <c r="AB21" s="83">
        <v>0</v>
      </c>
      <c r="AC21" s="83">
        <v>0</v>
      </c>
      <c r="AD21" s="83">
        <v>0</v>
      </c>
      <c r="AE21" s="83">
        <v>0</v>
      </c>
      <c r="AF21" s="83">
        <v>0</v>
      </c>
      <c r="AG21" s="83">
        <v>0</v>
      </c>
      <c r="AH21" s="83">
        <v>0</v>
      </c>
      <c r="AI21" s="83">
        <v>0</v>
      </c>
      <c r="AJ21" s="83">
        <v>0</v>
      </c>
      <c r="AK21" s="83">
        <v>0</v>
      </c>
      <c r="AL21" s="83">
        <v>0</v>
      </c>
      <c r="AM21" s="83">
        <v>0</v>
      </c>
      <c r="AN21" s="83">
        <v>0</v>
      </c>
      <c r="AO21" s="83">
        <v>0</v>
      </c>
      <c r="AP21" s="83">
        <v>0</v>
      </c>
      <c r="AQ21" s="83">
        <v>0</v>
      </c>
      <c r="AR21" s="83">
        <v>0</v>
      </c>
      <c r="AS21" s="83">
        <v>0</v>
      </c>
      <c r="AT21" s="83">
        <v>0</v>
      </c>
      <c r="AU21" s="83">
        <v>0</v>
      </c>
      <c r="AV21" s="14"/>
    </row>
    <row r="22" spans="1:48" ht="18" x14ac:dyDescent="0.35">
      <c r="A22" s="66" t="str">
        <f t="shared" si="1"/>
        <v xml:space="preserve">  </v>
      </c>
      <c r="B22" s="80">
        <v>13</v>
      </c>
      <c r="C22" s="81" t="s">
        <v>134</v>
      </c>
      <c r="D22" s="80" t="s">
        <v>44</v>
      </c>
      <c r="E22" s="82" t="s">
        <v>121</v>
      </c>
      <c r="F22" s="82" t="s">
        <v>122</v>
      </c>
      <c r="G22" s="83">
        <v>57.810277290599998</v>
      </c>
      <c r="H22" s="84">
        <v>57.810277290599998</v>
      </c>
      <c r="I22" s="84">
        <v>0</v>
      </c>
      <c r="J22" s="39">
        <v>2</v>
      </c>
      <c r="K22" s="83">
        <v>10</v>
      </c>
      <c r="L22" s="83">
        <v>0</v>
      </c>
      <c r="M22" s="85">
        <v>0</v>
      </c>
      <c r="N22" s="83">
        <v>0</v>
      </c>
      <c r="O22" s="39">
        <v>0</v>
      </c>
      <c r="P22" s="83">
        <v>0</v>
      </c>
      <c r="Q22" s="86">
        <v>0</v>
      </c>
      <c r="R22" s="39">
        <v>2</v>
      </c>
      <c r="S22" s="39">
        <v>2</v>
      </c>
      <c r="T22" s="83">
        <v>0</v>
      </c>
      <c r="U22" s="83">
        <v>0</v>
      </c>
      <c r="V22" s="83">
        <v>0</v>
      </c>
      <c r="W22" s="83">
        <v>0</v>
      </c>
      <c r="X22" s="83">
        <v>0</v>
      </c>
      <c r="Y22" s="83">
        <v>0</v>
      </c>
      <c r="Z22" s="83">
        <v>0</v>
      </c>
      <c r="AA22" s="83">
        <v>0</v>
      </c>
      <c r="AB22" s="83">
        <v>0</v>
      </c>
      <c r="AC22" s="83">
        <v>0</v>
      </c>
      <c r="AD22" s="83">
        <v>0</v>
      </c>
      <c r="AE22" s="83">
        <v>0</v>
      </c>
      <c r="AF22" s="83">
        <v>0</v>
      </c>
      <c r="AG22" s="83">
        <v>0</v>
      </c>
      <c r="AH22" s="83">
        <v>0</v>
      </c>
      <c r="AI22" s="83">
        <v>0</v>
      </c>
      <c r="AJ22" s="83">
        <v>0</v>
      </c>
      <c r="AK22" s="83">
        <v>0</v>
      </c>
      <c r="AL22" s="83">
        <v>0</v>
      </c>
      <c r="AM22" s="83">
        <v>0</v>
      </c>
      <c r="AN22" s="83">
        <v>0</v>
      </c>
      <c r="AO22" s="83">
        <v>0</v>
      </c>
      <c r="AP22" s="83">
        <v>0</v>
      </c>
      <c r="AQ22" s="83">
        <v>0</v>
      </c>
      <c r="AR22" s="83">
        <v>0</v>
      </c>
      <c r="AS22" s="83">
        <v>0</v>
      </c>
      <c r="AT22" s="83">
        <v>0</v>
      </c>
      <c r="AU22" s="83">
        <v>0</v>
      </c>
      <c r="AV22" s="14"/>
    </row>
    <row r="23" spans="1:48" ht="18" x14ac:dyDescent="0.35">
      <c r="A23" s="66" t="str">
        <f t="shared" si="1"/>
        <v xml:space="preserve">  </v>
      </c>
      <c r="B23" s="80">
        <v>14</v>
      </c>
      <c r="C23" s="81" t="s">
        <v>135</v>
      </c>
      <c r="D23" s="80" t="s">
        <v>44</v>
      </c>
      <c r="E23" s="82" t="s">
        <v>121</v>
      </c>
      <c r="F23" s="82" t="s">
        <v>122</v>
      </c>
      <c r="G23" s="83">
        <v>20.369313502400001</v>
      </c>
      <c r="H23" s="84">
        <v>20.369313502400001</v>
      </c>
      <c r="I23" s="84">
        <v>0</v>
      </c>
      <c r="J23" s="39">
        <v>1</v>
      </c>
      <c r="K23" s="83">
        <v>1</v>
      </c>
      <c r="L23" s="83">
        <v>0</v>
      </c>
      <c r="M23" s="85">
        <v>0</v>
      </c>
      <c r="N23" s="83">
        <v>0</v>
      </c>
      <c r="O23" s="39">
        <v>3</v>
      </c>
      <c r="P23" s="83">
        <v>1</v>
      </c>
      <c r="Q23" s="86">
        <v>100</v>
      </c>
      <c r="R23" s="39">
        <v>2</v>
      </c>
      <c r="S23" s="39">
        <v>2</v>
      </c>
      <c r="T23" s="83">
        <v>0</v>
      </c>
      <c r="U23" s="83">
        <v>1</v>
      </c>
      <c r="V23" s="83">
        <v>0</v>
      </c>
      <c r="W23" s="83">
        <v>0</v>
      </c>
      <c r="X23" s="83">
        <v>0</v>
      </c>
      <c r="Y23" s="83">
        <v>0</v>
      </c>
      <c r="Z23" s="83">
        <v>0</v>
      </c>
      <c r="AA23" s="83">
        <v>0</v>
      </c>
      <c r="AB23" s="83">
        <v>0</v>
      </c>
      <c r="AC23" s="83">
        <v>0</v>
      </c>
      <c r="AD23" s="83">
        <v>0</v>
      </c>
      <c r="AE23" s="83">
        <v>0</v>
      </c>
      <c r="AF23" s="83">
        <v>0</v>
      </c>
      <c r="AG23" s="83">
        <v>0</v>
      </c>
      <c r="AH23" s="83">
        <v>0</v>
      </c>
      <c r="AI23" s="83">
        <v>0</v>
      </c>
      <c r="AJ23" s="83">
        <v>0</v>
      </c>
      <c r="AK23" s="83">
        <v>0</v>
      </c>
      <c r="AL23" s="83">
        <v>0</v>
      </c>
      <c r="AM23" s="83">
        <v>0</v>
      </c>
      <c r="AN23" s="83">
        <v>0</v>
      </c>
      <c r="AO23" s="83">
        <v>0</v>
      </c>
      <c r="AP23" s="83">
        <v>0</v>
      </c>
      <c r="AQ23" s="83">
        <v>0</v>
      </c>
      <c r="AR23" s="83">
        <v>0</v>
      </c>
      <c r="AS23" s="83">
        <v>0</v>
      </c>
      <c r="AT23" s="83">
        <v>0</v>
      </c>
      <c r="AU23" s="83">
        <v>0</v>
      </c>
      <c r="AV23" s="14"/>
    </row>
    <row r="24" spans="1:48" ht="18" x14ac:dyDescent="0.35">
      <c r="A24" s="66" t="str">
        <f t="shared" si="1"/>
        <v xml:space="preserve">  </v>
      </c>
      <c r="B24" s="80">
        <v>15</v>
      </c>
      <c r="C24" s="81" t="s">
        <v>136</v>
      </c>
      <c r="D24" s="80" t="s">
        <v>44</v>
      </c>
      <c r="E24" s="82" t="s">
        <v>121</v>
      </c>
      <c r="F24" s="82" t="s">
        <v>122</v>
      </c>
      <c r="G24" s="83">
        <v>15.4484662159</v>
      </c>
      <c r="H24" s="84">
        <v>15.4484662159</v>
      </c>
      <c r="I24" s="84">
        <v>0</v>
      </c>
      <c r="J24" s="39">
        <v>1</v>
      </c>
      <c r="K24" s="83">
        <v>1</v>
      </c>
      <c r="L24" s="83">
        <v>0</v>
      </c>
      <c r="M24" s="85">
        <v>0</v>
      </c>
      <c r="N24" s="83">
        <v>0</v>
      </c>
      <c r="O24" s="39">
        <v>5</v>
      </c>
      <c r="P24" s="83">
        <v>1</v>
      </c>
      <c r="Q24" s="86">
        <v>100</v>
      </c>
      <c r="R24" s="39">
        <v>2</v>
      </c>
      <c r="S24" s="39">
        <v>3</v>
      </c>
      <c r="T24" s="83">
        <v>0</v>
      </c>
      <c r="U24" s="83">
        <v>1</v>
      </c>
      <c r="V24" s="83">
        <v>0</v>
      </c>
      <c r="W24" s="83">
        <v>0</v>
      </c>
      <c r="X24" s="83">
        <v>0</v>
      </c>
      <c r="Y24" s="83">
        <v>0</v>
      </c>
      <c r="Z24" s="83">
        <v>0</v>
      </c>
      <c r="AA24" s="83">
        <v>0</v>
      </c>
      <c r="AB24" s="83">
        <v>0</v>
      </c>
      <c r="AC24" s="83">
        <v>0</v>
      </c>
      <c r="AD24" s="83">
        <v>0</v>
      </c>
      <c r="AE24" s="83">
        <v>0</v>
      </c>
      <c r="AF24" s="83">
        <v>0</v>
      </c>
      <c r="AG24" s="83">
        <v>0</v>
      </c>
      <c r="AH24" s="83">
        <v>0</v>
      </c>
      <c r="AI24" s="83">
        <v>0</v>
      </c>
      <c r="AJ24" s="83">
        <v>0</v>
      </c>
      <c r="AK24" s="83">
        <v>0</v>
      </c>
      <c r="AL24" s="83">
        <v>0</v>
      </c>
      <c r="AM24" s="83">
        <v>0</v>
      </c>
      <c r="AN24" s="83">
        <v>0</v>
      </c>
      <c r="AO24" s="83">
        <v>0</v>
      </c>
      <c r="AP24" s="83">
        <v>0</v>
      </c>
      <c r="AQ24" s="83">
        <v>0</v>
      </c>
      <c r="AR24" s="83">
        <v>0</v>
      </c>
      <c r="AS24" s="83">
        <v>0</v>
      </c>
      <c r="AT24" s="83">
        <v>0</v>
      </c>
      <c r="AU24" s="83">
        <v>0</v>
      </c>
      <c r="AV24" s="14"/>
    </row>
    <row r="25" spans="1:48" ht="18" x14ac:dyDescent="0.35">
      <c r="A25" s="66" t="str">
        <f t="shared" si="1"/>
        <v xml:space="preserve">  </v>
      </c>
      <c r="B25" s="80">
        <v>16</v>
      </c>
      <c r="C25" s="81" t="s">
        <v>137</v>
      </c>
      <c r="D25" s="80" t="s">
        <v>44</v>
      </c>
      <c r="E25" s="82" t="s">
        <v>121</v>
      </c>
      <c r="F25" s="82" t="s">
        <v>122</v>
      </c>
      <c r="G25" s="83">
        <v>7.7427719661900003</v>
      </c>
      <c r="H25" s="84">
        <v>7.7427719661900003</v>
      </c>
      <c r="I25" s="84">
        <v>0</v>
      </c>
      <c r="J25" s="39">
        <v>1</v>
      </c>
      <c r="K25" s="83">
        <v>6</v>
      </c>
      <c r="L25" s="83">
        <v>0</v>
      </c>
      <c r="M25" s="85">
        <v>0</v>
      </c>
      <c r="N25" s="83">
        <v>0</v>
      </c>
      <c r="O25" s="39">
        <v>5</v>
      </c>
      <c r="P25" s="83">
        <v>6</v>
      </c>
      <c r="Q25" s="86">
        <v>100</v>
      </c>
      <c r="R25" s="39">
        <v>2</v>
      </c>
      <c r="S25" s="39">
        <v>3</v>
      </c>
      <c r="T25" s="83">
        <v>0</v>
      </c>
      <c r="U25" s="83">
        <v>6</v>
      </c>
      <c r="V25" s="83">
        <v>0</v>
      </c>
      <c r="W25" s="83">
        <v>0</v>
      </c>
      <c r="X25" s="83">
        <v>0</v>
      </c>
      <c r="Y25" s="83">
        <v>0</v>
      </c>
      <c r="Z25" s="83">
        <v>0</v>
      </c>
      <c r="AA25" s="83">
        <v>0</v>
      </c>
      <c r="AB25" s="83">
        <v>0</v>
      </c>
      <c r="AC25" s="83">
        <v>0</v>
      </c>
      <c r="AD25" s="83">
        <v>0</v>
      </c>
      <c r="AE25" s="83">
        <v>0</v>
      </c>
      <c r="AF25" s="83">
        <v>0</v>
      </c>
      <c r="AG25" s="83">
        <v>0</v>
      </c>
      <c r="AH25" s="83">
        <v>0</v>
      </c>
      <c r="AI25" s="83">
        <v>0</v>
      </c>
      <c r="AJ25" s="83">
        <v>0</v>
      </c>
      <c r="AK25" s="83">
        <v>0</v>
      </c>
      <c r="AL25" s="83">
        <v>0</v>
      </c>
      <c r="AM25" s="83">
        <v>0</v>
      </c>
      <c r="AN25" s="83">
        <v>0</v>
      </c>
      <c r="AO25" s="83">
        <v>0</v>
      </c>
      <c r="AP25" s="83">
        <v>0</v>
      </c>
      <c r="AQ25" s="83">
        <v>0</v>
      </c>
      <c r="AR25" s="83">
        <v>0</v>
      </c>
      <c r="AS25" s="83">
        <v>0</v>
      </c>
      <c r="AT25" s="83">
        <v>0</v>
      </c>
      <c r="AU25" s="83">
        <v>0</v>
      </c>
      <c r="AV25" s="14"/>
    </row>
    <row r="26" spans="1:48" ht="18" x14ac:dyDescent="0.35">
      <c r="A26" s="66" t="str">
        <f t="shared" si="1"/>
        <v xml:space="preserve">  </v>
      </c>
      <c r="B26" s="80">
        <v>17</v>
      </c>
      <c r="C26" s="81" t="s">
        <v>138</v>
      </c>
      <c r="D26" s="80" t="s">
        <v>44</v>
      </c>
      <c r="E26" s="82" t="s">
        <v>121</v>
      </c>
      <c r="F26" s="82" t="s">
        <v>122</v>
      </c>
      <c r="G26" s="83">
        <v>31.4346623112</v>
      </c>
      <c r="H26" s="84">
        <v>31.4346623112</v>
      </c>
      <c r="I26" s="84">
        <v>0</v>
      </c>
      <c r="J26" s="39">
        <v>2</v>
      </c>
      <c r="K26" s="83">
        <v>2</v>
      </c>
      <c r="L26" s="83">
        <v>0</v>
      </c>
      <c r="M26" s="85">
        <v>0</v>
      </c>
      <c r="N26" s="83">
        <v>0</v>
      </c>
      <c r="O26" s="39">
        <v>0</v>
      </c>
      <c r="P26" s="83">
        <v>0</v>
      </c>
      <c r="Q26" s="86">
        <v>0</v>
      </c>
      <c r="R26" s="39">
        <v>2</v>
      </c>
      <c r="S26" s="39">
        <v>2</v>
      </c>
      <c r="T26" s="83">
        <v>0</v>
      </c>
      <c r="U26" s="83">
        <v>0</v>
      </c>
      <c r="V26" s="83">
        <v>0</v>
      </c>
      <c r="W26" s="83">
        <v>0</v>
      </c>
      <c r="X26" s="83">
        <v>0</v>
      </c>
      <c r="Y26" s="83">
        <v>0</v>
      </c>
      <c r="Z26" s="83">
        <v>0</v>
      </c>
      <c r="AA26" s="83">
        <v>0</v>
      </c>
      <c r="AB26" s="83">
        <v>0</v>
      </c>
      <c r="AC26" s="83">
        <v>0</v>
      </c>
      <c r="AD26" s="83">
        <v>0</v>
      </c>
      <c r="AE26" s="83">
        <v>0</v>
      </c>
      <c r="AF26" s="83">
        <v>0</v>
      </c>
      <c r="AG26" s="83">
        <v>0</v>
      </c>
      <c r="AH26" s="83">
        <v>0</v>
      </c>
      <c r="AI26" s="83">
        <v>0</v>
      </c>
      <c r="AJ26" s="83">
        <v>0</v>
      </c>
      <c r="AK26" s="83">
        <v>0</v>
      </c>
      <c r="AL26" s="83">
        <v>0</v>
      </c>
      <c r="AM26" s="83">
        <v>0</v>
      </c>
      <c r="AN26" s="83">
        <v>0</v>
      </c>
      <c r="AO26" s="83">
        <v>0</v>
      </c>
      <c r="AP26" s="83">
        <v>0</v>
      </c>
      <c r="AQ26" s="83">
        <v>0</v>
      </c>
      <c r="AR26" s="83">
        <v>0</v>
      </c>
      <c r="AS26" s="83">
        <v>0</v>
      </c>
      <c r="AT26" s="83">
        <v>0</v>
      </c>
      <c r="AU26" s="83">
        <v>0</v>
      </c>
      <c r="AV26" s="14"/>
    </row>
    <row r="27" spans="1:48" ht="18" x14ac:dyDescent="0.35">
      <c r="A27" s="66" t="str">
        <f t="shared" si="1"/>
        <v xml:space="preserve">  </v>
      </c>
      <c r="B27" s="80">
        <v>18</v>
      </c>
      <c r="C27" s="81" t="s">
        <v>139</v>
      </c>
      <c r="D27" s="80" t="s">
        <v>44</v>
      </c>
      <c r="E27" s="82" t="s">
        <v>121</v>
      </c>
      <c r="F27" s="82" t="s">
        <v>122</v>
      </c>
      <c r="G27" s="83">
        <v>26.401419055000002</v>
      </c>
      <c r="H27" s="84">
        <v>26.401419055000002</v>
      </c>
      <c r="I27" s="84">
        <v>0</v>
      </c>
      <c r="J27" s="39">
        <v>2</v>
      </c>
      <c r="K27" s="83">
        <v>1</v>
      </c>
      <c r="L27" s="83">
        <v>0</v>
      </c>
      <c r="M27" s="85">
        <v>0</v>
      </c>
      <c r="N27" s="83">
        <v>0</v>
      </c>
      <c r="O27" s="39">
        <v>0</v>
      </c>
      <c r="P27" s="83">
        <v>0</v>
      </c>
      <c r="Q27" s="86">
        <v>0</v>
      </c>
      <c r="R27" s="39">
        <v>2</v>
      </c>
      <c r="S27" s="39">
        <v>2</v>
      </c>
      <c r="T27" s="83">
        <v>0</v>
      </c>
      <c r="U27" s="83">
        <v>0</v>
      </c>
      <c r="V27" s="83">
        <v>0</v>
      </c>
      <c r="W27" s="83">
        <v>0</v>
      </c>
      <c r="X27" s="83">
        <v>0</v>
      </c>
      <c r="Y27" s="83">
        <v>0</v>
      </c>
      <c r="Z27" s="83">
        <v>0</v>
      </c>
      <c r="AA27" s="83">
        <v>0</v>
      </c>
      <c r="AB27" s="83">
        <v>0</v>
      </c>
      <c r="AC27" s="83">
        <v>0</v>
      </c>
      <c r="AD27" s="83">
        <v>0</v>
      </c>
      <c r="AE27" s="83">
        <v>0</v>
      </c>
      <c r="AF27" s="83">
        <v>0</v>
      </c>
      <c r="AG27" s="83">
        <v>0</v>
      </c>
      <c r="AH27" s="83">
        <v>0</v>
      </c>
      <c r="AI27" s="83">
        <v>0</v>
      </c>
      <c r="AJ27" s="83">
        <v>0</v>
      </c>
      <c r="AK27" s="83">
        <v>0</v>
      </c>
      <c r="AL27" s="83">
        <v>0</v>
      </c>
      <c r="AM27" s="83">
        <v>0</v>
      </c>
      <c r="AN27" s="83">
        <v>0</v>
      </c>
      <c r="AO27" s="83">
        <v>0</v>
      </c>
      <c r="AP27" s="83">
        <v>0</v>
      </c>
      <c r="AQ27" s="83">
        <v>0</v>
      </c>
      <c r="AR27" s="83">
        <v>0</v>
      </c>
      <c r="AS27" s="83">
        <v>0</v>
      </c>
      <c r="AT27" s="83">
        <v>0</v>
      </c>
      <c r="AU27" s="83">
        <v>0</v>
      </c>
      <c r="AV27" s="14"/>
    </row>
    <row r="28" spans="1:48" ht="18" x14ac:dyDescent="0.35">
      <c r="A28" s="66" t="str">
        <f t="shared" si="1"/>
        <v xml:space="preserve">  </v>
      </c>
      <c r="B28" s="80">
        <v>19</v>
      </c>
      <c r="C28" s="81" t="s">
        <v>140</v>
      </c>
      <c r="D28" s="80" t="s">
        <v>44</v>
      </c>
      <c r="E28" s="82" t="s">
        <v>121</v>
      </c>
      <c r="F28" s="82" t="s">
        <v>122</v>
      </c>
      <c r="G28" s="83">
        <v>11.5541938568</v>
      </c>
      <c r="H28" s="84">
        <v>11.5541938568</v>
      </c>
      <c r="I28" s="84">
        <v>0</v>
      </c>
      <c r="J28" s="39">
        <v>1</v>
      </c>
      <c r="K28" s="83">
        <v>1</v>
      </c>
      <c r="L28" s="83">
        <v>0</v>
      </c>
      <c r="M28" s="85">
        <v>0</v>
      </c>
      <c r="N28" s="83">
        <v>0</v>
      </c>
      <c r="O28" s="39">
        <v>4</v>
      </c>
      <c r="P28" s="83">
        <v>1</v>
      </c>
      <c r="Q28" s="86">
        <v>100</v>
      </c>
      <c r="R28" s="39">
        <v>2</v>
      </c>
      <c r="S28" s="39">
        <v>2</v>
      </c>
      <c r="T28" s="83">
        <v>0</v>
      </c>
      <c r="U28" s="83">
        <v>1</v>
      </c>
      <c r="V28" s="83">
        <v>0</v>
      </c>
      <c r="W28" s="83">
        <v>0</v>
      </c>
      <c r="X28" s="83">
        <v>0</v>
      </c>
      <c r="Y28" s="83">
        <v>0</v>
      </c>
      <c r="Z28" s="83">
        <v>0</v>
      </c>
      <c r="AA28" s="83">
        <v>0</v>
      </c>
      <c r="AB28" s="83">
        <v>0</v>
      </c>
      <c r="AC28" s="83">
        <v>0</v>
      </c>
      <c r="AD28" s="83">
        <v>0</v>
      </c>
      <c r="AE28" s="83">
        <v>0</v>
      </c>
      <c r="AF28" s="83">
        <v>0</v>
      </c>
      <c r="AG28" s="83">
        <v>0</v>
      </c>
      <c r="AH28" s="83">
        <v>0</v>
      </c>
      <c r="AI28" s="83">
        <v>0</v>
      </c>
      <c r="AJ28" s="83">
        <v>0</v>
      </c>
      <c r="AK28" s="83">
        <v>0</v>
      </c>
      <c r="AL28" s="83">
        <v>0</v>
      </c>
      <c r="AM28" s="83">
        <v>0</v>
      </c>
      <c r="AN28" s="83">
        <v>0</v>
      </c>
      <c r="AO28" s="83">
        <v>0</v>
      </c>
      <c r="AP28" s="83">
        <v>0</v>
      </c>
      <c r="AQ28" s="83">
        <v>0</v>
      </c>
      <c r="AR28" s="83">
        <v>0</v>
      </c>
      <c r="AS28" s="83">
        <v>0</v>
      </c>
      <c r="AT28" s="83">
        <v>0</v>
      </c>
      <c r="AU28" s="83">
        <v>0</v>
      </c>
      <c r="AV28" s="14"/>
    </row>
    <row r="29" spans="1:48" ht="18" x14ac:dyDescent="0.35">
      <c r="A29" s="66" t="str">
        <f t="shared" si="1"/>
        <v xml:space="preserve">  </v>
      </c>
      <c r="B29" s="80">
        <v>20</v>
      </c>
      <c r="C29" s="81" t="s">
        <v>141</v>
      </c>
      <c r="D29" s="80" t="s">
        <v>44</v>
      </c>
      <c r="E29" s="82" t="s">
        <v>121</v>
      </c>
      <c r="F29" s="82" t="s">
        <v>122</v>
      </c>
      <c r="G29" s="83">
        <v>46.782356400399998</v>
      </c>
      <c r="H29" s="84">
        <v>46.782356400399998</v>
      </c>
      <c r="I29" s="84">
        <v>0</v>
      </c>
      <c r="J29" s="39">
        <v>2</v>
      </c>
      <c r="K29" s="83">
        <v>1</v>
      </c>
      <c r="L29" s="83">
        <v>0</v>
      </c>
      <c r="M29" s="85">
        <v>0</v>
      </c>
      <c r="N29" s="83">
        <v>0</v>
      </c>
      <c r="O29" s="39">
        <v>0</v>
      </c>
      <c r="P29" s="83">
        <v>0</v>
      </c>
      <c r="Q29" s="86">
        <v>0</v>
      </c>
      <c r="R29" s="39">
        <v>2</v>
      </c>
      <c r="S29" s="39">
        <v>2</v>
      </c>
      <c r="T29" s="83">
        <v>0</v>
      </c>
      <c r="U29" s="83">
        <v>0</v>
      </c>
      <c r="V29" s="83">
        <v>0</v>
      </c>
      <c r="W29" s="83">
        <v>0</v>
      </c>
      <c r="X29" s="83">
        <v>0</v>
      </c>
      <c r="Y29" s="83">
        <v>0</v>
      </c>
      <c r="Z29" s="83">
        <v>0</v>
      </c>
      <c r="AA29" s="83">
        <v>0</v>
      </c>
      <c r="AB29" s="83">
        <v>0</v>
      </c>
      <c r="AC29" s="83">
        <v>0</v>
      </c>
      <c r="AD29" s="83">
        <v>0</v>
      </c>
      <c r="AE29" s="83">
        <v>0</v>
      </c>
      <c r="AF29" s="83">
        <v>0</v>
      </c>
      <c r="AG29" s="83">
        <v>0</v>
      </c>
      <c r="AH29" s="83">
        <v>0</v>
      </c>
      <c r="AI29" s="83">
        <v>0</v>
      </c>
      <c r="AJ29" s="83">
        <v>0</v>
      </c>
      <c r="AK29" s="83">
        <v>0</v>
      </c>
      <c r="AL29" s="83">
        <v>0</v>
      </c>
      <c r="AM29" s="83">
        <v>0</v>
      </c>
      <c r="AN29" s="83">
        <v>0</v>
      </c>
      <c r="AO29" s="83">
        <v>0</v>
      </c>
      <c r="AP29" s="83">
        <v>0</v>
      </c>
      <c r="AQ29" s="83">
        <v>0</v>
      </c>
      <c r="AR29" s="83">
        <v>0</v>
      </c>
      <c r="AS29" s="83">
        <v>0</v>
      </c>
      <c r="AT29" s="83">
        <v>0</v>
      </c>
      <c r="AU29" s="83">
        <v>0</v>
      </c>
      <c r="AV29" s="14"/>
    </row>
    <row r="30" spans="1:48" ht="18" x14ac:dyDescent="0.35">
      <c r="A30" s="66" t="str">
        <f t="shared" si="1"/>
        <v xml:space="preserve">  </v>
      </c>
      <c r="B30" s="80">
        <v>21</v>
      </c>
      <c r="C30" s="81" t="s">
        <v>142</v>
      </c>
      <c r="D30" s="80" t="s">
        <v>44</v>
      </c>
      <c r="E30" s="82" t="s">
        <v>121</v>
      </c>
      <c r="F30" s="82" t="s">
        <v>122</v>
      </c>
      <c r="G30" s="83">
        <v>16.811274654999998</v>
      </c>
      <c r="H30" s="84">
        <v>16.811274654999998</v>
      </c>
      <c r="I30" s="84">
        <v>0</v>
      </c>
      <c r="J30" s="39">
        <v>2</v>
      </c>
      <c r="K30" s="83">
        <v>7</v>
      </c>
      <c r="L30" s="83">
        <v>0</v>
      </c>
      <c r="M30" s="85">
        <v>0</v>
      </c>
      <c r="N30" s="83">
        <v>0</v>
      </c>
      <c r="O30" s="39">
        <v>0</v>
      </c>
      <c r="P30" s="83">
        <v>0</v>
      </c>
      <c r="Q30" s="86">
        <v>0</v>
      </c>
      <c r="R30" s="39">
        <v>2</v>
      </c>
      <c r="S30" s="39">
        <v>2</v>
      </c>
      <c r="T30" s="83">
        <v>0</v>
      </c>
      <c r="U30" s="83">
        <v>0</v>
      </c>
      <c r="V30" s="83">
        <v>0</v>
      </c>
      <c r="W30" s="83">
        <v>0</v>
      </c>
      <c r="X30" s="83">
        <v>0</v>
      </c>
      <c r="Y30" s="83">
        <v>0</v>
      </c>
      <c r="Z30" s="83">
        <v>0</v>
      </c>
      <c r="AA30" s="83">
        <v>0</v>
      </c>
      <c r="AB30" s="83">
        <v>0</v>
      </c>
      <c r="AC30" s="83">
        <v>0</v>
      </c>
      <c r="AD30" s="83">
        <v>0</v>
      </c>
      <c r="AE30" s="83">
        <v>0</v>
      </c>
      <c r="AF30" s="83">
        <v>0</v>
      </c>
      <c r="AG30" s="83">
        <v>0</v>
      </c>
      <c r="AH30" s="83">
        <v>0</v>
      </c>
      <c r="AI30" s="83">
        <v>0</v>
      </c>
      <c r="AJ30" s="83">
        <v>0</v>
      </c>
      <c r="AK30" s="83">
        <v>0</v>
      </c>
      <c r="AL30" s="83">
        <v>0</v>
      </c>
      <c r="AM30" s="83">
        <v>0</v>
      </c>
      <c r="AN30" s="83">
        <v>0</v>
      </c>
      <c r="AO30" s="83">
        <v>0</v>
      </c>
      <c r="AP30" s="83">
        <v>0</v>
      </c>
      <c r="AQ30" s="83">
        <v>0</v>
      </c>
      <c r="AR30" s="83">
        <v>0</v>
      </c>
      <c r="AS30" s="83">
        <v>0</v>
      </c>
      <c r="AT30" s="83">
        <v>0</v>
      </c>
      <c r="AU30" s="83">
        <v>0</v>
      </c>
      <c r="AV30" s="14"/>
    </row>
    <row r="31" spans="1:48" ht="18" x14ac:dyDescent="0.35">
      <c r="A31" s="66" t="str">
        <f t="shared" si="1"/>
        <v xml:space="preserve">  </v>
      </c>
      <c r="B31" s="80">
        <v>22</v>
      </c>
      <c r="C31" s="81" t="s">
        <v>143</v>
      </c>
      <c r="D31" s="80" t="s">
        <v>44</v>
      </c>
      <c r="E31" s="82" t="s">
        <v>121</v>
      </c>
      <c r="F31" s="82" t="s">
        <v>122</v>
      </c>
      <c r="G31" s="83">
        <v>11.829195733900001</v>
      </c>
      <c r="H31" s="84">
        <v>11.829195733900001</v>
      </c>
      <c r="I31" s="84">
        <v>0</v>
      </c>
      <c r="J31" s="39">
        <v>1</v>
      </c>
      <c r="K31" s="83">
        <v>1</v>
      </c>
      <c r="L31" s="83">
        <v>0</v>
      </c>
      <c r="M31" s="85">
        <v>0</v>
      </c>
      <c r="N31" s="83">
        <v>0</v>
      </c>
      <c r="O31" s="39">
        <v>6</v>
      </c>
      <c r="P31" s="83">
        <v>1</v>
      </c>
      <c r="Q31" s="86">
        <v>100</v>
      </c>
      <c r="R31" s="39">
        <v>2</v>
      </c>
      <c r="S31" s="39">
        <v>3</v>
      </c>
      <c r="T31" s="83">
        <v>0</v>
      </c>
      <c r="U31" s="83">
        <v>1</v>
      </c>
      <c r="V31" s="83">
        <v>0</v>
      </c>
      <c r="W31" s="83">
        <v>0</v>
      </c>
      <c r="X31" s="83">
        <v>0</v>
      </c>
      <c r="Y31" s="83">
        <v>0</v>
      </c>
      <c r="Z31" s="83">
        <v>0</v>
      </c>
      <c r="AA31" s="83">
        <v>0</v>
      </c>
      <c r="AB31" s="83">
        <v>0</v>
      </c>
      <c r="AC31" s="83">
        <v>0</v>
      </c>
      <c r="AD31" s="83">
        <v>0</v>
      </c>
      <c r="AE31" s="83">
        <v>0</v>
      </c>
      <c r="AF31" s="83">
        <v>0</v>
      </c>
      <c r="AG31" s="83">
        <v>0</v>
      </c>
      <c r="AH31" s="83">
        <v>0</v>
      </c>
      <c r="AI31" s="83">
        <v>0</v>
      </c>
      <c r="AJ31" s="83">
        <v>0</v>
      </c>
      <c r="AK31" s="83">
        <v>0</v>
      </c>
      <c r="AL31" s="83">
        <v>0</v>
      </c>
      <c r="AM31" s="83">
        <v>0</v>
      </c>
      <c r="AN31" s="83">
        <v>0</v>
      </c>
      <c r="AO31" s="83">
        <v>0</v>
      </c>
      <c r="AP31" s="83">
        <v>0</v>
      </c>
      <c r="AQ31" s="83">
        <v>0</v>
      </c>
      <c r="AR31" s="83">
        <v>0</v>
      </c>
      <c r="AS31" s="83">
        <v>0</v>
      </c>
      <c r="AT31" s="83">
        <v>0</v>
      </c>
      <c r="AU31" s="83">
        <v>0</v>
      </c>
      <c r="AV31" s="14"/>
    </row>
    <row r="32" spans="1:48" ht="18" x14ac:dyDescent="0.35">
      <c r="A32" s="66" t="str">
        <f t="shared" si="1"/>
        <v xml:space="preserve">  </v>
      </c>
      <c r="B32" s="80">
        <v>23</v>
      </c>
      <c r="C32" s="81" t="s">
        <v>144</v>
      </c>
      <c r="D32" s="80" t="s">
        <v>44</v>
      </c>
      <c r="E32" s="82" t="s">
        <v>121</v>
      </c>
      <c r="F32" s="82" t="s">
        <v>122</v>
      </c>
      <c r="G32" s="83">
        <v>14.3835992739</v>
      </c>
      <c r="H32" s="84">
        <v>14.3835992739</v>
      </c>
      <c r="I32" s="84">
        <v>0</v>
      </c>
      <c r="J32" s="39">
        <v>2</v>
      </c>
      <c r="K32" s="83">
        <v>10</v>
      </c>
      <c r="L32" s="83">
        <v>0</v>
      </c>
      <c r="M32" s="85">
        <v>0</v>
      </c>
      <c r="N32" s="83">
        <v>0</v>
      </c>
      <c r="O32" s="39">
        <v>0</v>
      </c>
      <c r="P32" s="83">
        <v>0</v>
      </c>
      <c r="Q32" s="86">
        <v>0</v>
      </c>
      <c r="R32" s="39">
        <v>2</v>
      </c>
      <c r="S32" s="39">
        <v>2</v>
      </c>
      <c r="T32" s="83">
        <v>0</v>
      </c>
      <c r="U32" s="83">
        <v>0</v>
      </c>
      <c r="V32" s="83">
        <v>0</v>
      </c>
      <c r="W32" s="83">
        <v>0</v>
      </c>
      <c r="X32" s="83">
        <v>0</v>
      </c>
      <c r="Y32" s="83">
        <v>0</v>
      </c>
      <c r="Z32" s="83">
        <v>0</v>
      </c>
      <c r="AA32" s="83">
        <v>0</v>
      </c>
      <c r="AB32" s="83">
        <v>0</v>
      </c>
      <c r="AC32" s="83">
        <v>0</v>
      </c>
      <c r="AD32" s="83">
        <v>0</v>
      </c>
      <c r="AE32" s="83">
        <v>0</v>
      </c>
      <c r="AF32" s="83">
        <v>0</v>
      </c>
      <c r="AG32" s="83">
        <v>0</v>
      </c>
      <c r="AH32" s="83">
        <v>0</v>
      </c>
      <c r="AI32" s="83">
        <v>0</v>
      </c>
      <c r="AJ32" s="83">
        <v>0</v>
      </c>
      <c r="AK32" s="83">
        <v>0</v>
      </c>
      <c r="AL32" s="83">
        <v>0</v>
      </c>
      <c r="AM32" s="83">
        <v>0</v>
      </c>
      <c r="AN32" s="83">
        <v>0</v>
      </c>
      <c r="AO32" s="83">
        <v>0</v>
      </c>
      <c r="AP32" s="83">
        <v>0</v>
      </c>
      <c r="AQ32" s="83">
        <v>0</v>
      </c>
      <c r="AR32" s="83">
        <v>0</v>
      </c>
      <c r="AS32" s="83">
        <v>0</v>
      </c>
      <c r="AT32" s="83">
        <v>0</v>
      </c>
      <c r="AU32" s="83">
        <v>0</v>
      </c>
      <c r="AV32" s="14"/>
    </row>
    <row r="33" spans="1:48" ht="18" x14ac:dyDescent="0.35">
      <c r="A33" s="66" t="str">
        <f t="shared" si="1"/>
        <v xml:space="preserve">  </v>
      </c>
      <c r="B33" s="80">
        <v>24</v>
      </c>
      <c r="C33" s="81" t="s">
        <v>145</v>
      </c>
      <c r="D33" s="80" t="s">
        <v>44</v>
      </c>
      <c r="E33" s="82" t="s">
        <v>121</v>
      </c>
      <c r="F33" s="82" t="s">
        <v>122</v>
      </c>
      <c r="G33" s="83">
        <v>8.1799370012499999</v>
      </c>
      <c r="H33" s="84">
        <v>8.1799370012499999</v>
      </c>
      <c r="I33" s="84">
        <v>0</v>
      </c>
      <c r="J33" s="39">
        <v>2</v>
      </c>
      <c r="K33" s="83">
        <v>5</v>
      </c>
      <c r="L33" s="83">
        <v>0</v>
      </c>
      <c r="M33" s="85">
        <v>0</v>
      </c>
      <c r="N33" s="83">
        <v>0</v>
      </c>
      <c r="O33" s="39">
        <v>0</v>
      </c>
      <c r="P33" s="83">
        <v>0</v>
      </c>
      <c r="Q33" s="86">
        <v>0</v>
      </c>
      <c r="R33" s="39">
        <v>2</v>
      </c>
      <c r="S33" s="39">
        <v>2</v>
      </c>
      <c r="T33" s="83">
        <v>0</v>
      </c>
      <c r="U33" s="83">
        <v>0</v>
      </c>
      <c r="V33" s="83">
        <v>0</v>
      </c>
      <c r="W33" s="83">
        <v>0</v>
      </c>
      <c r="X33" s="83">
        <v>0</v>
      </c>
      <c r="Y33" s="83">
        <v>0</v>
      </c>
      <c r="Z33" s="83">
        <v>0</v>
      </c>
      <c r="AA33" s="83">
        <v>0</v>
      </c>
      <c r="AB33" s="83">
        <v>0</v>
      </c>
      <c r="AC33" s="83">
        <v>0</v>
      </c>
      <c r="AD33" s="83">
        <v>0</v>
      </c>
      <c r="AE33" s="83">
        <v>0</v>
      </c>
      <c r="AF33" s="83">
        <v>0</v>
      </c>
      <c r="AG33" s="83">
        <v>0</v>
      </c>
      <c r="AH33" s="83">
        <v>0</v>
      </c>
      <c r="AI33" s="83">
        <v>0</v>
      </c>
      <c r="AJ33" s="83">
        <v>0</v>
      </c>
      <c r="AK33" s="83">
        <v>0</v>
      </c>
      <c r="AL33" s="83">
        <v>0</v>
      </c>
      <c r="AM33" s="83">
        <v>0</v>
      </c>
      <c r="AN33" s="83">
        <v>0</v>
      </c>
      <c r="AO33" s="83">
        <v>0</v>
      </c>
      <c r="AP33" s="83">
        <v>0</v>
      </c>
      <c r="AQ33" s="83">
        <v>0</v>
      </c>
      <c r="AR33" s="83">
        <v>0</v>
      </c>
      <c r="AS33" s="83">
        <v>0</v>
      </c>
      <c r="AT33" s="83">
        <v>0</v>
      </c>
      <c r="AU33" s="83">
        <v>0</v>
      </c>
      <c r="AV33" s="14"/>
    </row>
    <row r="34" spans="1:48" ht="18" x14ac:dyDescent="0.35">
      <c r="A34" s="66" t="str">
        <f t="shared" si="1"/>
        <v xml:space="preserve">  </v>
      </c>
      <c r="B34" s="80">
        <v>25</v>
      </c>
      <c r="C34" s="81" t="s">
        <v>146</v>
      </c>
      <c r="D34" s="80" t="s">
        <v>44</v>
      </c>
      <c r="E34" s="82" t="s">
        <v>121</v>
      </c>
      <c r="F34" s="82" t="s">
        <v>122</v>
      </c>
      <c r="G34" s="83">
        <v>9.2614713147500005</v>
      </c>
      <c r="H34" s="84">
        <v>9.2614713147500005</v>
      </c>
      <c r="I34" s="84">
        <v>0</v>
      </c>
      <c r="J34" s="39">
        <v>1</v>
      </c>
      <c r="K34" s="83">
        <v>7</v>
      </c>
      <c r="L34" s="83">
        <v>0</v>
      </c>
      <c r="M34" s="85">
        <v>0</v>
      </c>
      <c r="N34" s="83">
        <v>0</v>
      </c>
      <c r="O34" s="39">
        <v>4</v>
      </c>
      <c r="P34" s="83">
        <v>7</v>
      </c>
      <c r="Q34" s="86">
        <v>100</v>
      </c>
      <c r="R34" s="39">
        <v>2</v>
      </c>
      <c r="S34" s="39">
        <v>3</v>
      </c>
      <c r="T34" s="83">
        <v>0</v>
      </c>
      <c r="U34" s="83">
        <v>7</v>
      </c>
      <c r="V34" s="83">
        <v>0</v>
      </c>
      <c r="W34" s="83">
        <v>0</v>
      </c>
      <c r="X34" s="83">
        <v>0</v>
      </c>
      <c r="Y34" s="83">
        <v>0</v>
      </c>
      <c r="Z34" s="83">
        <v>0</v>
      </c>
      <c r="AA34" s="83">
        <v>0</v>
      </c>
      <c r="AB34" s="83">
        <v>0</v>
      </c>
      <c r="AC34" s="83">
        <v>0</v>
      </c>
      <c r="AD34" s="83">
        <v>0</v>
      </c>
      <c r="AE34" s="83">
        <v>0</v>
      </c>
      <c r="AF34" s="83">
        <v>0</v>
      </c>
      <c r="AG34" s="83">
        <v>0</v>
      </c>
      <c r="AH34" s="83">
        <v>0</v>
      </c>
      <c r="AI34" s="83">
        <v>0</v>
      </c>
      <c r="AJ34" s="83">
        <v>0</v>
      </c>
      <c r="AK34" s="83">
        <v>0</v>
      </c>
      <c r="AL34" s="83">
        <v>0</v>
      </c>
      <c r="AM34" s="83">
        <v>0</v>
      </c>
      <c r="AN34" s="83">
        <v>0</v>
      </c>
      <c r="AO34" s="83">
        <v>0</v>
      </c>
      <c r="AP34" s="83">
        <v>0</v>
      </c>
      <c r="AQ34" s="83">
        <v>0</v>
      </c>
      <c r="AR34" s="83">
        <v>0</v>
      </c>
      <c r="AS34" s="83">
        <v>0</v>
      </c>
      <c r="AT34" s="83">
        <v>0</v>
      </c>
      <c r="AU34" s="83">
        <v>0</v>
      </c>
      <c r="AV34" s="14"/>
    </row>
    <row r="35" spans="1:48" ht="18" x14ac:dyDescent="0.35">
      <c r="A35" s="66" t="str">
        <f t="shared" si="1"/>
        <v xml:space="preserve">  </v>
      </c>
      <c r="B35" s="80">
        <v>26</v>
      </c>
      <c r="C35" s="81" t="s">
        <v>147</v>
      </c>
      <c r="D35" s="80" t="s">
        <v>44</v>
      </c>
      <c r="E35" s="82" t="s">
        <v>121</v>
      </c>
      <c r="F35" s="82" t="s">
        <v>122</v>
      </c>
      <c r="G35" s="83">
        <v>9.2325109685599998</v>
      </c>
      <c r="H35" s="84">
        <v>9.2325109685599998</v>
      </c>
      <c r="I35" s="84">
        <v>0</v>
      </c>
      <c r="J35" s="39">
        <v>1</v>
      </c>
      <c r="K35" s="83">
        <v>20</v>
      </c>
      <c r="L35" s="83">
        <v>0</v>
      </c>
      <c r="M35" s="85">
        <v>0</v>
      </c>
      <c r="N35" s="83">
        <v>0</v>
      </c>
      <c r="O35" s="39">
        <v>4</v>
      </c>
      <c r="P35" s="83">
        <v>20</v>
      </c>
      <c r="Q35" s="86">
        <v>100</v>
      </c>
      <c r="R35" s="39">
        <v>2</v>
      </c>
      <c r="S35" s="39">
        <v>3</v>
      </c>
      <c r="T35" s="83">
        <v>0</v>
      </c>
      <c r="U35" s="83">
        <v>20</v>
      </c>
      <c r="V35" s="83">
        <v>0</v>
      </c>
      <c r="W35" s="83">
        <v>0</v>
      </c>
      <c r="X35" s="83">
        <v>0</v>
      </c>
      <c r="Y35" s="83">
        <v>0</v>
      </c>
      <c r="Z35" s="83">
        <v>0</v>
      </c>
      <c r="AA35" s="83">
        <v>0</v>
      </c>
      <c r="AB35" s="83">
        <v>0</v>
      </c>
      <c r="AC35" s="83">
        <v>0</v>
      </c>
      <c r="AD35" s="83">
        <v>0</v>
      </c>
      <c r="AE35" s="83">
        <v>0</v>
      </c>
      <c r="AF35" s="83">
        <v>0</v>
      </c>
      <c r="AG35" s="83">
        <v>0</v>
      </c>
      <c r="AH35" s="83">
        <v>0</v>
      </c>
      <c r="AI35" s="83">
        <v>0</v>
      </c>
      <c r="AJ35" s="83">
        <v>0</v>
      </c>
      <c r="AK35" s="83">
        <v>0</v>
      </c>
      <c r="AL35" s="83">
        <v>0</v>
      </c>
      <c r="AM35" s="83">
        <v>0</v>
      </c>
      <c r="AN35" s="83">
        <v>0</v>
      </c>
      <c r="AO35" s="83">
        <v>0</v>
      </c>
      <c r="AP35" s="83">
        <v>0</v>
      </c>
      <c r="AQ35" s="83">
        <v>0</v>
      </c>
      <c r="AR35" s="83">
        <v>0</v>
      </c>
      <c r="AS35" s="83">
        <v>0</v>
      </c>
      <c r="AT35" s="83">
        <v>0</v>
      </c>
      <c r="AU35" s="83">
        <v>0</v>
      </c>
      <c r="AV35" s="14"/>
    </row>
    <row r="36" spans="1:48" ht="18" x14ac:dyDescent="0.35">
      <c r="A36" s="66" t="str">
        <f t="shared" si="1"/>
        <v xml:space="preserve">  </v>
      </c>
      <c r="B36" s="80">
        <v>27</v>
      </c>
      <c r="C36" s="81" t="s">
        <v>148</v>
      </c>
      <c r="D36" s="80" t="s">
        <v>44</v>
      </c>
      <c r="E36" s="82" t="s">
        <v>121</v>
      </c>
      <c r="F36" s="82" t="s">
        <v>122</v>
      </c>
      <c r="G36" s="83">
        <v>12.262032698600001</v>
      </c>
      <c r="H36" s="84">
        <v>12.262032698600001</v>
      </c>
      <c r="I36" s="84">
        <v>0</v>
      </c>
      <c r="J36" s="39">
        <v>2</v>
      </c>
      <c r="K36" s="83">
        <v>4</v>
      </c>
      <c r="L36" s="83">
        <v>0</v>
      </c>
      <c r="M36" s="85">
        <v>0</v>
      </c>
      <c r="N36" s="83">
        <v>0</v>
      </c>
      <c r="O36" s="39">
        <v>0</v>
      </c>
      <c r="P36" s="83">
        <v>0</v>
      </c>
      <c r="Q36" s="86">
        <v>0</v>
      </c>
      <c r="R36" s="39">
        <v>2</v>
      </c>
      <c r="S36" s="39">
        <v>2</v>
      </c>
      <c r="T36" s="83">
        <v>0</v>
      </c>
      <c r="U36" s="83">
        <v>0</v>
      </c>
      <c r="V36" s="83">
        <v>0</v>
      </c>
      <c r="W36" s="83">
        <v>0</v>
      </c>
      <c r="X36" s="83">
        <v>0</v>
      </c>
      <c r="Y36" s="83">
        <v>0</v>
      </c>
      <c r="Z36" s="83">
        <v>0</v>
      </c>
      <c r="AA36" s="83">
        <v>0</v>
      </c>
      <c r="AB36" s="83">
        <v>0</v>
      </c>
      <c r="AC36" s="83">
        <v>0</v>
      </c>
      <c r="AD36" s="83">
        <v>0</v>
      </c>
      <c r="AE36" s="83">
        <v>0</v>
      </c>
      <c r="AF36" s="83">
        <v>0</v>
      </c>
      <c r="AG36" s="83">
        <v>0</v>
      </c>
      <c r="AH36" s="83">
        <v>0</v>
      </c>
      <c r="AI36" s="83">
        <v>0</v>
      </c>
      <c r="AJ36" s="83">
        <v>0</v>
      </c>
      <c r="AK36" s="83">
        <v>0</v>
      </c>
      <c r="AL36" s="83">
        <v>0</v>
      </c>
      <c r="AM36" s="83">
        <v>0</v>
      </c>
      <c r="AN36" s="83">
        <v>0</v>
      </c>
      <c r="AO36" s="83">
        <v>0</v>
      </c>
      <c r="AP36" s="83">
        <v>0</v>
      </c>
      <c r="AQ36" s="83">
        <v>0</v>
      </c>
      <c r="AR36" s="83">
        <v>0</v>
      </c>
      <c r="AS36" s="83">
        <v>0</v>
      </c>
      <c r="AT36" s="83">
        <v>0</v>
      </c>
      <c r="AU36" s="83">
        <v>0</v>
      </c>
      <c r="AV36" s="14"/>
    </row>
  </sheetData>
  <sheetProtection selectLockedCells="1"/>
  <mergeCells count="42"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P6:P8"/>
    <mergeCell ref="Q6:Q8"/>
    <mergeCell ref="R6:R8"/>
    <mergeCell ref="S6:S8"/>
    <mergeCell ref="T6:AU6"/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</mergeCells>
  <dataValidations count="7">
    <dataValidation type="whole" allowBlank="1" showInputMessage="1" showErrorMessage="1" error="กรอกเฉพาะ 0 1 2 3" sqref="S5:S1048576">
      <formula1>0</formula1>
      <formula2>3</formula2>
    </dataValidation>
    <dataValidation type="whole" allowBlank="1" showInputMessage="1" showErrorMessage="1" error="กรอกเฉพาะ 0 1 2" sqref="S1:S4 R5:R1048576">
      <formula1>0</formula1>
      <formula2>2</formula2>
    </dataValidation>
    <dataValidation type="whole" allowBlank="1" showInputMessage="1" showErrorMessage="1" error="กรอกเฉพาะ 0 1 2 3 9" sqref="J5:J9">
      <formula1>0</formula1>
      <formula2>9</formula2>
    </dataValidation>
    <dataValidation type="whole" allowBlank="1" showInputMessage="1" showErrorMessage="1" error="กรอกเฉพาะจำนวนเต็ม" sqref="O5:O9">
      <formula1>0</formula1>
      <formula2>100</formula2>
    </dataValidation>
    <dataValidation type="whole" allowBlank="1" showInputMessage="1" showErrorMessage="1" error="กรอกจำนวนเต็ม" sqref="P1:P4 O10:O36">
      <formula1>0</formula1>
      <formula2>100</formula2>
    </dataValidation>
    <dataValidation type="whole" allowBlank="1" showInputMessage="1" showErrorMessage="1" errorTitle="ผิดพลาด" error="กรอกเฉพาะ 0 1 2 3 9" sqref="K1:K4 J10:J36">
      <formula1>0</formula1>
      <formula2>9</formula2>
    </dataValidation>
    <dataValidation type="textLength" operator="equal" allowBlank="1" showInputMessage="1" showErrorMessage="1" error="กรอกรหัสเกิน 9 หลัก" sqref="D1 C10:C3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6"/>
  <sheetViews>
    <sheetView topLeftCell="J4" zoomScale="85" zoomScaleNormal="85" zoomScalePageLayoutView="40" workbookViewId="0">
      <selection activeCell="AB14" sqref="AB14"/>
    </sheetView>
  </sheetViews>
  <sheetFormatPr defaultColWidth="8.8984375" defaultRowHeight="14.4" x14ac:dyDescent="0.3"/>
  <cols>
    <col min="1" max="1" width="10.09765625" style="11" bestFit="1" customWidth="1"/>
    <col min="2" max="2" width="7.8984375" style="13" bestFit="1" customWidth="1"/>
    <col min="3" max="3" width="9" style="13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9.19921875" style="11" customWidth="1"/>
    <col min="10" max="10" width="5.69921875" style="11" customWidth="1"/>
    <col min="11" max="11" width="7.19921875" style="8" customWidth="1"/>
    <col min="12" max="12" width="8.8984375" style="8" customWidth="1"/>
    <col min="13" max="13" width="7.8984375" style="8" customWidth="1"/>
    <col min="14" max="14" width="7.3984375" style="8" customWidth="1"/>
    <col min="15" max="15" width="7.09765625" style="13" customWidth="1"/>
    <col min="16" max="16" width="9.3984375" style="11" customWidth="1"/>
    <col min="17" max="17" width="6.69921875" style="11" customWidth="1"/>
    <col min="18" max="18" width="9.8984375" style="11" customWidth="1"/>
    <col min="19" max="19" width="11.59765625" style="11" customWidth="1"/>
    <col min="20" max="20" width="4" style="11" customWidth="1"/>
    <col min="21" max="34" width="3" style="11" customWidth="1"/>
    <col min="35" max="35" width="4.296875" style="11" bestFit="1" customWidth="1"/>
    <col min="36" max="36" width="4.8984375" style="11" bestFit="1" customWidth="1"/>
    <col min="37" max="45" width="3" style="11" customWidth="1"/>
    <col min="46" max="46" width="9.5" style="11" customWidth="1"/>
    <col min="47" max="47" width="4.19921875" style="11" bestFit="1" customWidth="1"/>
    <col min="48" max="48" width="4.09765625" style="11" bestFit="1" customWidth="1"/>
    <col min="49" max="49" width="4.3984375" style="11" bestFit="1" customWidth="1"/>
    <col min="50" max="50" width="6" style="11" customWidth="1"/>
    <col min="51" max="51" width="4.09765625" style="11" bestFit="1" customWidth="1"/>
    <col min="52" max="52" width="6.69921875" style="11" bestFit="1" customWidth="1"/>
    <col min="53" max="16384" width="8.8984375" style="11"/>
  </cols>
  <sheetData>
    <row r="1" spans="1:52" s="1" customFormat="1" ht="28.8" x14ac:dyDescent="0.55000000000000004">
      <c r="B1" s="158" t="s">
        <v>29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28"/>
      <c r="AW1" s="28"/>
      <c r="AX1" s="28"/>
      <c r="AY1" s="28"/>
    </row>
    <row r="2" spans="1:52" customFormat="1" ht="23.4" x14ac:dyDescent="0.45">
      <c r="B2" s="162" t="s">
        <v>1</v>
      </c>
      <c r="C2" s="162"/>
      <c r="D2" s="162"/>
      <c r="E2" s="162"/>
      <c r="F2" s="163" t="s">
        <v>119</v>
      </c>
      <c r="G2" s="163"/>
      <c r="H2" s="163"/>
      <c r="I2" s="163"/>
      <c r="J2" s="163"/>
      <c r="K2" s="69"/>
      <c r="L2" s="70"/>
      <c r="M2" s="70"/>
      <c r="N2" s="71"/>
      <c r="O2" s="71"/>
      <c r="P2" s="72"/>
      <c r="Q2" s="71"/>
      <c r="R2" s="71"/>
      <c r="S2" s="73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60" t="s">
        <v>2</v>
      </c>
      <c r="AM2" s="160"/>
      <c r="AN2" s="160"/>
      <c r="AO2" s="160"/>
      <c r="AP2" s="160"/>
      <c r="AQ2" s="160"/>
      <c r="AR2" s="164">
        <v>1094</v>
      </c>
      <c r="AS2" s="164"/>
      <c r="AT2" s="164"/>
      <c r="AU2" s="3"/>
      <c r="AV2" s="3"/>
    </row>
    <row r="3" spans="1:52" customFormat="1" ht="23.4" x14ac:dyDescent="0.45">
      <c r="B3" s="162"/>
      <c r="C3" s="162"/>
      <c r="D3" s="162"/>
      <c r="E3" s="162"/>
      <c r="F3" s="163"/>
      <c r="G3" s="163"/>
      <c r="H3" s="163"/>
      <c r="I3" s="163"/>
      <c r="J3" s="163"/>
      <c r="K3" s="69"/>
      <c r="L3" s="70"/>
      <c r="M3" s="70"/>
      <c r="N3" s="74"/>
      <c r="O3" s="74"/>
      <c r="P3" s="75"/>
      <c r="Q3" s="89"/>
      <c r="R3" s="89"/>
      <c r="S3" s="76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60" t="s">
        <v>117</v>
      </c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5">
        <v>840.60999397945</v>
      </c>
      <c r="AS3" s="165"/>
      <c r="AT3" s="165"/>
      <c r="AU3" s="159" t="s">
        <v>4</v>
      </c>
      <c r="AV3" s="159"/>
    </row>
    <row r="4" spans="1:52" customFormat="1" ht="23.4" x14ac:dyDescent="0.45">
      <c r="B4" s="162"/>
      <c r="C4" s="162"/>
      <c r="D4" s="162"/>
      <c r="E4" s="162"/>
      <c r="F4" s="163"/>
      <c r="G4" s="163"/>
      <c r="H4" s="163"/>
      <c r="I4" s="163"/>
      <c r="J4" s="163"/>
      <c r="K4" s="69"/>
      <c r="L4" s="70"/>
      <c r="M4" s="70"/>
      <c r="N4" s="77"/>
      <c r="O4" s="77"/>
      <c r="P4" s="75"/>
      <c r="Q4" s="89"/>
      <c r="R4" s="89"/>
      <c r="S4" s="78"/>
      <c r="T4" s="79"/>
      <c r="U4" s="79"/>
      <c r="V4" s="5"/>
      <c r="W4" s="5"/>
      <c r="X4" s="5"/>
      <c r="Y4" s="5"/>
      <c r="Z4" s="5"/>
      <c r="AE4" s="160" t="s">
        <v>118</v>
      </c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1">
        <v>840.60999397945</v>
      </c>
      <c r="AS4" s="161"/>
      <c r="AT4" s="161"/>
      <c r="AU4" s="159" t="s">
        <v>4</v>
      </c>
      <c r="AV4" s="159"/>
    </row>
    <row r="5" spans="1:52" customFormat="1" ht="18.75" customHeight="1" x14ac:dyDescent="0.4">
      <c r="A5" s="41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172" t="s">
        <v>6</v>
      </c>
      <c r="AR5" s="172"/>
      <c r="AS5" s="172"/>
      <c r="AT5" s="172"/>
      <c r="AU5" s="172"/>
      <c r="AV5" s="11"/>
      <c r="AW5" s="11"/>
      <c r="AX5" s="11"/>
      <c r="AY5" s="11"/>
      <c r="AZ5" s="11"/>
    </row>
    <row r="6" spans="1:52" ht="21" customHeight="1" x14ac:dyDescent="0.3">
      <c r="A6" s="149" t="s">
        <v>45</v>
      </c>
      <c r="B6" s="121" t="s">
        <v>7</v>
      </c>
      <c r="C6" s="121" t="s">
        <v>8</v>
      </c>
      <c r="D6" s="121" t="s">
        <v>9</v>
      </c>
      <c r="E6" s="121" t="s">
        <v>10</v>
      </c>
      <c r="F6" s="121" t="s">
        <v>11</v>
      </c>
      <c r="G6" s="152" t="s">
        <v>47</v>
      </c>
      <c r="H6" s="153"/>
      <c r="I6" s="154"/>
      <c r="J6" s="122" t="s">
        <v>12</v>
      </c>
      <c r="K6" s="156" t="s">
        <v>37</v>
      </c>
      <c r="L6" s="156"/>
      <c r="M6" s="156"/>
      <c r="N6" s="156"/>
      <c r="O6" s="122" t="s">
        <v>13</v>
      </c>
      <c r="P6" s="133" t="s">
        <v>5</v>
      </c>
      <c r="Q6" s="122" t="s">
        <v>31</v>
      </c>
      <c r="R6" s="136" t="s">
        <v>38</v>
      </c>
      <c r="S6" s="139" t="s">
        <v>39</v>
      </c>
      <c r="T6" s="142" t="s">
        <v>14</v>
      </c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4"/>
      <c r="AV6" s="166" t="s">
        <v>32</v>
      </c>
      <c r="AW6" s="167"/>
      <c r="AX6" s="167"/>
      <c r="AY6" s="168"/>
      <c r="AZ6" s="132" t="s">
        <v>48</v>
      </c>
    </row>
    <row r="7" spans="1:52" ht="18.75" customHeight="1" x14ac:dyDescent="0.3">
      <c r="A7" s="149"/>
      <c r="B7" s="121"/>
      <c r="C7" s="121"/>
      <c r="D7" s="121"/>
      <c r="E7" s="121"/>
      <c r="F7" s="121"/>
      <c r="G7" s="155" t="s">
        <v>3</v>
      </c>
      <c r="H7" s="151" t="s">
        <v>46</v>
      </c>
      <c r="I7" s="151"/>
      <c r="J7" s="123"/>
      <c r="K7" s="157" t="s">
        <v>40</v>
      </c>
      <c r="L7" s="145" t="s">
        <v>41</v>
      </c>
      <c r="M7" s="147" t="s">
        <v>42</v>
      </c>
      <c r="N7" s="148" t="s">
        <v>43</v>
      </c>
      <c r="O7" s="123"/>
      <c r="P7" s="134"/>
      <c r="Q7" s="123"/>
      <c r="R7" s="137"/>
      <c r="S7" s="140"/>
      <c r="T7" s="128" t="s">
        <v>15</v>
      </c>
      <c r="U7" s="128"/>
      <c r="V7" s="128"/>
      <c r="W7" s="128"/>
      <c r="X7" s="129" t="s">
        <v>16</v>
      </c>
      <c r="Y7" s="129"/>
      <c r="Z7" s="129"/>
      <c r="AA7" s="129"/>
      <c r="AB7" s="130" t="s">
        <v>17</v>
      </c>
      <c r="AC7" s="130"/>
      <c r="AD7" s="130"/>
      <c r="AE7" s="130"/>
      <c r="AF7" s="131" t="s">
        <v>18</v>
      </c>
      <c r="AG7" s="131"/>
      <c r="AH7" s="131"/>
      <c r="AI7" s="131"/>
      <c r="AJ7" s="125" t="s">
        <v>19</v>
      </c>
      <c r="AK7" s="125"/>
      <c r="AL7" s="125"/>
      <c r="AM7" s="125"/>
      <c r="AN7" s="126" t="s">
        <v>20</v>
      </c>
      <c r="AO7" s="126"/>
      <c r="AP7" s="126"/>
      <c r="AQ7" s="126"/>
      <c r="AR7" s="127" t="s">
        <v>21</v>
      </c>
      <c r="AS7" s="127"/>
      <c r="AT7" s="127"/>
      <c r="AU7" s="127"/>
      <c r="AV7" s="169"/>
      <c r="AW7" s="170"/>
      <c r="AX7" s="170"/>
      <c r="AY7" s="171"/>
      <c r="AZ7" s="132"/>
    </row>
    <row r="8" spans="1:52" ht="21.75" customHeight="1" x14ac:dyDescent="0.3">
      <c r="A8" s="149"/>
      <c r="B8" s="121"/>
      <c r="C8" s="121"/>
      <c r="D8" s="121"/>
      <c r="E8" s="121"/>
      <c r="F8" s="121"/>
      <c r="G8" s="155"/>
      <c r="H8" s="15" t="s">
        <v>22</v>
      </c>
      <c r="I8" s="16" t="s">
        <v>23</v>
      </c>
      <c r="J8" s="124"/>
      <c r="K8" s="157"/>
      <c r="L8" s="146"/>
      <c r="M8" s="147"/>
      <c r="N8" s="148"/>
      <c r="O8" s="124"/>
      <c r="P8" s="135"/>
      <c r="Q8" s="124"/>
      <c r="R8" s="138"/>
      <c r="S8" s="141"/>
      <c r="T8" s="32" t="s">
        <v>24</v>
      </c>
      <c r="U8" s="32" t="s">
        <v>25</v>
      </c>
      <c r="V8" s="32" t="s">
        <v>26</v>
      </c>
      <c r="W8" s="32" t="s">
        <v>27</v>
      </c>
      <c r="X8" s="33" t="s">
        <v>24</v>
      </c>
      <c r="Y8" s="33" t="s">
        <v>25</v>
      </c>
      <c r="Z8" s="33" t="s">
        <v>26</v>
      </c>
      <c r="AA8" s="33" t="s">
        <v>27</v>
      </c>
      <c r="AB8" s="34" t="s">
        <v>24</v>
      </c>
      <c r="AC8" s="34" t="s">
        <v>25</v>
      </c>
      <c r="AD8" s="34" t="s">
        <v>26</v>
      </c>
      <c r="AE8" s="34" t="s">
        <v>27</v>
      </c>
      <c r="AF8" s="35" t="s">
        <v>24</v>
      </c>
      <c r="AG8" s="35" t="s">
        <v>25</v>
      </c>
      <c r="AH8" s="35" t="s">
        <v>26</v>
      </c>
      <c r="AI8" s="35" t="s">
        <v>27</v>
      </c>
      <c r="AJ8" s="29" t="s">
        <v>24</v>
      </c>
      <c r="AK8" s="29" t="s">
        <v>25</v>
      </c>
      <c r="AL8" s="29" t="s">
        <v>26</v>
      </c>
      <c r="AM8" s="29" t="s">
        <v>27</v>
      </c>
      <c r="AN8" s="30" t="s">
        <v>24</v>
      </c>
      <c r="AO8" s="30" t="s">
        <v>25</v>
      </c>
      <c r="AP8" s="30" t="s">
        <v>26</v>
      </c>
      <c r="AQ8" s="30" t="s">
        <v>27</v>
      </c>
      <c r="AR8" s="31" t="s">
        <v>24</v>
      </c>
      <c r="AS8" s="31" t="s">
        <v>25</v>
      </c>
      <c r="AT8" s="31" t="s">
        <v>26</v>
      </c>
      <c r="AU8" s="31" t="s">
        <v>27</v>
      </c>
      <c r="AV8" s="12" t="s">
        <v>33</v>
      </c>
      <c r="AW8" s="38" t="s">
        <v>34</v>
      </c>
      <c r="AX8" s="36" t="s">
        <v>35</v>
      </c>
      <c r="AY8" s="37" t="s">
        <v>36</v>
      </c>
      <c r="AZ8" s="132"/>
    </row>
    <row r="9" spans="1:52" x14ac:dyDescent="0.3">
      <c r="A9" s="150" t="s">
        <v>28</v>
      </c>
      <c r="B9" s="150"/>
      <c r="C9" s="150"/>
      <c r="D9" s="150"/>
      <c r="E9" s="150"/>
      <c r="F9" s="150"/>
      <c r="G9" s="24">
        <f>I9+H9</f>
        <v>840.60999397945</v>
      </c>
      <c r="H9" s="25">
        <f t="shared" ref="H9:N9" si="0">SUM(H10:H36)</f>
        <v>840.60999397945</v>
      </c>
      <c r="I9" s="25">
        <f t="shared" si="0"/>
        <v>0</v>
      </c>
      <c r="J9" s="25">
        <f t="shared" si="0"/>
        <v>42</v>
      </c>
      <c r="K9" s="25">
        <f t="shared" si="0"/>
        <v>153</v>
      </c>
      <c r="L9" s="25">
        <f t="shared" si="0"/>
        <v>0</v>
      </c>
      <c r="M9" s="25">
        <f t="shared" si="0"/>
        <v>0</v>
      </c>
      <c r="N9" s="25">
        <f t="shared" si="0"/>
        <v>8.84</v>
      </c>
      <c r="O9" s="25"/>
      <c r="P9" s="25">
        <f>SUM(P10:P36)</f>
        <v>61</v>
      </c>
      <c r="Q9" s="25"/>
      <c r="R9" s="25"/>
      <c r="S9" s="25"/>
      <c r="T9" s="25">
        <f t="shared" ref="T9:AY9" si="1">SUM(T10:T36)</f>
        <v>0</v>
      </c>
      <c r="U9" s="25">
        <f t="shared" si="1"/>
        <v>0</v>
      </c>
      <c r="V9" s="25">
        <f t="shared" si="1"/>
        <v>0</v>
      </c>
      <c r="W9" s="25">
        <f t="shared" si="1"/>
        <v>5</v>
      </c>
      <c r="X9" s="25">
        <f t="shared" si="1"/>
        <v>0</v>
      </c>
      <c r="Y9" s="25">
        <f t="shared" si="1"/>
        <v>0</v>
      </c>
      <c r="Z9" s="25">
        <f t="shared" si="1"/>
        <v>0</v>
      </c>
      <c r="AA9" s="25">
        <f t="shared" si="1"/>
        <v>0</v>
      </c>
      <c r="AB9" s="25">
        <f t="shared" si="1"/>
        <v>0</v>
      </c>
      <c r="AC9" s="25">
        <f t="shared" si="1"/>
        <v>0</v>
      </c>
      <c r="AD9" s="25">
        <f t="shared" si="1"/>
        <v>0</v>
      </c>
      <c r="AE9" s="25">
        <f t="shared" si="1"/>
        <v>0</v>
      </c>
      <c r="AF9" s="25">
        <f t="shared" si="1"/>
        <v>0</v>
      </c>
      <c r="AG9" s="25">
        <f t="shared" si="1"/>
        <v>10</v>
      </c>
      <c r="AH9" s="25">
        <f t="shared" si="1"/>
        <v>11</v>
      </c>
      <c r="AI9" s="25">
        <f t="shared" si="1"/>
        <v>8</v>
      </c>
      <c r="AJ9" s="25">
        <f t="shared" si="1"/>
        <v>27</v>
      </c>
      <c r="AK9" s="25">
        <f t="shared" si="1"/>
        <v>0</v>
      </c>
      <c r="AL9" s="25">
        <f t="shared" si="1"/>
        <v>0</v>
      </c>
      <c r="AM9" s="25">
        <f t="shared" si="1"/>
        <v>0</v>
      </c>
      <c r="AN9" s="25">
        <f t="shared" si="1"/>
        <v>0</v>
      </c>
      <c r="AO9" s="25">
        <f t="shared" si="1"/>
        <v>0</v>
      </c>
      <c r="AP9" s="25">
        <f t="shared" si="1"/>
        <v>0</v>
      </c>
      <c r="AQ9" s="25">
        <f t="shared" si="1"/>
        <v>0</v>
      </c>
      <c r="AR9" s="25">
        <f t="shared" si="1"/>
        <v>0</v>
      </c>
      <c r="AS9" s="25">
        <f t="shared" si="1"/>
        <v>0</v>
      </c>
      <c r="AT9" s="25">
        <f t="shared" si="1"/>
        <v>0</v>
      </c>
      <c r="AU9" s="25">
        <f t="shared" si="1"/>
        <v>0</v>
      </c>
      <c r="AV9" s="25">
        <f t="shared" si="1"/>
        <v>110</v>
      </c>
      <c r="AW9" s="25">
        <f t="shared" si="1"/>
        <v>55</v>
      </c>
      <c r="AX9" s="25">
        <f t="shared" si="1"/>
        <v>55</v>
      </c>
      <c r="AY9" s="25">
        <f t="shared" si="1"/>
        <v>0</v>
      </c>
      <c r="AZ9" s="26"/>
    </row>
    <row r="10" spans="1:52" s="27" customFormat="1" ht="18" x14ac:dyDescent="0.35">
      <c r="A10" s="66" t="str">
        <f t="shared" ref="A10:A36" si="2">IF(J10=1,IF(K10&gt;0,IF(P10&gt;0,IF(O10&lt;=7,IF(Q10=100,"","33"),IF(O10&lt;=25,IF(Q10&lt;100,"","33"),IF(Q10=0,"","33"))),IF(P10=0,IF(O10&gt;25,"",66),"")),IF(L10=0,IF(N10=0,"22",""),IF(L10&gt;0,IF(N10&gt;0,"11",""),"11"))),IF(J10&gt;1,IF(P10&gt;0,"66",""),IF(J10=0,"00","")))&amp;" "&amp;IF(J10=1,IF(R10&lt;3,IF(R10&gt;0,IF(S10&lt;4,IF(S10&gt;0,"",88),88),77),77),"")&amp; " " &amp;IF(K10&gt;0,IF(L10&gt;0,11,""),"")&amp;" "&amp;IF(J10=1,IF(P10&gt;0,IF(AV10&gt;0,IF(AW10&gt;0,IF(AX10&gt;0,"",99),99),99),""),"")</f>
        <v xml:space="preserve">   </v>
      </c>
      <c r="B10" s="80">
        <v>1</v>
      </c>
      <c r="C10" s="87" t="s">
        <v>120</v>
      </c>
      <c r="D10" s="87" t="s">
        <v>44</v>
      </c>
      <c r="E10" s="87" t="s">
        <v>121</v>
      </c>
      <c r="F10" s="87" t="s">
        <v>122</v>
      </c>
      <c r="G10" s="88">
        <v>9.5638461160000006</v>
      </c>
      <c r="H10" s="88">
        <v>9.5638461160000006</v>
      </c>
      <c r="I10" s="88">
        <v>0</v>
      </c>
      <c r="J10" s="39">
        <v>1</v>
      </c>
      <c r="K10" s="83">
        <v>10</v>
      </c>
      <c r="L10" s="83">
        <v>0</v>
      </c>
      <c r="M10" s="86">
        <v>0</v>
      </c>
      <c r="N10" s="83">
        <v>0</v>
      </c>
      <c r="O10" s="39">
        <v>8</v>
      </c>
      <c r="P10" s="83">
        <v>6</v>
      </c>
      <c r="Q10" s="86">
        <v>60</v>
      </c>
      <c r="R10" s="39">
        <v>2</v>
      </c>
      <c r="S10" s="39">
        <v>2</v>
      </c>
      <c r="T10" s="88">
        <v>0</v>
      </c>
      <c r="U10" s="88">
        <v>0</v>
      </c>
      <c r="V10" s="88">
        <v>0</v>
      </c>
      <c r="W10" s="88">
        <v>0</v>
      </c>
      <c r="X10" s="88">
        <v>0</v>
      </c>
      <c r="Y10" s="88">
        <v>0</v>
      </c>
      <c r="Z10" s="88">
        <v>0</v>
      </c>
      <c r="AA10" s="88">
        <v>0</v>
      </c>
      <c r="AB10" s="88">
        <v>0</v>
      </c>
      <c r="AC10" s="88">
        <v>0</v>
      </c>
      <c r="AD10" s="88">
        <v>0</v>
      </c>
      <c r="AE10" s="88">
        <v>0</v>
      </c>
      <c r="AF10" s="88">
        <v>0</v>
      </c>
      <c r="AG10" s="88">
        <v>0</v>
      </c>
      <c r="AH10" s="88">
        <v>6</v>
      </c>
      <c r="AI10" s="88">
        <v>0</v>
      </c>
      <c r="AJ10" s="88">
        <v>0</v>
      </c>
      <c r="AK10" s="88">
        <v>0</v>
      </c>
      <c r="AL10" s="88">
        <v>0</v>
      </c>
      <c r="AM10" s="88">
        <v>0</v>
      </c>
      <c r="AN10" s="88">
        <v>0</v>
      </c>
      <c r="AO10" s="88">
        <v>0</v>
      </c>
      <c r="AP10" s="88">
        <v>0</v>
      </c>
      <c r="AQ10" s="88">
        <v>0</v>
      </c>
      <c r="AR10" s="88">
        <v>0</v>
      </c>
      <c r="AS10" s="88">
        <v>0</v>
      </c>
      <c r="AT10" s="88">
        <v>0</v>
      </c>
      <c r="AU10" s="88">
        <v>0</v>
      </c>
      <c r="AV10" s="88">
        <v>10</v>
      </c>
      <c r="AW10" s="88">
        <v>5</v>
      </c>
      <c r="AX10" s="88">
        <v>5</v>
      </c>
      <c r="AY10" s="88">
        <v>0</v>
      </c>
      <c r="AZ10" s="14"/>
    </row>
    <row r="11" spans="1:52" ht="18" x14ac:dyDescent="0.35">
      <c r="A11" s="66" t="str">
        <f t="shared" si="2"/>
        <v xml:space="preserve">   </v>
      </c>
      <c r="B11" s="80">
        <v>2</v>
      </c>
      <c r="C11" s="87" t="s">
        <v>123</v>
      </c>
      <c r="D11" s="87" t="s">
        <v>44</v>
      </c>
      <c r="E11" s="87" t="s">
        <v>121</v>
      </c>
      <c r="F11" s="87" t="s">
        <v>122</v>
      </c>
      <c r="G11" s="88">
        <v>41.0424038345</v>
      </c>
      <c r="H11" s="88">
        <v>41.0424038345</v>
      </c>
      <c r="I11" s="88">
        <v>0</v>
      </c>
      <c r="J11" s="39">
        <v>1</v>
      </c>
      <c r="K11" s="83">
        <v>5</v>
      </c>
      <c r="L11" s="83">
        <v>0</v>
      </c>
      <c r="M11" s="86">
        <v>0</v>
      </c>
      <c r="N11" s="83">
        <v>0</v>
      </c>
      <c r="O11" s="39">
        <v>1</v>
      </c>
      <c r="P11" s="83">
        <v>5</v>
      </c>
      <c r="Q11" s="86">
        <v>100</v>
      </c>
      <c r="R11" s="39">
        <v>2</v>
      </c>
      <c r="S11" s="39">
        <v>2</v>
      </c>
      <c r="T11" s="88">
        <v>0</v>
      </c>
      <c r="U11" s="88">
        <v>0</v>
      </c>
      <c r="V11" s="88">
        <v>0</v>
      </c>
      <c r="W11" s="88">
        <v>0</v>
      </c>
      <c r="X11" s="88">
        <v>0</v>
      </c>
      <c r="Y11" s="88">
        <v>0</v>
      </c>
      <c r="Z11" s="88">
        <v>0</v>
      </c>
      <c r="AA11" s="88">
        <v>0</v>
      </c>
      <c r="AB11" s="88">
        <v>0</v>
      </c>
      <c r="AC11" s="88">
        <v>0</v>
      </c>
      <c r="AD11" s="88">
        <v>0</v>
      </c>
      <c r="AE11" s="88">
        <v>0</v>
      </c>
      <c r="AF11" s="88">
        <v>0</v>
      </c>
      <c r="AG11" s="88">
        <v>0</v>
      </c>
      <c r="AH11" s="88">
        <v>5</v>
      </c>
      <c r="AI11" s="88">
        <v>0</v>
      </c>
      <c r="AJ11" s="88">
        <v>0</v>
      </c>
      <c r="AK11" s="88">
        <v>0</v>
      </c>
      <c r="AL11" s="88">
        <v>0</v>
      </c>
      <c r="AM11" s="88">
        <v>0</v>
      </c>
      <c r="AN11" s="88">
        <v>0</v>
      </c>
      <c r="AO11" s="88">
        <v>0</v>
      </c>
      <c r="AP11" s="88">
        <v>0</v>
      </c>
      <c r="AQ11" s="88">
        <v>0</v>
      </c>
      <c r="AR11" s="88">
        <v>0</v>
      </c>
      <c r="AS11" s="88">
        <v>0</v>
      </c>
      <c r="AT11" s="88">
        <v>0</v>
      </c>
      <c r="AU11" s="88">
        <v>0</v>
      </c>
      <c r="AV11" s="88">
        <v>10</v>
      </c>
      <c r="AW11" s="88">
        <v>5</v>
      </c>
      <c r="AX11" s="88">
        <v>5</v>
      </c>
      <c r="AY11" s="88">
        <v>0</v>
      </c>
      <c r="AZ11" s="14"/>
    </row>
    <row r="12" spans="1:52" ht="18" x14ac:dyDescent="0.35">
      <c r="A12" s="66" t="str">
        <f t="shared" si="2"/>
        <v xml:space="preserve">   </v>
      </c>
      <c r="B12" s="80">
        <v>3</v>
      </c>
      <c r="C12" s="81" t="s">
        <v>124</v>
      </c>
      <c r="D12" s="80" t="s">
        <v>149</v>
      </c>
      <c r="E12" s="82" t="s">
        <v>121</v>
      </c>
      <c r="F12" s="82" t="s">
        <v>122</v>
      </c>
      <c r="G12" s="83">
        <v>16.240576107399999</v>
      </c>
      <c r="H12" s="84">
        <v>16.240576107399999</v>
      </c>
      <c r="I12" s="84">
        <v>0</v>
      </c>
      <c r="J12" s="39">
        <v>1</v>
      </c>
      <c r="K12" s="83">
        <v>8</v>
      </c>
      <c r="L12" s="83">
        <v>0</v>
      </c>
      <c r="M12" s="11">
        <v>0</v>
      </c>
      <c r="N12" s="83">
        <v>0</v>
      </c>
      <c r="O12" s="39">
        <v>15</v>
      </c>
      <c r="P12" s="83">
        <v>5</v>
      </c>
      <c r="Q12" s="86">
        <v>60</v>
      </c>
      <c r="R12" s="39">
        <v>2</v>
      </c>
      <c r="S12" s="39">
        <v>3</v>
      </c>
      <c r="T12" s="83">
        <v>0</v>
      </c>
      <c r="U12" s="83">
        <v>0</v>
      </c>
      <c r="V12" s="83">
        <v>0</v>
      </c>
      <c r="W12" s="83">
        <v>5</v>
      </c>
      <c r="X12" s="8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  <c r="AD12" s="83">
        <v>0</v>
      </c>
      <c r="AE12" s="83">
        <v>0</v>
      </c>
      <c r="AF12" s="83">
        <v>0</v>
      </c>
      <c r="AG12" s="83">
        <v>0</v>
      </c>
      <c r="AH12" s="83">
        <v>0</v>
      </c>
      <c r="AI12" s="83">
        <v>0</v>
      </c>
      <c r="AJ12" s="83">
        <v>0</v>
      </c>
      <c r="AK12" s="83">
        <v>0</v>
      </c>
      <c r="AL12" s="83">
        <v>0</v>
      </c>
      <c r="AM12" s="83">
        <v>0</v>
      </c>
      <c r="AN12" s="83">
        <v>0</v>
      </c>
      <c r="AO12" s="83">
        <v>0</v>
      </c>
      <c r="AP12" s="83">
        <v>0</v>
      </c>
      <c r="AQ12" s="83">
        <v>0</v>
      </c>
      <c r="AR12" s="83">
        <v>0</v>
      </c>
      <c r="AS12" s="83">
        <v>0</v>
      </c>
      <c r="AT12" s="83">
        <v>0</v>
      </c>
      <c r="AU12" s="83">
        <v>0</v>
      </c>
      <c r="AV12" s="88">
        <v>10</v>
      </c>
      <c r="AW12" s="88">
        <v>5</v>
      </c>
      <c r="AX12" s="88">
        <v>5</v>
      </c>
      <c r="AY12" s="88">
        <v>0</v>
      </c>
      <c r="AZ12" s="14"/>
    </row>
    <row r="13" spans="1:52" ht="18" x14ac:dyDescent="0.35">
      <c r="A13" s="66" t="str">
        <f t="shared" si="2"/>
        <v xml:space="preserve">   </v>
      </c>
      <c r="B13" s="80">
        <v>4</v>
      </c>
      <c r="C13" s="81" t="s">
        <v>124</v>
      </c>
      <c r="D13" s="80" t="s">
        <v>150</v>
      </c>
      <c r="E13" s="82" t="s">
        <v>121</v>
      </c>
      <c r="F13" s="82" t="s">
        <v>122</v>
      </c>
      <c r="G13" s="83">
        <v>0</v>
      </c>
      <c r="H13" s="83">
        <v>0</v>
      </c>
      <c r="I13" s="83">
        <v>0</v>
      </c>
      <c r="J13" s="39">
        <v>1</v>
      </c>
      <c r="K13" s="83">
        <v>0</v>
      </c>
      <c r="L13" s="83">
        <v>0</v>
      </c>
      <c r="M13" s="85" t="s">
        <v>125</v>
      </c>
      <c r="N13" s="83">
        <v>8.84</v>
      </c>
      <c r="O13" s="39">
        <v>15</v>
      </c>
      <c r="P13" s="83">
        <v>0</v>
      </c>
      <c r="Q13" s="86">
        <v>0</v>
      </c>
      <c r="R13" s="39">
        <v>2</v>
      </c>
      <c r="S13" s="39">
        <v>3</v>
      </c>
      <c r="T13" s="83">
        <v>0</v>
      </c>
      <c r="U13" s="83">
        <v>0</v>
      </c>
      <c r="V13" s="83">
        <v>0</v>
      </c>
      <c r="W13" s="83">
        <v>0</v>
      </c>
      <c r="X13" s="83">
        <v>0</v>
      </c>
      <c r="Y13" s="83">
        <v>0</v>
      </c>
      <c r="Z13" s="83">
        <v>0</v>
      </c>
      <c r="AA13" s="83">
        <v>0</v>
      </c>
      <c r="AB13" s="83">
        <v>0</v>
      </c>
      <c r="AC13" s="83">
        <v>0</v>
      </c>
      <c r="AD13" s="83">
        <v>0</v>
      </c>
      <c r="AE13" s="83">
        <v>0</v>
      </c>
      <c r="AF13" s="83">
        <v>0</v>
      </c>
      <c r="AG13" s="83">
        <v>0</v>
      </c>
      <c r="AH13" s="83">
        <v>0</v>
      </c>
      <c r="AI13" s="83">
        <v>0</v>
      </c>
      <c r="AJ13" s="83">
        <v>0</v>
      </c>
      <c r="AK13" s="83">
        <v>0</v>
      </c>
      <c r="AL13" s="83">
        <v>0</v>
      </c>
      <c r="AM13" s="83">
        <v>0</v>
      </c>
      <c r="AN13" s="83">
        <v>0</v>
      </c>
      <c r="AO13" s="83">
        <v>0</v>
      </c>
      <c r="AP13" s="83">
        <v>0</v>
      </c>
      <c r="AQ13" s="83">
        <v>0</v>
      </c>
      <c r="AR13" s="83">
        <v>0</v>
      </c>
      <c r="AS13" s="83">
        <v>0</v>
      </c>
      <c r="AT13" s="83">
        <v>0</v>
      </c>
      <c r="AU13" s="83">
        <v>0</v>
      </c>
      <c r="AV13" s="88">
        <v>0</v>
      </c>
      <c r="AW13" s="88">
        <v>0</v>
      </c>
      <c r="AX13" s="88">
        <v>0</v>
      </c>
      <c r="AY13" s="88">
        <v>0</v>
      </c>
      <c r="AZ13" s="14"/>
    </row>
    <row r="14" spans="1:52" ht="18" x14ac:dyDescent="0.35">
      <c r="A14" s="66" t="str">
        <f t="shared" si="2"/>
        <v xml:space="preserve">   </v>
      </c>
      <c r="B14" s="80">
        <v>5</v>
      </c>
      <c r="C14" s="87" t="s">
        <v>126</v>
      </c>
      <c r="D14" s="87" t="s">
        <v>44</v>
      </c>
      <c r="E14" s="87" t="s">
        <v>121</v>
      </c>
      <c r="F14" s="87" t="s">
        <v>122</v>
      </c>
      <c r="G14" s="88">
        <v>13.9943678545</v>
      </c>
      <c r="H14" s="88">
        <v>13.9943678545</v>
      </c>
      <c r="I14" s="88">
        <v>0</v>
      </c>
      <c r="J14" s="39">
        <v>2</v>
      </c>
      <c r="K14" s="83">
        <v>4</v>
      </c>
      <c r="L14" s="83">
        <v>0</v>
      </c>
      <c r="M14" s="86">
        <v>0</v>
      </c>
      <c r="N14" s="83">
        <v>0</v>
      </c>
      <c r="O14" s="39">
        <v>0</v>
      </c>
      <c r="P14" s="83">
        <v>0</v>
      </c>
      <c r="Q14" s="86">
        <v>0</v>
      </c>
      <c r="R14" s="39">
        <v>2</v>
      </c>
      <c r="S14" s="39">
        <v>2</v>
      </c>
      <c r="T14" s="88">
        <v>0</v>
      </c>
      <c r="U14" s="88">
        <v>0</v>
      </c>
      <c r="V14" s="88">
        <v>0</v>
      </c>
      <c r="W14" s="88">
        <v>0</v>
      </c>
      <c r="X14" s="88">
        <v>0</v>
      </c>
      <c r="Y14" s="88">
        <v>0</v>
      </c>
      <c r="Z14" s="88">
        <v>0</v>
      </c>
      <c r="AA14" s="88">
        <v>0</v>
      </c>
      <c r="AB14" s="88">
        <v>0</v>
      </c>
      <c r="AC14" s="88">
        <v>0</v>
      </c>
      <c r="AD14" s="88">
        <v>0</v>
      </c>
      <c r="AE14" s="88">
        <v>0</v>
      </c>
      <c r="AF14" s="88">
        <v>0</v>
      </c>
      <c r="AG14" s="88">
        <v>0</v>
      </c>
      <c r="AH14" s="88">
        <v>0</v>
      </c>
      <c r="AI14" s="88">
        <v>0</v>
      </c>
      <c r="AJ14" s="88">
        <v>0</v>
      </c>
      <c r="AK14" s="88">
        <v>0</v>
      </c>
      <c r="AL14" s="88">
        <v>0</v>
      </c>
      <c r="AM14" s="88">
        <v>0</v>
      </c>
      <c r="AN14" s="88">
        <v>0</v>
      </c>
      <c r="AO14" s="88">
        <v>0</v>
      </c>
      <c r="AP14" s="88">
        <v>0</v>
      </c>
      <c r="AQ14" s="88">
        <v>0</v>
      </c>
      <c r="AR14" s="88">
        <v>0</v>
      </c>
      <c r="AS14" s="88">
        <v>0</v>
      </c>
      <c r="AT14" s="88">
        <v>0</v>
      </c>
      <c r="AU14" s="88">
        <v>0</v>
      </c>
      <c r="AV14" s="88">
        <v>0</v>
      </c>
      <c r="AW14" s="88">
        <v>0</v>
      </c>
      <c r="AX14" s="88">
        <v>0</v>
      </c>
      <c r="AY14" s="88">
        <v>0</v>
      </c>
      <c r="AZ14" s="14"/>
    </row>
    <row r="15" spans="1:52" ht="18" x14ac:dyDescent="0.35">
      <c r="A15" s="66" t="str">
        <f t="shared" si="2"/>
        <v xml:space="preserve">   </v>
      </c>
      <c r="B15" s="80">
        <v>6</v>
      </c>
      <c r="C15" s="87" t="s">
        <v>127</v>
      </c>
      <c r="D15" s="87" t="s">
        <v>44</v>
      </c>
      <c r="E15" s="87" t="s">
        <v>121</v>
      </c>
      <c r="F15" s="87" t="s">
        <v>122</v>
      </c>
      <c r="G15" s="88">
        <v>10.5174144859</v>
      </c>
      <c r="H15" s="88">
        <v>10.5174144859</v>
      </c>
      <c r="I15" s="88">
        <v>0</v>
      </c>
      <c r="J15" s="39">
        <v>2</v>
      </c>
      <c r="K15" s="83">
        <v>4</v>
      </c>
      <c r="L15" s="83">
        <v>0</v>
      </c>
      <c r="M15" s="86">
        <v>0</v>
      </c>
      <c r="N15" s="83">
        <v>0</v>
      </c>
      <c r="O15" s="39">
        <v>0</v>
      </c>
      <c r="P15" s="83">
        <v>0</v>
      </c>
      <c r="Q15" s="86">
        <v>0</v>
      </c>
      <c r="R15" s="39">
        <v>2</v>
      </c>
      <c r="S15" s="39">
        <v>2</v>
      </c>
      <c r="T15" s="88">
        <v>0</v>
      </c>
      <c r="U15" s="88">
        <v>0</v>
      </c>
      <c r="V15" s="88">
        <v>0</v>
      </c>
      <c r="W15" s="88">
        <v>0</v>
      </c>
      <c r="X15" s="88">
        <v>0</v>
      </c>
      <c r="Y15" s="88">
        <v>0</v>
      </c>
      <c r="Z15" s="88">
        <v>0</v>
      </c>
      <c r="AA15" s="88">
        <v>0</v>
      </c>
      <c r="AB15" s="88">
        <v>0</v>
      </c>
      <c r="AC15" s="88">
        <v>0</v>
      </c>
      <c r="AD15" s="88">
        <v>0</v>
      </c>
      <c r="AE15" s="88">
        <v>0</v>
      </c>
      <c r="AF15" s="88">
        <v>0</v>
      </c>
      <c r="AG15" s="88">
        <v>0</v>
      </c>
      <c r="AH15" s="88">
        <v>0</v>
      </c>
      <c r="AI15" s="88">
        <v>0</v>
      </c>
      <c r="AJ15" s="88">
        <v>0</v>
      </c>
      <c r="AK15" s="88">
        <v>0</v>
      </c>
      <c r="AL15" s="88">
        <v>0</v>
      </c>
      <c r="AM15" s="88">
        <v>0</v>
      </c>
      <c r="AN15" s="88">
        <v>0</v>
      </c>
      <c r="AO15" s="88">
        <v>0</v>
      </c>
      <c r="AP15" s="88">
        <v>0</v>
      </c>
      <c r="AQ15" s="88">
        <v>0</v>
      </c>
      <c r="AR15" s="88">
        <v>0</v>
      </c>
      <c r="AS15" s="88">
        <v>0</v>
      </c>
      <c r="AT15" s="88">
        <v>0</v>
      </c>
      <c r="AU15" s="88">
        <v>0</v>
      </c>
      <c r="AV15" s="88">
        <v>0</v>
      </c>
      <c r="AW15" s="88">
        <v>0</v>
      </c>
      <c r="AX15" s="88">
        <v>0</v>
      </c>
      <c r="AY15" s="88">
        <v>0</v>
      </c>
      <c r="AZ15" s="14"/>
    </row>
    <row r="16" spans="1:52" ht="18" x14ac:dyDescent="0.35">
      <c r="A16" s="66" t="str">
        <f t="shared" si="2"/>
        <v xml:space="preserve">   </v>
      </c>
      <c r="B16" s="80">
        <v>7</v>
      </c>
      <c r="C16" s="87" t="s">
        <v>128</v>
      </c>
      <c r="D16" s="87" t="s">
        <v>44</v>
      </c>
      <c r="E16" s="87" t="s">
        <v>121</v>
      </c>
      <c r="F16" s="87" t="s">
        <v>122</v>
      </c>
      <c r="G16" s="88">
        <v>9.9042958414999998</v>
      </c>
      <c r="H16" s="88">
        <v>9.9042958414999998</v>
      </c>
      <c r="I16" s="88">
        <v>0</v>
      </c>
      <c r="J16" s="39">
        <v>2</v>
      </c>
      <c r="K16" s="83">
        <v>5</v>
      </c>
      <c r="L16" s="83">
        <v>0</v>
      </c>
      <c r="M16" s="86">
        <v>0</v>
      </c>
      <c r="N16" s="83">
        <v>0</v>
      </c>
      <c r="O16" s="39">
        <v>0</v>
      </c>
      <c r="P16" s="83">
        <v>0</v>
      </c>
      <c r="Q16" s="86">
        <v>0</v>
      </c>
      <c r="R16" s="39">
        <v>2</v>
      </c>
      <c r="S16" s="39">
        <v>2</v>
      </c>
      <c r="T16" s="88">
        <v>0</v>
      </c>
      <c r="U16" s="88">
        <v>0</v>
      </c>
      <c r="V16" s="88">
        <v>0</v>
      </c>
      <c r="W16" s="88">
        <v>0</v>
      </c>
      <c r="X16" s="88">
        <v>0</v>
      </c>
      <c r="Y16" s="88">
        <v>0</v>
      </c>
      <c r="Z16" s="88">
        <v>0</v>
      </c>
      <c r="AA16" s="88">
        <v>0</v>
      </c>
      <c r="AB16" s="88">
        <v>0</v>
      </c>
      <c r="AC16" s="88">
        <v>0</v>
      </c>
      <c r="AD16" s="88">
        <v>0</v>
      </c>
      <c r="AE16" s="88">
        <v>0</v>
      </c>
      <c r="AF16" s="88">
        <v>0</v>
      </c>
      <c r="AG16" s="88">
        <v>0</v>
      </c>
      <c r="AH16" s="88">
        <v>0</v>
      </c>
      <c r="AI16" s="88">
        <v>0</v>
      </c>
      <c r="AJ16" s="88">
        <v>0</v>
      </c>
      <c r="AK16" s="88">
        <v>0</v>
      </c>
      <c r="AL16" s="88">
        <v>0</v>
      </c>
      <c r="AM16" s="88">
        <v>0</v>
      </c>
      <c r="AN16" s="88">
        <v>0</v>
      </c>
      <c r="AO16" s="88">
        <v>0</v>
      </c>
      <c r="AP16" s="88">
        <v>0</v>
      </c>
      <c r="AQ16" s="88">
        <v>0</v>
      </c>
      <c r="AR16" s="88">
        <v>0</v>
      </c>
      <c r="AS16" s="88">
        <v>0</v>
      </c>
      <c r="AT16" s="88">
        <v>0</v>
      </c>
      <c r="AU16" s="88">
        <v>0</v>
      </c>
      <c r="AV16" s="88">
        <v>0</v>
      </c>
      <c r="AW16" s="88">
        <v>0</v>
      </c>
      <c r="AX16" s="88">
        <v>0</v>
      </c>
      <c r="AY16" s="88">
        <v>0</v>
      </c>
      <c r="AZ16" s="14"/>
    </row>
    <row r="17" spans="1:52" ht="18" x14ac:dyDescent="0.35">
      <c r="A17" s="66" t="str">
        <f t="shared" si="2"/>
        <v xml:space="preserve">   </v>
      </c>
      <c r="B17" s="80">
        <v>8</v>
      </c>
      <c r="C17" s="87" t="s">
        <v>129</v>
      </c>
      <c r="D17" s="87" t="s">
        <v>44</v>
      </c>
      <c r="E17" s="87" t="s">
        <v>121</v>
      </c>
      <c r="F17" s="87" t="s">
        <v>122</v>
      </c>
      <c r="G17" s="88">
        <v>25.1466968276</v>
      </c>
      <c r="H17" s="88">
        <v>25.1466968276</v>
      </c>
      <c r="I17" s="88">
        <v>0</v>
      </c>
      <c r="J17" s="39">
        <v>2</v>
      </c>
      <c r="K17" s="83">
        <v>4</v>
      </c>
      <c r="L17" s="83">
        <v>0</v>
      </c>
      <c r="M17" s="86">
        <v>0</v>
      </c>
      <c r="N17" s="83">
        <v>0</v>
      </c>
      <c r="O17" s="39">
        <v>0</v>
      </c>
      <c r="P17" s="83">
        <v>0</v>
      </c>
      <c r="Q17" s="86">
        <v>0</v>
      </c>
      <c r="R17" s="39">
        <v>2</v>
      </c>
      <c r="S17" s="39">
        <v>2</v>
      </c>
      <c r="T17" s="88">
        <v>0</v>
      </c>
      <c r="U17" s="88">
        <v>0</v>
      </c>
      <c r="V17" s="88">
        <v>0</v>
      </c>
      <c r="W17" s="88">
        <v>0</v>
      </c>
      <c r="X17" s="88">
        <v>0</v>
      </c>
      <c r="Y17" s="88">
        <v>0</v>
      </c>
      <c r="Z17" s="88">
        <v>0</v>
      </c>
      <c r="AA17" s="88">
        <v>0</v>
      </c>
      <c r="AB17" s="88">
        <v>0</v>
      </c>
      <c r="AC17" s="88">
        <v>0</v>
      </c>
      <c r="AD17" s="88">
        <v>0</v>
      </c>
      <c r="AE17" s="88">
        <v>0</v>
      </c>
      <c r="AF17" s="88">
        <v>0</v>
      </c>
      <c r="AG17" s="88">
        <v>0</v>
      </c>
      <c r="AH17" s="88">
        <v>0</v>
      </c>
      <c r="AI17" s="88">
        <v>0</v>
      </c>
      <c r="AJ17" s="88">
        <v>0</v>
      </c>
      <c r="AK17" s="88">
        <v>0</v>
      </c>
      <c r="AL17" s="88">
        <v>0</v>
      </c>
      <c r="AM17" s="88">
        <v>0</v>
      </c>
      <c r="AN17" s="88">
        <v>0</v>
      </c>
      <c r="AO17" s="88">
        <v>0</v>
      </c>
      <c r="AP17" s="88">
        <v>0</v>
      </c>
      <c r="AQ17" s="88">
        <v>0</v>
      </c>
      <c r="AR17" s="88">
        <v>0</v>
      </c>
      <c r="AS17" s="88">
        <v>0</v>
      </c>
      <c r="AT17" s="88">
        <v>0</v>
      </c>
      <c r="AU17" s="88">
        <v>0</v>
      </c>
      <c r="AV17" s="88">
        <v>0</v>
      </c>
      <c r="AW17" s="88">
        <v>0</v>
      </c>
      <c r="AX17" s="88">
        <v>0</v>
      </c>
      <c r="AY17" s="88">
        <v>0</v>
      </c>
      <c r="AZ17" s="14"/>
    </row>
    <row r="18" spans="1:52" ht="18" x14ac:dyDescent="0.35">
      <c r="A18" s="66" t="str">
        <f t="shared" si="2"/>
        <v xml:space="preserve">   </v>
      </c>
      <c r="B18" s="80">
        <v>9</v>
      </c>
      <c r="C18" s="87" t="s">
        <v>130</v>
      </c>
      <c r="D18" s="87" t="s">
        <v>44</v>
      </c>
      <c r="E18" s="87" t="s">
        <v>121</v>
      </c>
      <c r="F18" s="87" t="s">
        <v>122</v>
      </c>
      <c r="G18" s="88">
        <v>12.977025104100001</v>
      </c>
      <c r="H18" s="88">
        <v>12.977025104100001</v>
      </c>
      <c r="I18" s="88">
        <v>0</v>
      </c>
      <c r="J18" s="39">
        <v>2</v>
      </c>
      <c r="K18" s="83">
        <v>10</v>
      </c>
      <c r="L18" s="83">
        <v>0</v>
      </c>
      <c r="M18" s="86">
        <v>0</v>
      </c>
      <c r="N18" s="83">
        <v>0</v>
      </c>
      <c r="O18" s="39">
        <v>0</v>
      </c>
      <c r="P18" s="83">
        <v>0</v>
      </c>
      <c r="Q18" s="86">
        <v>0</v>
      </c>
      <c r="R18" s="39">
        <v>2</v>
      </c>
      <c r="S18" s="39">
        <v>2</v>
      </c>
      <c r="T18" s="88">
        <v>0</v>
      </c>
      <c r="U18" s="88">
        <v>0</v>
      </c>
      <c r="V18" s="88">
        <v>0</v>
      </c>
      <c r="W18" s="88">
        <v>0</v>
      </c>
      <c r="X18" s="88">
        <v>0</v>
      </c>
      <c r="Y18" s="88">
        <v>0</v>
      </c>
      <c r="Z18" s="88">
        <v>0</v>
      </c>
      <c r="AA18" s="88">
        <v>0</v>
      </c>
      <c r="AB18" s="88">
        <v>0</v>
      </c>
      <c r="AC18" s="88">
        <v>0</v>
      </c>
      <c r="AD18" s="88">
        <v>0</v>
      </c>
      <c r="AE18" s="88">
        <v>0</v>
      </c>
      <c r="AF18" s="88">
        <v>0</v>
      </c>
      <c r="AG18" s="88">
        <v>0</v>
      </c>
      <c r="AH18" s="88">
        <v>0</v>
      </c>
      <c r="AI18" s="88">
        <v>0</v>
      </c>
      <c r="AJ18" s="88">
        <v>0</v>
      </c>
      <c r="AK18" s="88">
        <v>0</v>
      </c>
      <c r="AL18" s="88">
        <v>0</v>
      </c>
      <c r="AM18" s="88">
        <v>0</v>
      </c>
      <c r="AN18" s="88">
        <v>0</v>
      </c>
      <c r="AO18" s="88">
        <v>0</v>
      </c>
      <c r="AP18" s="88">
        <v>0</v>
      </c>
      <c r="AQ18" s="88">
        <v>0</v>
      </c>
      <c r="AR18" s="88">
        <v>0</v>
      </c>
      <c r="AS18" s="88">
        <v>0</v>
      </c>
      <c r="AT18" s="88">
        <v>0</v>
      </c>
      <c r="AU18" s="88">
        <v>0</v>
      </c>
      <c r="AV18" s="88">
        <v>0</v>
      </c>
      <c r="AW18" s="88">
        <v>0</v>
      </c>
      <c r="AX18" s="88">
        <v>0</v>
      </c>
      <c r="AY18" s="88">
        <v>0</v>
      </c>
      <c r="AZ18" s="14"/>
    </row>
    <row r="19" spans="1:52" ht="18" x14ac:dyDescent="0.35">
      <c r="A19" s="66" t="str">
        <f t="shared" si="2"/>
        <v xml:space="preserve">   </v>
      </c>
      <c r="B19" s="80">
        <v>10</v>
      </c>
      <c r="C19" s="87" t="s">
        <v>131</v>
      </c>
      <c r="D19" s="87" t="s">
        <v>44</v>
      </c>
      <c r="E19" s="87" t="s">
        <v>121</v>
      </c>
      <c r="F19" s="87" t="s">
        <v>122</v>
      </c>
      <c r="G19" s="88">
        <v>240.75233695599999</v>
      </c>
      <c r="H19" s="88">
        <v>240.75233695599999</v>
      </c>
      <c r="I19" s="88">
        <v>0</v>
      </c>
      <c r="J19" s="39">
        <v>2</v>
      </c>
      <c r="K19" s="83">
        <v>10</v>
      </c>
      <c r="L19" s="83">
        <v>0</v>
      </c>
      <c r="M19" s="86">
        <v>0</v>
      </c>
      <c r="N19" s="83">
        <v>0</v>
      </c>
      <c r="O19" s="39">
        <v>0</v>
      </c>
      <c r="P19" s="83">
        <v>0</v>
      </c>
      <c r="Q19" s="86">
        <v>0</v>
      </c>
      <c r="R19" s="39">
        <v>2</v>
      </c>
      <c r="S19" s="39">
        <v>2</v>
      </c>
      <c r="T19" s="88">
        <v>0</v>
      </c>
      <c r="U19" s="88">
        <v>0</v>
      </c>
      <c r="V19" s="88">
        <v>0</v>
      </c>
      <c r="W19" s="88">
        <v>0</v>
      </c>
      <c r="X19" s="88">
        <v>0</v>
      </c>
      <c r="Y19" s="88">
        <v>0</v>
      </c>
      <c r="Z19" s="88">
        <v>0</v>
      </c>
      <c r="AA19" s="88">
        <v>0</v>
      </c>
      <c r="AB19" s="88">
        <v>0</v>
      </c>
      <c r="AC19" s="88">
        <v>0</v>
      </c>
      <c r="AD19" s="88">
        <v>0</v>
      </c>
      <c r="AE19" s="88">
        <v>0</v>
      </c>
      <c r="AF19" s="88">
        <v>0</v>
      </c>
      <c r="AG19" s="88">
        <v>0</v>
      </c>
      <c r="AH19" s="88">
        <v>0</v>
      </c>
      <c r="AI19" s="88">
        <v>0</v>
      </c>
      <c r="AJ19" s="88">
        <v>0</v>
      </c>
      <c r="AK19" s="88">
        <v>0</v>
      </c>
      <c r="AL19" s="88">
        <v>0</v>
      </c>
      <c r="AM19" s="88">
        <v>0</v>
      </c>
      <c r="AN19" s="88">
        <v>0</v>
      </c>
      <c r="AO19" s="88">
        <v>0</v>
      </c>
      <c r="AP19" s="88">
        <v>0</v>
      </c>
      <c r="AQ19" s="88">
        <v>0</v>
      </c>
      <c r="AR19" s="88">
        <v>0</v>
      </c>
      <c r="AS19" s="88">
        <v>0</v>
      </c>
      <c r="AT19" s="88">
        <v>0</v>
      </c>
      <c r="AU19" s="88">
        <v>0</v>
      </c>
      <c r="AV19" s="88">
        <v>0</v>
      </c>
      <c r="AW19" s="88">
        <v>0</v>
      </c>
      <c r="AX19" s="88">
        <v>0</v>
      </c>
      <c r="AY19" s="88">
        <v>0</v>
      </c>
      <c r="AZ19" s="14"/>
    </row>
    <row r="20" spans="1:52" ht="18" x14ac:dyDescent="0.35">
      <c r="A20" s="66" t="str">
        <f t="shared" si="2"/>
        <v xml:space="preserve">   </v>
      </c>
      <c r="B20" s="80">
        <v>11</v>
      </c>
      <c r="C20" s="87" t="s">
        <v>132</v>
      </c>
      <c r="D20" s="87" t="s">
        <v>44</v>
      </c>
      <c r="E20" s="87" t="s">
        <v>121</v>
      </c>
      <c r="F20" s="87" t="s">
        <v>122</v>
      </c>
      <c r="G20" s="88">
        <v>87.442145589399999</v>
      </c>
      <c r="H20" s="88">
        <v>87.442145589399999</v>
      </c>
      <c r="I20" s="88">
        <v>0</v>
      </c>
      <c r="J20" s="39">
        <v>2</v>
      </c>
      <c r="K20" s="83">
        <v>8</v>
      </c>
      <c r="L20" s="83">
        <v>0</v>
      </c>
      <c r="M20" s="86">
        <v>0</v>
      </c>
      <c r="N20" s="83">
        <v>0</v>
      </c>
      <c r="O20" s="39">
        <v>0</v>
      </c>
      <c r="P20" s="83">
        <v>0</v>
      </c>
      <c r="Q20" s="86">
        <v>0</v>
      </c>
      <c r="R20" s="39">
        <v>2</v>
      </c>
      <c r="S20" s="39">
        <v>2</v>
      </c>
      <c r="T20" s="88">
        <v>0</v>
      </c>
      <c r="U20" s="88">
        <v>0</v>
      </c>
      <c r="V20" s="88">
        <v>0</v>
      </c>
      <c r="W20" s="88">
        <v>0</v>
      </c>
      <c r="X20" s="88">
        <v>0</v>
      </c>
      <c r="Y20" s="88">
        <v>0</v>
      </c>
      <c r="Z20" s="88">
        <v>0</v>
      </c>
      <c r="AA20" s="88">
        <v>0</v>
      </c>
      <c r="AB20" s="88">
        <v>0</v>
      </c>
      <c r="AC20" s="88">
        <v>0</v>
      </c>
      <c r="AD20" s="88">
        <v>0</v>
      </c>
      <c r="AE20" s="88">
        <v>0</v>
      </c>
      <c r="AF20" s="88">
        <v>0</v>
      </c>
      <c r="AG20" s="88">
        <v>0</v>
      </c>
      <c r="AH20" s="88">
        <v>0</v>
      </c>
      <c r="AI20" s="88">
        <v>0</v>
      </c>
      <c r="AJ20" s="88">
        <v>0</v>
      </c>
      <c r="AK20" s="88">
        <v>0</v>
      </c>
      <c r="AL20" s="88">
        <v>0</v>
      </c>
      <c r="AM20" s="88">
        <v>0</v>
      </c>
      <c r="AN20" s="88">
        <v>0</v>
      </c>
      <c r="AO20" s="88">
        <v>0</v>
      </c>
      <c r="AP20" s="88">
        <v>0</v>
      </c>
      <c r="AQ20" s="88">
        <v>0</v>
      </c>
      <c r="AR20" s="88">
        <v>0</v>
      </c>
      <c r="AS20" s="88">
        <v>0</v>
      </c>
      <c r="AT20" s="88">
        <v>0</v>
      </c>
      <c r="AU20" s="88">
        <v>0</v>
      </c>
      <c r="AV20" s="88">
        <v>0</v>
      </c>
      <c r="AW20" s="88">
        <v>0</v>
      </c>
      <c r="AX20" s="88">
        <v>0</v>
      </c>
      <c r="AY20" s="88">
        <v>0</v>
      </c>
      <c r="AZ20" s="14"/>
    </row>
    <row r="21" spans="1:52" ht="18" x14ac:dyDescent="0.35">
      <c r="A21" s="66" t="str">
        <f t="shared" si="2"/>
        <v xml:space="preserve">   </v>
      </c>
      <c r="B21" s="80">
        <v>12</v>
      </c>
      <c r="C21" s="87" t="s">
        <v>133</v>
      </c>
      <c r="D21" s="87" t="s">
        <v>44</v>
      </c>
      <c r="E21" s="87" t="s">
        <v>121</v>
      </c>
      <c r="F21" s="87" t="s">
        <v>122</v>
      </c>
      <c r="G21" s="88">
        <v>73.525403018099993</v>
      </c>
      <c r="H21" s="88">
        <v>73.525403018099993</v>
      </c>
      <c r="I21" s="88">
        <v>0</v>
      </c>
      <c r="J21" s="39">
        <v>1</v>
      </c>
      <c r="K21" s="83">
        <v>8</v>
      </c>
      <c r="L21" s="83">
        <v>0</v>
      </c>
      <c r="M21" s="86">
        <v>0</v>
      </c>
      <c r="N21" s="83">
        <v>0</v>
      </c>
      <c r="O21" s="39">
        <v>5</v>
      </c>
      <c r="P21" s="83">
        <v>8</v>
      </c>
      <c r="Q21" s="86">
        <v>100</v>
      </c>
      <c r="R21" s="39">
        <v>2</v>
      </c>
      <c r="S21" s="39">
        <v>3</v>
      </c>
      <c r="T21" s="88">
        <v>0</v>
      </c>
      <c r="U21" s="88">
        <v>0</v>
      </c>
      <c r="V21" s="88">
        <v>0</v>
      </c>
      <c r="W21" s="88">
        <v>0</v>
      </c>
      <c r="X21" s="88">
        <v>0</v>
      </c>
      <c r="Y21" s="88">
        <v>0</v>
      </c>
      <c r="Z21" s="88">
        <v>0</v>
      </c>
      <c r="AA21" s="88">
        <v>0</v>
      </c>
      <c r="AB21" s="88">
        <v>0</v>
      </c>
      <c r="AC21" s="88">
        <v>0</v>
      </c>
      <c r="AD21" s="88">
        <v>0</v>
      </c>
      <c r="AE21" s="88">
        <v>0</v>
      </c>
      <c r="AF21" s="88">
        <v>0</v>
      </c>
      <c r="AG21" s="88">
        <v>0</v>
      </c>
      <c r="AH21" s="88">
        <v>0</v>
      </c>
      <c r="AI21" s="88">
        <v>8</v>
      </c>
      <c r="AJ21" s="88">
        <v>0</v>
      </c>
      <c r="AK21" s="88">
        <v>0</v>
      </c>
      <c r="AL21" s="88">
        <v>0</v>
      </c>
      <c r="AM21" s="88">
        <v>0</v>
      </c>
      <c r="AN21" s="88">
        <v>0</v>
      </c>
      <c r="AO21" s="88">
        <v>0</v>
      </c>
      <c r="AP21" s="88">
        <v>0</v>
      </c>
      <c r="AQ21" s="88">
        <v>0</v>
      </c>
      <c r="AR21" s="88">
        <v>0</v>
      </c>
      <c r="AS21" s="88">
        <v>0</v>
      </c>
      <c r="AT21" s="88">
        <v>0</v>
      </c>
      <c r="AU21" s="88">
        <v>0</v>
      </c>
      <c r="AV21" s="88">
        <v>10</v>
      </c>
      <c r="AW21" s="88">
        <v>5</v>
      </c>
      <c r="AX21" s="88">
        <v>5</v>
      </c>
      <c r="AY21" s="88">
        <v>0</v>
      </c>
      <c r="AZ21" s="14"/>
    </row>
    <row r="22" spans="1:52" ht="18" x14ac:dyDescent="0.35">
      <c r="A22" s="66" t="str">
        <f t="shared" si="2"/>
        <v xml:space="preserve">   </v>
      </c>
      <c r="B22" s="80">
        <v>13</v>
      </c>
      <c r="C22" s="87" t="s">
        <v>134</v>
      </c>
      <c r="D22" s="87" t="s">
        <v>44</v>
      </c>
      <c r="E22" s="87" t="s">
        <v>121</v>
      </c>
      <c r="F22" s="87" t="s">
        <v>122</v>
      </c>
      <c r="G22" s="88">
        <v>57.810277290599998</v>
      </c>
      <c r="H22" s="88">
        <v>57.810277290599998</v>
      </c>
      <c r="I22" s="88">
        <v>0</v>
      </c>
      <c r="J22" s="39">
        <v>2</v>
      </c>
      <c r="K22" s="83">
        <v>10</v>
      </c>
      <c r="L22" s="83">
        <v>0</v>
      </c>
      <c r="M22" s="86">
        <v>0</v>
      </c>
      <c r="N22" s="83">
        <v>0</v>
      </c>
      <c r="O22" s="39">
        <v>0</v>
      </c>
      <c r="P22" s="83">
        <v>0</v>
      </c>
      <c r="Q22" s="86">
        <v>0</v>
      </c>
      <c r="R22" s="39">
        <v>2</v>
      </c>
      <c r="S22" s="39">
        <v>2</v>
      </c>
      <c r="T22" s="88">
        <v>0</v>
      </c>
      <c r="U22" s="88">
        <v>0</v>
      </c>
      <c r="V22" s="88">
        <v>0</v>
      </c>
      <c r="W22" s="88">
        <v>0</v>
      </c>
      <c r="X22" s="88">
        <v>0</v>
      </c>
      <c r="Y22" s="88">
        <v>0</v>
      </c>
      <c r="Z22" s="88">
        <v>0</v>
      </c>
      <c r="AA22" s="88">
        <v>0</v>
      </c>
      <c r="AB22" s="88">
        <v>0</v>
      </c>
      <c r="AC22" s="88">
        <v>0</v>
      </c>
      <c r="AD22" s="88">
        <v>0</v>
      </c>
      <c r="AE22" s="88">
        <v>0</v>
      </c>
      <c r="AF22" s="88">
        <v>0</v>
      </c>
      <c r="AG22" s="88">
        <v>0</v>
      </c>
      <c r="AH22" s="88">
        <v>0</v>
      </c>
      <c r="AI22" s="88">
        <v>0</v>
      </c>
      <c r="AJ22" s="88">
        <v>0</v>
      </c>
      <c r="AK22" s="88">
        <v>0</v>
      </c>
      <c r="AL22" s="88">
        <v>0</v>
      </c>
      <c r="AM22" s="88">
        <v>0</v>
      </c>
      <c r="AN22" s="88">
        <v>0</v>
      </c>
      <c r="AO22" s="88">
        <v>0</v>
      </c>
      <c r="AP22" s="88">
        <v>0</v>
      </c>
      <c r="AQ22" s="88">
        <v>0</v>
      </c>
      <c r="AR22" s="88">
        <v>0</v>
      </c>
      <c r="AS22" s="88">
        <v>0</v>
      </c>
      <c r="AT22" s="88">
        <v>0</v>
      </c>
      <c r="AU22" s="88">
        <v>0</v>
      </c>
      <c r="AV22" s="88">
        <v>0</v>
      </c>
      <c r="AW22" s="88">
        <v>0</v>
      </c>
      <c r="AX22" s="88">
        <v>0</v>
      </c>
      <c r="AY22" s="88">
        <v>0</v>
      </c>
      <c r="AZ22" s="14"/>
    </row>
    <row r="23" spans="1:52" ht="18" x14ac:dyDescent="0.35">
      <c r="A23" s="66" t="str">
        <f t="shared" si="2"/>
        <v xml:space="preserve">   </v>
      </c>
      <c r="B23" s="80">
        <v>14</v>
      </c>
      <c r="C23" s="87" t="s">
        <v>135</v>
      </c>
      <c r="D23" s="87" t="s">
        <v>44</v>
      </c>
      <c r="E23" s="87" t="s">
        <v>121</v>
      </c>
      <c r="F23" s="87" t="s">
        <v>122</v>
      </c>
      <c r="G23" s="88">
        <v>20.369313502400001</v>
      </c>
      <c r="H23" s="88">
        <v>20.369313502400001</v>
      </c>
      <c r="I23" s="88">
        <v>0</v>
      </c>
      <c r="J23" s="39">
        <v>1</v>
      </c>
      <c r="K23" s="83">
        <v>1</v>
      </c>
      <c r="L23" s="83">
        <v>0</v>
      </c>
      <c r="M23" s="86">
        <v>0</v>
      </c>
      <c r="N23" s="83">
        <v>0</v>
      </c>
      <c r="O23" s="39">
        <v>3</v>
      </c>
      <c r="P23" s="83">
        <v>1</v>
      </c>
      <c r="Q23" s="86">
        <v>100</v>
      </c>
      <c r="R23" s="39">
        <v>2</v>
      </c>
      <c r="S23" s="39">
        <v>2</v>
      </c>
      <c r="T23" s="88">
        <v>0</v>
      </c>
      <c r="U23" s="88">
        <v>0</v>
      </c>
      <c r="V23" s="88">
        <v>0</v>
      </c>
      <c r="W23" s="88">
        <v>0</v>
      </c>
      <c r="X23" s="88">
        <v>0</v>
      </c>
      <c r="Y23" s="88">
        <v>0</v>
      </c>
      <c r="Z23" s="88">
        <v>0</v>
      </c>
      <c r="AA23" s="88">
        <v>0</v>
      </c>
      <c r="AB23" s="88">
        <v>0</v>
      </c>
      <c r="AC23" s="88">
        <v>0</v>
      </c>
      <c r="AD23" s="88">
        <v>0</v>
      </c>
      <c r="AE23" s="88">
        <v>0</v>
      </c>
      <c r="AF23" s="88">
        <v>0</v>
      </c>
      <c r="AG23" s="88">
        <v>1</v>
      </c>
      <c r="AH23" s="88">
        <v>0</v>
      </c>
      <c r="AI23" s="88">
        <v>0</v>
      </c>
      <c r="AJ23" s="88">
        <v>0</v>
      </c>
      <c r="AK23" s="88">
        <v>0</v>
      </c>
      <c r="AL23" s="88">
        <v>0</v>
      </c>
      <c r="AM23" s="88">
        <v>0</v>
      </c>
      <c r="AN23" s="88">
        <v>0</v>
      </c>
      <c r="AO23" s="88">
        <v>0</v>
      </c>
      <c r="AP23" s="88">
        <v>0</v>
      </c>
      <c r="AQ23" s="88">
        <v>0</v>
      </c>
      <c r="AR23" s="88">
        <v>0</v>
      </c>
      <c r="AS23" s="88">
        <v>0</v>
      </c>
      <c r="AT23" s="88">
        <v>0</v>
      </c>
      <c r="AU23" s="88">
        <v>0</v>
      </c>
      <c r="AV23" s="88">
        <v>10</v>
      </c>
      <c r="AW23" s="88">
        <v>5</v>
      </c>
      <c r="AX23" s="88">
        <v>5</v>
      </c>
      <c r="AY23" s="88">
        <v>0</v>
      </c>
      <c r="AZ23" s="14"/>
    </row>
    <row r="24" spans="1:52" ht="18" x14ac:dyDescent="0.35">
      <c r="A24" s="66" t="str">
        <f t="shared" si="2"/>
        <v xml:space="preserve">   </v>
      </c>
      <c r="B24" s="80">
        <v>15</v>
      </c>
      <c r="C24" s="87" t="s">
        <v>136</v>
      </c>
      <c r="D24" s="87" t="s">
        <v>44</v>
      </c>
      <c r="E24" s="87" t="s">
        <v>121</v>
      </c>
      <c r="F24" s="87" t="s">
        <v>122</v>
      </c>
      <c r="G24" s="88">
        <v>15.4484662159</v>
      </c>
      <c r="H24" s="88">
        <v>15.4484662159</v>
      </c>
      <c r="I24" s="88">
        <v>0</v>
      </c>
      <c r="J24" s="39">
        <v>1</v>
      </c>
      <c r="K24" s="83">
        <v>1</v>
      </c>
      <c r="L24" s="83">
        <v>0</v>
      </c>
      <c r="M24" s="86">
        <v>0</v>
      </c>
      <c r="N24" s="83">
        <v>0</v>
      </c>
      <c r="O24" s="39">
        <v>5</v>
      </c>
      <c r="P24" s="83">
        <v>1</v>
      </c>
      <c r="Q24" s="86">
        <v>100</v>
      </c>
      <c r="R24" s="39">
        <v>2</v>
      </c>
      <c r="S24" s="39">
        <v>3</v>
      </c>
      <c r="T24" s="88">
        <v>0</v>
      </c>
      <c r="U24" s="88">
        <v>0</v>
      </c>
      <c r="V24" s="88">
        <v>0</v>
      </c>
      <c r="W24" s="88">
        <v>0</v>
      </c>
      <c r="X24" s="88">
        <v>0</v>
      </c>
      <c r="Y24" s="88">
        <v>0</v>
      </c>
      <c r="Z24" s="88">
        <v>0</v>
      </c>
      <c r="AA24" s="88">
        <v>0</v>
      </c>
      <c r="AB24" s="88">
        <v>0</v>
      </c>
      <c r="AC24" s="88">
        <v>0</v>
      </c>
      <c r="AD24" s="88">
        <v>0</v>
      </c>
      <c r="AE24" s="88">
        <v>0</v>
      </c>
      <c r="AF24" s="88">
        <v>0</v>
      </c>
      <c r="AG24" s="88">
        <v>1</v>
      </c>
      <c r="AH24" s="88">
        <v>0</v>
      </c>
      <c r="AI24" s="88">
        <v>0</v>
      </c>
      <c r="AJ24" s="88">
        <v>0</v>
      </c>
      <c r="AK24" s="88">
        <v>0</v>
      </c>
      <c r="AL24" s="88">
        <v>0</v>
      </c>
      <c r="AM24" s="88">
        <v>0</v>
      </c>
      <c r="AN24" s="88">
        <v>0</v>
      </c>
      <c r="AO24" s="88">
        <v>0</v>
      </c>
      <c r="AP24" s="88">
        <v>0</v>
      </c>
      <c r="AQ24" s="88">
        <v>0</v>
      </c>
      <c r="AR24" s="88">
        <v>0</v>
      </c>
      <c r="AS24" s="88">
        <v>0</v>
      </c>
      <c r="AT24" s="88">
        <v>0</v>
      </c>
      <c r="AU24" s="88">
        <v>0</v>
      </c>
      <c r="AV24" s="88">
        <v>10</v>
      </c>
      <c r="AW24" s="88">
        <v>5</v>
      </c>
      <c r="AX24" s="88">
        <v>5</v>
      </c>
      <c r="AY24" s="88">
        <v>0</v>
      </c>
      <c r="AZ24" s="14"/>
    </row>
    <row r="25" spans="1:52" ht="18" x14ac:dyDescent="0.35">
      <c r="A25" s="66" t="str">
        <f t="shared" si="2"/>
        <v xml:space="preserve">   </v>
      </c>
      <c r="B25" s="80">
        <v>16</v>
      </c>
      <c r="C25" s="87" t="s">
        <v>137</v>
      </c>
      <c r="D25" s="87" t="s">
        <v>44</v>
      </c>
      <c r="E25" s="87" t="s">
        <v>121</v>
      </c>
      <c r="F25" s="87" t="s">
        <v>122</v>
      </c>
      <c r="G25" s="88">
        <v>7.7427719661900003</v>
      </c>
      <c r="H25" s="88">
        <v>7.7427719661900003</v>
      </c>
      <c r="I25" s="88">
        <v>0</v>
      </c>
      <c r="J25" s="39">
        <v>1</v>
      </c>
      <c r="K25" s="83">
        <v>6</v>
      </c>
      <c r="L25" s="83">
        <v>0</v>
      </c>
      <c r="M25" s="86">
        <v>0</v>
      </c>
      <c r="N25" s="83">
        <v>0</v>
      </c>
      <c r="O25" s="39">
        <v>5</v>
      </c>
      <c r="P25" s="83">
        <v>6</v>
      </c>
      <c r="Q25" s="86">
        <v>100</v>
      </c>
      <c r="R25" s="39">
        <v>2</v>
      </c>
      <c r="S25" s="39">
        <v>3</v>
      </c>
      <c r="T25" s="88">
        <v>0</v>
      </c>
      <c r="U25" s="88">
        <v>0</v>
      </c>
      <c r="V25" s="88">
        <v>0</v>
      </c>
      <c r="W25" s="88">
        <v>0</v>
      </c>
      <c r="X25" s="88">
        <v>0</v>
      </c>
      <c r="Y25" s="88">
        <v>0</v>
      </c>
      <c r="Z25" s="88">
        <v>0</v>
      </c>
      <c r="AA25" s="88">
        <v>0</v>
      </c>
      <c r="AB25" s="88">
        <v>0</v>
      </c>
      <c r="AC25" s="88">
        <v>0</v>
      </c>
      <c r="AD25" s="88">
        <v>0</v>
      </c>
      <c r="AE25" s="88">
        <v>0</v>
      </c>
      <c r="AF25" s="88">
        <v>0</v>
      </c>
      <c r="AG25" s="88">
        <v>6</v>
      </c>
      <c r="AH25" s="88">
        <v>0</v>
      </c>
      <c r="AI25" s="88">
        <v>0</v>
      </c>
      <c r="AJ25" s="88">
        <v>0</v>
      </c>
      <c r="AK25" s="88">
        <v>0</v>
      </c>
      <c r="AL25" s="88">
        <v>0</v>
      </c>
      <c r="AM25" s="88">
        <v>0</v>
      </c>
      <c r="AN25" s="88">
        <v>0</v>
      </c>
      <c r="AO25" s="88">
        <v>0</v>
      </c>
      <c r="AP25" s="88">
        <v>0</v>
      </c>
      <c r="AQ25" s="88">
        <v>0</v>
      </c>
      <c r="AR25" s="88">
        <v>0</v>
      </c>
      <c r="AS25" s="88">
        <v>0</v>
      </c>
      <c r="AT25" s="88">
        <v>0</v>
      </c>
      <c r="AU25" s="88">
        <v>0</v>
      </c>
      <c r="AV25" s="88">
        <v>10</v>
      </c>
      <c r="AW25" s="88">
        <v>5</v>
      </c>
      <c r="AX25" s="88">
        <v>5</v>
      </c>
      <c r="AY25" s="88">
        <v>0</v>
      </c>
      <c r="AZ25" s="14"/>
    </row>
    <row r="26" spans="1:52" ht="18" x14ac:dyDescent="0.35">
      <c r="A26" s="66" t="str">
        <f t="shared" si="2"/>
        <v xml:space="preserve">   </v>
      </c>
      <c r="B26" s="80">
        <v>17</v>
      </c>
      <c r="C26" s="87" t="s">
        <v>138</v>
      </c>
      <c r="D26" s="87" t="s">
        <v>44</v>
      </c>
      <c r="E26" s="87" t="s">
        <v>121</v>
      </c>
      <c r="F26" s="87" t="s">
        <v>122</v>
      </c>
      <c r="G26" s="88">
        <v>31.4346623112</v>
      </c>
      <c r="H26" s="88">
        <v>31.4346623112</v>
      </c>
      <c r="I26" s="88">
        <v>0</v>
      </c>
      <c r="J26" s="39">
        <v>2</v>
      </c>
      <c r="K26" s="83">
        <v>2</v>
      </c>
      <c r="L26" s="83">
        <v>0</v>
      </c>
      <c r="M26" s="86">
        <v>0</v>
      </c>
      <c r="N26" s="83">
        <v>0</v>
      </c>
      <c r="O26" s="39">
        <v>0</v>
      </c>
      <c r="P26" s="83">
        <v>0</v>
      </c>
      <c r="Q26" s="86">
        <v>0</v>
      </c>
      <c r="R26" s="39">
        <v>2</v>
      </c>
      <c r="S26" s="39">
        <v>2</v>
      </c>
      <c r="T26" s="88">
        <v>0</v>
      </c>
      <c r="U26" s="88">
        <v>0</v>
      </c>
      <c r="V26" s="88">
        <v>0</v>
      </c>
      <c r="W26" s="88">
        <v>0</v>
      </c>
      <c r="X26" s="88">
        <v>0</v>
      </c>
      <c r="Y26" s="88">
        <v>0</v>
      </c>
      <c r="Z26" s="88">
        <v>0</v>
      </c>
      <c r="AA26" s="88">
        <v>0</v>
      </c>
      <c r="AB26" s="88">
        <v>0</v>
      </c>
      <c r="AC26" s="88">
        <v>0</v>
      </c>
      <c r="AD26" s="88">
        <v>0</v>
      </c>
      <c r="AE26" s="88">
        <v>0</v>
      </c>
      <c r="AF26" s="88">
        <v>0</v>
      </c>
      <c r="AG26" s="88">
        <v>0</v>
      </c>
      <c r="AH26" s="88">
        <v>0</v>
      </c>
      <c r="AI26" s="88">
        <v>0</v>
      </c>
      <c r="AJ26" s="88">
        <v>0</v>
      </c>
      <c r="AK26" s="88">
        <v>0</v>
      </c>
      <c r="AL26" s="88">
        <v>0</v>
      </c>
      <c r="AM26" s="88">
        <v>0</v>
      </c>
      <c r="AN26" s="88">
        <v>0</v>
      </c>
      <c r="AO26" s="88">
        <v>0</v>
      </c>
      <c r="AP26" s="88">
        <v>0</v>
      </c>
      <c r="AQ26" s="88">
        <v>0</v>
      </c>
      <c r="AR26" s="88">
        <v>0</v>
      </c>
      <c r="AS26" s="88">
        <v>0</v>
      </c>
      <c r="AT26" s="88">
        <v>0</v>
      </c>
      <c r="AU26" s="88">
        <v>0</v>
      </c>
      <c r="AV26" s="88">
        <v>0</v>
      </c>
      <c r="AW26" s="88">
        <v>0</v>
      </c>
      <c r="AX26" s="88">
        <v>0</v>
      </c>
      <c r="AY26" s="88">
        <v>0</v>
      </c>
      <c r="AZ26" s="14"/>
    </row>
    <row r="27" spans="1:52" ht="18" x14ac:dyDescent="0.35">
      <c r="A27" s="66" t="str">
        <f t="shared" si="2"/>
        <v xml:space="preserve">   </v>
      </c>
      <c r="B27" s="80">
        <v>18</v>
      </c>
      <c r="C27" s="87" t="s">
        <v>139</v>
      </c>
      <c r="D27" s="87" t="s">
        <v>44</v>
      </c>
      <c r="E27" s="87" t="s">
        <v>121</v>
      </c>
      <c r="F27" s="87" t="s">
        <v>122</v>
      </c>
      <c r="G27" s="88">
        <v>26.401419055000002</v>
      </c>
      <c r="H27" s="88">
        <v>26.401419055000002</v>
      </c>
      <c r="I27" s="88">
        <v>0</v>
      </c>
      <c r="J27" s="39">
        <v>2</v>
      </c>
      <c r="K27" s="83">
        <v>1</v>
      </c>
      <c r="L27" s="83">
        <v>0</v>
      </c>
      <c r="M27" s="86">
        <v>0</v>
      </c>
      <c r="N27" s="83">
        <v>0</v>
      </c>
      <c r="O27" s="39">
        <v>0</v>
      </c>
      <c r="P27" s="83">
        <v>0</v>
      </c>
      <c r="Q27" s="86">
        <v>0</v>
      </c>
      <c r="R27" s="39">
        <v>2</v>
      </c>
      <c r="S27" s="39">
        <v>2</v>
      </c>
      <c r="T27" s="88">
        <v>0</v>
      </c>
      <c r="U27" s="88">
        <v>0</v>
      </c>
      <c r="V27" s="88">
        <v>0</v>
      </c>
      <c r="W27" s="88">
        <v>0</v>
      </c>
      <c r="X27" s="88">
        <v>0</v>
      </c>
      <c r="Y27" s="88">
        <v>0</v>
      </c>
      <c r="Z27" s="88">
        <v>0</v>
      </c>
      <c r="AA27" s="88">
        <v>0</v>
      </c>
      <c r="AB27" s="88">
        <v>0</v>
      </c>
      <c r="AC27" s="88">
        <v>0</v>
      </c>
      <c r="AD27" s="88">
        <v>0</v>
      </c>
      <c r="AE27" s="88">
        <v>0</v>
      </c>
      <c r="AF27" s="88">
        <v>0</v>
      </c>
      <c r="AG27" s="88">
        <v>0</v>
      </c>
      <c r="AH27" s="88">
        <v>0</v>
      </c>
      <c r="AI27" s="88">
        <v>0</v>
      </c>
      <c r="AJ27" s="88">
        <v>0</v>
      </c>
      <c r="AK27" s="88">
        <v>0</v>
      </c>
      <c r="AL27" s="88">
        <v>0</v>
      </c>
      <c r="AM27" s="88">
        <v>0</v>
      </c>
      <c r="AN27" s="88">
        <v>0</v>
      </c>
      <c r="AO27" s="88">
        <v>0</v>
      </c>
      <c r="AP27" s="88">
        <v>0</v>
      </c>
      <c r="AQ27" s="88">
        <v>0</v>
      </c>
      <c r="AR27" s="88">
        <v>0</v>
      </c>
      <c r="AS27" s="88">
        <v>0</v>
      </c>
      <c r="AT27" s="88">
        <v>0</v>
      </c>
      <c r="AU27" s="88">
        <v>0</v>
      </c>
      <c r="AV27" s="88">
        <v>0</v>
      </c>
      <c r="AW27" s="88">
        <v>0</v>
      </c>
      <c r="AX27" s="88">
        <v>0</v>
      </c>
      <c r="AY27" s="88">
        <v>0</v>
      </c>
      <c r="AZ27" s="14"/>
    </row>
    <row r="28" spans="1:52" ht="18" x14ac:dyDescent="0.35">
      <c r="A28" s="66" t="str">
        <f t="shared" si="2"/>
        <v xml:space="preserve">   </v>
      </c>
      <c r="B28" s="80">
        <v>19</v>
      </c>
      <c r="C28" s="87" t="s">
        <v>140</v>
      </c>
      <c r="D28" s="87" t="s">
        <v>44</v>
      </c>
      <c r="E28" s="87" t="s">
        <v>121</v>
      </c>
      <c r="F28" s="87" t="s">
        <v>122</v>
      </c>
      <c r="G28" s="88">
        <v>11.5541938568</v>
      </c>
      <c r="H28" s="88">
        <v>11.5541938568</v>
      </c>
      <c r="I28" s="88">
        <v>0</v>
      </c>
      <c r="J28" s="39">
        <v>1</v>
      </c>
      <c r="K28" s="83">
        <v>1</v>
      </c>
      <c r="L28" s="83">
        <v>0</v>
      </c>
      <c r="M28" s="86">
        <v>0</v>
      </c>
      <c r="N28" s="83">
        <v>0</v>
      </c>
      <c r="O28" s="39">
        <v>4</v>
      </c>
      <c r="P28" s="83">
        <v>1</v>
      </c>
      <c r="Q28" s="86">
        <v>100</v>
      </c>
      <c r="R28" s="39">
        <v>2</v>
      </c>
      <c r="S28" s="39">
        <v>2</v>
      </c>
      <c r="T28" s="88">
        <v>0</v>
      </c>
      <c r="U28" s="88">
        <v>0</v>
      </c>
      <c r="V28" s="88">
        <v>0</v>
      </c>
      <c r="W28" s="88">
        <v>0</v>
      </c>
      <c r="X28" s="88">
        <v>0</v>
      </c>
      <c r="Y28" s="88">
        <v>0</v>
      </c>
      <c r="Z28" s="88">
        <v>0</v>
      </c>
      <c r="AA28" s="88">
        <v>0</v>
      </c>
      <c r="AB28" s="88">
        <v>0</v>
      </c>
      <c r="AC28" s="88">
        <v>0</v>
      </c>
      <c r="AD28" s="88">
        <v>0</v>
      </c>
      <c r="AE28" s="88">
        <v>0</v>
      </c>
      <c r="AF28" s="88">
        <v>0</v>
      </c>
      <c r="AG28" s="88">
        <v>1</v>
      </c>
      <c r="AH28" s="88">
        <v>0</v>
      </c>
      <c r="AI28" s="88">
        <v>0</v>
      </c>
      <c r="AJ28" s="88">
        <v>0</v>
      </c>
      <c r="AK28" s="88">
        <v>0</v>
      </c>
      <c r="AL28" s="88">
        <v>0</v>
      </c>
      <c r="AM28" s="88">
        <v>0</v>
      </c>
      <c r="AN28" s="88">
        <v>0</v>
      </c>
      <c r="AO28" s="88">
        <v>0</v>
      </c>
      <c r="AP28" s="88">
        <v>0</v>
      </c>
      <c r="AQ28" s="88">
        <v>0</v>
      </c>
      <c r="AR28" s="88">
        <v>0</v>
      </c>
      <c r="AS28" s="88">
        <v>0</v>
      </c>
      <c r="AT28" s="88">
        <v>0</v>
      </c>
      <c r="AU28" s="88">
        <v>0</v>
      </c>
      <c r="AV28" s="88">
        <v>10</v>
      </c>
      <c r="AW28" s="88">
        <v>5</v>
      </c>
      <c r="AX28" s="88">
        <v>5</v>
      </c>
      <c r="AY28" s="88">
        <v>0</v>
      </c>
      <c r="AZ28" s="14"/>
    </row>
    <row r="29" spans="1:52" ht="18" x14ac:dyDescent="0.35">
      <c r="A29" s="66" t="str">
        <f t="shared" si="2"/>
        <v xml:space="preserve">   </v>
      </c>
      <c r="B29" s="80">
        <v>20</v>
      </c>
      <c r="C29" s="87" t="s">
        <v>141</v>
      </c>
      <c r="D29" s="87" t="s">
        <v>44</v>
      </c>
      <c r="E29" s="87" t="s">
        <v>121</v>
      </c>
      <c r="F29" s="87" t="s">
        <v>122</v>
      </c>
      <c r="G29" s="88">
        <v>46.782356400399998</v>
      </c>
      <c r="H29" s="88">
        <v>46.782356400399998</v>
      </c>
      <c r="I29" s="88">
        <v>0</v>
      </c>
      <c r="J29" s="39">
        <v>2</v>
      </c>
      <c r="K29" s="83">
        <v>1</v>
      </c>
      <c r="L29" s="83">
        <v>0</v>
      </c>
      <c r="M29" s="86">
        <v>0</v>
      </c>
      <c r="N29" s="83">
        <v>0</v>
      </c>
      <c r="O29" s="39">
        <v>0</v>
      </c>
      <c r="P29" s="83">
        <v>0</v>
      </c>
      <c r="Q29" s="86">
        <v>0</v>
      </c>
      <c r="R29" s="39">
        <v>2</v>
      </c>
      <c r="S29" s="39">
        <v>2</v>
      </c>
      <c r="T29" s="88">
        <v>0</v>
      </c>
      <c r="U29" s="88">
        <v>0</v>
      </c>
      <c r="V29" s="88">
        <v>0</v>
      </c>
      <c r="W29" s="88">
        <v>0</v>
      </c>
      <c r="X29" s="88">
        <v>0</v>
      </c>
      <c r="Y29" s="88">
        <v>0</v>
      </c>
      <c r="Z29" s="88">
        <v>0</v>
      </c>
      <c r="AA29" s="88">
        <v>0</v>
      </c>
      <c r="AB29" s="88">
        <v>0</v>
      </c>
      <c r="AC29" s="88">
        <v>0</v>
      </c>
      <c r="AD29" s="88">
        <v>0</v>
      </c>
      <c r="AE29" s="88">
        <v>0</v>
      </c>
      <c r="AF29" s="88">
        <v>0</v>
      </c>
      <c r="AG29" s="88">
        <v>0</v>
      </c>
      <c r="AH29" s="88">
        <v>0</v>
      </c>
      <c r="AI29" s="88">
        <v>0</v>
      </c>
      <c r="AJ29" s="88">
        <v>0</v>
      </c>
      <c r="AK29" s="88">
        <v>0</v>
      </c>
      <c r="AL29" s="88">
        <v>0</v>
      </c>
      <c r="AM29" s="88">
        <v>0</v>
      </c>
      <c r="AN29" s="88">
        <v>0</v>
      </c>
      <c r="AO29" s="88">
        <v>0</v>
      </c>
      <c r="AP29" s="88">
        <v>0</v>
      </c>
      <c r="AQ29" s="88">
        <v>0</v>
      </c>
      <c r="AR29" s="88">
        <v>0</v>
      </c>
      <c r="AS29" s="88">
        <v>0</v>
      </c>
      <c r="AT29" s="88">
        <v>0</v>
      </c>
      <c r="AU29" s="88">
        <v>0</v>
      </c>
      <c r="AV29" s="88">
        <v>0</v>
      </c>
      <c r="AW29" s="88">
        <v>0</v>
      </c>
      <c r="AX29" s="88">
        <v>0</v>
      </c>
      <c r="AY29" s="88">
        <v>0</v>
      </c>
      <c r="AZ29" s="14"/>
    </row>
    <row r="30" spans="1:52" ht="18" x14ac:dyDescent="0.35">
      <c r="A30" s="66" t="str">
        <f t="shared" si="2"/>
        <v xml:space="preserve">   </v>
      </c>
      <c r="B30" s="80">
        <v>21</v>
      </c>
      <c r="C30" s="87" t="s">
        <v>142</v>
      </c>
      <c r="D30" s="87" t="s">
        <v>44</v>
      </c>
      <c r="E30" s="87" t="s">
        <v>121</v>
      </c>
      <c r="F30" s="87" t="s">
        <v>122</v>
      </c>
      <c r="G30" s="88">
        <v>16.811274654999998</v>
      </c>
      <c r="H30" s="88">
        <v>16.811274654999998</v>
      </c>
      <c r="I30" s="88">
        <v>0</v>
      </c>
      <c r="J30" s="39">
        <v>2</v>
      </c>
      <c r="K30" s="83">
        <v>7</v>
      </c>
      <c r="L30" s="83">
        <v>0</v>
      </c>
      <c r="M30" s="86">
        <v>0</v>
      </c>
      <c r="N30" s="83">
        <v>0</v>
      </c>
      <c r="O30" s="39">
        <v>0</v>
      </c>
      <c r="P30" s="83">
        <v>0</v>
      </c>
      <c r="Q30" s="86">
        <v>0</v>
      </c>
      <c r="R30" s="39">
        <v>2</v>
      </c>
      <c r="S30" s="39">
        <v>2</v>
      </c>
      <c r="T30" s="88">
        <v>0</v>
      </c>
      <c r="U30" s="88">
        <v>0</v>
      </c>
      <c r="V30" s="88">
        <v>0</v>
      </c>
      <c r="W30" s="88">
        <v>0</v>
      </c>
      <c r="X30" s="88">
        <v>0</v>
      </c>
      <c r="Y30" s="88">
        <v>0</v>
      </c>
      <c r="Z30" s="88">
        <v>0</v>
      </c>
      <c r="AA30" s="88">
        <v>0</v>
      </c>
      <c r="AB30" s="88">
        <v>0</v>
      </c>
      <c r="AC30" s="88">
        <v>0</v>
      </c>
      <c r="AD30" s="88">
        <v>0</v>
      </c>
      <c r="AE30" s="88">
        <v>0</v>
      </c>
      <c r="AF30" s="88">
        <v>0</v>
      </c>
      <c r="AG30" s="88">
        <v>0</v>
      </c>
      <c r="AH30" s="88">
        <v>0</v>
      </c>
      <c r="AI30" s="88">
        <v>0</v>
      </c>
      <c r="AJ30" s="88">
        <v>0</v>
      </c>
      <c r="AK30" s="88">
        <v>0</v>
      </c>
      <c r="AL30" s="88">
        <v>0</v>
      </c>
      <c r="AM30" s="88">
        <v>0</v>
      </c>
      <c r="AN30" s="88">
        <v>0</v>
      </c>
      <c r="AO30" s="88">
        <v>0</v>
      </c>
      <c r="AP30" s="88">
        <v>0</v>
      </c>
      <c r="AQ30" s="88">
        <v>0</v>
      </c>
      <c r="AR30" s="88">
        <v>0</v>
      </c>
      <c r="AS30" s="88">
        <v>0</v>
      </c>
      <c r="AT30" s="88">
        <v>0</v>
      </c>
      <c r="AU30" s="88">
        <v>0</v>
      </c>
      <c r="AV30" s="88">
        <v>0</v>
      </c>
      <c r="AW30" s="88">
        <v>0</v>
      </c>
      <c r="AX30" s="88">
        <v>0</v>
      </c>
      <c r="AY30" s="88">
        <v>0</v>
      </c>
      <c r="AZ30" s="14"/>
    </row>
    <row r="31" spans="1:52" ht="18" x14ac:dyDescent="0.35">
      <c r="A31" s="66" t="str">
        <f t="shared" si="2"/>
        <v xml:space="preserve">   </v>
      </c>
      <c r="B31" s="80">
        <v>22</v>
      </c>
      <c r="C31" s="87" t="s">
        <v>143</v>
      </c>
      <c r="D31" s="87" t="s">
        <v>44</v>
      </c>
      <c r="E31" s="87" t="s">
        <v>121</v>
      </c>
      <c r="F31" s="87" t="s">
        <v>122</v>
      </c>
      <c r="G31" s="88">
        <v>11.829195733900001</v>
      </c>
      <c r="H31" s="88">
        <v>11.829195733900001</v>
      </c>
      <c r="I31" s="88">
        <v>0</v>
      </c>
      <c r="J31" s="39">
        <v>1</v>
      </c>
      <c r="K31" s="83">
        <v>1</v>
      </c>
      <c r="L31" s="83">
        <v>0</v>
      </c>
      <c r="M31" s="86">
        <v>0</v>
      </c>
      <c r="N31" s="83">
        <v>0</v>
      </c>
      <c r="O31" s="39">
        <v>6</v>
      </c>
      <c r="P31" s="83">
        <v>1</v>
      </c>
      <c r="Q31" s="86">
        <v>100</v>
      </c>
      <c r="R31" s="39">
        <v>2</v>
      </c>
      <c r="S31" s="39">
        <v>3</v>
      </c>
      <c r="T31" s="88">
        <v>0</v>
      </c>
      <c r="U31" s="88">
        <v>0</v>
      </c>
      <c r="V31" s="88">
        <v>0</v>
      </c>
      <c r="W31" s="88">
        <v>0</v>
      </c>
      <c r="X31" s="88">
        <v>0</v>
      </c>
      <c r="Y31" s="88">
        <v>0</v>
      </c>
      <c r="Z31" s="88">
        <v>0</v>
      </c>
      <c r="AA31" s="88">
        <v>0</v>
      </c>
      <c r="AB31" s="88">
        <v>0</v>
      </c>
      <c r="AC31" s="88">
        <v>0</v>
      </c>
      <c r="AD31" s="88">
        <v>0</v>
      </c>
      <c r="AE31" s="88">
        <v>0</v>
      </c>
      <c r="AF31" s="88">
        <v>0</v>
      </c>
      <c r="AG31" s="88">
        <v>1</v>
      </c>
      <c r="AH31" s="88">
        <v>0</v>
      </c>
      <c r="AI31" s="88">
        <v>0</v>
      </c>
      <c r="AJ31" s="88">
        <v>0</v>
      </c>
      <c r="AK31" s="88">
        <v>0</v>
      </c>
      <c r="AL31" s="88">
        <v>0</v>
      </c>
      <c r="AM31" s="88">
        <v>0</v>
      </c>
      <c r="AN31" s="88">
        <v>0</v>
      </c>
      <c r="AO31" s="88">
        <v>0</v>
      </c>
      <c r="AP31" s="88">
        <v>0</v>
      </c>
      <c r="AQ31" s="88">
        <v>0</v>
      </c>
      <c r="AR31" s="88">
        <v>0</v>
      </c>
      <c r="AS31" s="88">
        <v>0</v>
      </c>
      <c r="AT31" s="88">
        <v>0</v>
      </c>
      <c r="AU31" s="88">
        <v>0</v>
      </c>
      <c r="AV31" s="88">
        <v>10</v>
      </c>
      <c r="AW31" s="88">
        <v>5</v>
      </c>
      <c r="AX31" s="88">
        <v>5</v>
      </c>
      <c r="AY31" s="88">
        <v>0</v>
      </c>
      <c r="AZ31" s="14"/>
    </row>
    <row r="32" spans="1:52" ht="18" x14ac:dyDescent="0.35">
      <c r="A32" s="66" t="str">
        <f t="shared" si="2"/>
        <v xml:space="preserve">   </v>
      </c>
      <c r="B32" s="80">
        <v>23</v>
      </c>
      <c r="C32" s="87" t="s">
        <v>144</v>
      </c>
      <c r="D32" s="87" t="s">
        <v>44</v>
      </c>
      <c r="E32" s="87" t="s">
        <v>121</v>
      </c>
      <c r="F32" s="87" t="s">
        <v>122</v>
      </c>
      <c r="G32" s="88">
        <v>14.3835992739</v>
      </c>
      <c r="H32" s="88">
        <v>14.3835992739</v>
      </c>
      <c r="I32" s="88">
        <v>0</v>
      </c>
      <c r="J32" s="39">
        <v>2</v>
      </c>
      <c r="K32" s="83">
        <v>10</v>
      </c>
      <c r="L32" s="83">
        <v>0</v>
      </c>
      <c r="M32" s="86">
        <v>0</v>
      </c>
      <c r="N32" s="83">
        <v>0</v>
      </c>
      <c r="O32" s="39">
        <v>0</v>
      </c>
      <c r="P32" s="83">
        <v>0</v>
      </c>
      <c r="Q32" s="86">
        <v>0</v>
      </c>
      <c r="R32" s="39">
        <v>2</v>
      </c>
      <c r="S32" s="39">
        <v>2</v>
      </c>
      <c r="T32" s="88">
        <v>0</v>
      </c>
      <c r="U32" s="88">
        <v>0</v>
      </c>
      <c r="V32" s="88">
        <v>0</v>
      </c>
      <c r="W32" s="88">
        <v>0</v>
      </c>
      <c r="X32" s="88">
        <v>0</v>
      </c>
      <c r="Y32" s="88">
        <v>0</v>
      </c>
      <c r="Z32" s="88">
        <v>0</v>
      </c>
      <c r="AA32" s="88">
        <v>0</v>
      </c>
      <c r="AB32" s="88">
        <v>0</v>
      </c>
      <c r="AC32" s="88">
        <v>0</v>
      </c>
      <c r="AD32" s="88">
        <v>0</v>
      </c>
      <c r="AE32" s="88">
        <v>0</v>
      </c>
      <c r="AF32" s="88">
        <v>0</v>
      </c>
      <c r="AG32" s="88">
        <v>0</v>
      </c>
      <c r="AH32" s="88">
        <v>0</v>
      </c>
      <c r="AI32" s="88">
        <v>0</v>
      </c>
      <c r="AJ32" s="88">
        <v>0</v>
      </c>
      <c r="AK32" s="88">
        <v>0</v>
      </c>
      <c r="AL32" s="88">
        <v>0</v>
      </c>
      <c r="AM32" s="88">
        <v>0</v>
      </c>
      <c r="AN32" s="88">
        <v>0</v>
      </c>
      <c r="AO32" s="88">
        <v>0</v>
      </c>
      <c r="AP32" s="88">
        <v>0</v>
      </c>
      <c r="AQ32" s="88">
        <v>0</v>
      </c>
      <c r="AR32" s="88">
        <v>0</v>
      </c>
      <c r="AS32" s="88">
        <v>0</v>
      </c>
      <c r="AT32" s="88">
        <v>0</v>
      </c>
      <c r="AU32" s="88">
        <v>0</v>
      </c>
      <c r="AV32" s="88">
        <v>0</v>
      </c>
      <c r="AW32" s="88">
        <v>0</v>
      </c>
      <c r="AX32" s="88">
        <v>0</v>
      </c>
      <c r="AY32" s="88">
        <v>0</v>
      </c>
      <c r="AZ32" s="14"/>
    </row>
    <row r="33" spans="1:52" ht="18" x14ac:dyDescent="0.35">
      <c r="A33" s="66" t="str">
        <f t="shared" si="2"/>
        <v xml:space="preserve">   </v>
      </c>
      <c r="B33" s="80">
        <v>24</v>
      </c>
      <c r="C33" s="87" t="s">
        <v>145</v>
      </c>
      <c r="D33" s="87" t="s">
        <v>44</v>
      </c>
      <c r="E33" s="87" t="s">
        <v>121</v>
      </c>
      <c r="F33" s="87" t="s">
        <v>122</v>
      </c>
      <c r="G33" s="88">
        <v>8.1799370012499999</v>
      </c>
      <c r="H33" s="88">
        <v>8.1799370012499999</v>
      </c>
      <c r="I33" s="88">
        <v>0</v>
      </c>
      <c r="J33" s="39">
        <v>2</v>
      </c>
      <c r="K33" s="83">
        <v>5</v>
      </c>
      <c r="L33" s="83">
        <v>0</v>
      </c>
      <c r="M33" s="86">
        <v>0</v>
      </c>
      <c r="N33" s="83">
        <v>0</v>
      </c>
      <c r="O33" s="39">
        <v>0</v>
      </c>
      <c r="P33" s="83">
        <v>0</v>
      </c>
      <c r="Q33" s="86">
        <v>0</v>
      </c>
      <c r="R33" s="39">
        <v>2</v>
      </c>
      <c r="S33" s="39">
        <v>2</v>
      </c>
      <c r="T33" s="88">
        <v>0</v>
      </c>
      <c r="U33" s="88">
        <v>0</v>
      </c>
      <c r="V33" s="88">
        <v>0</v>
      </c>
      <c r="W33" s="88">
        <v>0</v>
      </c>
      <c r="X33" s="88">
        <v>0</v>
      </c>
      <c r="Y33" s="88">
        <v>0</v>
      </c>
      <c r="Z33" s="88">
        <v>0</v>
      </c>
      <c r="AA33" s="88">
        <v>0</v>
      </c>
      <c r="AB33" s="88">
        <v>0</v>
      </c>
      <c r="AC33" s="88">
        <v>0</v>
      </c>
      <c r="AD33" s="88">
        <v>0</v>
      </c>
      <c r="AE33" s="88">
        <v>0</v>
      </c>
      <c r="AF33" s="88">
        <v>0</v>
      </c>
      <c r="AG33" s="88">
        <v>0</v>
      </c>
      <c r="AH33" s="88">
        <v>0</v>
      </c>
      <c r="AI33" s="88">
        <v>0</v>
      </c>
      <c r="AJ33" s="88">
        <v>0</v>
      </c>
      <c r="AK33" s="88">
        <v>0</v>
      </c>
      <c r="AL33" s="88">
        <v>0</v>
      </c>
      <c r="AM33" s="88">
        <v>0</v>
      </c>
      <c r="AN33" s="88">
        <v>0</v>
      </c>
      <c r="AO33" s="88">
        <v>0</v>
      </c>
      <c r="AP33" s="88">
        <v>0</v>
      </c>
      <c r="AQ33" s="88">
        <v>0</v>
      </c>
      <c r="AR33" s="88">
        <v>0</v>
      </c>
      <c r="AS33" s="88">
        <v>0</v>
      </c>
      <c r="AT33" s="88">
        <v>0</v>
      </c>
      <c r="AU33" s="88">
        <v>0</v>
      </c>
      <c r="AV33" s="88">
        <v>0</v>
      </c>
      <c r="AW33" s="88">
        <v>0</v>
      </c>
      <c r="AX33" s="88">
        <v>0</v>
      </c>
      <c r="AY33" s="88">
        <v>0</v>
      </c>
      <c r="AZ33" s="14"/>
    </row>
    <row r="34" spans="1:52" ht="18" x14ac:dyDescent="0.35">
      <c r="A34" s="66" t="str">
        <f t="shared" si="2"/>
        <v xml:space="preserve">   </v>
      </c>
      <c r="B34" s="80">
        <v>25</v>
      </c>
      <c r="C34" s="87" t="s">
        <v>146</v>
      </c>
      <c r="D34" s="87" t="s">
        <v>44</v>
      </c>
      <c r="E34" s="87" t="s">
        <v>121</v>
      </c>
      <c r="F34" s="87" t="s">
        <v>122</v>
      </c>
      <c r="G34" s="88">
        <v>9.2614713147500005</v>
      </c>
      <c r="H34" s="88">
        <v>9.2614713147500005</v>
      </c>
      <c r="I34" s="88">
        <v>0</v>
      </c>
      <c r="J34" s="39">
        <v>1</v>
      </c>
      <c r="K34" s="83">
        <v>7</v>
      </c>
      <c r="L34" s="83">
        <v>0</v>
      </c>
      <c r="M34" s="86">
        <v>0</v>
      </c>
      <c r="N34" s="83">
        <v>0</v>
      </c>
      <c r="O34" s="39">
        <v>4</v>
      </c>
      <c r="P34" s="83">
        <v>7</v>
      </c>
      <c r="Q34" s="86">
        <v>100</v>
      </c>
      <c r="R34" s="39">
        <v>2</v>
      </c>
      <c r="S34" s="39">
        <v>3</v>
      </c>
      <c r="T34" s="88">
        <v>0</v>
      </c>
      <c r="U34" s="88">
        <v>0</v>
      </c>
      <c r="V34" s="88">
        <v>0</v>
      </c>
      <c r="W34" s="88">
        <v>0</v>
      </c>
      <c r="X34" s="88">
        <v>0</v>
      </c>
      <c r="Y34" s="88">
        <v>0</v>
      </c>
      <c r="Z34" s="88">
        <v>0</v>
      </c>
      <c r="AA34" s="88">
        <v>0</v>
      </c>
      <c r="AB34" s="88">
        <v>0</v>
      </c>
      <c r="AC34" s="88">
        <v>0</v>
      </c>
      <c r="AD34" s="88">
        <v>0</v>
      </c>
      <c r="AE34" s="88">
        <v>0</v>
      </c>
      <c r="AF34" s="88">
        <v>0</v>
      </c>
      <c r="AG34" s="88">
        <v>0</v>
      </c>
      <c r="AH34" s="88">
        <v>0</v>
      </c>
      <c r="AI34" s="88">
        <v>0</v>
      </c>
      <c r="AJ34" s="88">
        <v>7</v>
      </c>
      <c r="AK34" s="88">
        <v>0</v>
      </c>
      <c r="AL34" s="88">
        <v>0</v>
      </c>
      <c r="AM34" s="88">
        <v>0</v>
      </c>
      <c r="AN34" s="88">
        <v>0</v>
      </c>
      <c r="AO34" s="88">
        <v>0</v>
      </c>
      <c r="AP34" s="88">
        <v>0</v>
      </c>
      <c r="AQ34" s="88">
        <v>0</v>
      </c>
      <c r="AR34" s="88">
        <v>0</v>
      </c>
      <c r="AS34" s="88">
        <v>0</v>
      </c>
      <c r="AT34" s="88">
        <v>0</v>
      </c>
      <c r="AU34" s="88">
        <v>0</v>
      </c>
      <c r="AV34" s="88">
        <v>10</v>
      </c>
      <c r="AW34" s="88">
        <v>5</v>
      </c>
      <c r="AX34" s="88">
        <v>5</v>
      </c>
      <c r="AY34" s="88">
        <v>0</v>
      </c>
      <c r="AZ34" s="14"/>
    </row>
    <row r="35" spans="1:52" ht="18" x14ac:dyDescent="0.35">
      <c r="A35" s="66" t="str">
        <f t="shared" si="2"/>
        <v xml:space="preserve">   </v>
      </c>
      <c r="B35" s="80">
        <v>26</v>
      </c>
      <c r="C35" s="87" t="s">
        <v>147</v>
      </c>
      <c r="D35" s="87" t="s">
        <v>44</v>
      </c>
      <c r="E35" s="87" t="s">
        <v>121</v>
      </c>
      <c r="F35" s="87" t="s">
        <v>122</v>
      </c>
      <c r="G35" s="88">
        <v>9.2325109685599998</v>
      </c>
      <c r="H35" s="88">
        <v>9.2325109685599998</v>
      </c>
      <c r="I35" s="88">
        <v>0</v>
      </c>
      <c r="J35" s="39">
        <v>1</v>
      </c>
      <c r="K35" s="83">
        <v>20</v>
      </c>
      <c r="L35" s="83">
        <v>0</v>
      </c>
      <c r="M35" s="86">
        <v>0</v>
      </c>
      <c r="N35" s="83">
        <v>0</v>
      </c>
      <c r="O35" s="39">
        <v>4</v>
      </c>
      <c r="P35" s="83">
        <v>20</v>
      </c>
      <c r="Q35" s="86">
        <v>100</v>
      </c>
      <c r="R35" s="39">
        <v>2</v>
      </c>
      <c r="S35" s="39">
        <v>3</v>
      </c>
      <c r="T35" s="88">
        <v>0</v>
      </c>
      <c r="U35" s="88">
        <v>0</v>
      </c>
      <c r="V35" s="88">
        <v>0</v>
      </c>
      <c r="W35" s="88">
        <v>0</v>
      </c>
      <c r="X35" s="88">
        <v>0</v>
      </c>
      <c r="Y35" s="88">
        <v>0</v>
      </c>
      <c r="Z35" s="88">
        <v>0</v>
      </c>
      <c r="AA35" s="88">
        <v>0</v>
      </c>
      <c r="AB35" s="88">
        <v>0</v>
      </c>
      <c r="AC35" s="88">
        <v>0</v>
      </c>
      <c r="AD35" s="88">
        <v>0</v>
      </c>
      <c r="AE35" s="88">
        <v>0</v>
      </c>
      <c r="AF35" s="88">
        <v>0</v>
      </c>
      <c r="AG35" s="88">
        <v>0</v>
      </c>
      <c r="AH35" s="88">
        <v>0</v>
      </c>
      <c r="AI35" s="88">
        <v>0</v>
      </c>
      <c r="AJ35" s="88">
        <v>20</v>
      </c>
      <c r="AK35" s="88">
        <v>0</v>
      </c>
      <c r="AL35" s="88">
        <v>0</v>
      </c>
      <c r="AM35" s="88">
        <v>0</v>
      </c>
      <c r="AN35" s="88">
        <v>0</v>
      </c>
      <c r="AO35" s="88">
        <v>0</v>
      </c>
      <c r="AP35" s="88">
        <v>0</v>
      </c>
      <c r="AQ35" s="88">
        <v>0</v>
      </c>
      <c r="AR35" s="88">
        <v>0</v>
      </c>
      <c r="AS35" s="88">
        <v>0</v>
      </c>
      <c r="AT35" s="88">
        <v>0</v>
      </c>
      <c r="AU35" s="88">
        <v>0</v>
      </c>
      <c r="AV35" s="88">
        <v>10</v>
      </c>
      <c r="AW35" s="88">
        <v>5</v>
      </c>
      <c r="AX35" s="88">
        <v>5</v>
      </c>
      <c r="AY35" s="88">
        <v>0</v>
      </c>
      <c r="AZ35" s="14"/>
    </row>
    <row r="36" spans="1:52" ht="18" x14ac:dyDescent="0.35">
      <c r="A36" s="66" t="str">
        <f t="shared" si="2"/>
        <v xml:space="preserve">   </v>
      </c>
      <c r="B36" s="80">
        <v>27</v>
      </c>
      <c r="C36" s="87" t="s">
        <v>148</v>
      </c>
      <c r="D36" s="87" t="s">
        <v>44</v>
      </c>
      <c r="E36" s="87" t="s">
        <v>121</v>
      </c>
      <c r="F36" s="87" t="s">
        <v>122</v>
      </c>
      <c r="G36" s="88">
        <v>12.262032698600001</v>
      </c>
      <c r="H36" s="88">
        <v>12.262032698600001</v>
      </c>
      <c r="I36" s="88">
        <v>0</v>
      </c>
      <c r="J36" s="39">
        <v>2</v>
      </c>
      <c r="K36" s="83">
        <v>4</v>
      </c>
      <c r="L36" s="83">
        <v>0</v>
      </c>
      <c r="M36" s="86">
        <v>0</v>
      </c>
      <c r="N36" s="83">
        <v>0</v>
      </c>
      <c r="O36" s="39">
        <v>0</v>
      </c>
      <c r="P36" s="83">
        <v>0</v>
      </c>
      <c r="Q36" s="86">
        <v>0</v>
      </c>
      <c r="R36" s="39">
        <v>2</v>
      </c>
      <c r="S36" s="39">
        <v>2</v>
      </c>
      <c r="T36" s="88">
        <v>0</v>
      </c>
      <c r="U36" s="88">
        <v>0</v>
      </c>
      <c r="V36" s="88">
        <v>0</v>
      </c>
      <c r="W36" s="88">
        <v>0</v>
      </c>
      <c r="X36" s="88">
        <v>0</v>
      </c>
      <c r="Y36" s="88">
        <v>0</v>
      </c>
      <c r="Z36" s="88">
        <v>0</v>
      </c>
      <c r="AA36" s="88">
        <v>0</v>
      </c>
      <c r="AB36" s="88">
        <v>0</v>
      </c>
      <c r="AC36" s="88">
        <v>0</v>
      </c>
      <c r="AD36" s="88">
        <v>0</v>
      </c>
      <c r="AE36" s="88">
        <v>0</v>
      </c>
      <c r="AF36" s="88">
        <v>0</v>
      </c>
      <c r="AG36" s="88">
        <v>0</v>
      </c>
      <c r="AH36" s="88">
        <v>0</v>
      </c>
      <c r="AI36" s="88">
        <v>0</v>
      </c>
      <c r="AJ36" s="88">
        <v>0</v>
      </c>
      <c r="AK36" s="88">
        <v>0</v>
      </c>
      <c r="AL36" s="88">
        <v>0</v>
      </c>
      <c r="AM36" s="88">
        <v>0</v>
      </c>
      <c r="AN36" s="88">
        <v>0</v>
      </c>
      <c r="AO36" s="88">
        <v>0</v>
      </c>
      <c r="AP36" s="88">
        <v>0</v>
      </c>
      <c r="AQ36" s="88">
        <v>0</v>
      </c>
      <c r="AR36" s="88">
        <v>0</v>
      </c>
      <c r="AS36" s="88">
        <v>0</v>
      </c>
      <c r="AT36" s="88">
        <v>0</v>
      </c>
      <c r="AU36" s="88">
        <v>0</v>
      </c>
      <c r="AV36" s="88">
        <v>0</v>
      </c>
      <c r="AW36" s="88">
        <v>0</v>
      </c>
      <c r="AX36" s="88">
        <v>0</v>
      </c>
      <c r="AY36" s="88">
        <v>0</v>
      </c>
      <c r="AZ36" s="14"/>
    </row>
  </sheetData>
  <sheetProtection selectLockedCells="1"/>
  <mergeCells count="43"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</mergeCells>
  <conditionalFormatting sqref="T10:AU36">
    <cfRule type="cellIs" dxfId="1" priority="1" operator="greaterThan">
      <formula>0</formula>
    </cfRule>
  </conditionalFormatting>
  <dataValidations count="8">
    <dataValidation type="whole" allowBlank="1" showInputMessage="1" showErrorMessage="1" error="กรอกเฉพาะ 0 1 2" sqref="S2:S4 R10:R1048576">
      <formula1>0</formula1>
      <formula2>2</formula2>
    </dataValidation>
    <dataValidation type="whole" allowBlank="1" showInputMessage="1" showErrorMessage="1" error="กรอกเฉพาะ 0 1 2 3" sqref="S10:S1048576">
      <formula1>0</formula1>
      <formula2>3</formula2>
    </dataValidation>
    <dataValidation type="whole" allowBlank="1" showInputMessage="1" showErrorMessage="1" errorTitle="ผิดพลาด" error="กรอกเฉพาะ 0 1 2 3 9" sqref="K2:K4 J12:J13">
      <formula1>0</formula1>
      <formula2>9</formula2>
    </dataValidation>
    <dataValidation type="whole" allowBlank="1" showInputMessage="1" showErrorMessage="1" error="กรอกจำนวนเต็ม" sqref="P2:P4 O12:O13">
      <formula1>0</formula1>
      <formula2>100</formula2>
    </dataValidation>
    <dataValidation type="whole" allowBlank="1" showInputMessage="1" showErrorMessage="1" error="กรอกเฉพาะจำนวนเต็ม" sqref="O10:O11 O14:O1048576">
      <formula1>0</formula1>
      <formula2>100</formula2>
    </dataValidation>
    <dataValidation type="whole" allowBlank="1" showInputMessage="1" showErrorMessage="1" error="กรอกเฉพาะ 0 1 2 3 9" sqref="J10:J11 J14:J1048576">
      <formula1>0</formula1>
      <formula2>9</formula2>
    </dataValidation>
    <dataValidation type="textLength" operator="equal" allowBlank="1" showInputMessage="1" showErrorMessage="1" error="กรอกรหัสผิดพลาด" sqref="C10:C11 C14:C1048576">
      <formula1>9</formula1>
    </dataValidation>
    <dataValidation type="textLength" operator="equal" allowBlank="1" showInputMessage="1" showErrorMessage="1" error="กรอกรหัสเกิน 9 หลัก" sqref="C12:C13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6"/>
  <sheetViews>
    <sheetView topLeftCell="H2" zoomScale="80" zoomScaleNormal="80" workbookViewId="0">
      <selection activeCell="R23" sqref="R23"/>
    </sheetView>
  </sheetViews>
  <sheetFormatPr defaultColWidth="8.8984375" defaultRowHeight="14.4" x14ac:dyDescent="0.3"/>
  <cols>
    <col min="1" max="1" width="10.69921875" style="42" bestFit="1" customWidth="1"/>
    <col min="2" max="2" width="7.8984375" style="13" bestFit="1" customWidth="1"/>
    <col min="3" max="3" width="9" style="13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9.19921875" style="11" customWidth="1"/>
    <col min="10" max="10" width="4.8984375" style="11" customWidth="1"/>
    <col min="11" max="11" width="6.3984375" style="8" customWidth="1"/>
    <col min="12" max="12" width="7.19921875" style="8" customWidth="1"/>
    <col min="13" max="13" width="7.8984375" style="8" customWidth="1"/>
    <col min="14" max="14" width="7" style="8" customWidth="1"/>
    <col min="15" max="15" width="6" style="13" customWidth="1"/>
    <col min="16" max="16" width="8.5" style="11" customWidth="1"/>
    <col min="17" max="17" width="6.19921875" style="11" customWidth="1"/>
    <col min="18" max="18" width="8" style="11" customWidth="1"/>
    <col min="19" max="19" width="10.19921875" style="11" customWidth="1"/>
    <col min="20" max="20" width="4" style="11" customWidth="1"/>
    <col min="21" max="45" width="3" style="11" customWidth="1"/>
    <col min="46" max="46" width="7" style="11" customWidth="1"/>
    <col min="47" max="47" width="3.09765625" style="11" customWidth="1"/>
    <col min="48" max="48" width="6.69921875" style="11" bestFit="1" customWidth="1"/>
    <col min="49" max="16384" width="8.8984375" style="11"/>
  </cols>
  <sheetData>
    <row r="1" spans="1:48" s="1" customFormat="1" ht="28.8" x14ac:dyDescent="0.55000000000000004">
      <c r="B1" s="158" t="s">
        <v>30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</row>
    <row r="2" spans="1:48" customFormat="1" ht="23.4" x14ac:dyDescent="0.45">
      <c r="B2" s="162" t="s">
        <v>1</v>
      </c>
      <c r="C2" s="162"/>
      <c r="D2" s="162"/>
      <c r="E2" s="162"/>
      <c r="F2" s="163" t="s">
        <v>119</v>
      </c>
      <c r="G2" s="163"/>
      <c r="H2" s="163"/>
      <c r="I2" s="163"/>
      <c r="J2" s="163"/>
      <c r="K2" s="69"/>
      <c r="L2" s="70"/>
      <c r="M2" s="70"/>
      <c r="N2" s="71"/>
      <c r="O2" s="71"/>
      <c r="P2" s="72"/>
      <c r="Q2" s="71"/>
      <c r="R2" s="71"/>
      <c r="S2" s="73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60" t="s">
        <v>2</v>
      </c>
      <c r="AM2" s="160"/>
      <c r="AN2" s="160"/>
      <c r="AO2" s="160"/>
      <c r="AP2" s="160"/>
      <c r="AQ2" s="160"/>
      <c r="AR2" s="164">
        <v>1094</v>
      </c>
      <c r="AS2" s="164"/>
      <c r="AT2" s="164"/>
      <c r="AU2" s="3"/>
      <c r="AV2" s="3"/>
    </row>
    <row r="3" spans="1:48" customFormat="1" ht="23.4" x14ac:dyDescent="0.45">
      <c r="B3" s="162"/>
      <c r="C3" s="162"/>
      <c r="D3" s="162"/>
      <c r="E3" s="162"/>
      <c r="F3" s="163"/>
      <c r="G3" s="163"/>
      <c r="H3" s="163"/>
      <c r="I3" s="163"/>
      <c r="J3" s="163"/>
      <c r="K3" s="69"/>
      <c r="L3" s="70"/>
      <c r="M3" s="70"/>
      <c r="N3" s="74"/>
      <c r="O3" s="74"/>
      <c r="P3" s="75"/>
      <c r="Q3" s="89"/>
      <c r="R3" s="89"/>
      <c r="S3" s="76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60" t="s">
        <v>117</v>
      </c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5">
        <v>840.60999397945</v>
      </c>
      <c r="AS3" s="165"/>
      <c r="AT3" s="165"/>
      <c r="AU3" s="159" t="s">
        <v>4</v>
      </c>
      <c r="AV3" s="159"/>
    </row>
    <row r="4" spans="1:48" customFormat="1" ht="23.4" x14ac:dyDescent="0.45">
      <c r="B4" s="162"/>
      <c r="C4" s="162"/>
      <c r="D4" s="162"/>
      <c r="E4" s="162"/>
      <c r="F4" s="163"/>
      <c r="G4" s="163"/>
      <c r="H4" s="163"/>
      <c r="I4" s="163"/>
      <c r="J4" s="163"/>
      <c r="K4" s="69"/>
      <c r="L4" s="70"/>
      <c r="M4" s="70"/>
      <c r="N4" s="77"/>
      <c r="O4" s="77"/>
      <c r="P4" s="75"/>
      <c r="Q4" s="89"/>
      <c r="R4" s="89"/>
      <c r="S4" s="78"/>
      <c r="T4" s="79"/>
      <c r="U4" s="79"/>
      <c r="V4" s="5"/>
      <c r="W4" s="5"/>
      <c r="X4" s="5"/>
      <c r="Y4" s="5"/>
      <c r="Z4" s="5"/>
      <c r="AE4" s="160" t="s">
        <v>118</v>
      </c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1">
        <v>840.60999397945</v>
      </c>
      <c r="AS4" s="161"/>
      <c r="AT4" s="161"/>
      <c r="AU4" s="159" t="s">
        <v>4</v>
      </c>
      <c r="AV4" s="159"/>
    </row>
    <row r="5" spans="1:48" customFormat="1" ht="18.75" customHeight="1" x14ac:dyDescent="0.4">
      <c r="A5" s="41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20" t="s">
        <v>6</v>
      </c>
      <c r="AS5" s="120"/>
      <c r="AT5" s="120"/>
      <c r="AU5" s="120"/>
      <c r="AV5" s="120"/>
    </row>
    <row r="6" spans="1:48" ht="21" customHeight="1" x14ac:dyDescent="0.3">
      <c r="A6" s="149" t="s">
        <v>45</v>
      </c>
      <c r="B6" s="121" t="s">
        <v>7</v>
      </c>
      <c r="C6" s="121" t="s">
        <v>8</v>
      </c>
      <c r="D6" s="121" t="s">
        <v>9</v>
      </c>
      <c r="E6" s="121" t="s">
        <v>10</v>
      </c>
      <c r="F6" s="121" t="s">
        <v>11</v>
      </c>
      <c r="G6" s="152" t="s">
        <v>47</v>
      </c>
      <c r="H6" s="153"/>
      <c r="I6" s="154"/>
      <c r="J6" s="122" t="s">
        <v>12</v>
      </c>
      <c r="K6" s="156" t="s">
        <v>37</v>
      </c>
      <c r="L6" s="156"/>
      <c r="M6" s="156"/>
      <c r="N6" s="156"/>
      <c r="O6" s="122" t="s">
        <v>13</v>
      </c>
      <c r="P6" s="133" t="s">
        <v>5</v>
      </c>
      <c r="Q6" s="122" t="s">
        <v>31</v>
      </c>
      <c r="R6" s="136" t="s">
        <v>38</v>
      </c>
      <c r="S6" s="139" t="s">
        <v>39</v>
      </c>
      <c r="T6" s="142" t="s">
        <v>14</v>
      </c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4"/>
      <c r="AV6" s="132" t="s">
        <v>48</v>
      </c>
    </row>
    <row r="7" spans="1:48" ht="18.75" customHeight="1" x14ac:dyDescent="0.3">
      <c r="A7" s="149"/>
      <c r="B7" s="121"/>
      <c r="C7" s="121"/>
      <c r="D7" s="121"/>
      <c r="E7" s="121"/>
      <c r="F7" s="121"/>
      <c r="G7" s="155" t="s">
        <v>3</v>
      </c>
      <c r="H7" s="151" t="s">
        <v>46</v>
      </c>
      <c r="I7" s="151"/>
      <c r="J7" s="123"/>
      <c r="K7" s="157" t="s">
        <v>40</v>
      </c>
      <c r="L7" s="145" t="s">
        <v>41</v>
      </c>
      <c r="M7" s="147" t="s">
        <v>42</v>
      </c>
      <c r="N7" s="148" t="s">
        <v>43</v>
      </c>
      <c r="O7" s="123"/>
      <c r="P7" s="134"/>
      <c r="Q7" s="123"/>
      <c r="R7" s="137"/>
      <c r="S7" s="140"/>
      <c r="T7" s="128" t="s">
        <v>15</v>
      </c>
      <c r="U7" s="128"/>
      <c r="V7" s="128"/>
      <c r="W7" s="128"/>
      <c r="X7" s="129" t="s">
        <v>16</v>
      </c>
      <c r="Y7" s="129"/>
      <c r="Z7" s="129"/>
      <c r="AA7" s="129"/>
      <c r="AB7" s="130" t="s">
        <v>17</v>
      </c>
      <c r="AC7" s="130"/>
      <c r="AD7" s="130"/>
      <c r="AE7" s="130"/>
      <c r="AF7" s="131" t="s">
        <v>18</v>
      </c>
      <c r="AG7" s="131"/>
      <c r="AH7" s="131"/>
      <c r="AI7" s="131"/>
      <c r="AJ7" s="125" t="s">
        <v>19</v>
      </c>
      <c r="AK7" s="125"/>
      <c r="AL7" s="125"/>
      <c r="AM7" s="125"/>
      <c r="AN7" s="126" t="s">
        <v>20</v>
      </c>
      <c r="AO7" s="126"/>
      <c r="AP7" s="126"/>
      <c r="AQ7" s="126"/>
      <c r="AR7" s="127" t="s">
        <v>21</v>
      </c>
      <c r="AS7" s="127"/>
      <c r="AT7" s="127"/>
      <c r="AU7" s="127"/>
      <c r="AV7" s="132"/>
    </row>
    <row r="8" spans="1:48" ht="21.75" customHeight="1" x14ac:dyDescent="0.3">
      <c r="A8" s="149"/>
      <c r="B8" s="121"/>
      <c r="C8" s="121"/>
      <c r="D8" s="121"/>
      <c r="E8" s="121"/>
      <c r="F8" s="121"/>
      <c r="G8" s="155"/>
      <c r="H8" s="15" t="s">
        <v>22</v>
      </c>
      <c r="I8" s="16" t="s">
        <v>23</v>
      </c>
      <c r="J8" s="124"/>
      <c r="K8" s="157"/>
      <c r="L8" s="146"/>
      <c r="M8" s="147"/>
      <c r="N8" s="148"/>
      <c r="O8" s="124"/>
      <c r="P8" s="135"/>
      <c r="Q8" s="124"/>
      <c r="R8" s="138"/>
      <c r="S8" s="141"/>
      <c r="T8" s="32" t="s">
        <v>24</v>
      </c>
      <c r="U8" s="32" t="s">
        <v>25</v>
      </c>
      <c r="V8" s="32" t="s">
        <v>26</v>
      </c>
      <c r="W8" s="32" t="s">
        <v>27</v>
      </c>
      <c r="X8" s="33" t="s">
        <v>24</v>
      </c>
      <c r="Y8" s="33" t="s">
        <v>25</v>
      </c>
      <c r="Z8" s="33" t="s">
        <v>26</v>
      </c>
      <c r="AA8" s="33" t="s">
        <v>27</v>
      </c>
      <c r="AB8" s="34" t="s">
        <v>24</v>
      </c>
      <c r="AC8" s="34" t="s">
        <v>25</v>
      </c>
      <c r="AD8" s="34" t="s">
        <v>26</v>
      </c>
      <c r="AE8" s="34" t="s">
        <v>27</v>
      </c>
      <c r="AF8" s="35" t="s">
        <v>24</v>
      </c>
      <c r="AG8" s="35" t="s">
        <v>25</v>
      </c>
      <c r="AH8" s="35" t="s">
        <v>26</v>
      </c>
      <c r="AI8" s="35" t="s">
        <v>27</v>
      </c>
      <c r="AJ8" s="29" t="s">
        <v>24</v>
      </c>
      <c r="AK8" s="29" t="s">
        <v>25</v>
      </c>
      <c r="AL8" s="29" t="s">
        <v>26</v>
      </c>
      <c r="AM8" s="29" t="s">
        <v>27</v>
      </c>
      <c r="AN8" s="30" t="s">
        <v>24</v>
      </c>
      <c r="AO8" s="30" t="s">
        <v>25</v>
      </c>
      <c r="AP8" s="30" t="s">
        <v>26</v>
      </c>
      <c r="AQ8" s="30" t="s">
        <v>27</v>
      </c>
      <c r="AR8" s="31" t="s">
        <v>24</v>
      </c>
      <c r="AS8" s="31" t="s">
        <v>25</v>
      </c>
      <c r="AT8" s="31" t="s">
        <v>26</v>
      </c>
      <c r="AU8" s="31" t="s">
        <v>27</v>
      </c>
      <c r="AV8" s="132"/>
    </row>
    <row r="9" spans="1:48" x14ac:dyDescent="0.3">
      <c r="A9" s="150" t="s">
        <v>28</v>
      </c>
      <c r="B9" s="150"/>
      <c r="C9" s="150"/>
      <c r="D9" s="150"/>
      <c r="E9" s="150"/>
      <c r="F9" s="150"/>
      <c r="G9" s="43">
        <f>I9+H9</f>
        <v>840.60999397945</v>
      </c>
      <c r="H9" s="44">
        <f>SUM(H10:H36)</f>
        <v>840.60999397945</v>
      </c>
      <c r="I9" s="44">
        <f>SUM(I10:I36)</f>
        <v>0</v>
      </c>
      <c r="J9" s="44"/>
      <c r="K9" s="44">
        <f>SUM(K10:K36)</f>
        <v>153</v>
      </c>
      <c r="L9" s="44">
        <f>SUM(L10:L36)</f>
        <v>0</v>
      </c>
      <c r="M9" s="44">
        <f>SUM(M10:M36)</f>
        <v>0</v>
      </c>
      <c r="N9" s="44">
        <f>SUM(N10:N36)</f>
        <v>8.84</v>
      </c>
      <c r="O9" s="68"/>
      <c r="P9" s="68">
        <f>SUM(P10:P36)</f>
        <v>61</v>
      </c>
      <c r="Q9" s="68"/>
      <c r="R9" s="68"/>
      <c r="S9" s="68"/>
      <c r="T9" s="44">
        <f t="shared" ref="T9:AU9" si="0">SUM(T10:T36)</f>
        <v>0</v>
      </c>
      <c r="U9" s="44">
        <f t="shared" si="0"/>
        <v>0</v>
      </c>
      <c r="V9" s="44">
        <f t="shared" si="0"/>
        <v>0</v>
      </c>
      <c r="W9" s="44">
        <f t="shared" si="0"/>
        <v>0</v>
      </c>
      <c r="X9" s="44">
        <f t="shared" si="0"/>
        <v>0</v>
      </c>
      <c r="Y9" s="44">
        <f t="shared" si="0"/>
        <v>0</v>
      </c>
      <c r="Z9" s="44">
        <f t="shared" si="0"/>
        <v>0</v>
      </c>
      <c r="AA9" s="44">
        <f t="shared" si="0"/>
        <v>0</v>
      </c>
      <c r="AB9" s="44">
        <f t="shared" si="0"/>
        <v>0</v>
      </c>
      <c r="AC9" s="44">
        <f t="shared" si="0"/>
        <v>0</v>
      </c>
      <c r="AD9" s="44">
        <f t="shared" si="0"/>
        <v>0</v>
      </c>
      <c r="AE9" s="44">
        <f t="shared" si="0"/>
        <v>0</v>
      </c>
      <c r="AF9" s="44">
        <f t="shared" si="0"/>
        <v>0</v>
      </c>
      <c r="AG9" s="44">
        <f t="shared" si="0"/>
        <v>0</v>
      </c>
      <c r="AH9" s="44">
        <f t="shared" si="0"/>
        <v>0</v>
      </c>
      <c r="AI9" s="44">
        <f t="shared" si="0"/>
        <v>0</v>
      </c>
      <c r="AJ9" s="44">
        <f t="shared" si="0"/>
        <v>0</v>
      </c>
      <c r="AK9" s="44">
        <f t="shared" si="0"/>
        <v>0</v>
      </c>
      <c r="AL9" s="44">
        <f t="shared" si="0"/>
        <v>0</v>
      </c>
      <c r="AM9" s="44">
        <f t="shared" si="0"/>
        <v>0</v>
      </c>
      <c r="AN9" s="44">
        <f t="shared" si="0"/>
        <v>0</v>
      </c>
      <c r="AO9" s="44">
        <f t="shared" si="0"/>
        <v>0</v>
      </c>
      <c r="AP9" s="44">
        <f t="shared" si="0"/>
        <v>0</v>
      </c>
      <c r="AQ9" s="44">
        <f t="shared" si="0"/>
        <v>0</v>
      </c>
      <c r="AR9" s="44">
        <f t="shared" si="0"/>
        <v>0</v>
      </c>
      <c r="AS9" s="44">
        <f t="shared" si="0"/>
        <v>0</v>
      </c>
      <c r="AT9" s="44">
        <f t="shared" si="0"/>
        <v>0</v>
      </c>
      <c r="AU9" s="44">
        <f t="shared" si="0"/>
        <v>0</v>
      </c>
      <c r="AV9" s="45"/>
    </row>
    <row r="10" spans="1:48" s="40" customFormat="1" ht="18" x14ac:dyDescent="0.35">
      <c r="A10" s="66" t="str">
        <f>IF(J10=1,IF(K10&gt;0,IF(P10&gt;0,IF(O10&lt;=7,IF(Q10=100,"","33"),IF(O10&lt;=25,IF(Q10&lt;100,"","33"),IF(Q10=0,"","33"))),IF(P10=0,IF(O10&gt;25,"",66),"")),IF(L10=0,IF(N10=0,"22",""),IF(L10&gt;0,IF(N10&gt;0,"11",""),"11"))),IF(J10&gt;1,IF(P10&gt;0,"66",""),IF(J10=0,"00","")))&amp;" "&amp;IF(J10=1,IF(R10&lt;3,IF(R10&gt;0,IF(S10&lt;4,IF(S10&gt;0,"",88),88),77),77),"")&amp; " " &amp;IF(K10&gt;0,IF(L10&gt;0,11,""),"")</f>
        <v xml:space="preserve">  </v>
      </c>
      <c r="B10" s="80">
        <v>1</v>
      </c>
      <c r="C10" s="87" t="s">
        <v>120</v>
      </c>
      <c r="D10" s="87" t="s">
        <v>44</v>
      </c>
      <c r="E10" s="87" t="s">
        <v>121</v>
      </c>
      <c r="F10" s="87" t="s">
        <v>122</v>
      </c>
      <c r="G10" s="88">
        <v>9.5638461160000006</v>
      </c>
      <c r="H10" s="88">
        <v>9.5638461160000006</v>
      </c>
      <c r="I10" s="88">
        <v>0</v>
      </c>
      <c r="J10" s="39">
        <v>1</v>
      </c>
      <c r="K10" s="83">
        <v>10</v>
      </c>
      <c r="L10" s="83">
        <v>0</v>
      </c>
      <c r="M10" s="86">
        <v>0</v>
      </c>
      <c r="N10" s="83">
        <v>0</v>
      </c>
      <c r="O10" s="39">
        <v>8</v>
      </c>
      <c r="P10" s="83">
        <v>6</v>
      </c>
      <c r="Q10" s="86">
        <v>60</v>
      </c>
      <c r="R10" s="39">
        <v>2</v>
      </c>
      <c r="S10" s="39">
        <v>2</v>
      </c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</row>
    <row r="11" spans="1:48" s="40" customFormat="1" ht="18" x14ac:dyDescent="0.35">
      <c r="A11" s="66" t="str">
        <f t="shared" ref="A11:A36" si="1">IF(J11=1,IF(K11&gt;0,IF(P11&gt;0,IF(O11&lt;=7,IF(Q11=100,"","33"),IF(O11&lt;=25,IF(Q11&lt;100,"","33"),IF(Q11=0,"","33"))),IF(P11=0,IF(O11&gt;25,"",66),"")),IF(L11=0,IF(N11=0,"22",""),IF(L11&gt;0,IF(N11&gt;0,"11",""),"11"))),IF(J11&gt;1,IF(P11&gt;0,"66",""),IF(J11=0,"00","")))&amp;" "&amp;IF(J11=1,IF(R11&lt;3,IF(R11&gt;0,IF(S11&lt;4,IF(S11&gt;0,"",88),88),77),77),"")&amp; " " &amp;IF(K11&gt;0,IF(L11&gt;0,11,""),"")</f>
        <v xml:space="preserve">  </v>
      </c>
      <c r="B11" s="80">
        <v>2</v>
      </c>
      <c r="C11" s="87" t="s">
        <v>123</v>
      </c>
      <c r="D11" s="81" t="s">
        <v>44</v>
      </c>
      <c r="E11" s="87" t="s">
        <v>121</v>
      </c>
      <c r="F11" s="87" t="s">
        <v>122</v>
      </c>
      <c r="G11" s="88">
        <v>41.0424038345</v>
      </c>
      <c r="H11" s="88">
        <v>41.0424038345</v>
      </c>
      <c r="I11" s="88">
        <v>0</v>
      </c>
      <c r="J11" s="39">
        <v>1</v>
      </c>
      <c r="K11" s="83">
        <v>5</v>
      </c>
      <c r="L11" s="83">
        <v>0</v>
      </c>
      <c r="M11" s="86">
        <v>0</v>
      </c>
      <c r="N11" s="83">
        <v>0</v>
      </c>
      <c r="O11" s="39">
        <v>1</v>
      </c>
      <c r="P11" s="83">
        <v>5</v>
      </c>
      <c r="Q11" s="86">
        <v>100</v>
      </c>
      <c r="R11" s="39">
        <v>2</v>
      </c>
      <c r="S11" s="39">
        <v>2</v>
      </c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</row>
    <row r="12" spans="1:48" s="40" customFormat="1" ht="18" x14ac:dyDescent="0.35">
      <c r="A12" s="66" t="str">
        <f t="shared" si="1"/>
        <v xml:space="preserve">  </v>
      </c>
      <c r="B12" s="80">
        <v>3</v>
      </c>
      <c r="C12" s="81" t="s">
        <v>124</v>
      </c>
      <c r="D12" s="81" t="s">
        <v>149</v>
      </c>
      <c r="E12" s="82" t="s">
        <v>121</v>
      </c>
      <c r="F12" s="82" t="s">
        <v>122</v>
      </c>
      <c r="G12" s="83">
        <v>16.240576107399999</v>
      </c>
      <c r="H12" s="84">
        <v>16.240576107399999</v>
      </c>
      <c r="I12" s="84">
        <v>0</v>
      </c>
      <c r="J12" s="39">
        <v>1</v>
      </c>
      <c r="K12" s="83">
        <v>8</v>
      </c>
      <c r="L12" s="83">
        <v>0</v>
      </c>
      <c r="M12" s="11">
        <v>0</v>
      </c>
      <c r="N12" s="83">
        <v>0</v>
      </c>
      <c r="O12" s="39">
        <v>15</v>
      </c>
      <c r="P12" s="83">
        <v>5</v>
      </c>
      <c r="Q12" s="86">
        <v>60</v>
      </c>
      <c r="R12" s="39">
        <v>2</v>
      </c>
      <c r="S12" s="39">
        <v>3</v>
      </c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8"/>
    </row>
    <row r="13" spans="1:48" s="40" customFormat="1" ht="18" x14ac:dyDescent="0.35">
      <c r="A13" s="66"/>
      <c r="B13" s="80">
        <v>4</v>
      </c>
      <c r="C13" s="81" t="s">
        <v>124</v>
      </c>
      <c r="D13" s="81" t="s">
        <v>150</v>
      </c>
      <c r="E13" s="82" t="s">
        <v>121</v>
      </c>
      <c r="F13" s="82" t="s">
        <v>122</v>
      </c>
      <c r="G13" s="83">
        <v>0</v>
      </c>
      <c r="H13" s="83">
        <v>0</v>
      </c>
      <c r="I13" s="83">
        <v>0</v>
      </c>
      <c r="J13" s="39">
        <v>1</v>
      </c>
      <c r="K13" s="83">
        <v>0</v>
      </c>
      <c r="L13" s="83">
        <v>0</v>
      </c>
      <c r="M13" s="85" t="s">
        <v>125</v>
      </c>
      <c r="N13" s="83">
        <v>8.84</v>
      </c>
      <c r="O13" s="39">
        <v>15</v>
      </c>
      <c r="P13" s="83">
        <v>0</v>
      </c>
      <c r="Q13" s="86">
        <v>0</v>
      </c>
      <c r="R13" s="39">
        <v>2</v>
      </c>
      <c r="S13" s="39">
        <v>3</v>
      </c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8"/>
    </row>
    <row r="14" spans="1:48" s="40" customFormat="1" ht="18" x14ac:dyDescent="0.35">
      <c r="A14" s="66" t="str">
        <f t="shared" si="1"/>
        <v xml:space="preserve">  </v>
      </c>
      <c r="B14" s="80">
        <v>5</v>
      </c>
      <c r="C14" s="87" t="s">
        <v>126</v>
      </c>
      <c r="D14" s="81" t="s">
        <v>44</v>
      </c>
      <c r="E14" s="87" t="s">
        <v>121</v>
      </c>
      <c r="F14" s="87" t="s">
        <v>122</v>
      </c>
      <c r="G14" s="88">
        <v>13.9943678545</v>
      </c>
      <c r="H14" s="88">
        <v>13.9943678545</v>
      </c>
      <c r="I14" s="88">
        <v>0</v>
      </c>
      <c r="J14" s="39">
        <v>2</v>
      </c>
      <c r="K14" s="83">
        <v>4</v>
      </c>
      <c r="L14" s="83">
        <v>0</v>
      </c>
      <c r="M14" s="86">
        <v>0</v>
      </c>
      <c r="N14" s="83">
        <v>0</v>
      </c>
      <c r="O14" s="39">
        <v>0</v>
      </c>
      <c r="P14" s="83">
        <v>0</v>
      </c>
      <c r="Q14" s="86">
        <v>0</v>
      </c>
      <c r="R14" s="39">
        <v>2</v>
      </c>
      <c r="S14" s="39">
        <v>2</v>
      </c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</row>
    <row r="15" spans="1:48" s="40" customFormat="1" ht="18" x14ac:dyDescent="0.35">
      <c r="A15" s="66" t="str">
        <f t="shared" si="1"/>
        <v xml:space="preserve">  </v>
      </c>
      <c r="B15" s="80">
        <v>6</v>
      </c>
      <c r="C15" s="87" t="s">
        <v>127</v>
      </c>
      <c r="D15" s="81" t="s">
        <v>44</v>
      </c>
      <c r="E15" s="87" t="s">
        <v>121</v>
      </c>
      <c r="F15" s="87" t="s">
        <v>122</v>
      </c>
      <c r="G15" s="88">
        <v>10.5174144859</v>
      </c>
      <c r="H15" s="88">
        <v>10.5174144859</v>
      </c>
      <c r="I15" s="88">
        <v>0</v>
      </c>
      <c r="J15" s="39">
        <v>2</v>
      </c>
      <c r="K15" s="83">
        <v>4</v>
      </c>
      <c r="L15" s="83">
        <v>0</v>
      </c>
      <c r="M15" s="86">
        <v>0</v>
      </c>
      <c r="N15" s="83">
        <v>0</v>
      </c>
      <c r="O15" s="39">
        <v>0</v>
      </c>
      <c r="P15" s="83">
        <v>0</v>
      </c>
      <c r="Q15" s="86">
        <v>0</v>
      </c>
      <c r="R15" s="39">
        <v>2</v>
      </c>
      <c r="S15" s="39">
        <v>2</v>
      </c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</row>
    <row r="16" spans="1:48" s="40" customFormat="1" ht="18" x14ac:dyDescent="0.35">
      <c r="A16" s="66" t="str">
        <f t="shared" si="1"/>
        <v xml:space="preserve">  </v>
      </c>
      <c r="B16" s="80">
        <v>7</v>
      </c>
      <c r="C16" s="87" t="s">
        <v>128</v>
      </c>
      <c r="D16" s="87" t="s">
        <v>44</v>
      </c>
      <c r="E16" s="87" t="s">
        <v>121</v>
      </c>
      <c r="F16" s="87" t="s">
        <v>122</v>
      </c>
      <c r="G16" s="88">
        <v>9.9042958414999998</v>
      </c>
      <c r="H16" s="88">
        <v>9.9042958414999998</v>
      </c>
      <c r="I16" s="88">
        <v>0</v>
      </c>
      <c r="J16" s="39">
        <v>2</v>
      </c>
      <c r="K16" s="83">
        <v>5</v>
      </c>
      <c r="L16" s="83">
        <v>0</v>
      </c>
      <c r="M16" s="86">
        <v>0</v>
      </c>
      <c r="N16" s="83">
        <v>0</v>
      </c>
      <c r="O16" s="39">
        <v>0</v>
      </c>
      <c r="P16" s="83">
        <v>0</v>
      </c>
      <c r="Q16" s="86">
        <v>0</v>
      </c>
      <c r="R16" s="39">
        <v>2</v>
      </c>
      <c r="S16" s="39">
        <v>2</v>
      </c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</row>
    <row r="17" spans="1:48" s="40" customFormat="1" ht="18" x14ac:dyDescent="0.35">
      <c r="A17" s="66" t="str">
        <f t="shared" si="1"/>
        <v xml:space="preserve">  </v>
      </c>
      <c r="B17" s="80">
        <v>8</v>
      </c>
      <c r="C17" s="87" t="s">
        <v>129</v>
      </c>
      <c r="D17" s="87" t="s">
        <v>44</v>
      </c>
      <c r="E17" s="87" t="s">
        <v>121</v>
      </c>
      <c r="F17" s="87" t="s">
        <v>122</v>
      </c>
      <c r="G17" s="88">
        <v>25.1466968276</v>
      </c>
      <c r="H17" s="88">
        <v>25.1466968276</v>
      </c>
      <c r="I17" s="88">
        <v>0</v>
      </c>
      <c r="J17" s="39">
        <v>2</v>
      </c>
      <c r="K17" s="83">
        <v>4</v>
      </c>
      <c r="L17" s="83">
        <v>0</v>
      </c>
      <c r="M17" s="86">
        <v>0</v>
      </c>
      <c r="N17" s="83">
        <v>0</v>
      </c>
      <c r="O17" s="39">
        <v>0</v>
      </c>
      <c r="P17" s="83">
        <v>0</v>
      </c>
      <c r="Q17" s="86">
        <v>0</v>
      </c>
      <c r="R17" s="39">
        <v>2</v>
      </c>
      <c r="S17" s="39">
        <v>2</v>
      </c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</row>
    <row r="18" spans="1:48" s="40" customFormat="1" ht="18" x14ac:dyDescent="0.35">
      <c r="A18" s="66" t="str">
        <f t="shared" si="1"/>
        <v xml:space="preserve">  </v>
      </c>
      <c r="B18" s="80">
        <v>9</v>
      </c>
      <c r="C18" s="87" t="s">
        <v>130</v>
      </c>
      <c r="D18" s="87" t="s">
        <v>44</v>
      </c>
      <c r="E18" s="87" t="s">
        <v>121</v>
      </c>
      <c r="F18" s="87" t="s">
        <v>122</v>
      </c>
      <c r="G18" s="88">
        <v>12.977025104100001</v>
      </c>
      <c r="H18" s="88">
        <v>12.977025104100001</v>
      </c>
      <c r="I18" s="88">
        <v>0</v>
      </c>
      <c r="J18" s="39">
        <v>2</v>
      </c>
      <c r="K18" s="83">
        <v>10</v>
      </c>
      <c r="L18" s="83">
        <v>0</v>
      </c>
      <c r="M18" s="86">
        <v>0</v>
      </c>
      <c r="N18" s="83">
        <v>0</v>
      </c>
      <c r="O18" s="39">
        <v>0</v>
      </c>
      <c r="P18" s="83">
        <v>0</v>
      </c>
      <c r="Q18" s="86">
        <v>0</v>
      </c>
      <c r="R18" s="39">
        <v>2</v>
      </c>
      <c r="S18" s="39">
        <v>2</v>
      </c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</row>
    <row r="19" spans="1:48" s="40" customFormat="1" ht="18" x14ac:dyDescent="0.35">
      <c r="A19" s="66" t="str">
        <f t="shared" si="1"/>
        <v xml:space="preserve">  </v>
      </c>
      <c r="B19" s="80">
        <v>10</v>
      </c>
      <c r="C19" s="87" t="s">
        <v>131</v>
      </c>
      <c r="D19" s="87" t="s">
        <v>44</v>
      </c>
      <c r="E19" s="87" t="s">
        <v>121</v>
      </c>
      <c r="F19" s="87" t="s">
        <v>122</v>
      </c>
      <c r="G19" s="88">
        <v>240.75233695599999</v>
      </c>
      <c r="H19" s="88">
        <v>240.75233695599999</v>
      </c>
      <c r="I19" s="88">
        <v>0</v>
      </c>
      <c r="J19" s="39">
        <v>2</v>
      </c>
      <c r="K19" s="83">
        <v>10</v>
      </c>
      <c r="L19" s="83">
        <v>0</v>
      </c>
      <c r="M19" s="86">
        <v>0</v>
      </c>
      <c r="N19" s="83">
        <v>0</v>
      </c>
      <c r="O19" s="39">
        <v>0</v>
      </c>
      <c r="P19" s="83">
        <v>0</v>
      </c>
      <c r="Q19" s="86">
        <v>0</v>
      </c>
      <c r="R19" s="39">
        <v>2</v>
      </c>
      <c r="S19" s="39">
        <v>2</v>
      </c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</row>
    <row r="20" spans="1:48" s="40" customFormat="1" ht="18" x14ac:dyDescent="0.35">
      <c r="A20" s="66" t="str">
        <f t="shared" si="1"/>
        <v xml:space="preserve">  </v>
      </c>
      <c r="B20" s="80">
        <v>11</v>
      </c>
      <c r="C20" s="87" t="s">
        <v>132</v>
      </c>
      <c r="D20" s="87" t="s">
        <v>44</v>
      </c>
      <c r="E20" s="87" t="s">
        <v>121</v>
      </c>
      <c r="F20" s="87" t="s">
        <v>122</v>
      </c>
      <c r="G20" s="88">
        <v>87.442145589399999</v>
      </c>
      <c r="H20" s="88">
        <v>87.442145589399999</v>
      </c>
      <c r="I20" s="88">
        <v>0</v>
      </c>
      <c r="J20" s="39">
        <v>2</v>
      </c>
      <c r="K20" s="83">
        <v>8</v>
      </c>
      <c r="L20" s="83">
        <v>0</v>
      </c>
      <c r="M20" s="86">
        <v>0</v>
      </c>
      <c r="N20" s="83">
        <v>0</v>
      </c>
      <c r="O20" s="39">
        <v>0</v>
      </c>
      <c r="P20" s="83">
        <v>0</v>
      </c>
      <c r="Q20" s="86">
        <v>0</v>
      </c>
      <c r="R20" s="39">
        <v>2</v>
      </c>
      <c r="S20" s="39">
        <v>2</v>
      </c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</row>
    <row r="21" spans="1:48" s="40" customFormat="1" ht="18" x14ac:dyDescent="0.35">
      <c r="A21" s="66" t="str">
        <f t="shared" si="1"/>
        <v xml:space="preserve">  </v>
      </c>
      <c r="B21" s="80">
        <v>12</v>
      </c>
      <c r="C21" s="87" t="s">
        <v>133</v>
      </c>
      <c r="D21" s="87" t="s">
        <v>44</v>
      </c>
      <c r="E21" s="87" t="s">
        <v>121</v>
      </c>
      <c r="F21" s="87" t="s">
        <v>122</v>
      </c>
      <c r="G21" s="88">
        <v>73.525403018099993</v>
      </c>
      <c r="H21" s="88">
        <v>73.525403018099993</v>
      </c>
      <c r="I21" s="88">
        <v>0</v>
      </c>
      <c r="J21" s="39">
        <v>1</v>
      </c>
      <c r="K21" s="83">
        <v>8</v>
      </c>
      <c r="L21" s="83">
        <v>0</v>
      </c>
      <c r="M21" s="86">
        <v>0</v>
      </c>
      <c r="N21" s="83">
        <v>0</v>
      </c>
      <c r="O21" s="39">
        <v>5</v>
      </c>
      <c r="P21" s="83">
        <v>8</v>
      </c>
      <c r="Q21" s="86">
        <v>100</v>
      </c>
      <c r="R21" s="39">
        <v>2</v>
      </c>
      <c r="S21" s="39">
        <v>3</v>
      </c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</row>
    <row r="22" spans="1:48" s="40" customFormat="1" ht="18" x14ac:dyDescent="0.35">
      <c r="A22" s="66" t="str">
        <f t="shared" si="1"/>
        <v xml:space="preserve">  </v>
      </c>
      <c r="B22" s="80">
        <v>13</v>
      </c>
      <c r="C22" s="87" t="s">
        <v>134</v>
      </c>
      <c r="D22" s="87" t="s">
        <v>44</v>
      </c>
      <c r="E22" s="87" t="s">
        <v>121</v>
      </c>
      <c r="F22" s="87" t="s">
        <v>122</v>
      </c>
      <c r="G22" s="88">
        <v>57.810277290599998</v>
      </c>
      <c r="H22" s="88">
        <v>57.810277290599998</v>
      </c>
      <c r="I22" s="88">
        <v>0</v>
      </c>
      <c r="J22" s="39">
        <v>2</v>
      </c>
      <c r="K22" s="83">
        <v>10</v>
      </c>
      <c r="L22" s="83">
        <v>0</v>
      </c>
      <c r="M22" s="86">
        <v>0</v>
      </c>
      <c r="N22" s="83">
        <v>0</v>
      </c>
      <c r="O22" s="39">
        <v>0</v>
      </c>
      <c r="P22" s="83">
        <v>0</v>
      </c>
      <c r="Q22" s="86">
        <v>0</v>
      </c>
      <c r="R22" s="39">
        <v>2</v>
      </c>
      <c r="S22" s="39">
        <v>2</v>
      </c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</row>
    <row r="23" spans="1:48" s="40" customFormat="1" ht="18" x14ac:dyDescent="0.35">
      <c r="A23" s="66" t="str">
        <f t="shared" si="1"/>
        <v xml:space="preserve">  </v>
      </c>
      <c r="B23" s="80">
        <v>14</v>
      </c>
      <c r="C23" s="87" t="s">
        <v>135</v>
      </c>
      <c r="D23" s="87" t="s">
        <v>44</v>
      </c>
      <c r="E23" s="87" t="s">
        <v>121</v>
      </c>
      <c r="F23" s="87" t="s">
        <v>122</v>
      </c>
      <c r="G23" s="88">
        <v>20.369313502400001</v>
      </c>
      <c r="H23" s="88">
        <v>20.369313502400001</v>
      </c>
      <c r="I23" s="88">
        <v>0</v>
      </c>
      <c r="J23" s="39">
        <v>1</v>
      </c>
      <c r="K23" s="83">
        <v>1</v>
      </c>
      <c r="L23" s="83">
        <v>0</v>
      </c>
      <c r="M23" s="86">
        <v>0</v>
      </c>
      <c r="N23" s="83">
        <v>0</v>
      </c>
      <c r="O23" s="39">
        <v>3</v>
      </c>
      <c r="P23" s="83">
        <v>1</v>
      </c>
      <c r="Q23" s="86">
        <v>100</v>
      </c>
      <c r="R23" s="39">
        <v>2</v>
      </c>
      <c r="S23" s="39">
        <v>2</v>
      </c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</row>
    <row r="24" spans="1:48" s="40" customFormat="1" ht="18" x14ac:dyDescent="0.35">
      <c r="A24" s="66" t="str">
        <f t="shared" si="1"/>
        <v xml:space="preserve">  </v>
      </c>
      <c r="B24" s="80">
        <v>15</v>
      </c>
      <c r="C24" s="87" t="s">
        <v>136</v>
      </c>
      <c r="D24" s="87" t="s">
        <v>44</v>
      </c>
      <c r="E24" s="87" t="s">
        <v>121</v>
      </c>
      <c r="F24" s="87" t="s">
        <v>122</v>
      </c>
      <c r="G24" s="88">
        <v>15.4484662159</v>
      </c>
      <c r="H24" s="88">
        <v>15.4484662159</v>
      </c>
      <c r="I24" s="88">
        <v>0</v>
      </c>
      <c r="J24" s="39">
        <v>1</v>
      </c>
      <c r="K24" s="83">
        <v>1</v>
      </c>
      <c r="L24" s="83">
        <v>0</v>
      </c>
      <c r="M24" s="86">
        <v>0</v>
      </c>
      <c r="N24" s="83">
        <v>0</v>
      </c>
      <c r="O24" s="39">
        <v>5</v>
      </c>
      <c r="P24" s="83">
        <v>1</v>
      </c>
      <c r="Q24" s="86">
        <v>100</v>
      </c>
      <c r="R24" s="39">
        <v>2</v>
      </c>
      <c r="S24" s="39">
        <v>3</v>
      </c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</row>
    <row r="25" spans="1:48" s="40" customFormat="1" ht="18" x14ac:dyDescent="0.35">
      <c r="A25" s="66" t="str">
        <f t="shared" si="1"/>
        <v xml:space="preserve">  </v>
      </c>
      <c r="B25" s="80">
        <v>16</v>
      </c>
      <c r="C25" s="87" t="s">
        <v>137</v>
      </c>
      <c r="D25" s="87" t="s">
        <v>44</v>
      </c>
      <c r="E25" s="87" t="s">
        <v>121</v>
      </c>
      <c r="F25" s="87" t="s">
        <v>122</v>
      </c>
      <c r="G25" s="88">
        <v>7.7427719661900003</v>
      </c>
      <c r="H25" s="88">
        <v>7.7427719661900003</v>
      </c>
      <c r="I25" s="88">
        <v>0</v>
      </c>
      <c r="J25" s="39">
        <v>1</v>
      </c>
      <c r="K25" s="83">
        <v>6</v>
      </c>
      <c r="L25" s="83">
        <v>0</v>
      </c>
      <c r="M25" s="86">
        <v>0</v>
      </c>
      <c r="N25" s="83">
        <v>0</v>
      </c>
      <c r="O25" s="39">
        <v>5</v>
      </c>
      <c r="P25" s="83">
        <v>6</v>
      </c>
      <c r="Q25" s="86">
        <v>100</v>
      </c>
      <c r="R25" s="39">
        <v>2</v>
      </c>
      <c r="S25" s="39">
        <v>3</v>
      </c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</row>
    <row r="26" spans="1:48" s="40" customFormat="1" ht="18" x14ac:dyDescent="0.35">
      <c r="A26" s="66" t="str">
        <f t="shared" si="1"/>
        <v xml:space="preserve">  </v>
      </c>
      <c r="B26" s="80">
        <v>17</v>
      </c>
      <c r="C26" s="87" t="s">
        <v>138</v>
      </c>
      <c r="D26" s="87" t="s">
        <v>44</v>
      </c>
      <c r="E26" s="87" t="s">
        <v>121</v>
      </c>
      <c r="F26" s="87" t="s">
        <v>122</v>
      </c>
      <c r="G26" s="88">
        <v>31.4346623112</v>
      </c>
      <c r="H26" s="88">
        <v>31.4346623112</v>
      </c>
      <c r="I26" s="88">
        <v>0</v>
      </c>
      <c r="J26" s="39">
        <v>2</v>
      </c>
      <c r="K26" s="83">
        <v>2</v>
      </c>
      <c r="L26" s="83">
        <v>0</v>
      </c>
      <c r="M26" s="86">
        <v>0</v>
      </c>
      <c r="N26" s="83">
        <v>0</v>
      </c>
      <c r="O26" s="39">
        <v>0</v>
      </c>
      <c r="P26" s="83">
        <v>0</v>
      </c>
      <c r="Q26" s="86">
        <v>0</v>
      </c>
      <c r="R26" s="39">
        <v>2</v>
      </c>
      <c r="S26" s="39">
        <v>2</v>
      </c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</row>
    <row r="27" spans="1:48" s="40" customFormat="1" ht="18" x14ac:dyDescent="0.35">
      <c r="A27" s="66" t="str">
        <f t="shared" si="1"/>
        <v xml:space="preserve">  </v>
      </c>
      <c r="B27" s="80">
        <v>18</v>
      </c>
      <c r="C27" s="87" t="s">
        <v>139</v>
      </c>
      <c r="D27" s="87" t="s">
        <v>44</v>
      </c>
      <c r="E27" s="87" t="s">
        <v>121</v>
      </c>
      <c r="F27" s="87" t="s">
        <v>122</v>
      </c>
      <c r="G27" s="88">
        <v>26.401419055000002</v>
      </c>
      <c r="H27" s="88">
        <v>26.401419055000002</v>
      </c>
      <c r="I27" s="88">
        <v>0</v>
      </c>
      <c r="J27" s="39">
        <v>2</v>
      </c>
      <c r="K27" s="83">
        <v>1</v>
      </c>
      <c r="L27" s="83">
        <v>0</v>
      </c>
      <c r="M27" s="86">
        <v>0</v>
      </c>
      <c r="N27" s="83">
        <v>0</v>
      </c>
      <c r="O27" s="39">
        <v>0</v>
      </c>
      <c r="P27" s="83">
        <v>0</v>
      </c>
      <c r="Q27" s="86">
        <v>0</v>
      </c>
      <c r="R27" s="39">
        <v>2</v>
      </c>
      <c r="S27" s="39">
        <v>2</v>
      </c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</row>
    <row r="28" spans="1:48" s="40" customFormat="1" ht="18" x14ac:dyDescent="0.35">
      <c r="A28" s="66" t="str">
        <f t="shared" si="1"/>
        <v xml:space="preserve">  </v>
      </c>
      <c r="B28" s="80">
        <v>19</v>
      </c>
      <c r="C28" s="87" t="s">
        <v>140</v>
      </c>
      <c r="D28" s="87" t="s">
        <v>44</v>
      </c>
      <c r="E28" s="87" t="s">
        <v>121</v>
      </c>
      <c r="F28" s="87" t="s">
        <v>122</v>
      </c>
      <c r="G28" s="88">
        <v>11.5541938568</v>
      </c>
      <c r="H28" s="88">
        <v>11.5541938568</v>
      </c>
      <c r="I28" s="88">
        <v>0</v>
      </c>
      <c r="J28" s="39">
        <v>1</v>
      </c>
      <c r="K28" s="83">
        <v>1</v>
      </c>
      <c r="L28" s="83">
        <v>0</v>
      </c>
      <c r="M28" s="86">
        <v>0</v>
      </c>
      <c r="N28" s="83">
        <v>0</v>
      </c>
      <c r="O28" s="39">
        <v>4</v>
      </c>
      <c r="P28" s="83">
        <v>1</v>
      </c>
      <c r="Q28" s="86">
        <v>100</v>
      </c>
      <c r="R28" s="39">
        <v>2</v>
      </c>
      <c r="S28" s="39">
        <v>2</v>
      </c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</row>
    <row r="29" spans="1:48" s="40" customFormat="1" ht="18" x14ac:dyDescent="0.35">
      <c r="A29" s="66" t="str">
        <f t="shared" si="1"/>
        <v xml:space="preserve">  </v>
      </c>
      <c r="B29" s="80">
        <v>20</v>
      </c>
      <c r="C29" s="87" t="s">
        <v>141</v>
      </c>
      <c r="D29" s="87" t="s">
        <v>44</v>
      </c>
      <c r="E29" s="87" t="s">
        <v>121</v>
      </c>
      <c r="F29" s="87" t="s">
        <v>122</v>
      </c>
      <c r="G29" s="88">
        <v>46.782356400399998</v>
      </c>
      <c r="H29" s="88">
        <v>46.782356400399998</v>
      </c>
      <c r="I29" s="88">
        <v>0</v>
      </c>
      <c r="J29" s="39">
        <v>2</v>
      </c>
      <c r="K29" s="83">
        <v>1</v>
      </c>
      <c r="L29" s="83">
        <v>0</v>
      </c>
      <c r="M29" s="86">
        <v>0</v>
      </c>
      <c r="N29" s="83">
        <v>0</v>
      </c>
      <c r="O29" s="39">
        <v>0</v>
      </c>
      <c r="P29" s="83">
        <v>0</v>
      </c>
      <c r="Q29" s="86">
        <v>0</v>
      </c>
      <c r="R29" s="39">
        <v>2</v>
      </c>
      <c r="S29" s="39">
        <v>2</v>
      </c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</row>
    <row r="30" spans="1:48" s="40" customFormat="1" ht="18" x14ac:dyDescent="0.35">
      <c r="A30" s="66" t="str">
        <f t="shared" si="1"/>
        <v xml:space="preserve">  </v>
      </c>
      <c r="B30" s="80">
        <v>21</v>
      </c>
      <c r="C30" s="87" t="s">
        <v>142</v>
      </c>
      <c r="D30" s="87" t="s">
        <v>44</v>
      </c>
      <c r="E30" s="87" t="s">
        <v>121</v>
      </c>
      <c r="F30" s="87" t="s">
        <v>122</v>
      </c>
      <c r="G30" s="88">
        <v>16.811274654999998</v>
      </c>
      <c r="H30" s="88">
        <v>16.811274654999998</v>
      </c>
      <c r="I30" s="88">
        <v>0</v>
      </c>
      <c r="J30" s="39">
        <v>2</v>
      </c>
      <c r="K30" s="83">
        <v>7</v>
      </c>
      <c r="L30" s="83">
        <v>0</v>
      </c>
      <c r="M30" s="86">
        <v>0</v>
      </c>
      <c r="N30" s="83">
        <v>0</v>
      </c>
      <c r="O30" s="39">
        <v>0</v>
      </c>
      <c r="P30" s="83">
        <v>0</v>
      </c>
      <c r="Q30" s="86">
        <v>0</v>
      </c>
      <c r="R30" s="39">
        <v>2</v>
      </c>
      <c r="S30" s="39">
        <v>2</v>
      </c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</row>
    <row r="31" spans="1:48" s="40" customFormat="1" ht="18" x14ac:dyDescent="0.35">
      <c r="A31" s="66" t="str">
        <f t="shared" si="1"/>
        <v xml:space="preserve">  </v>
      </c>
      <c r="B31" s="80">
        <v>22</v>
      </c>
      <c r="C31" s="87" t="s">
        <v>143</v>
      </c>
      <c r="D31" s="87" t="s">
        <v>44</v>
      </c>
      <c r="E31" s="87" t="s">
        <v>121</v>
      </c>
      <c r="F31" s="87" t="s">
        <v>122</v>
      </c>
      <c r="G31" s="88">
        <v>11.829195733900001</v>
      </c>
      <c r="H31" s="88">
        <v>11.829195733900001</v>
      </c>
      <c r="I31" s="88">
        <v>0</v>
      </c>
      <c r="J31" s="39">
        <v>1</v>
      </c>
      <c r="K31" s="83">
        <v>1</v>
      </c>
      <c r="L31" s="83">
        <v>0</v>
      </c>
      <c r="M31" s="86">
        <v>0</v>
      </c>
      <c r="N31" s="83">
        <v>0</v>
      </c>
      <c r="O31" s="39">
        <v>6</v>
      </c>
      <c r="P31" s="83">
        <v>1</v>
      </c>
      <c r="Q31" s="86">
        <v>100</v>
      </c>
      <c r="R31" s="39">
        <v>2</v>
      </c>
      <c r="S31" s="39">
        <v>3</v>
      </c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</row>
    <row r="32" spans="1:48" s="40" customFormat="1" ht="18" x14ac:dyDescent="0.35">
      <c r="A32" s="66" t="str">
        <f t="shared" si="1"/>
        <v xml:space="preserve">  </v>
      </c>
      <c r="B32" s="80">
        <v>23</v>
      </c>
      <c r="C32" s="87" t="s">
        <v>144</v>
      </c>
      <c r="D32" s="87" t="s">
        <v>44</v>
      </c>
      <c r="E32" s="87" t="s">
        <v>121</v>
      </c>
      <c r="F32" s="87" t="s">
        <v>122</v>
      </c>
      <c r="G32" s="88">
        <v>14.3835992739</v>
      </c>
      <c r="H32" s="88">
        <v>14.3835992739</v>
      </c>
      <c r="I32" s="88">
        <v>0</v>
      </c>
      <c r="J32" s="39">
        <v>2</v>
      </c>
      <c r="K32" s="83">
        <v>10</v>
      </c>
      <c r="L32" s="83">
        <v>0</v>
      </c>
      <c r="M32" s="86">
        <v>0</v>
      </c>
      <c r="N32" s="83">
        <v>0</v>
      </c>
      <c r="O32" s="39">
        <v>0</v>
      </c>
      <c r="P32" s="83">
        <v>0</v>
      </c>
      <c r="Q32" s="86">
        <v>0</v>
      </c>
      <c r="R32" s="39">
        <v>2</v>
      </c>
      <c r="S32" s="39">
        <v>2</v>
      </c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</row>
    <row r="33" spans="1:48" s="40" customFormat="1" ht="18" x14ac:dyDescent="0.35">
      <c r="A33" s="66" t="str">
        <f t="shared" si="1"/>
        <v xml:space="preserve">  </v>
      </c>
      <c r="B33" s="80">
        <v>24</v>
      </c>
      <c r="C33" s="87" t="s">
        <v>145</v>
      </c>
      <c r="D33" s="87" t="s">
        <v>44</v>
      </c>
      <c r="E33" s="87" t="s">
        <v>121</v>
      </c>
      <c r="F33" s="87" t="s">
        <v>122</v>
      </c>
      <c r="G33" s="88">
        <v>8.1799370012499999</v>
      </c>
      <c r="H33" s="88">
        <v>8.1799370012499999</v>
      </c>
      <c r="I33" s="88">
        <v>0</v>
      </c>
      <c r="J33" s="39">
        <v>2</v>
      </c>
      <c r="K33" s="83">
        <v>5</v>
      </c>
      <c r="L33" s="83">
        <v>0</v>
      </c>
      <c r="M33" s="86">
        <v>0</v>
      </c>
      <c r="N33" s="83">
        <v>0</v>
      </c>
      <c r="O33" s="39">
        <v>0</v>
      </c>
      <c r="P33" s="83">
        <v>0</v>
      </c>
      <c r="Q33" s="86">
        <v>0</v>
      </c>
      <c r="R33" s="39">
        <v>2</v>
      </c>
      <c r="S33" s="39">
        <v>2</v>
      </c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</row>
    <row r="34" spans="1:48" s="40" customFormat="1" ht="18" x14ac:dyDescent="0.35">
      <c r="A34" s="66" t="str">
        <f t="shared" si="1"/>
        <v xml:space="preserve">  </v>
      </c>
      <c r="B34" s="80">
        <v>25</v>
      </c>
      <c r="C34" s="87" t="s">
        <v>146</v>
      </c>
      <c r="D34" s="87" t="s">
        <v>44</v>
      </c>
      <c r="E34" s="87" t="s">
        <v>121</v>
      </c>
      <c r="F34" s="87" t="s">
        <v>122</v>
      </c>
      <c r="G34" s="88">
        <v>9.2614713147500005</v>
      </c>
      <c r="H34" s="88">
        <v>9.2614713147500005</v>
      </c>
      <c r="I34" s="88">
        <v>0</v>
      </c>
      <c r="J34" s="39">
        <v>1</v>
      </c>
      <c r="K34" s="83">
        <v>7</v>
      </c>
      <c r="L34" s="83">
        <v>0</v>
      </c>
      <c r="M34" s="86">
        <v>0</v>
      </c>
      <c r="N34" s="83">
        <v>0</v>
      </c>
      <c r="O34" s="39">
        <v>4</v>
      </c>
      <c r="P34" s="83">
        <v>7</v>
      </c>
      <c r="Q34" s="86">
        <v>100</v>
      </c>
      <c r="R34" s="39">
        <v>2</v>
      </c>
      <c r="S34" s="39">
        <v>3</v>
      </c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</row>
    <row r="35" spans="1:48" s="40" customFormat="1" ht="18" x14ac:dyDescent="0.35">
      <c r="A35" s="66" t="str">
        <f t="shared" si="1"/>
        <v xml:space="preserve">  </v>
      </c>
      <c r="B35" s="80">
        <v>26</v>
      </c>
      <c r="C35" s="87" t="s">
        <v>147</v>
      </c>
      <c r="D35" s="87" t="s">
        <v>44</v>
      </c>
      <c r="E35" s="87" t="s">
        <v>121</v>
      </c>
      <c r="F35" s="87" t="s">
        <v>122</v>
      </c>
      <c r="G35" s="88">
        <v>9.2325109685599998</v>
      </c>
      <c r="H35" s="88">
        <v>9.2325109685599998</v>
      </c>
      <c r="I35" s="88">
        <v>0</v>
      </c>
      <c r="J35" s="39">
        <v>1</v>
      </c>
      <c r="K35" s="83">
        <v>20</v>
      </c>
      <c r="L35" s="83">
        <v>0</v>
      </c>
      <c r="M35" s="86">
        <v>0</v>
      </c>
      <c r="N35" s="83">
        <v>0</v>
      </c>
      <c r="O35" s="39">
        <v>4</v>
      </c>
      <c r="P35" s="83">
        <v>20</v>
      </c>
      <c r="Q35" s="86">
        <v>100</v>
      </c>
      <c r="R35" s="39">
        <v>2</v>
      </c>
      <c r="S35" s="39">
        <v>3</v>
      </c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</row>
    <row r="36" spans="1:48" s="40" customFormat="1" ht="18" x14ac:dyDescent="0.35">
      <c r="A36" s="66" t="str">
        <f t="shared" si="1"/>
        <v xml:space="preserve">  </v>
      </c>
      <c r="B36" s="80">
        <v>27</v>
      </c>
      <c r="C36" s="87" t="s">
        <v>148</v>
      </c>
      <c r="D36" s="87" t="s">
        <v>44</v>
      </c>
      <c r="E36" s="87" t="s">
        <v>121</v>
      </c>
      <c r="F36" s="87" t="s">
        <v>122</v>
      </c>
      <c r="G36" s="88">
        <v>12.262032698600001</v>
      </c>
      <c r="H36" s="88">
        <v>12.262032698600001</v>
      </c>
      <c r="I36" s="88">
        <v>0</v>
      </c>
      <c r="J36" s="39">
        <v>2</v>
      </c>
      <c r="K36" s="83">
        <v>4</v>
      </c>
      <c r="L36" s="83">
        <v>0</v>
      </c>
      <c r="M36" s="86">
        <v>0</v>
      </c>
      <c r="N36" s="83">
        <v>0</v>
      </c>
      <c r="O36" s="39">
        <v>0</v>
      </c>
      <c r="P36" s="83">
        <v>0</v>
      </c>
      <c r="Q36" s="86">
        <v>0</v>
      </c>
      <c r="R36" s="39">
        <v>2</v>
      </c>
      <c r="S36" s="39">
        <v>2</v>
      </c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</row>
  </sheetData>
  <sheetProtection selectLockedCells="1"/>
  <mergeCells count="42"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X7:AA7"/>
    <mergeCell ref="T6:AU6"/>
    <mergeCell ref="AB7:AE7"/>
    <mergeCell ref="AF7:AI7"/>
    <mergeCell ref="AJ7:AM7"/>
    <mergeCell ref="A9:F9"/>
    <mergeCell ref="L7:L8"/>
    <mergeCell ref="M7:M8"/>
    <mergeCell ref="N7:N8"/>
    <mergeCell ref="K7:K8"/>
    <mergeCell ref="R6:R8"/>
    <mergeCell ref="S6:S8"/>
    <mergeCell ref="K6:N6"/>
    <mergeCell ref="O6:O8"/>
    <mergeCell ref="P6:P8"/>
    <mergeCell ref="Q6:Q8"/>
    <mergeCell ref="T7:W7"/>
  </mergeCells>
  <conditionalFormatting sqref="T12:AU13">
    <cfRule type="cellIs" dxfId="0" priority="1" operator="greaterThan">
      <formula>0</formula>
    </cfRule>
  </conditionalFormatting>
  <dataValidations count="8">
    <dataValidation type="whole" allowBlank="1" showInputMessage="1" showErrorMessage="1" error="กรอกเฉพาะ 0 1 2 3" sqref="S1 S5:S1048576">
      <formula1>0</formula1>
      <formula2>3</formula2>
    </dataValidation>
    <dataValidation type="whole" allowBlank="1" showInputMessage="1" showErrorMessage="1" error="กรอกเฉพาะ 0 1 2" sqref="R1 S2:S4 R5:R1048576">
      <formula1>0</formula1>
      <formula2>2</formula2>
    </dataValidation>
    <dataValidation type="whole" allowBlank="1" showInputMessage="1" showErrorMessage="1" error="กรอกเฉพาะจำนวนเต็ม" sqref="O1 O5:O11 O14:O1048576">
      <formula1>0</formula1>
      <formula2>100</formula2>
    </dataValidation>
    <dataValidation type="whole" allowBlank="1" showInputMessage="1" showErrorMessage="1" error="กรอกเฉพาะ 0 1 2 3 9" sqref="J1 J5:J11 J14:J1048576">
      <formula1>0</formula1>
      <formula2>9</formula2>
    </dataValidation>
    <dataValidation type="whole" allowBlank="1" showInputMessage="1" showErrorMessage="1" errorTitle="ผิดพลาด" error="กรอกเฉพาะ 0 1 2 3 9" sqref="K2:K4 J12:J13">
      <formula1>0</formula1>
      <formula2>9</formula2>
    </dataValidation>
    <dataValidation type="whole" allowBlank="1" showInputMessage="1" showErrorMessage="1" error="กรอกจำนวนเต็ม" sqref="P2:P4 O12:O13">
      <formula1>0</formula1>
      <formula2>100</formula2>
    </dataValidation>
    <dataValidation type="textLength" operator="equal" allowBlank="1" showInputMessage="1" showErrorMessage="1" error="กรอกรหัสผิดพลาด" sqref="C10:C11 C14:C36">
      <formula1>9</formula1>
    </dataValidation>
    <dataValidation type="textLength" operator="equal" allowBlank="1" showInputMessage="1" showErrorMessage="1" error="กรอกรหัสเกิน 9 หลัก" sqref="C12:C13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opLeftCell="I16" workbookViewId="0">
      <selection activeCell="O10" sqref="O10"/>
    </sheetView>
  </sheetViews>
  <sheetFormatPr defaultRowHeight="13.8" x14ac:dyDescent="0.25"/>
  <cols>
    <col min="23" max="23" width="23.3984375" bestFit="1" customWidth="1"/>
  </cols>
  <sheetData>
    <row r="1" spans="1:23" ht="23.4" x14ac:dyDescent="0.45">
      <c r="A1" s="178" t="s">
        <v>151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</row>
    <row r="2" spans="1:23" ht="23.4" x14ac:dyDescent="0.45">
      <c r="A2" s="179" t="s">
        <v>1</v>
      </c>
      <c r="B2" s="179"/>
      <c r="C2" s="179"/>
      <c r="D2" s="179"/>
      <c r="E2" s="179" t="s">
        <v>119</v>
      </c>
      <c r="F2" s="179"/>
      <c r="G2" s="179"/>
      <c r="H2" s="179"/>
      <c r="I2" s="179"/>
      <c r="K2" s="3"/>
      <c r="L2" s="3"/>
      <c r="M2" s="3"/>
      <c r="N2" s="3"/>
      <c r="O2" s="3"/>
      <c r="P2" s="11"/>
      <c r="Q2" s="11"/>
      <c r="R2" s="11"/>
      <c r="S2" s="11"/>
      <c r="T2" s="3"/>
      <c r="U2" s="11"/>
      <c r="V2" s="11"/>
      <c r="W2" s="11"/>
    </row>
    <row r="3" spans="1:23" ht="23.4" x14ac:dyDescent="0.45">
      <c r="A3" s="179"/>
      <c r="B3" s="179"/>
      <c r="C3" s="179"/>
      <c r="D3" s="179"/>
      <c r="E3" s="179"/>
      <c r="F3" s="179"/>
      <c r="G3" s="179"/>
      <c r="H3" s="179"/>
      <c r="I3" s="179"/>
      <c r="K3" s="11"/>
      <c r="L3" s="3"/>
      <c r="M3" s="8"/>
      <c r="N3" s="3"/>
      <c r="O3" s="3"/>
      <c r="P3" s="3"/>
      <c r="Q3" s="3"/>
      <c r="R3" s="3"/>
      <c r="S3" s="3"/>
      <c r="T3" s="3"/>
      <c r="U3" s="90"/>
      <c r="V3" s="90" t="s">
        <v>2</v>
      </c>
      <c r="W3" s="91">
        <v>1094</v>
      </c>
    </row>
    <row r="4" spans="1:23" ht="23.4" x14ac:dyDescent="0.45">
      <c r="A4" s="179"/>
      <c r="B4" s="179"/>
      <c r="C4" s="179"/>
      <c r="D4" s="179"/>
      <c r="E4" s="179"/>
      <c r="F4" s="179"/>
      <c r="G4" s="179"/>
      <c r="H4" s="179"/>
      <c r="I4" s="179"/>
      <c r="K4" s="8"/>
      <c r="L4" s="3"/>
      <c r="M4" s="3"/>
      <c r="N4" s="3"/>
      <c r="O4" s="3"/>
      <c r="P4" s="3"/>
      <c r="Q4" s="3"/>
      <c r="R4" s="3"/>
      <c r="S4" s="3"/>
      <c r="T4" s="3"/>
      <c r="U4" s="90"/>
      <c r="V4" s="92"/>
      <c r="W4" s="93"/>
    </row>
    <row r="5" spans="1:23" ht="15.6" x14ac:dyDescent="0.3">
      <c r="A5" s="13"/>
      <c r="B5" s="13"/>
      <c r="C5" s="11"/>
      <c r="D5" s="11"/>
      <c r="E5" s="11"/>
      <c r="F5" s="94"/>
      <c r="G5" s="11"/>
      <c r="H5" s="11"/>
      <c r="I5" s="11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95" t="s">
        <v>6</v>
      </c>
    </row>
    <row r="6" spans="1:23" ht="14.4" x14ac:dyDescent="0.25">
      <c r="A6" s="121" t="s">
        <v>7</v>
      </c>
      <c r="B6" s="121" t="s">
        <v>8</v>
      </c>
      <c r="C6" s="121" t="s">
        <v>9</v>
      </c>
      <c r="D6" s="121" t="s">
        <v>10</v>
      </c>
      <c r="E6" s="121" t="s">
        <v>11</v>
      </c>
      <c r="F6" s="152" t="s">
        <v>47</v>
      </c>
      <c r="G6" s="153"/>
      <c r="H6" s="154"/>
      <c r="I6" s="122" t="s">
        <v>12</v>
      </c>
      <c r="J6" s="156" t="s">
        <v>37</v>
      </c>
      <c r="K6" s="156"/>
      <c r="L6" s="156"/>
      <c r="M6" s="156"/>
      <c r="N6" s="122" t="s">
        <v>13</v>
      </c>
      <c r="O6" s="133" t="s">
        <v>5</v>
      </c>
      <c r="P6" s="122" t="s">
        <v>31</v>
      </c>
      <c r="Q6" s="136" t="s">
        <v>38</v>
      </c>
      <c r="R6" s="139" t="s">
        <v>39</v>
      </c>
      <c r="S6" s="174" t="s">
        <v>152</v>
      </c>
      <c r="T6" s="174"/>
      <c r="U6" s="174"/>
      <c r="V6" s="175" t="s">
        <v>153</v>
      </c>
      <c r="W6" s="176" t="s">
        <v>154</v>
      </c>
    </row>
    <row r="7" spans="1:23" ht="14.4" x14ac:dyDescent="0.25">
      <c r="A7" s="121"/>
      <c r="B7" s="121"/>
      <c r="C7" s="121"/>
      <c r="D7" s="121"/>
      <c r="E7" s="121"/>
      <c r="F7" s="155" t="s">
        <v>3</v>
      </c>
      <c r="G7" s="151" t="s">
        <v>46</v>
      </c>
      <c r="H7" s="151"/>
      <c r="I7" s="123"/>
      <c r="J7" s="157" t="s">
        <v>40</v>
      </c>
      <c r="K7" s="145" t="s">
        <v>41</v>
      </c>
      <c r="L7" s="147" t="s">
        <v>42</v>
      </c>
      <c r="M7" s="148" t="s">
        <v>43</v>
      </c>
      <c r="N7" s="123"/>
      <c r="O7" s="134"/>
      <c r="P7" s="123"/>
      <c r="Q7" s="137"/>
      <c r="R7" s="140"/>
      <c r="S7" s="177" t="s">
        <v>155</v>
      </c>
      <c r="T7" s="177" t="s">
        <v>156</v>
      </c>
      <c r="U7" s="177"/>
      <c r="V7" s="175"/>
      <c r="W7" s="176"/>
    </row>
    <row r="8" spans="1:23" ht="14.4" x14ac:dyDescent="0.3">
      <c r="A8" s="121"/>
      <c r="B8" s="121"/>
      <c r="C8" s="121"/>
      <c r="D8" s="121"/>
      <c r="E8" s="121"/>
      <c r="F8" s="155"/>
      <c r="G8" s="15" t="s">
        <v>22</v>
      </c>
      <c r="H8" s="16" t="s">
        <v>23</v>
      </c>
      <c r="I8" s="124"/>
      <c r="J8" s="157"/>
      <c r="K8" s="146"/>
      <c r="L8" s="147"/>
      <c r="M8" s="148"/>
      <c r="N8" s="124"/>
      <c r="O8" s="135"/>
      <c r="P8" s="124"/>
      <c r="Q8" s="138"/>
      <c r="R8" s="141"/>
      <c r="S8" s="177"/>
      <c r="T8" s="96" t="s">
        <v>157</v>
      </c>
      <c r="U8" s="97" t="s">
        <v>158</v>
      </c>
      <c r="V8" s="175"/>
      <c r="W8" s="176"/>
    </row>
    <row r="9" spans="1:23" ht="14.4" x14ac:dyDescent="0.3">
      <c r="A9" s="173" t="s">
        <v>28</v>
      </c>
      <c r="B9" s="173"/>
      <c r="C9" s="173"/>
      <c r="D9" s="173"/>
      <c r="E9" s="173"/>
      <c r="F9" s="44">
        <f>G9+H9</f>
        <v>840.60999397945</v>
      </c>
      <c r="G9" s="44">
        <f>SUM(G10:G1000)</f>
        <v>840.60999397945</v>
      </c>
      <c r="H9" s="44">
        <f t="shared" ref="H9:O9" si="0">SUM(H10:H1000)</f>
        <v>0</v>
      </c>
      <c r="I9" s="44"/>
      <c r="J9" s="44">
        <f t="shared" si="0"/>
        <v>153</v>
      </c>
      <c r="K9" s="44">
        <f t="shared" si="0"/>
        <v>0</v>
      </c>
      <c r="L9" s="44">
        <f t="shared" si="0"/>
        <v>0</v>
      </c>
      <c r="M9" s="44">
        <f t="shared" si="0"/>
        <v>8.84</v>
      </c>
      <c r="N9" s="44"/>
      <c r="O9" s="44">
        <f t="shared" si="0"/>
        <v>61</v>
      </c>
      <c r="P9" s="44"/>
      <c r="Q9" s="44"/>
      <c r="R9" s="44"/>
      <c r="S9" s="44"/>
      <c r="T9" s="44"/>
      <c r="U9" s="44"/>
      <c r="V9" s="44"/>
      <c r="W9" s="44"/>
    </row>
    <row r="10" spans="1:23" ht="15.6" x14ac:dyDescent="0.3">
      <c r="A10" s="80">
        <v>1</v>
      </c>
      <c r="B10" s="81" t="s">
        <v>120</v>
      </c>
      <c r="C10" s="80" t="s">
        <v>44</v>
      </c>
      <c r="D10" s="82" t="s">
        <v>121</v>
      </c>
      <c r="E10" s="82" t="s">
        <v>122</v>
      </c>
      <c r="F10" s="83">
        <v>9.5638461160000006</v>
      </c>
      <c r="G10" s="84">
        <v>9.5638461160000006</v>
      </c>
      <c r="H10" s="84">
        <v>0</v>
      </c>
      <c r="I10" s="39">
        <v>1</v>
      </c>
      <c r="J10" s="83">
        <v>10</v>
      </c>
      <c r="K10" s="83">
        <v>0</v>
      </c>
      <c r="L10" s="85">
        <v>0</v>
      </c>
      <c r="M10" s="83">
        <v>0</v>
      </c>
      <c r="N10" s="39">
        <v>8</v>
      </c>
      <c r="O10" s="83">
        <v>6</v>
      </c>
      <c r="P10" s="86">
        <v>60</v>
      </c>
      <c r="Q10" s="39">
        <v>2</v>
      </c>
      <c r="R10" s="39">
        <v>2</v>
      </c>
      <c r="S10" s="115">
        <v>1</v>
      </c>
      <c r="T10" s="115">
        <v>2</v>
      </c>
      <c r="U10" s="115">
        <v>0</v>
      </c>
      <c r="V10" s="115">
        <v>2</v>
      </c>
      <c r="W10" s="115"/>
    </row>
    <row r="11" spans="1:23" ht="15.6" x14ac:dyDescent="0.3">
      <c r="A11" s="80">
        <v>2</v>
      </c>
      <c r="B11" s="81" t="s">
        <v>123</v>
      </c>
      <c r="C11" s="80" t="s">
        <v>44</v>
      </c>
      <c r="D11" s="82" t="s">
        <v>121</v>
      </c>
      <c r="E11" s="82" t="s">
        <v>122</v>
      </c>
      <c r="F11" s="83">
        <v>41.0424038345</v>
      </c>
      <c r="G11" s="84">
        <v>41.0424038345</v>
      </c>
      <c r="H11" s="84">
        <v>0</v>
      </c>
      <c r="I11" s="39">
        <v>1</v>
      </c>
      <c r="J11" s="83">
        <v>5</v>
      </c>
      <c r="K11" s="83">
        <v>0</v>
      </c>
      <c r="L11" s="83">
        <v>0</v>
      </c>
      <c r="M11" s="83">
        <v>0</v>
      </c>
      <c r="N11" s="39">
        <v>1</v>
      </c>
      <c r="O11" s="83">
        <v>5</v>
      </c>
      <c r="P11" s="86">
        <v>100</v>
      </c>
      <c r="Q11" s="39">
        <v>2</v>
      </c>
      <c r="R11" s="39">
        <v>2</v>
      </c>
      <c r="S11" s="115">
        <v>1</v>
      </c>
      <c r="T11" s="115">
        <v>1</v>
      </c>
      <c r="U11" s="115">
        <v>0</v>
      </c>
      <c r="V11" s="115">
        <v>2</v>
      </c>
      <c r="W11" s="115"/>
    </row>
    <row r="12" spans="1:23" ht="15.6" x14ac:dyDescent="0.3">
      <c r="A12" s="80">
        <v>3</v>
      </c>
      <c r="B12" s="81" t="s">
        <v>124</v>
      </c>
      <c r="C12" s="80" t="s">
        <v>149</v>
      </c>
      <c r="D12" s="82" t="s">
        <v>121</v>
      </c>
      <c r="E12" s="82" t="s">
        <v>122</v>
      </c>
      <c r="F12" s="83">
        <v>16.240576107399999</v>
      </c>
      <c r="G12" s="84">
        <v>16.240576107399999</v>
      </c>
      <c r="H12" s="84">
        <v>0</v>
      </c>
      <c r="I12" s="39">
        <v>1</v>
      </c>
      <c r="J12" s="83">
        <v>8</v>
      </c>
      <c r="K12" s="83">
        <v>0</v>
      </c>
      <c r="L12" s="11">
        <v>0</v>
      </c>
      <c r="M12" s="83">
        <v>0</v>
      </c>
      <c r="N12" s="39">
        <v>15</v>
      </c>
      <c r="O12" s="83">
        <v>5</v>
      </c>
      <c r="P12" s="86">
        <v>60</v>
      </c>
      <c r="Q12" s="39">
        <v>2</v>
      </c>
      <c r="R12" s="39">
        <v>3</v>
      </c>
      <c r="S12" s="115">
        <v>1</v>
      </c>
      <c r="T12" s="115">
        <v>1</v>
      </c>
      <c r="U12" s="115">
        <v>0</v>
      </c>
      <c r="V12" s="115">
        <v>2</v>
      </c>
      <c r="W12" s="115"/>
    </row>
    <row r="13" spans="1:23" ht="15.6" x14ac:dyDescent="0.3">
      <c r="A13" s="80">
        <v>4</v>
      </c>
      <c r="B13" s="81" t="s">
        <v>124</v>
      </c>
      <c r="C13" s="80" t="s">
        <v>150</v>
      </c>
      <c r="D13" s="82" t="s">
        <v>121</v>
      </c>
      <c r="E13" s="82" t="s">
        <v>122</v>
      </c>
      <c r="F13" s="83">
        <v>0</v>
      </c>
      <c r="G13" s="83">
        <v>0</v>
      </c>
      <c r="H13" s="83">
        <v>0</v>
      </c>
      <c r="I13" s="39">
        <v>1</v>
      </c>
      <c r="J13" s="83">
        <v>0</v>
      </c>
      <c r="K13" s="83">
        <v>0</v>
      </c>
      <c r="L13" s="85" t="s">
        <v>125</v>
      </c>
      <c r="M13" s="83">
        <v>8.84</v>
      </c>
      <c r="N13" s="39">
        <v>15</v>
      </c>
      <c r="O13" s="83">
        <v>0</v>
      </c>
      <c r="P13" s="86">
        <v>0</v>
      </c>
      <c r="Q13" s="39">
        <v>2</v>
      </c>
      <c r="R13" s="39">
        <v>3</v>
      </c>
      <c r="S13" s="115"/>
      <c r="T13" s="115"/>
      <c r="U13" s="115"/>
      <c r="V13" s="115"/>
      <c r="W13" s="115"/>
    </row>
    <row r="14" spans="1:23" ht="15.6" x14ac:dyDescent="0.3">
      <c r="A14" s="80">
        <v>5</v>
      </c>
      <c r="B14" s="81" t="s">
        <v>126</v>
      </c>
      <c r="C14" s="80" t="s">
        <v>44</v>
      </c>
      <c r="D14" s="82" t="s">
        <v>121</v>
      </c>
      <c r="E14" s="82" t="s">
        <v>122</v>
      </c>
      <c r="F14" s="83">
        <v>13.9943678545</v>
      </c>
      <c r="G14" s="84">
        <v>13.9943678545</v>
      </c>
      <c r="H14" s="84">
        <v>0</v>
      </c>
      <c r="I14" s="39">
        <v>2</v>
      </c>
      <c r="J14" s="83">
        <v>4</v>
      </c>
      <c r="K14" s="83">
        <v>0</v>
      </c>
      <c r="L14" s="85">
        <v>0</v>
      </c>
      <c r="M14" s="83">
        <v>0</v>
      </c>
      <c r="N14" s="39">
        <v>0</v>
      </c>
      <c r="O14" s="83">
        <v>0</v>
      </c>
      <c r="P14" s="86">
        <v>0</v>
      </c>
      <c r="Q14" s="39">
        <v>2</v>
      </c>
      <c r="R14" s="39">
        <v>2</v>
      </c>
      <c r="S14" s="115"/>
      <c r="T14" s="115"/>
      <c r="U14" s="115"/>
      <c r="V14" s="115"/>
      <c r="W14" s="115"/>
    </row>
    <row r="15" spans="1:23" ht="15.6" x14ac:dyDescent="0.3">
      <c r="A15" s="80">
        <v>6</v>
      </c>
      <c r="B15" s="81" t="s">
        <v>127</v>
      </c>
      <c r="C15" s="80" t="s">
        <v>44</v>
      </c>
      <c r="D15" s="82" t="s">
        <v>121</v>
      </c>
      <c r="E15" s="82" t="s">
        <v>122</v>
      </c>
      <c r="F15" s="83">
        <v>10.5174144859</v>
      </c>
      <c r="G15" s="84">
        <v>10.5174144859</v>
      </c>
      <c r="H15" s="84">
        <v>0</v>
      </c>
      <c r="I15" s="39">
        <v>2</v>
      </c>
      <c r="J15" s="83">
        <v>4</v>
      </c>
      <c r="K15" s="83">
        <v>0</v>
      </c>
      <c r="L15" s="85">
        <v>0</v>
      </c>
      <c r="M15" s="83">
        <v>0</v>
      </c>
      <c r="N15" s="39">
        <v>0</v>
      </c>
      <c r="O15" s="83">
        <v>0</v>
      </c>
      <c r="P15" s="86">
        <v>0</v>
      </c>
      <c r="Q15" s="39">
        <v>2</v>
      </c>
      <c r="R15" s="39">
        <v>2</v>
      </c>
      <c r="S15" s="115"/>
      <c r="T15" s="115"/>
      <c r="U15" s="115"/>
      <c r="V15" s="115"/>
      <c r="W15" s="115"/>
    </row>
    <row r="16" spans="1:23" ht="15.6" x14ac:dyDescent="0.3">
      <c r="A16" s="80">
        <v>7</v>
      </c>
      <c r="B16" s="81" t="s">
        <v>128</v>
      </c>
      <c r="C16" s="80" t="s">
        <v>44</v>
      </c>
      <c r="D16" s="82" t="s">
        <v>121</v>
      </c>
      <c r="E16" s="82" t="s">
        <v>122</v>
      </c>
      <c r="F16" s="83">
        <v>9.9042958414999998</v>
      </c>
      <c r="G16" s="84">
        <v>9.9042958414999998</v>
      </c>
      <c r="H16" s="84">
        <v>0</v>
      </c>
      <c r="I16" s="39">
        <v>2</v>
      </c>
      <c r="J16" s="83">
        <v>5</v>
      </c>
      <c r="K16" s="83">
        <v>0</v>
      </c>
      <c r="L16" s="85">
        <v>0</v>
      </c>
      <c r="M16" s="83">
        <v>0</v>
      </c>
      <c r="N16" s="39">
        <v>0</v>
      </c>
      <c r="O16" s="83">
        <v>0</v>
      </c>
      <c r="P16" s="86">
        <v>0</v>
      </c>
      <c r="Q16" s="39">
        <v>2</v>
      </c>
      <c r="R16" s="39">
        <v>2</v>
      </c>
      <c r="S16" s="115"/>
      <c r="T16" s="115"/>
      <c r="U16" s="115"/>
      <c r="V16" s="115"/>
      <c r="W16" s="115"/>
    </row>
    <row r="17" spans="1:23" ht="15.6" x14ac:dyDescent="0.3">
      <c r="A17" s="80">
        <v>8</v>
      </c>
      <c r="B17" s="81" t="s">
        <v>129</v>
      </c>
      <c r="C17" s="80" t="s">
        <v>44</v>
      </c>
      <c r="D17" s="82" t="s">
        <v>121</v>
      </c>
      <c r="E17" s="82" t="s">
        <v>122</v>
      </c>
      <c r="F17" s="83">
        <v>25.1466968276</v>
      </c>
      <c r="G17" s="84">
        <v>25.1466968276</v>
      </c>
      <c r="H17" s="84">
        <v>0</v>
      </c>
      <c r="I17" s="39">
        <v>2</v>
      </c>
      <c r="J17" s="83">
        <v>4</v>
      </c>
      <c r="K17" s="83">
        <v>0</v>
      </c>
      <c r="L17" s="85">
        <v>0</v>
      </c>
      <c r="M17" s="83">
        <v>0</v>
      </c>
      <c r="N17" s="39">
        <v>0</v>
      </c>
      <c r="O17" s="83">
        <v>0</v>
      </c>
      <c r="P17" s="86">
        <v>0</v>
      </c>
      <c r="Q17" s="39">
        <v>2</v>
      </c>
      <c r="R17" s="39">
        <v>2</v>
      </c>
      <c r="S17" s="115"/>
      <c r="T17" s="115"/>
      <c r="U17" s="115"/>
      <c r="V17" s="115"/>
      <c r="W17" s="115"/>
    </row>
    <row r="18" spans="1:23" ht="15.6" x14ac:dyDescent="0.3">
      <c r="A18" s="80">
        <v>9</v>
      </c>
      <c r="B18" s="81" t="s">
        <v>130</v>
      </c>
      <c r="C18" s="80" t="s">
        <v>44</v>
      </c>
      <c r="D18" s="82" t="s">
        <v>121</v>
      </c>
      <c r="E18" s="82" t="s">
        <v>122</v>
      </c>
      <c r="F18" s="83">
        <v>12.977025104100001</v>
      </c>
      <c r="G18" s="84">
        <v>12.977025104100001</v>
      </c>
      <c r="H18" s="84">
        <v>0</v>
      </c>
      <c r="I18" s="39">
        <v>2</v>
      </c>
      <c r="J18" s="83">
        <v>10</v>
      </c>
      <c r="K18" s="83">
        <v>0</v>
      </c>
      <c r="L18" s="85">
        <v>0</v>
      </c>
      <c r="M18" s="83">
        <v>0</v>
      </c>
      <c r="N18" s="39">
        <v>0</v>
      </c>
      <c r="O18" s="83">
        <v>0</v>
      </c>
      <c r="P18" s="86">
        <v>0</v>
      </c>
      <c r="Q18" s="39">
        <v>2</v>
      </c>
      <c r="R18" s="39">
        <v>2</v>
      </c>
      <c r="S18" s="115"/>
      <c r="T18" s="115"/>
      <c r="U18" s="115"/>
      <c r="V18" s="115"/>
      <c r="W18" s="115"/>
    </row>
    <row r="19" spans="1:23" ht="15.6" x14ac:dyDescent="0.3">
      <c r="A19" s="80">
        <v>10</v>
      </c>
      <c r="B19" s="81" t="s">
        <v>131</v>
      </c>
      <c r="C19" s="80" t="s">
        <v>44</v>
      </c>
      <c r="D19" s="82" t="s">
        <v>121</v>
      </c>
      <c r="E19" s="82" t="s">
        <v>122</v>
      </c>
      <c r="F19" s="83">
        <v>240.75233695599999</v>
      </c>
      <c r="G19" s="84">
        <v>240.75233695599999</v>
      </c>
      <c r="H19" s="84">
        <v>0</v>
      </c>
      <c r="I19" s="39">
        <v>2</v>
      </c>
      <c r="J19" s="83">
        <v>10</v>
      </c>
      <c r="K19" s="83">
        <v>0</v>
      </c>
      <c r="L19" s="85">
        <v>0</v>
      </c>
      <c r="M19" s="83">
        <v>0</v>
      </c>
      <c r="N19" s="39">
        <v>0</v>
      </c>
      <c r="O19" s="83">
        <v>0</v>
      </c>
      <c r="P19" s="86">
        <v>0</v>
      </c>
      <c r="Q19" s="39">
        <v>2</v>
      </c>
      <c r="R19" s="39">
        <v>2</v>
      </c>
      <c r="S19" s="115"/>
      <c r="T19" s="115"/>
      <c r="U19" s="115"/>
      <c r="V19" s="115"/>
      <c r="W19" s="115"/>
    </row>
    <row r="20" spans="1:23" ht="15.6" x14ac:dyDescent="0.3">
      <c r="A20" s="80">
        <v>11</v>
      </c>
      <c r="B20" s="81" t="s">
        <v>132</v>
      </c>
      <c r="C20" s="80" t="s">
        <v>44</v>
      </c>
      <c r="D20" s="82" t="s">
        <v>121</v>
      </c>
      <c r="E20" s="82" t="s">
        <v>122</v>
      </c>
      <c r="F20" s="83">
        <v>87.442145589399999</v>
      </c>
      <c r="G20" s="84">
        <v>87.442145589399999</v>
      </c>
      <c r="H20" s="84">
        <v>0</v>
      </c>
      <c r="I20" s="39">
        <v>2</v>
      </c>
      <c r="J20" s="83">
        <v>8</v>
      </c>
      <c r="K20" s="83">
        <v>0</v>
      </c>
      <c r="L20" s="85">
        <v>0</v>
      </c>
      <c r="M20" s="83">
        <v>0</v>
      </c>
      <c r="N20" s="39">
        <v>0</v>
      </c>
      <c r="O20" s="83">
        <v>0</v>
      </c>
      <c r="P20" s="86">
        <v>0</v>
      </c>
      <c r="Q20" s="39">
        <v>2</v>
      </c>
      <c r="R20" s="39">
        <v>2</v>
      </c>
      <c r="S20" s="115"/>
      <c r="T20" s="115"/>
      <c r="U20" s="115"/>
      <c r="V20" s="115"/>
      <c r="W20" s="115"/>
    </row>
    <row r="21" spans="1:23" ht="15.6" x14ac:dyDescent="0.3">
      <c r="A21" s="80">
        <v>12</v>
      </c>
      <c r="B21" s="81" t="s">
        <v>133</v>
      </c>
      <c r="C21" s="80" t="s">
        <v>44</v>
      </c>
      <c r="D21" s="82" t="s">
        <v>121</v>
      </c>
      <c r="E21" s="82" t="s">
        <v>122</v>
      </c>
      <c r="F21" s="83">
        <v>73.525403018099993</v>
      </c>
      <c r="G21" s="84">
        <v>73.525403018099993</v>
      </c>
      <c r="H21" s="84">
        <v>0</v>
      </c>
      <c r="I21" s="39">
        <v>1</v>
      </c>
      <c r="J21" s="83">
        <v>8</v>
      </c>
      <c r="K21" s="83">
        <v>0</v>
      </c>
      <c r="L21" s="85">
        <v>0</v>
      </c>
      <c r="M21" s="83">
        <v>0</v>
      </c>
      <c r="N21" s="39">
        <v>5</v>
      </c>
      <c r="O21" s="83">
        <v>8</v>
      </c>
      <c r="P21" s="86">
        <v>100</v>
      </c>
      <c r="Q21" s="39">
        <v>2</v>
      </c>
      <c r="R21" s="39">
        <v>3</v>
      </c>
      <c r="S21" s="115">
        <v>1</v>
      </c>
      <c r="T21" s="115">
        <v>2</v>
      </c>
      <c r="U21" s="115">
        <v>0</v>
      </c>
      <c r="V21" s="115">
        <v>2</v>
      </c>
      <c r="W21" s="115"/>
    </row>
    <row r="22" spans="1:23" ht="15.6" x14ac:dyDescent="0.3">
      <c r="A22" s="80">
        <v>13</v>
      </c>
      <c r="B22" s="81" t="s">
        <v>134</v>
      </c>
      <c r="C22" s="80" t="s">
        <v>44</v>
      </c>
      <c r="D22" s="82" t="s">
        <v>121</v>
      </c>
      <c r="E22" s="82" t="s">
        <v>122</v>
      </c>
      <c r="F22" s="83">
        <v>57.810277290599998</v>
      </c>
      <c r="G22" s="84">
        <v>57.810277290599998</v>
      </c>
      <c r="H22" s="84">
        <v>0</v>
      </c>
      <c r="I22" s="39">
        <v>2</v>
      </c>
      <c r="J22" s="83">
        <v>10</v>
      </c>
      <c r="K22" s="83">
        <v>0</v>
      </c>
      <c r="L22" s="85">
        <v>0</v>
      </c>
      <c r="M22" s="83">
        <v>0</v>
      </c>
      <c r="N22" s="39">
        <v>0</v>
      </c>
      <c r="O22" s="83">
        <v>0</v>
      </c>
      <c r="P22" s="86">
        <v>0</v>
      </c>
      <c r="Q22" s="39">
        <v>2</v>
      </c>
      <c r="R22" s="39">
        <v>2</v>
      </c>
      <c r="S22" s="115"/>
      <c r="T22" s="115"/>
      <c r="U22" s="115"/>
      <c r="V22" s="115"/>
      <c r="W22" s="115"/>
    </row>
    <row r="23" spans="1:23" ht="15.6" x14ac:dyDescent="0.3">
      <c r="A23" s="80">
        <v>14</v>
      </c>
      <c r="B23" s="81" t="s">
        <v>135</v>
      </c>
      <c r="C23" s="80" t="s">
        <v>44</v>
      </c>
      <c r="D23" s="82" t="s">
        <v>121</v>
      </c>
      <c r="E23" s="82" t="s">
        <v>122</v>
      </c>
      <c r="F23" s="83">
        <v>20.369313502400001</v>
      </c>
      <c r="G23" s="84">
        <v>20.369313502400001</v>
      </c>
      <c r="H23" s="84">
        <v>0</v>
      </c>
      <c r="I23" s="39">
        <v>1</v>
      </c>
      <c r="J23" s="83">
        <v>1</v>
      </c>
      <c r="K23" s="83">
        <v>0</v>
      </c>
      <c r="L23" s="85">
        <v>0</v>
      </c>
      <c r="M23" s="83">
        <v>0</v>
      </c>
      <c r="N23" s="39">
        <v>3</v>
      </c>
      <c r="O23" s="83">
        <v>1</v>
      </c>
      <c r="P23" s="86">
        <v>100</v>
      </c>
      <c r="Q23" s="39">
        <v>2</v>
      </c>
      <c r="R23" s="39">
        <v>2</v>
      </c>
      <c r="S23" s="115">
        <v>1</v>
      </c>
      <c r="T23" s="115">
        <v>1</v>
      </c>
      <c r="U23" s="115">
        <v>0</v>
      </c>
      <c r="V23" s="115">
        <v>1</v>
      </c>
      <c r="W23" s="115" t="s">
        <v>174</v>
      </c>
    </row>
    <row r="24" spans="1:23" ht="15.6" x14ac:dyDescent="0.3">
      <c r="A24" s="80">
        <v>15</v>
      </c>
      <c r="B24" s="81" t="s">
        <v>136</v>
      </c>
      <c r="C24" s="80" t="s">
        <v>44</v>
      </c>
      <c r="D24" s="82" t="s">
        <v>121</v>
      </c>
      <c r="E24" s="82" t="s">
        <v>122</v>
      </c>
      <c r="F24" s="83">
        <v>15.4484662159</v>
      </c>
      <c r="G24" s="84">
        <v>15.4484662159</v>
      </c>
      <c r="H24" s="84">
        <v>0</v>
      </c>
      <c r="I24" s="39">
        <v>1</v>
      </c>
      <c r="J24" s="83">
        <v>1</v>
      </c>
      <c r="K24" s="83">
        <v>0</v>
      </c>
      <c r="L24" s="85">
        <v>0</v>
      </c>
      <c r="M24" s="83">
        <v>0</v>
      </c>
      <c r="N24" s="39">
        <v>5</v>
      </c>
      <c r="O24" s="83">
        <v>1</v>
      </c>
      <c r="P24" s="86">
        <v>100</v>
      </c>
      <c r="Q24" s="39">
        <v>2</v>
      </c>
      <c r="R24" s="39">
        <v>3</v>
      </c>
      <c r="S24" s="115">
        <v>1</v>
      </c>
      <c r="T24" s="115">
        <v>1</v>
      </c>
      <c r="U24" s="115">
        <v>0</v>
      </c>
      <c r="V24" s="115">
        <v>1</v>
      </c>
      <c r="W24" s="115"/>
    </row>
    <row r="25" spans="1:23" ht="15.6" x14ac:dyDescent="0.3">
      <c r="A25" s="80">
        <v>16</v>
      </c>
      <c r="B25" s="81" t="s">
        <v>137</v>
      </c>
      <c r="C25" s="80" t="s">
        <v>44</v>
      </c>
      <c r="D25" s="82" t="s">
        <v>121</v>
      </c>
      <c r="E25" s="82" t="s">
        <v>122</v>
      </c>
      <c r="F25" s="83">
        <v>7.7427719661900003</v>
      </c>
      <c r="G25" s="84">
        <v>7.7427719661900003</v>
      </c>
      <c r="H25" s="84">
        <v>0</v>
      </c>
      <c r="I25" s="39">
        <v>1</v>
      </c>
      <c r="J25" s="83">
        <v>6</v>
      </c>
      <c r="K25" s="83">
        <v>0</v>
      </c>
      <c r="L25" s="85">
        <v>0</v>
      </c>
      <c r="M25" s="83">
        <v>0</v>
      </c>
      <c r="N25" s="39">
        <v>5</v>
      </c>
      <c r="O25" s="83">
        <v>6</v>
      </c>
      <c r="P25" s="86">
        <v>100</v>
      </c>
      <c r="Q25" s="39">
        <v>2</v>
      </c>
      <c r="R25" s="39">
        <v>3</v>
      </c>
      <c r="S25" s="115">
        <v>1</v>
      </c>
      <c r="T25" s="115">
        <v>2</v>
      </c>
      <c r="U25" s="115">
        <v>0</v>
      </c>
      <c r="V25" s="115">
        <v>2</v>
      </c>
      <c r="W25" s="115"/>
    </row>
    <row r="26" spans="1:23" ht="15.6" x14ac:dyDescent="0.3">
      <c r="A26" s="80">
        <v>17</v>
      </c>
      <c r="B26" s="81" t="s">
        <v>138</v>
      </c>
      <c r="C26" s="80" t="s">
        <v>44</v>
      </c>
      <c r="D26" s="82" t="s">
        <v>121</v>
      </c>
      <c r="E26" s="82" t="s">
        <v>122</v>
      </c>
      <c r="F26" s="83">
        <v>31.4346623112</v>
      </c>
      <c r="G26" s="84">
        <v>31.4346623112</v>
      </c>
      <c r="H26" s="84">
        <v>0</v>
      </c>
      <c r="I26" s="39">
        <v>2</v>
      </c>
      <c r="J26" s="83">
        <v>2</v>
      </c>
      <c r="K26" s="83">
        <v>0</v>
      </c>
      <c r="L26" s="85">
        <v>0</v>
      </c>
      <c r="M26" s="83">
        <v>0</v>
      </c>
      <c r="N26" s="39">
        <v>0</v>
      </c>
      <c r="O26" s="83">
        <v>0</v>
      </c>
      <c r="P26" s="86">
        <v>0</v>
      </c>
      <c r="Q26" s="39">
        <v>2</v>
      </c>
      <c r="R26" s="39">
        <v>2</v>
      </c>
      <c r="S26" s="115"/>
      <c r="T26" s="115"/>
      <c r="U26" s="115"/>
      <c r="V26" s="115"/>
      <c r="W26" s="115"/>
    </row>
    <row r="27" spans="1:23" ht="15.6" x14ac:dyDescent="0.3">
      <c r="A27" s="80">
        <v>18</v>
      </c>
      <c r="B27" s="81" t="s">
        <v>139</v>
      </c>
      <c r="C27" s="80" t="s">
        <v>44</v>
      </c>
      <c r="D27" s="82" t="s">
        <v>121</v>
      </c>
      <c r="E27" s="82" t="s">
        <v>122</v>
      </c>
      <c r="F27" s="83">
        <v>26.401419055000002</v>
      </c>
      <c r="G27" s="84">
        <v>26.401419055000002</v>
      </c>
      <c r="H27" s="84">
        <v>0</v>
      </c>
      <c r="I27" s="39">
        <v>2</v>
      </c>
      <c r="J27" s="83">
        <v>1</v>
      </c>
      <c r="K27" s="83">
        <v>0</v>
      </c>
      <c r="L27" s="85">
        <v>0</v>
      </c>
      <c r="M27" s="83">
        <v>0</v>
      </c>
      <c r="N27" s="39">
        <v>0</v>
      </c>
      <c r="O27" s="83">
        <v>0</v>
      </c>
      <c r="P27" s="86">
        <v>0</v>
      </c>
      <c r="Q27" s="39">
        <v>2</v>
      </c>
      <c r="R27" s="39">
        <v>2</v>
      </c>
      <c r="S27" s="115"/>
      <c r="T27" s="115"/>
      <c r="U27" s="115"/>
      <c r="V27" s="115"/>
      <c r="W27" s="115"/>
    </row>
    <row r="28" spans="1:23" ht="15.6" x14ac:dyDescent="0.3">
      <c r="A28" s="80">
        <v>19</v>
      </c>
      <c r="B28" s="81" t="s">
        <v>140</v>
      </c>
      <c r="C28" s="80" t="s">
        <v>44</v>
      </c>
      <c r="D28" s="82" t="s">
        <v>121</v>
      </c>
      <c r="E28" s="82" t="s">
        <v>122</v>
      </c>
      <c r="F28" s="83">
        <v>11.5541938568</v>
      </c>
      <c r="G28" s="84">
        <v>11.5541938568</v>
      </c>
      <c r="H28" s="84">
        <v>0</v>
      </c>
      <c r="I28" s="39">
        <v>1</v>
      </c>
      <c r="J28" s="83">
        <v>1</v>
      </c>
      <c r="K28" s="83">
        <v>0</v>
      </c>
      <c r="L28" s="85">
        <v>0</v>
      </c>
      <c r="M28" s="83">
        <v>0</v>
      </c>
      <c r="N28" s="39">
        <v>4</v>
      </c>
      <c r="O28" s="83">
        <v>1</v>
      </c>
      <c r="P28" s="86">
        <v>100</v>
      </c>
      <c r="Q28" s="39">
        <v>2</v>
      </c>
      <c r="R28" s="39">
        <v>2</v>
      </c>
      <c r="S28" s="115">
        <v>1</v>
      </c>
      <c r="T28" s="115">
        <v>1</v>
      </c>
      <c r="U28" s="115">
        <v>0</v>
      </c>
      <c r="V28" s="115">
        <v>1</v>
      </c>
      <c r="W28" s="115" t="s">
        <v>175</v>
      </c>
    </row>
    <row r="29" spans="1:23" ht="15.6" x14ac:dyDescent="0.3">
      <c r="A29" s="80">
        <v>20</v>
      </c>
      <c r="B29" s="81" t="s">
        <v>141</v>
      </c>
      <c r="C29" s="80" t="s">
        <v>44</v>
      </c>
      <c r="D29" s="82" t="s">
        <v>121</v>
      </c>
      <c r="E29" s="82" t="s">
        <v>122</v>
      </c>
      <c r="F29" s="83">
        <v>46.782356400399998</v>
      </c>
      <c r="G29" s="84">
        <v>46.782356400399998</v>
      </c>
      <c r="H29" s="84">
        <v>0</v>
      </c>
      <c r="I29" s="39">
        <v>2</v>
      </c>
      <c r="J29" s="83">
        <v>1</v>
      </c>
      <c r="K29" s="83">
        <v>0</v>
      </c>
      <c r="L29" s="85">
        <v>0</v>
      </c>
      <c r="M29" s="83">
        <v>0</v>
      </c>
      <c r="N29" s="39">
        <v>0</v>
      </c>
      <c r="O29" s="83">
        <v>0</v>
      </c>
      <c r="P29" s="86">
        <v>0</v>
      </c>
      <c r="Q29" s="39">
        <v>2</v>
      </c>
      <c r="R29" s="39">
        <v>2</v>
      </c>
      <c r="S29" s="115"/>
      <c r="T29" s="115"/>
      <c r="U29" s="115"/>
      <c r="V29" s="115"/>
      <c r="W29" s="115"/>
    </row>
    <row r="30" spans="1:23" ht="15.6" x14ac:dyDescent="0.3">
      <c r="A30" s="80">
        <v>21</v>
      </c>
      <c r="B30" s="81" t="s">
        <v>142</v>
      </c>
      <c r="C30" s="80" t="s">
        <v>44</v>
      </c>
      <c r="D30" s="82" t="s">
        <v>121</v>
      </c>
      <c r="E30" s="82" t="s">
        <v>122</v>
      </c>
      <c r="F30" s="83">
        <v>16.811274654999998</v>
      </c>
      <c r="G30" s="84">
        <v>16.811274654999998</v>
      </c>
      <c r="H30" s="84">
        <v>0</v>
      </c>
      <c r="I30" s="39">
        <v>2</v>
      </c>
      <c r="J30" s="83">
        <v>7</v>
      </c>
      <c r="K30" s="83">
        <v>0</v>
      </c>
      <c r="L30" s="85">
        <v>0</v>
      </c>
      <c r="M30" s="83">
        <v>0</v>
      </c>
      <c r="N30" s="39">
        <v>0</v>
      </c>
      <c r="O30" s="83">
        <v>0</v>
      </c>
      <c r="P30" s="86">
        <v>0</v>
      </c>
      <c r="Q30" s="39">
        <v>2</v>
      </c>
      <c r="R30" s="39">
        <v>2</v>
      </c>
      <c r="S30" s="115"/>
      <c r="T30" s="115"/>
      <c r="U30" s="115"/>
      <c r="V30" s="115"/>
      <c r="W30" s="115"/>
    </row>
    <row r="31" spans="1:23" ht="15.6" x14ac:dyDescent="0.3">
      <c r="A31" s="80">
        <v>22</v>
      </c>
      <c r="B31" s="81" t="s">
        <v>143</v>
      </c>
      <c r="C31" s="80" t="s">
        <v>44</v>
      </c>
      <c r="D31" s="82" t="s">
        <v>121</v>
      </c>
      <c r="E31" s="82" t="s">
        <v>122</v>
      </c>
      <c r="F31" s="83">
        <v>11.829195733900001</v>
      </c>
      <c r="G31" s="84">
        <v>11.829195733900001</v>
      </c>
      <c r="H31" s="84">
        <v>0</v>
      </c>
      <c r="I31" s="39">
        <v>1</v>
      </c>
      <c r="J31" s="83">
        <v>1</v>
      </c>
      <c r="K31" s="83">
        <v>0</v>
      </c>
      <c r="L31" s="85">
        <v>0</v>
      </c>
      <c r="M31" s="83">
        <v>0</v>
      </c>
      <c r="N31" s="39">
        <v>6</v>
      </c>
      <c r="O31" s="83">
        <v>1</v>
      </c>
      <c r="P31" s="86">
        <v>100</v>
      </c>
      <c r="Q31" s="39">
        <v>2</v>
      </c>
      <c r="R31" s="39">
        <v>3</v>
      </c>
      <c r="S31" s="115">
        <v>1</v>
      </c>
      <c r="T31" s="115">
        <v>1</v>
      </c>
      <c r="U31" s="115">
        <v>0</v>
      </c>
      <c r="V31" s="115">
        <v>2</v>
      </c>
      <c r="W31" s="115" t="s">
        <v>173</v>
      </c>
    </row>
    <row r="32" spans="1:23" ht="15.6" x14ac:dyDescent="0.3">
      <c r="A32" s="80">
        <v>23</v>
      </c>
      <c r="B32" s="81" t="s">
        <v>144</v>
      </c>
      <c r="C32" s="80" t="s">
        <v>44</v>
      </c>
      <c r="D32" s="82" t="s">
        <v>121</v>
      </c>
      <c r="E32" s="82" t="s">
        <v>122</v>
      </c>
      <c r="F32" s="83">
        <v>14.3835992739</v>
      </c>
      <c r="G32" s="84">
        <v>14.3835992739</v>
      </c>
      <c r="H32" s="84">
        <v>0</v>
      </c>
      <c r="I32" s="39">
        <v>2</v>
      </c>
      <c r="J32" s="83">
        <v>10</v>
      </c>
      <c r="K32" s="83">
        <v>0</v>
      </c>
      <c r="L32" s="85">
        <v>0</v>
      </c>
      <c r="M32" s="83">
        <v>0</v>
      </c>
      <c r="N32" s="39">
        <v>0</v>
      </c>
      <c r="O32" s="83">
        <v>0</v>
      </c>
      <c r="P32" s="86">
        <v>0</v>
      </c>
      <c r="Q32" s="39">
        <v>2</v>
      </c>
      <c r="R32" s="39">
        <v>2</v>
      </c>
      <c r="S32" s="115"/>
      <c r="T32" s="115"/>
      <c r="U32" s="115"/>
      <c r="V32" s="115"/>
      <c r="W32" s="115"/>
    </row>
    <row r="33" spans="1:23" ht="15.6" x14ac:dyDescent="0.3">
      <c r="A33" s="80">
        <v>24</v>
      </c>
      <c r="B33" s="81" t="s">
        <v>145</v>
      </c>
      <c r="C33" s="80" t="s">
        <v>44</v>
      </c>
      <c r="D33" s="82" t="s">
        <v>121</v>
      </c>
      <c r="E33" s="82" t="s">
        <v>122</v>
      </c>
      <c r="F33" s="83">
        <v>8.1799370012499999</v>
      </c>
      <c r="G33" s="84">
        <v>8.1799370012499999</v>
      </c>
      <c r="H33" s="84">
        <v>0</v>
      </c>
      <c r="I33" s="39">
        <v>2</v>
      </c>
      <c r="J33" s="83">
        <v>5</v>
      </c>
      <c r="K33" s="83">
        <v>0</v>
      </c>
      <c r="L33" s="85">
        <v>0</v>
      </c>
      <c r="M33" s="83">
        <v>0</v>
      </c>
      <c r="N33" s="39">
        <v>0</v>
      </c>
      <c r="O33" s="83">
        <v>0</v>
      </c>
      <c r="P33" s="86">
        <v>0</v>
      </c>
      <c r="Q33" s="39">
        <v>2</v>
      </c>
      <c r="R33" s="39">
        <v>2</v>
      </c>
      <c r="S33" s="115"/>
      <c r="T33" s="115"/>
      <c r="U33" s="115"/>
      <c r="V33" s="115"/>
      <c r="W33" s="115"/>
    </row>
    <row r="34" spans="1:23" ht="15.6" x14ac:dyDescent="0.3">
      <c r="A34" s="80">
        <v>25</v>
      </c>
      <c r="B34" s="81" t="s">
        <v>146</v>
      </c>
      <c r="C34" s="80" t="s">
        <v>44</v>
      </c>
      <c r="D34" s="82" t="s">
        <v>121</v>
      </c>
      <c r="E34" s="82" t="s">
        <v>122</v>
      </c>
      <c r="F34" s="83">
        <v>9.2614713147500005</v>
      </c>
      <c r="G34" s="84">
        <v>9.2614713147500005</v>
      </c>
      <c r="H34" s="84">
        <v>0</v>
      </c>
      <c r="I34" s="39">
        <v>1</v>
      </c>
      <c r="J34" s="83">
        <v>7</v>
      </c>
      <c r="K34" s="83">
        <v>0</v>
      </c>
      <c r="L34" s="85">
        <v>0</v>
      </c>
      <c r="M34" s="83">
        <v>0</v>
      </c>
      <c r="N34" s="39">
        <v>4</v>
      </c>
      <c r="O34" s="83">
        <v>7</v>
      </c>
      <c r="P34" s="86">
        <v>100</v>
      </c>
      <c r="Q34" s="39">
        <v>2</v>
      </c>
      <c r="R34" s="39">
        <v>3</v>
      </c>
      <c r="S34" s="115">
        <v>1</v>
      </c>
      <c r="T34" s="115">
        <v>2</v>
      </c>
      <c r="U34" s="115">
        <v>0</v>
      </c>
      <c r="V34" s="115">
        <v>2</v>
      </c>
      <c r="W34" s="115"/>
    </row>
    <row r="35" spans="1:23" ht="15.6" x14ac:dyDescent="0.3">
      <c r="A35" s="80">
        <v>26</v>
      </c>
      <c r="B35" s="81" t="s">
        <v>147</v>
      </c>
      <c r="C35" s="80" t="s">
        <v>44</v>
      </c>
      <c r="D35" s="82" t="s">
        <v>121</v>
      </c>
      <c r="E35" s="82" t="s">
        <v>122</v>
      </c>
      <c r="F35" s="83">
        <v>9.2325109685599998</v>
      </c>
      <c r="G35" s="84">
        <v>9.2325109685599998</v>
      </c>
      <c r="H35" s="84">
        <v>0</v>
      </c>
      <c r="I35" s="39">
        <v>1</v>
      </c>
      <c r="J35" s="83">
        <v>20</v>
      </c>
      <c r="K35" s="83">
        <v>0</v>
      </c>
      <c r="L35" s="85">
        <v>0</v>
      </c>
      <c r="M35" s="83">
        <v>0</v>
      </c>
      <c r="N35" s="39">
        <v>4</v>
      </c>
      <c r="O35" s="83">
        <v>20</v>
      </c>
      <c r="P35" s="86">
        <v>100</v>
      </c>
      <c r="Q35" s="39">
        <v>2</v>
      </c>
      <c r="R35" s="39">
        <v>3</v>
      </c>
      <c r="S35" s="115">
        <v>1</v>
      </c>
      <c r="T35" s="115">
        <v>2</v>
      </c>
      <c r="U35" s="115">
        <v>0</v>
      </c>
      <c r="V35" s="115">
        <v>2</v>
      </c>
      <c r="W35" s="115"/>
    </row>
    <row r="36" spans="1:23" ht="15.6" x14ac:dyDescent="0.3">
      <c r="A36" s="80">
        <v>27</v>
      </c>
      <c r="B36" s="81" t="s">
        <v>148</v>
      </c>
      <c r="C36" s="80" t="s">
        <v>44</v>
      </c>
      <c r="D36" s="82" t="s">
        <v>121</v>
      </c>
      <c r="E36" s="82" t="s">
        <v>122</v>
      </c>
      <c r="F36" s="83">
        <v>12.262032698600001</v>
      </c>
      <c r="G36" s="84">
        <v>12.262032698600001</v>
      </c>
      <c r="H36" s="84">
        <v>0</v>
      </c>
      <c r="I36" s="39">
        <v>2</v>
      </c>
      <c r="J36" s="83">
        <v>4</v>
      </c>
      <c r="K36" s="83">
        <v>0</v>
      </c>
      <c r="L36" s="85">
        <v>0</v>
      </c>
      <c r="M36" s="83">
        <v>0</v>
      </c>
      <c r="N36" s="39">
        <v>0</v>
      </c>
      <c r="O36" s="83">
        <v>0</v>
      </c>
      <c r="P36" s="86">
        <v>0</v>
      </c>
      <c r="Q36" s="39">
        <v>2</v>
      </c>
      <c r="R36" s="39">
        <v>2</v>
      </c>
      <c r="S36" s="115"/>
      <c r="T36" s="115"/>
      <c r="U36" s="115"/>
      <c r="V36" s="115"/>
      <c r="W36" s="115"/>
    </row>
  </sheetData>
  <mergeCells count="28"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</mergeCells>
  <dataValidations count="7">
    <dataValidation type="whole" allowBlank="1" showInputMessage="1" showErrorMessage="1" errorTitle="ผิดพลาด" error="กรอกเฉพาะ 0 1 2 3 9" sqref="I10:I36">
      <formula1>0</formula1>
      <formula2>9</formula2>
    </dataValidation>
    <dataValidation type="whole" allowBlank="1" showInputMessage="1" showErrorMessage="1" error="กรอกจำนวนเต็ม" sqref="N10:N36">
      <formula1>0</formula1>
      <formula2>100</formula2>
    </dataValidation>
    <dataValidation type="textLength" operator="equal" allowBlank="1" showInputMessage="1" showErrorMessage="1" error="กรอกรหัสเกิน 9 หลัก" sqref="B10:B36">
      <formula1>9</formula1>
    </dataValidation>
    <dataValidation type="whole" allowBlank="1" showInputMessage="1" showErrorMessage="1" error="กรอกเฉพาะ 0 1 2 3 9" sqref="I5:I8">
      <formula1>0</formula1>
      <formula2>9</formula2>
    </dataValidation>
    <dataValidation type="whole" allowBlank="1" showInputMessage="1" showErrorMessage="1" error="กรอกเฉพาะจำนวนเต็ม" sqref="N6:N8">
      <formula1>0</formula1>
      <formula2>100</formula2>
    </dataValidation>
    <dataValidation type="whole" allowBlank="1" showInputMessage="1" showErrorMessage="1" error="กรอกเฉพาะ 0 1 2" sqref="Q6:Q8 Q10:Q36">
      <formula1>0</formula1>
      <formula2>2</formula2>
    </dataValidation>
    <dataValidation type="whole" allowBlank="1" showInputMessage="1" showErrorMessage="1" error="กรอกเฉพาะ 0 1 2 3" sqref="R6:R8 R10:R36">
      <formula1>0</formula1>
      <formula2>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Chonlada Prasertsung</cp:lastModifiedBy>
  <cp:lastPrinted>2015-05-24T06:58:51Z</cp:lastPrinted>
  <dcterms:created xsi:type="dcterms:W3CDTF">2015-04-23T11:57:55Z</dcterms:created>
  <dcterms:modified xsi:type="dcterms:W3CDTF">2015-09-10T08:31:16Z</dcterms:modified>
</cp:coreProperties>
</file>