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55" windowWidth="15570" windowHeight="9435" tabRatio="759" activeTab="2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  <sheet name="Sheet1" sheetId="14" r:id="rId6"/>
  </sheets>
  <externalReferences>
    <externalReference r:id="rId7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25725"/>
  <fileRecoveryPr repairLoad="1"/>
</workbook>
</file>

<file path=xl/calcChain.xml><?xml version="1.0" encoding="utf-8"?>
<calcChain xmlns="http://schemas.openxmlformats.org/spreadsheetml/2006/main">
  <c r="E10" i="14"/>
  <c r="E11"/>
  <c r="E12"/>
  <c r="E13"/>
  <c r="E14"/>
  <c r="E15"/>
  <c r="E16"/>
  <c r="E17"/>
  <c r="E18"/>
  <c r="E19"/>
  <c r="E20"/>
  <c r="E21"/>
  <c r="E22"/>
  <c r="E23"/>
  <c r="L5" i="11"/>
  <c r="H9" i="13" l="1"/>
  <c r="J9"/>
  <c r="K9"/>
  <c r="L9"/>
  <c r="M9"/>
  <c r="O9"/>
  <c r="G9"/>
  <c r="F9" l="1"/>
  <c r="A11" i="11"/>
  <c r="A12"/>
  <c r="A13"/>
  <c r="A14"/>
  <c r="A15"/>
  <c r="A16"/>
  <c r="A17"/>
  <c r="A18"/>
  <c r="A19"/>
  <c r="A20"/>
  <c r="A21"/>
  <c r="A10"/>
  <c r="A11" i="1"/>
  <c r="A12"/>
  <c r="A13"/>
  <c r="A14"/>
  <c r="A15"/>
  <c r="A17"/>
  <c r="A18"/>
  <c r="A19"/>
  <c r="A20"/>
  <c r="A21"/>
  <c r="A23"/>
  <c r="A10"/>
  <c r="A11" i="10"/>
  <c r="A12"/>
  <c r="A13"/>
  <c r="A14"/>
  <c r="A15"/>
  <c r="A17"/>
  <c r="A18"/>
  <c r="A19"/>
  <c r="A20"/>
  <c r="A21"/>
  <c r="A23"/>
  <c r="A10"/>
  <c r="I9" i="11" l="1"/>
  <c r="K9"/>
  <c r="L9"/>
  <c r="M9"/>
  <c r="N9"/>
  <c r="P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H9"/>
  <c r="H9" i="1"/>
  <c r="I9"/>
  <c r="K9"/>
  <c r="L9"/>
  <c r="M9"/>
  <c r="N9"/>
  <c r="P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P9" i="10"/>
  <c r="N9"/>
  <c r="M9"/>
  <c r="L9"/>
  <c r="K9"/>
  <c r="J9"/>
  <c r="I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H9"/>
  <c r="G9" i="1" l="1"/>
  <c r="G9" i="11"/>
  <c r="G9" i="10"/>
</calcChain>
</file>

<file path=xl/sharedStrings.xml><?xml version="1.0" encoding="utf-8"?>
<sst xmlns="http://schemas.openxmlformats.org/spreadsheetml/2006/main" count="602" uniqueCount="163">
  <si>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</si>
  <si>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</si>
  <si>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</si>
  <si>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</si>
  <si>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</si>
  <si>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</si>
  <si>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</si>
  <si>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</si>
  <si>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</si>
  <si>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</si>
  <si>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</si>
  <si>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</si>
  <si>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</si>
  <si>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</si>
  <si>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</si>
  <si>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</si>
  <si>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</si>
  <si>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</si>
  <si>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</si>
  <si>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</si>
  <si>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</si>
  <si>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</si>
  <si>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</si>
  <si>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</si>
  <si>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</si>
  <si>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</si>
  <si>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</si>
  <si>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</si>
  <si>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</si>
  <si>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</si>
  <si>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</si>
  <si>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</si>
  <si>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</si>
  <si>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</si>
  <si>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</si>
  <si>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</si>
  <si>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</si>
  <si>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</si>
  <si>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</si>
  <si>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</si>
  <si>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</si>
  <si>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</si>
  <si>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</si>
  <si>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</si>
  <si>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</si>
  <si>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</si>
  <si>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</si>
  <si>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</si>
  <si>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</si>
  <si>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</si>
  <si>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</si>
  <si>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</si>
  <si>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</si>
  <si>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</si>
  <si>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</si>
  <si>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</si>
  <si>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</si>
  <si>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</si>
  <si>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</si>
  <si>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</si>
  <si>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</si>
  <si>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</si>
  <si>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</si>
  <si>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</si>
  <si>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</si>
  <si>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</si>
  <si>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</si>
  <si>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</si>
  <si>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</si>
  <si>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</si>
  <si>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</si>
  <si>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</si>
  <si>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</si>
  <si>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</si>
  <si>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</si>
  <si>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</si>
  <si>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</si>
  <si>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</si>
  <si>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</si>
  <si>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</si>
  <si>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</si>
  <si>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</si>
  <si>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</si>
  <si>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</si>
  <si>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</si>
  <si>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</si>
  <si>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</si>
  <si>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</si>
  <si>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</si>
  <si>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</si>
  <si>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</si>
  <si>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</si>
  <si>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</si>
  <si>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</si>
  <si>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</si>
  <si>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</si>
  <si>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</si>
  <si>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</si>
  <si>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</si>
  <si>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</si>
  <si>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</si>
  <si>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</si>
  <si>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</si>
  <si>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</si>
  <si>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</si>
  <si>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</si>
  <si>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</si>
  <si>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</si>
  <si>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</si>
  <si>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</si>
  <si>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</si>
  <si>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</si>
  <si>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</si>
  <si>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</si>
  <si>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</si>
  <si>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</si>
  <si>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</si>
  <si>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</si>
  <si>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</si>
  <si>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R10890002</t>
  </si>
  <si>
    <t>จ.ชุมพร</t>
  </si>
  <si>
    <t>04A</t>
  </si>
  <si>
    <t>นส.3</t>
  </si>
  <si>
    <t>R10890003</t>
  </si>
  <si>
    <t>นส.3 ก</t>
  </si>
  <si>
    <t>R10890004</t>
  </si>
  <si>
    <t>12.00</t>
  </si>
  <si>
    <t>R10890005</t>
  </si>
  <si>
    <t>R10890006</t>
  </si>
  <si>
    <t>R10890007</t>
  </si>
  <si>
    <t>R10890008</t>
  </si>
  <si>
    <t>R10890009</t>
  </si>
  <si>
    <t>R10890010</t>
  </si>
  <si>
    <t>R10890011</t>
  </si>
  <si>
    <t>R10890012</t>
  </si>
  <si>
    <t>R10890026</t>
  </si>
  <si>
    <t>อุทยานแห่งชาติหมู่เกาะชุมพร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</si>
  <si>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</si>
  <si>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</si>
  <si>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</si>
  <si>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</si>
  <si>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</si>
  <si>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</si>
  <si>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</si>
  <si>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</si>
  <si>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</si>
  <si>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</si>
  <si>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</si>
  <si>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</si>
  <si>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</si>
  <si>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</si>
  <si>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</si>
  <si>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</si>
  <si>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</si>
  <si>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</si>
  <si>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</si>
  <si>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</si>
  <si>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</si>
  <si>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</si>
  <si>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-</t>
  </si>
  <si>
    <t>0002</t>
  </si>
  <si>
    <t>0001</t>
  </si>
  <si>
    <t>R10890013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</si>
</sst>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theme="1"/>
      <name val="Angsana New"/>
      <family val="1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193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43" fontId="16" fillId="2" borderId="6" xfId="1" applyFont="1" applyFill="1" applyBorder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43" fontId="16" fillId="5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5" fillId="0" borderId="0" xfId="0" applyFont="1" applyFill="1" applyAlignment="1">
      <alignment horizontal="right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0" fontId="0" fillId="0" borderId="0" xfId="0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13" borderId="15" xfId="0" applyFont="1" applyFill="1" applyBorder="1"/>
    <xf numFmtId="0" fontId="14" fillId="13" borderId="16" xfId="0" applyFont="1" applyFill="1" applyBorder="1"/>
    <xf numFmtId="0" fontId="21" fillId="13" borderId="17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14" fillId="13" borderId="0" xfId="0" applyFont="1" applyFill="1" applyBorder="1"/>
    <xf numFmtId="0" fontId="14" fillId="13" borderId="18" xfId="0" applyFont="1" applyFill="1" applyBorder="1"/>
    <xf numFmtId="0" fontId="14" fillId="13" borderId="17" xfId="0" applyFont="1" applyFill="1" applyBorder="1"/>
    <xf numFmtId="0" fontId="14" fillId="13" borderId="0" xfId="0" applyFont="1" applyFill="1" applyBorder="1" applyAlignment="1">
      <alignment horizontal="left" indent="2"/>
    </xf>
    <xf numFmtId="0" fontId="14" fillId="13" borderId="0" xfId="0" applyFont="1" applyFill="1" applyBorder="1" applyAlignment="1">
      <alignment horizontal="right"/>
    </xf>
    <xf numFmtId="20" fontId="14" fillId="13" borderId="0" xfId="0" applyNumberFormat="1" applyFont="1" applyFill="1" applyBorder="1" applyAlignment="1">
      <alignment horizontal="left" indent="2"/>
    </xf>
    <xf numFmtId="0" fontId="14" fillId="13" borderId="19" xfId="0" applyFont="1" applyFill="1" applyBorder="1"/>
    <xf numFmtId="0" fontId="14" fillId="13" borderId="20" xfId="0" applyFont="1" applyFill="1" applyBorder="1"/>
    <xf numFmtId="0" fontId="14" fillId="13" borderId="20" xfId="0" applyFont="1" applyFill="1" applyBorder="1" applyAlignment="1"/>
    <xf numFmtId="0" fontId="14" fillId="13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4" borderId="5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 applyProtection="1">
      <alignment horizontal="center"/>
      <protection locked="0"/>
    </xf>
    <xf numFmtId="43" fontId="11" fillId="0" borderId="5" xfId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right"/>
    </xf>
    <xf numFmtId="43" fontId="11" fillId="0" borderId="5" xfId="1" applyFont="1" applyFill="1" applyBorder="1" applyAlignment="1">
      <alignment horizontal="center"/>
    </xf>
    <xf numFmtId="2" fontId="14" fillId="0" borderId="5" xfId="1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 vertical="center" indent="1"/>
    </xf>
    <xf numFmtId="43" fontId="23" fillId="0" borderId="0" xfId="1" applyFont="1"/>
    <xf numFmtId="0" fontId="14" fillId="13" borderId="14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left"/>
    </xf>
    <xf numFmtId="0" fontId="14" fillId="13" borderId="17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6" fillId="14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6" fillId="14" borderId="5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1">
    <dxf>
      <font>
        <b val="0"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opLeftCell="A64" workbookViewId="0">
      <selection activeCell="D64" sqref="D64"/>
    </sheetView>
  </sheetViews>
  <sheetFormatPr defaultColWidth="9.125" defaultRowHeight="21.75"/>
  <cols>
    <col min="1" max="1" width="3.375" style="68" customWidth="1"/>
    <col min="2" max="2" width="26.625" style="70" customWidth="1"/>
    <col min="3" max="3" width="20" style="70" customWidth="1"/>
    <col min="4" max="4" width="15.875" style="70" customWidth="1"/>
    <col min="5" max="14" width="9.125" style="70"/>
    <col min="15" max="15" width="13" style="70" customWidth="1"/>
    <col min="16" max="16384" width="9.125" style="70"/>
  </cols>
  <sheetData>
    <row r="1" spans="1:4">
      <c r="B1" s="69" t="s">
        <v>49</v>
      </c>
    </row>
    <row r="2" spans="1:4">
      <c r="A2" s="68">
        <v>1</v>
      </c>
      <c r="B2" s="70" t="s">
        <v>8</v>
      </c>
      <c r="C2" s="70" t="s">
        <v>52</v>
      </c>
    </row>
    <row r="3" spans="1:4">
      <c r="C3" s="70" t="s">
        <v>111</v>
      </c>
    </row>
    <row r="4" spans="1:4" s="73" customFormat="1">
      <c r="A4" s="71">
        <v>2</v>
      </c>
      <c r="B4" s="72" t="s">
        <v>9</v>
      </c>
      <c r="C4" s="73" t="s">
        <v>53</v>
      </c>
    </row>
    <row r="5" spans="1:4">
      <c r="C5" s="70" t="s">
        <v>54</v>
      </c>
    </row>
    <row r="6" spans="1:4">
      <c r="A6" s="68">
        <v>3</v>
      </c>
      <c r="B6" s="70" t="s">
        <v>10</v>
      </c>
      <c r="C6" s="70" t="s">
        <v>109</v>
      </c>
    </row>
    <row r="7" spans="1:4">
      <c r="A7" s="68">
        <v>4</v>
      </c>
      <c r="B7" s="70" t="s">
        <v>55</v>
      </c>
      <c r="C7" s="70" t="s">
        <v>56</v>
      </c>
    </row>
    <row r="8" spans="1:4" s="73" customFormat="1">
      <c r="A8" s="71">
        <v>5</v>
      </c>
      <c r="B8" s="74" t="s">
        <v>3</v>
      </c>
      <c r="C8" s="73" t="s">
        <v>57</v>
      </c>
    </row>
    <row r="9" spans="1:4" s="73" customFormat="1">
      <c r="A9" s="71"/>
      <c r="B9" s="74"/>
      <c r="C9" s="75" t="s">
        <v>58</v>
      </c>
    </row>
    <row r="10" spans="1:4" s="73" customFormat="1">
      <c r="A10" s="71"/>
      <c r="B10" s="74"/>
      <c r="C10" s="76" t="s">
        <v>59</v>
      </c>
    </row>
    <row r="11" spans="1:4" s="73" customFormat="1">
      <c r="A11" s="71"/>
      <c r="B11" s="74"/>
      <c r="C11" s="75" t="s">
        <v>110</v>
      </c>
    </row>
    <row r="12" spans="1:4">
      <c r="A12" s="68">
        <v>6</v>
      </c>
      <c r="B12" s="70" t="s">
        <v>60</v>
      </c>
    </row>
    <row r="13" spans="1:4">
      <c r="C13" s="70" t="s">
        <v>22</v>
      </c>
      <c r="D13" s="70" t="s">
        <v>61</v>
      </c>
    </row>
    <row r="14" spans="1:4">
      <c r="C14" s="70" t="s">
        <v>23</v>
      </c>
      <c r="D14" s="70" t="s">
        <v>62</v>
      </c>
    </row>
    <row r="15" spans="1:4">
      <c r="A15" s="68">
        <v>7</v>
      </c>
      <c r="B15" s="70" t="s">
        <v>12</v>
      </c>
      <c r="C15" s="70" t="s">
        <v>63</v>
      </c>
    </row>
    <row r="16" spans="1:4">
      <c r="C16" s="77" t="s">
        <v>64</v>
      </c>
    </row>
    <row r="17" spans="1:5">
      <c r="C17" s="77" t="s">
        <v>65</v>
      </c>
    </row>
    <row r="18" spans="1:5">
      <c r="C18" s="77" t="s">
        <v>66</v>
      </c>
    </row>
    <row r="19" spans="1:5">
      <c r="C19" s="77" t="s">
        <v>67</v>
      </c>
    </row>
    <row r="20" spans="1:5">
      <c r="C20" s="77" t="s">
        <v>68</v>
      </c>
    </row>
    <row r="21" spans="1:5">
      <c r="A21" s="68">
        <v>8</v>
      </c>
      <c r="B21" s="70" t="s">
        <v>102</v>
      </c>
      <c r="E21" s="70" t="s">
        <v>69</v>
      </c>
    </row>
    <row r="22" spans="1:5">
      <c r="C22" s="70" t="s">
        <v>40</v>
      </c>
      <c r="D22" s="70" t="s">
        <v>70</v>
      </c>
    </row>
    <row r="23" spans="1:5">
      <c r="C23" s="78" t="s">
        <v>41</v>
      </c>
      <c r="D23" s="70" t="s">
        <v>71</v>
      </c>
    </row>
    <row r="24" spans="1:5">
      <c r="C24" s="70" t="s">
        <v>72</v>
      </c>
      <c r="D24" s="70" t="s">
        <v>73</v>
      </c>
    </row>
    <row r="25" spans="1:5">
      <c r="C25" s="70" t="s">
        <v>43</v>
      </c>
      <c r="D25" s="70" t="s">
        <v>74</v>
      </c>
    </row>
    <row r="26" spans="1:5">
      <c r="C26" s="70" t="s">
        <v>13</v>
      </c>
      <c r="D26" s="70" t="s">
        <v>75</v>
      </c>
    </row>
    <row r="27" spans="1:5">
      <c r="C27" s="70" t="s">
        <v>5</v>
      </c>
      <c r="D27" s="70" t="s">
        <v>76</v>
      </c>
    </row>
    <row r="28" spans="1:5">
      <c r="C28" s="70" t="s">
        <v>31</v>
      </c>
      <c r="D28" s="70" t="s">
        <v>77</v>
      </c>
    </row>
    <row r="29" spans="1:5">
      <c r="D29" s="79" t="s">
        <v>78</v>
      </c>
    </row>
    <row r="30" spans="1:5">
      <c r="D30" s="79" t="s">
        <v>79</v>
      </c>
    </row>
    <row r="31" spans="1:5">
      <c r="D31" s="79" t="s">
        <v>80</v>
      </c>
    </row>
    <row r="32" spans="1:5">
      <c r="C32" s="70" t="s">
        <v>81</v>
      </c>
      <c r="D32" s="70" t="s">
        <v>82</v>
      </c>
    </row>
    <row r="33" spans="1:4">
      <c r="D33" s="79" t="s">
        <v>83</v>
      </c>
    </row>
    <row r="34" spans="1:4">
      <c r="D34" s="79" t="s">
        <v>84</v>
      </c>
    </row>
    <row r="35" spans="1:4">
      <c r="C35" s="70" t="s">
        <v>85</v>
      </c>
      <c r="D35" s="70" t="s">
        <v>86</v>
      </c>
    </row>
    <row r="36" spans="1:4">
      <c r="D36" s="79" t="s">
        <v>87</v>
      </c>
    </row>
    <row r="37" spans="1:4">
      <c r="D37" s="79" t="s">
        <v>88</v>
      </c>
    </row>
    <row r="38" spans="1:4">
      <c r="D38" s="79" t="s">
        <v>89</v>
      </c>
    </row>
    <row r="40" spans="1:4">
      <c r="A40" s="68">
        <v>9</v>
      </c>
      <c r="B40" s="70" t="s">
        <v>14</v>
      </c>
      <c r="C40" s="70" t="s">
        <v>103</v>
      </c>
    </row>
    <row r="41" spans="1:4">
      <c r="A41" s="68">
        <v>10</v>
      </c>
      <c r="B41" s="70" t="s">
        <v>90</v>
      </c>
    </row>
    <row r="42" spans="1:4">
      <c r="C42" s="70" t="s">
        <v>33</v>
      </c>
      <c r="D42" s="70" t="s">
        <v>91</v>
      </c>
    </row>
    <row r="43" spans="1:4">
      <c r="C43" s="70" t="s">
        <v>34</v>
      </c>
      <c r="D43" s="70" t="s">
        <v>92</v>
      </c>
    </row>
    <row r="44" spans="1:4">
      <c r="C44" s="70" t="s">
        <v>35</v>
      </c>
      <c r="D44" s="70" t="s">
        <v>93</v>
      </c>
    </row>
    <row r="45" spans="1:4">
      <c r="C45" s="70" t="s">
        <v>94</v>
      </c>
      <c r="D45" s="70" t="s">
        <v>95</v>
      </c>
    </row>
    <row r="46" spans="1:4">
      <c r="A46" s="68">
        <v>11</v>
      </c>
      <c r="B46" s="70" t="s">
        <v>48</v>
      </c>
      <c r="C46" s="70" t="s">
        <v>96</v>
      </c>
    </row>
    <row r="47" spans="1:4">
      <c r="C47" s="70" t="s">
        <v>97</v>
      </c>
    </row>
    <row r="48" spans="1:4" ht="13.5" customHeight="1">
      <c r="C48" s="70" t="s">
        <v>98</v>
      </c>
    </row>
    <row r="49" spans="1:7">
      <c r="B49" s="80" t="s">
        <v>99</v>
      </c>
    </row>
    <row r="50" spans="1:7">
      <c r="A50" s="81" t="s">
        <v>100</v>
      </c>
      <c r="B50" s="70" t="s">
        <v>101</v>
      </c>
    </row>
    <row r="51" spans="1:7">
      <c r="A51" s="68">
        <v>12</v>
      </c>
      <c r="B51" s="70" t="s">
        <v>50</v>
      </c>
      <c r="C51" s="70" t="s">
        <v>51</v>
      </c>
    </row>
    <row r="52" spans="1:7">
      <c r="B52" s="88">
        <v>0</v>
      </c>
      <c r="C52" s="89" t="s">
        <v>104</v>
      </c>
    </row>
    <row r="53" spans="1:7">
      <c r="B53" s="88">
        <v>11</v>
      </c>
      <c r="C53" s="89" t="s">
        <v>105</v>
      </c>
    </row>
    <row r="54" spans="1:7">
      <c r="B54" s="88">
        <v>22</v>
      </c>
      <c r="C54" s="89" t="s">
        <v>107</v>
      </c>
    </row>
    <row r="55" spans="1:7">
      <c r="B55" s="88">
        <v>33</v>
      </c>
      <c r="C55" s="89" t="s">
        <v>106</v>
      </c>
    </row>
    <row r="56" spans="1:7">
      <c r="B56" s="88">
        <v>44</v>
      </c>
      <c r="C56" s="89" t="s">
        <v>108</v>
      </c>
    </row>
    <row r="57" spans="1:7">
      <c r="B57" s="88">
        <v>55</v>
      </c>
      <c r="C57" s="89" t="s">
        <v>137</v>
      </c>
      <c r="E57" s="82"/>
      <c r="F57" s="83"/>
      <c r="G57" s="82"/>
    </row>
    <row r="58" spans="1:7">
      <c r="B58" s="88">
        <v>66</v>
      </c>
      <c r="C58" s="89" t="s">
        <v>138</v>
      </c>
      <c r="E58" s="85"/>
      <c r="F58" s="84"/>
      <c r="G58" s="85"/>
    </row>
    <row r="59" spans="1:7">
      <c r="B59" s="88">
        <v>77</v>
      </c>
      <c r="C59" s="89" t="s">
        <v>116</v>
      </c>
      <c r="E59" s="85"/>
      <c r="F59" s="86"/>
      <c r="G59" s="85"/>
    </row>
    <row r="60" spans="1:7">
      <c r="B60" s="88">
        <v>88</v>
      </c>
      <c r="C60" s="89" t="s">
        <v>115</v>
      </c>
      <c r="F60" s="84"/>
      <c r="G60" s="85"/>
    </row>
    <row r="61" spans="1:7">
      <c r="B61" s="88">
        <v>99</v>
      </c>
      <c r="C61" s="89" t="s">
        <v>114</v>
      </c>
      <c r="F61" s="87"/>
    </row>
    <row r="62" spans="1:7">
      <c r="A62" s="70"/>
      <c r="B62" s="88" t="s">
        <v>113</v>
      </c>
      <c r="C62" s="89" t="s">
        <v>112</v>
      </c>
      <c r="F62" s="68"/>
    </row>
    <row r="63" spans="1:7">
      <c r="A63" s="70"/>
      <c r="B63" s="88"/>
      <c r="C63" s="89"/>
      <c r="F63" s="68"/>
    </row>
    <row r="64" spans="1:7">
      <c r="A64" s="70"/>
      <c r="B64" s="88"/>
      <c r="C64" s="89"/>
      <c r="F64" s="68"/>
    </row>
    <row r="65" spans="1:15" ht="22.5" thickBot="1">
      <c r="A65" s="70"/>
      <c r="B65" s="80" t="s">
        <v>139</v>
      </c>
      <c r="F65" s="68"/>
    </row>
    <row r="66" spans="1:15" ht="18.75" customHeight="1">
      <c r="B66" s="129" t="s">
        <v>140</v>
      </c>
      <c r="C66" s="130"/>
      <c r="D66" s="90"/>
      <c r="E66" s="90"/>
      <c r="F66" s="90"/>
      <c r="G66" s="90"/>
      <c r="H66" s="90"/>
      <c r="I66" s="90"/>
      <c r="J66" s="90"/>
      <c r="K66" s="90"/>
      <c r="L66" s="90"/>
      <c r="M66" s="91"/>
    </row>
    <row r="67" spans="1:15" ht="18.75" customHeight="1">
      <c r="B67" s="92"/>
      <c r="C67" s="93" t="s">
        <v>141</v>
      </c>
      <c r="D67" s="94" t="s">
        <v>142</v>
      </c>
      <c r="E67" s="95"/>
      <c r="F67" s="95"/>
      <c r="G67" s="95"/>
      <c r="H67" s="95"/>
      <c r="I67" s="95"/>
      <c r="J67" s="95"/>
      <c r="K67" s="95"/>
      <c r="L67" s="95"/>
      <c r="M67" s="96"/>
    </row>
    <row r="68" spans="1:15" ht="18.75" customHeight="1">
      <c r="B68" s="97"/>
      <c r="C68" s="95"/>
      <c r="D68" s="98" t="s">
        <v>143</v>
      </c>
      <c r="E68" s="95"/>
      <c r="F68" s="95"/>
      <c r="G68" s="95"/>
      <c r="H68" s="95"/>
      <c r="I68" s="95"/>
      <c r="J68" s="95"/>
      <c r="K68" s="95"/>
      <c r="L68" s="95"/>
      <c r="M68" s="96"/>
    </row>
    <row r="69" spans="1:15">
      <c r="B69" s="97"/>
      <c r="C69" s="95"/>
      <c r="D69" s="98" t="s">
        <v>144</v>
      </c>
      <c r="E69" s="95"/>
      <c r="F69" s="95"/>
      <c r="G69" s="95"/>
      <c r="H69" s="95"/>
      <c r="I69" s="95"/>
      <c r="J69" s="95"/>
      <c r="K69" s="95"/>
      <c r="L69" s="95"/>
      <c r="M69" s="96"/>
    </row>
    <row r="70" spans="1:15">
      <c r="B70" s="97"/>
      <c r="C70" s="95"/>
      <c r="D70" s="98" t="s">
        <v>145</v>
      </c>
      <c r="E70" s="95"/>
      <c r="F70" s="95"/>
      <c r="G70" s="95"/>
      <c r="H70" s="95"/>
      <c r="I70" s="95"/>
      <c r="J70" s="95"/>
      <c r="K70" s="95"/>
      <c r="L70" s="95"/>
      <c r="M70" s="96"/>
    </row>
    <row r="71" spans="1:15">
      <c r="B71" s="97"/>
      <c r="C71" s="95" t="s">
        <v>146</v>
      </c>
      <c r="D71" s="95"/>
      <c r="E71" s="95"/>
      <c r="F71" s="95"/>
      <c r="G71" s="95"/>
      <c r="H71" s="95"/>
      <c r="I71" s="95"/>
      <c r="J71" s="95"/>
      <c r="K71" s="95"/>
      <c r="L71" s="95"/>
      <c r="M71" s="96"/>
    </row>
    <row r="72" spans="1:15">
      <c r="B72" s="97"/>
      <c r="C72" s="99" t="s">
        <v>147</v>
      </c>
      <c r="D72" s="94" t="s">
        <v>148</v>
      </c>
      <c r="E72" s="95"/>
      <c r="F72" s="95"/>
      <c r="G72" s="95"/>
      <c r="H72" s="95"/>
      <c r="I72" s="95"/>
      <c r="J72" s="95"/>
      <c r="K72" s="95"/>
      <c r="L72" s="95"/>
      <c r="M72" s="96"/>
      <c r="O72" s="70" t="s">
        <v>69</v>
      </c>
    </row>
    <row r="73" spans="1:15">
      <c r="B73" s="97"/>
      <c r="C73" s="99" t="s">
        <v>149</v>
      </c>
      <c r="D73" s="94" t="s">
        <v>150</v>
      </c>
      <c r="E73" s="95"/>
      <c r="F73" s="95"/>
      <c r="G73" s="95"/>
      <c r="H73" s="95"/>
      <c r="I73" s="95"/>
      <c r="J73" s="95"/>
      <c r="K73" s="95"/>
      <c r="L73" s="95"/>
      <c r="M73" s="96"/>
    </row>
    <row r="74" spans="1:15">
      <c r="B74" s="131" t="s">
        <v>151</v>
      </c>
      <c r="C74" s="132"/>
      <c r="D74" s="94" t="s">
        <v>158</v>
      </c>
      <c r="E74" s="95"/>
      <c r="F74" s="95"/>
      <c r="G74" s="95"/>
      <c r="H74" s="95"/>
      <c r="I74" s="95"/>
      <c r="J74" s="95"/>
      <c r="K74" s="95"/>
      <c r="L74" s="95"/>
      <c r="M74" s="96"/>
    </row>
    <row r="75" spans="1:15">
      <c r="B75" s="97"/>
      <c r="C75" s="95"/>
      <c r="D75" s="100" t="s">
        <v>152</v>
      </c>
      <c r="E75" s="95"/>
      <c r="F75" s="95"/>
      <c r="G75" s="95"/>
      <c r="H75" s="95"/>
      <c r="I75" s="95"/>
      <c r="J75" s="95"/>
      <c r="K75" s="95"/>
      <c r="L75" s="95"/>
      <c r="M75" s="96"/>
    </row>
    <row r="76" spans="1:15">
      <c r="B76" s="97"/>
      <c r="C76" s="95"/>
      <c r="D76" s="100" t="s">
        <v>153</v>
      </c>
      <c r="E76" s="95"/>
      <c r="F76" s="95"/>
      <c r="G76" s="95"/>
      <c r="H76" s="95"/>
      <c r="I76" s="95"/>
      <c r="J76" s="95"/>
      <c r="K76" s="95"/>
      <c r="L76" s="95"/>
      <c r="M76" s="96"/>
    </row>
    <row r="77" spans="1:15">
      <c r="B77" s="97"/>
      <c r="C77" s="95"/>
      <c r="D77" s="100" t="s">
        <v>154</v>
      </c>
      <c r="E77" s="95"/>
      <c r="F77" s="95"/>
      <c r="G77" s="95"/>
      <c r="H77" s="95"/>
      <c r="I77" s="95"/>
      <c r="J77" s="95"/>
      <c r="K77" s="95"/>
      <c r="L77" s="95"/>
      <c r="M77" s="96"/>
    </row>
    <row r="78" spans="1:15">
      <c r="B78" s="131" t="s">
        <v>155</v>
      </c>
      <c r="C78" s="132"/>
      <c r="D78" s="94" t="s">
        <v>156</v>
      </c>
      <c r="E78" s="95"/>
      <c r="F78" s="95"/>
      <c r="G78" s="95"/>
      <c r="H78" s="95"/>
      <c r="I78" s="95"/>
      <c r="J78" s="95"/>
      <c r="K78" s="95"/>
      <c r="L78" s="95"/>
      <c r="M78" s="96"/>
    </row>
    <row r="79" spans="1:15" ht="22.5" thickBot="1">
      <c r="B79" s="101"/>
      <c r="C79" s="102"/>
      <c r="D79" s="103"/>
      <c r="E79" s="102"/>
      <c r="F79" s="102"/>
      <c r="G79" s="102"/>
      <c r="H79" s="102"/>
      <c r="I79" s="102"/>
      <c r="J79" s="102"/>
      <c r="K79" s="102"/>
      <c r="L79" s="102"/>
      <c r="M79" s="104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23"/>
  <sheetViews>
    <sheetView topLeftCell="A8" zoomScale="90" zoomScaleNormal="90" workbookViewId="0">
      <selection activeCell="C10" sqref="C10:AV23"/>
    </sheetView>
  </sheetViews>
  <sheetFormatPr defaultColWidth="8.875" defaultRowHeight="17.25"/>
  <cols>
    <col min="1" max="1" width="10.7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125" style="11" customWidth="1"/>
    <col min="10" max="10" width="5.75" style="11" customWidth="1"/>
    <col min="11" max="11" width="7.125" style="8" customWidth="1"/>
    <col min="12" max="12" width="8.875" style="8" customWidth="1"/>
    <col min="13" max="13" width="7.875" style="8" customWidth="1"/>
    <col min="14" max="14" width="7.375" style="8" customWidth="1"/>
    <col min="15" max="15" width="6.125" style="13" customWidth="1"/>
    <col min="16" max="16" width="9.125" style="11" customWidth="1"/>
    <col min="17" max="17" width="6.125" style="11" customWidth="1"/>
    <col min="18" max="18" width="8.375" style="11" customWidth="1"/>
    <col min="19" max="19" width="9.375" style="11" customWidth="1"/>
    <col min="20" max="20" width="4" style="11" customWidth="1"/>
    <col min="21" max="45" width="3" style="11" customWidth="1"/>
    <col min="46" max="46" width="8" style="11" customWidth="1"/>
    <col min="47" max="47" width="4.75" style="11" customWidth="1"/>
    <col min="48" max="48" width="6.75" style="11" bestFit="1" customWidth="1"/>
    <col min="49" max="16384" width="8.875" style="11"/>
  </cols>
  <sheetData>
    <row r="1" spans="1:48" customFormat="1" ht="33">
      <c r="C1" s="171" t="s">
        <v>0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</row>
    <row r="2" spans="1:48" customFormat="1" ht="27.75">
      <c r="B2" s="175" t="s">
        <v>1</v>
      </c>
      <c r="C2" s="175"/>
      <c r="D2" s="175"/>
      <c r="E2" s="175"/>
      <c r="F2" s="176" t="s">
        <v>136</v>
      </c>
      <c r="G2" s="176"/>
      <c r="H2" s="176"/>
      <c r="I2" s="176"/>
      <c r="J2" s="176"/>
      <c r="K2" s="49"/>
      <c r="L2" s="50"/>
      <c r="M2" s="50"/>
      <c r="N2" s="51"/>
      <c r="O2" s="51"/>
      <c r="P2" s="52"/>
      <c r="Q2" s="51"/>
      <c r="R2" s="51"/>
      <c r="S2" s="53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73" t="s">
        <v>2</v>
      </c>
      <c r="AM2" s="173"/>
      <c r="AN2" s="173"/>
      <c r="AO2" s="173"/>
      <c r="AP2" s="173"/>
      <c r="AQ2" s="173"/>
      <c r="AR2" s="177">
        <v>1089</v>
      </c>
      <c r="AS2" s="177"/>
      <c r="AT2" s="177"/>
      <c r="AU2" s="3"/>
      <c r="AV2" s="3"/>
    </row>
    <row r="3" spans="1:48" customFormat="1" ht="27.75">
      <c r="B3" s="175"/>
      <c r="C3" s="175"/>
      <c r="D3" s="175"/>
      <c r="E3" s="175"/>
      <c r="F3" s="176"/>
      <c r="G3" s="176"/>
      <c r="H3" s="176"/>
      <c r="I3" s="176"/>
      <c r="J3" s="176"/>
      <c r="K3" s="49"/>
      <c r="L3" s="50"/>
      <c r="M3" s="50"/>
      <c r="N3" s="54"/>
      <c r="O3" s="54"/>
      <c r="P3" s="55"/>
      <c r="Q3" s="60"/>
      <c r="R3" s="60"/>
      <c r="S3" s="56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73" t="s">
        <v>117</v>
      </c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8">
        <v>188.18412879190001</v>
      </c>
      <c r="AS3" s="178"/>
      <c r="AT3" s="178"/>
      <c r="AU3" s="172" t="s">
        <v>4</v>
      </c>
      <c r="AV3" s="172"/>
    </row>
    <row r="4" spans="1:48" customFormat="1" ht="27.75">
      <c r="B4" s="175"/>
      <c r="C4" s="175"/>
      <c r="D4" s="175"/>
      <c r="E4" s="175"/>
      <c r="F4" s="176"/>
      <c r="G4" s="176"/>
      <c r="H4" s="176"/>
      <c r="I4" s="176"/>
      <c r="J4" s="176"/>
      <c r="K4" s="49"/>
      <c r="L4" s="50"/>
      <c r="M4" s="50"/>
      <c r="N4" s="57"/>
      <c r="O4" s="57"/>
      <c r="P4" s="55"/>
      <c r="Q4" s="60"/>
      <c r="R4" s="60"/>
      <c r="S4" s="58"/>
      <c r="T4" s="59"/>
      <c r="U4" s="59"/>
      <c r="V4" s="5"/>
      <c r="W4" s="5"/>
      <c r="X4" s="5"/>
      <c r="Y4" s="5"/>
      <c r="Z4" s="5"/>
      <c r="AE4" s="173" t="s">
        <v>118</v>
      </c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4">
        <v>188.18412879190001</v>
      </c>
      <c r="AS4" s="174"/>
      <c r="AT4" s="174"/>
      <c r="AU4" s="172" t="s">
        <v>4</v>
      </c>
      <c r="AV4" s="172"/>
    </row>
    <row r="5" spans="1:48" customFormat="1" ht="18.75" customHeight="1">
      <c r="A5" s="41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47"/>
      <c r="AF5" s="47"/>
      <c r="AM5" s="47"/>
      <c r="AN5" s="47"/>
      <c r="AT5" s="133" t="s">
        <v>6</v>
      </c>
      <c r="AU5" s="133"/>
      <c r="AV5" s="133"/>
    </row>
    <row r="6" spans="1:48" ht="21" customHeight="1">
      <c r="A6" s="162" t="s">
        <v>45</v>
      </c>
      <c r="B6" s="134" t="s">
        <v>7</v>
      </c>
      <c r="C6" s="134" t="s">
        <v>8</v>
      </c>
      <c r="D6" s="134" t="s">
        <v>9</v>
      </c>
      <c r="E6" s="134" t="s">
        <v>10</v>
      </c>
      <c r="F6" s="134" t="s">
        <v>11</v>
      </c>
      <c r="G6" s="165" t="s">
        <v>47</v>
      </c>
      <c r="H6" s="166"/>
      <c r="I6" s="167"/>
      <c r="J6" s="135" t="s">
        <v>12</v>
      </c>
      <c r="K6" s="169" t="s">
        <v>37</v>
      </c>
      <c r="L6" s="169"/>
      <c r="M6" s="169"/>
      <c r="N6" s="169"/>
      <c r="O6" s="135" t="s">
        <v>13</v>
      </c>
      <c r="P6" s="146" t="s">
        <v>5</v>
      </c>
      <c r="Q6" s="135" t="s">
        <v>31</v>
      </c>
      <c r="R6" s="149" t="s">
        <v>38</v>
      </c>
      <c r="S6" s="152" t="s">
        <v>39</v>
      </c>
      <c r="T6" s="155" t="s">
        <v>14</v>
      </c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7"/>
      <c r="AV6" s="145" t="s">
        <v>48</v>
      </c>
    </row>
    <row r="7" spans="1:48" ht="18.75" customHeight="1">
      <c r="A7" s="162"/>
      <c r="B7" s="134"/>
      <c r="C7" s="134"/>
      <c r="D7" s="134"/>
      <c r="E7" s="134"/>
      <c r="F7" s="134"/>
      <c r="G7" s="168" t="s">
        <v>3</v>
      </c>
      <c r="H7" s="164" t="s">
        <v>46</v>
      </c>
      <c r="I7" s="164"/>
      <c r="J7" s="136"/>
      <c r="K7" s="170" t="s">
        <v>40</v>
      </c>
      <c r="L7" s="158" t="s">
        <v>41</v>
      </c>
      <c r="M7" s="160" t="s">
        <v>42</v>
      </c>
      <c r="N7" s="161" t="s">
        <v>43</v>
      </c>
      <c r="O7" s="136"/>
      <c r="P7" s="147"/>
      <c r="Q7" s="136"/>
      <c r="R7" s="150"/>
      <c r="S7" s="153"/>
      <c r="T7" s="141" t="s">
        <v>15</v>
      </c>
      <c r="U7" s="141"/>
      <c r="V7" s="141"/>
      <c r="W7" s="141"/>
      <c r="X7" s="142" t="s">
        <v>16</v>
      </c>
      <c r="Y7" s="142"/>
      <c r="Z7" s="142"/>
      <c r="AA7" s="142"/>
      <c r="AB7" s="143" t="s">
        <v>17</v>
      </c>
      <c r="AC7" s="143"/>
      <c r="AD7" s="143"/>
      <c r="AE7" s="143"/>
      <c r="AF7" s="144" t="s">
        <v>18</v>
      </c>
      <c r="AG7" s="144"/>
      <c r="AH7" s="144"/>
      <c r="AI7" s="144"/>
      <c r="AJ7" s="138" t="s">
        <v>19</v>
      </c>
      <c r="AK7" s="138"/>
      <c r="AL7" s="138"/>
      <c r="AM7" s="138"/>
      <c r="AN7" s="139" t="s">
        <v>20</v>
      </c>
      <c r="AO7" s="139"/>
      <c r="AP7" s="139"/>
      <c r="AQ7" s="139"/>
      <c r="AR7" s="140" t="s">
        <v>21</v>
      </c>
      <c r="AS7" s="140"/>
      <c r="AT7" s="140"/>
      <c r="AU7" s="140"/>
      <c r="AV7" s="145"/>
    </row>
    <row r="8" spans="1:48" ht="21.75" customHeight="1">
      <c r="A8" s="162"/>
      <c r="B8" s="134"/>
      <c r="C8" s="134"/>
      <c r="D8" s="134"/>
      <c r="E8" s="134"/>
      <c r="F8" s="134"/>
      <c r="G8" s="168"/>
      <c r="H8" s="15" t="s">
        <v>22</v>
      </c>
      <c r="I8" s="16" t="s">
        <v>23</v>
      </c>
      <c r="J8" s="137"/>
      <c r="K8" s="170"/>
      <c r="L8" s="159"/>
      <c r="M8" s="160"/>
      <c r="N8" s="161"/>
      <c r="O8" s="137"/>
      <c r="P8" s="148"/>
      <c r="Q8" s="137"/>
      <c r="R8" s="151"/>
      <c r="S8" s="154"/>
      <c r="T8" s="18" t="s">
        <v>24</v>
      </c>
      <c r="U8" s="18" t="s">
        <v>25</v>
      </c>
      <c r="V8" s="18" t="s">
        <v>26</v>
      </c>
      <c r="W8" s="18" t="s">
        <v>27</v>
      </c>
      <c r="X8" s="19" t="s">
        <v>24</v>
      </c>
      <c r="Y8" s="19" t="s">
        <v>25</v>
      </c>
      <c r="Z8" s="19" t="s">
        <v>26</v>
      </c>
      <c r="AA8" s="19" t="s">
        <v>27</v>
      </c>
      <c r="AB8" s="20" t="s">
        <v>24</v>
      </c>
      <c r="AC8" s="20" t="s">
        <v>25</v>
      </c>
      <c r="AD8" s="20" t="s">
        <v>26</v>
      </c>
      <c r="AE8" s="20" t="s">
        <v>27</v>
      </c>
      <c r="AF8" s="21" t="s">
        <v>24</v>
      </c>
      <c r="AG8" s="21" t="s">
        <v>25</v>
      </c>
      <c r="AH8" s="21" t="s">
        <v>26</v>
      </c>
      <c r="AI8" s="21" t="s">
        <v>27</v>
      </c>
      <c r="AJ8" s="22" t="s">
        <v>24</v>
      </c>
      <c r="AK8" s="22" t="s">
        <v>25</v>
      </c>
      <c r="AL8" s="22" t="s">
        <v>26</v>
      </c>
      <c r="AM8" s="22" t="s">
        <v>27</v>
      </c>
      <c r="AN8" s="17" t="s">
        <v>24</v>
      </c>
      <c r="AO8" s="17" t="s">
        <v>25</v>
      </c>
      <c r="AP8" s="17" t="s">
        <v>26</v>
      </c>
      <c r="AQ8" s="17" t="s">
        <v>27</v>
      </c>
      <c r="AR8" s="23" t="s">
        <v>24</v>
      </c>
      <c r="AS8" s="23" t="s">
        <v>25</v>
      </c>
      <c r="AT8" s="23" t="s">
        <v>26</v>
      </c>
      <c r="AU8" s="23" t="s">
        <v>27</v>
      </c>
      <c r="AV8" s="145"/>
    </row>
    <row r="9" spans="1:48">
      <c r="A9" s="163" t="s">
        <v>28</v>
      </c>
      <c r="B9" s="163"/>
      <c r="C9" s="163"/>
      <c r="D9" s="163"/>
      <c r="E9" s="163"/>
      <c r="F9" s="163"/>
      <c r="G9" s="24">
        <f>I9+H9</f>
        <v>188.17876237230001</v>
      </c>
      <c r="H9" s="25">
        <f>SUM(H10:H23)</f>
        <v>188.17876237230001</v>
      </c>
      <c r="I9" s="25">
        <f>SUM(I10:I23)</f>
        <v>0</v>
      </c>
      <c r="J9" s="25"/>
      <c r="K9" s="25">
        <f>SUM(K10:K23)</f>
        <v>26.05</v>
      </c>
      <c r="L9" s="25">
        <f>SUM(L10:L23)</f>
        <v>122.11999999999999</v>
      </c>
      <c r="M9" s="25">
        <f>SUM(M10:M23)</f>
        <v>0</v>
      </c>
      <c r="N9" s="25">
        <f>SUM(N10:N23)</f>
        <v>58.730000000000004</v>
      </c>
      <c r="O9" s="25"/>
      <c r="P9" s="25">
        <f>SUM(P10:P23)</f>
        <v>26.05</v>
      </c>
      <c r="Q9" s="25"/>
      <c r="R9" s="25"/>
      <c r="S9" s="25"/>
      <c r="T9" s="25">
        <f t="shared" ref="T9:AU9" si="0">SUM(T10:T23)</f>
        <v>6.3</v>
      </c>
      <c r="U9" s="25">
        <f t="shared" si="0"/>
        <v>10.91</v>
      </c>
      <c r="V9" s="25">
        <f t="shared" si="0"/>
        <v>8.84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5">
        <f t="shared" si="0"/>
        <v>0</v>
      </c>
      <c r="AG9" s="25">
        <f t="shared" si="0"/>
        <v>0</v>
      </c>
      <c r="AH9" s="25">
        <f t="shared" si="0"/>
        <v>0</v>
      </c>
      <c r="AI9" s="25">
        <f t="shared" si="0"/>
        <v>0</v>
      </c>
      <c r="AJ9" s="25">
        <f t="shared" si="0"/>
        <v>0</v>
      </c>
      <c r="AK9" s="25">
        <f t="shared" si="0"/>
        <v>0</v>
      </c>
      <c r="AL9" s="25">
        <f t="shared" si="0"/>
        <v>0</v>
      </c>
      <c r="AM9" s="25">
        <f t="shared" si="0"/>
        <v>0</v>
      </c>
      <c r="AN9" s="25">
        <f t="shared" si="0"/>
        <v>0</v>
      </c>
      <c r="AO9" s="25">
        <f t="shared" si="0"/>
        <v>0</v>
      </c>
      <c r="AP9" s="25">
        <f t="shared" si="0"/>
        <v>0</v>
      </c>
      <c r="AQ9" s="25">
        <f t="shared" si="0"/>
        <v>0</v>
      </c>
      <c r="AR9" s="25">
        <f t="shared" si="0"/>
        <v>0</v>
      </c>
      <c r="AS9" s="25">
        <f t="shared" si="0"/>
        <v>0</v>
      </c>
      <c r="AT9" s="25">
        <f t="shared" si="0"/>
        <v>0</v>
      </c>
      <c r="AU9" s="25">
        <f t="shared" si="0"/>
        <v>0</v>
      </c>
      <c r="AV9" s="26"/>
    </row>
    <row r="10" spans="1:48" s="27" customFormat="1" ht="21.75">
      <c r="A10" s="4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61">
        <v>1</v>
      </c>
      <c r="C10" s="65" t="s">
        <v>119</v>
      </c>
      <c r="D10" s="119" t="s">
        <v>44</v>
      </c>
      <c r="E10" s="62" t="s">
        <v>120</v>
      </c>
      <c r="F10" s="120" t="s">
        <v>121</v>
      </c>
      <c r="G10" s="66">
        <v>5.79951017494</v>
      </c>
      <c r="H10" s="66">
        <v>5.79951017494</v>
      </c>
      <c r="I10" s="66">
        <v>0</v>
      </c>
      <c r="J10" s="39">
        <v>1</v>
      </c>
      <c r="K10" s="121">
        <v>0</v>
      </c>
      <c r="L10" s="121">
        <v>0</v>
      </c>
      <c r="M10" s="121" t="s">
        <v>122</v>
      </c>
      <c r="N10" s="121">
        <v>50</v>
      </c>
      <c r="O10" s="39">
        <v>25</v>
      </c>
      <c r="P10" s="63">
        <v>0</v>
      </c>
      <c r="Q10" s="64">
        <v>0</v>
      </c>
      <c r="R10" s="39">
        <v>2</v>
      </c>
      <c r="S10" s="39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14"/>
    </row>
    <row r="11" spans="1:48" ht="21.75">
      <c r="A11" s="46" t="str">
        <f t="shared" ref="A11:A23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61">
        <v>2</v>
      </c>
      <c r="C11" s="65" t="s">
        <v>123</v>
      </c>
      <c r="D11" s="119" t="s">
        <v>44</v>
      </c>
      <c r="E11" s="62" t="s">
        <v>120</v>
      </c>
      <c r="F11" s="120" t="s">
        <v>121</v>
      </c>
      <c r="G11" s="66">
        <v>7.3929583282499998</v>
      </c>
      <c r="H11" s="66">
        <v>7.3929583282499998</v>
      </c>
      <c r="I11" s="66">
        <v>0</v>
      </c>
      <c r="J11" s="39">
        <v>1</v>
      </c>
      <c r="K11" s="121">
        <v>0</v>
      </c>
      <c r="L11" s="121">
        <v>0</v>
      </c>
      <c r="M11" s="121" t="s">
        <v>124</v>
      </c>
      <c r="N11" s="121">
        <v>8.73</v>
      </c>
      <c r="O11" s="39">
        <v>7</v>
      </c>
      <c r="P11" s="63">
        <v>0</v>
      </c>
      <c r="Q11" s="64">
        <v>0</v>
      </c>
      <c r="R11" s="39">
        <v>2</v>
      </c>
      <c r="S11" s="39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14"/>
    </row>
    <row r="12" spans="1:48" ht="21.75">
      <c r="A12" s="46" t="str">
        <f t="shared" si="1"/>
        <v xml:space="preserve">   </v>
      </c>
      <c r="B12" s="61">
        <v>3</v>
      </c>
      <c r="C12" s="65" t="s">
        <v>125</v>
      </c>
      <c r="D12" s="119" t="s">
        <v>44</v>
      </c>
      <c r="E12" s="62" t="s">
        <v>120</v>
      </c>
      <c r="F12" s="120" t="s">
        <v>121</v>
      </c>
      <c r="G12" s="66">
        <v>5.5471278002100002</v>
      </c>
      <c r="H12" s="66">
        <v>5.5471278002100002</v>
      </c>
      <c r="I12" s="66">
        <v>0</v>
      </c>
      <c r="J12" s="39">
        <v>1</v>
      </c>
      <c r="K12" s="121">
        <v>0</v>
      </c>
      <c r="L12" s="121">
        <v>0</v>
      </c>
      <c r="M12" s="121" t="s">
        <v>122</v>
      </c>
      <c r="N12" s="121" t="s">
        <v>126</v>
      </c>
      <c r="O12" s="39">
        <v>7</v>
      </c>
      <c r="P12" s="63">
        <v>0</v>
      </c>
      <c r="Q12" s="64">
        <v>0</v>
      </c>
      <c r="R12" s="39">
        <v>2</v>
      </c>
      <c r="S12" s="39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14"/>
    </row>
    <row r="13" spans="1:48" ht="21.75">
      <c r="A13" s="46" t="str">
        <f t="shared" si="1"/>
        <v xml:space="preserve">   </v>
      </c>
      <c r="B13" s="61">
        <v>4</v>
      </c>
      <c r="C13" s="65" t="s">
        <v>127</v>
      </c>
      <c r="D13" s="119" t="s">
        <v>44</v>
      </c>
      <c r="E13" s="62" t="s">
        <v>120</v>
      </c>
      <c r="F13" s="120" t="s">
        <v>121</v>
      </c>
      <c r="G13" s="66">
        <v>6.3048853559999998</v>
      </c>
      <c r="H13" s="66">
        <v>6.3048853559999998</v>
      </c>
      <c r="I13" s="66">
        <v>0</v>
      </c>
      <c r="J13" s="39">
        <v>1</v>
      </c>
      <c r="K13" s="121">
        <v>0</v>
      </c>
      <c r="L13" s="121">
        <v>6.3</v>
      </c>
      <c r="M13" s="121">
        <v>0</v>
      </c>
      <c r="N13" s="121">
        <v>0</v>
      </c>
      <c r="O13" s="39">
        <v>18</v>
      </c>
      <c r="P13" s="63">
        <v>0</v>
      </c>
      <c r="Q13" s="64">
        <v>0</v>
      </c>
      <c r="R13" s="39">
        <v>2</v>
      </c>
      <c r="S13" s="39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14"/>
    </row>
    <row r="14" spans="1:48" ht="21.75">
      <c r="A14" s="46" t="str">
        <f t="shared" si="1"/>
        <v xml:space="preserve">   </v>
      </c>
      <c r="B14" s="61">
        <v>5</v>
      </c>
      <c r="C14" s="65" t="s">
        <v>128</v>
      </c>
      <c r="D14" s="119" t="s">
        <v>44</v>
      </c>
      <c r="E14" s="62" t="s">
        <v>120</v>
      </c>
      <c r="F14" s="120" t="s">
        <v>121</v>
      </c>
      <c r="G14" s="66">
        <v>51.704699443700001</v>
      </c>
      <c r="H14" s="66">
        <v>51.704699443700001</v>
      </c>
      <c r="I14" s="66">
        <v>0</v>
      </c>
      <c r="J14" s="39">
        <v>1</v>
      </c>
      <c r="K14" s="121">
        <v>0</v>
      </c>
      <c r="L14" s="121">
        <v>51.7</v>
      </c>
      <c r="M14" s="121">
        <v>0</v>
      </c>
      <c r="N14" s="121">
        <v>0</v>
      </c>
      <c r="O14" s="39">
        <v>25</v>
      </c>
      <c r="P14" s="63">
        <v>0</v>
      </c>
      <c r="Q14" s="64">
        <v>0</v>
      </c>
      <c r="R14" s="39">
        <v>2</v>
      </c>
      <c r="S14" s="39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14"/>
    </row>
    <row r="15" spans="1:48" ht="21.75">
      <c r="A15" s="46" t="str">
        <f t="shared" si="1"/>
        <v xml:space="preserve">   </v>
      </c>
      <c r="B15" s="61">
        <v>6</v>
      </c>
      <c r="C15" s="65" t="s">
        <v>129</v>
      </c>
      <c r="D15" s="119" t="s">
        <v>161</v>
      </c>
      <c r="E15" s="62" t="s">
        <v>120</v>
      </c>
      <c r="F15" s="120" t="s">
        <v>121</v>
      </c>
      <c r="G15" s="66">
        <v>6.3</v>
      </c>
      <c r="H15" s="66">
        <v>6.3</v>
      </c>
      <c r="I15" s="66">
        <v>0</v>
      </c>
      <c r="J15" s="39">
        <v>1</v>
      </c>
      <c r="K15" s="121">
        <v>6.3</v>
      </c>
      <c r="L15" s="121">
        <v>0</v>
      </c>
      <c r="M15" s="121">
        <v>0</v>
      </c>
      <c r="N15" s="121">
        <v>0</v>
      </c>
      <c r="O15" s="39">
        <v>5</v>
      </c>
      <c r="P15" s="63">
        <v>6.3</v>
      </c>
      <c r="Q15" s="64">
        <v>100</v>
      </c>
      <c r="R15" s="39">
        <v>2</v>
      </c>
      <c r="S15" s="39">
        <v>2</v>
      </c>
      <c r="T15" s="63">
        <v>6.3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14"/>
    </row>
    <row r="16" spans="1:48" ht="21.75">
      <c r="A16" s="46"/>
      <c r="B16" s="61">
        <v>7</v>
      </c>
      <c r="C16" s="65" t="s">
        <v>129</v>
      </c>
      <c r="D16" s="119" t="s">
        <v>160</v>
      </c>
      <c r="E16" s="62" t="s">
        <v>120</v>
      </c>
      <c r="F16" s="120" t="s">
        <v>121</v>
      </c>
      <c r="G16" s="66">
        <v>10.48</v>
      </c>
      <c r="H16" s="66">
        <v>10.48</v>
      </c>
      <c r="I16" s="66">
        <v>0</v>
      </c>
      <c r="J16" s="39">
        <v>1</v>
      </c>
      <c r="K16" s="121"/>
      <c r="L16" s="121">
        <v>10.48</v>
      </c>
      <c r="M16" s="125" t="s">
        <v>159</v>
      </c>
      <c r="N16" s="121" t="s">
        <v>159</v>
      </c>
      <c r="O16" s="39">
        <v>15</v>
      </c>
      <c r="P16" s="63">
        <v>0</v>
      </c>
      <c r="Q16" s="64">
        <v>0</v>
      </c>
      <c r="R16" s="39">
        <v>2</v>
      </c>
      <c r="S16" s="39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14"/>
    </row>
    <row r="17" spans="1:48" ht="21.75">
      <c r="A17" s="46" t="str">
        <f t="shared" si="1"/>
        <v xml:space="preserve">   </v>
      </c>
      <c r="B17" s="61">
        <v>8</v>
      </c>
      <c r="C17" s="65" t="s">
        <v>130</v>
      </c>
      <c r="D17" s="119" t="s">
        <v>44</v>
      </c>
      <c r="E17" s="62" t="s">
        <v>120</v>
      </c>
      <c r="F17" s="120" t="s">
        <v>121</v>
      </c>
      <c r="G17" s="66">
        <v>10.3479450765</v>
      </c>
      <c r="H17" s="66">
        <v>10.3479450765</v>
      </c>
      <c r="I17" s="66">
        <v>0</v>
      </c>
      <c r="J17" s="39">
        <v>1</v>
      </c>
      <c r="K17" s="121">
        <v>0</v>
      </c>
      <c r="L17" s="121">
        <v>10.35</v>
      </c>
      <c r="M17" s="121">
        <v>0</v>
      </c>
      <c r="N17" s="121">
        <v>0</v>
      </c>
      <c r="O17" s="39">
        <v>18</v>
      </c>
      <c r="P17" s="63">
        <v>0</v>
      </c>
      <c r="Q17" s="64">
        <v>0</v>
      </c>
      <c r="R17" s="39">
        <v>2</v>
      </c>
      <c r="S17" s="39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14"/>
    </row>
    <row r="18" spans="1:48" ht="21.75">
      <c r="A18" s="46" t="str">
        <f t="shared" si="1"/>
        <v xml:space="preserve">   </v>
      </c>
      <c r="B18" s="61">
        <v>9</v>
      </c>
      <c r="C18" s="65" t="s">
        <v>131</v>
      </c>
      <c r="D18" s="119" t="s">
        <v>44</v>
      </c>
      <c r="E18" s="62" t="s">
        <v>120</v>
      </c>
      <c r="F18" s="120" t="s">
        <v>121</v>
      </c>
      <c r="G18" s="66">
        <v>10.9059619113</v>
      </c>
      <c r="H18" s="66">
        <v>10.9059619113</v>
      </c>
      <c r="I18" s="66">
        <v>0</v>
      </c>
      <c r="J18" s="39">
        <v>1</v>
      </c>
      <c r="K18" s="121">
        <v>10.91</v>
      </c>
      <c r="L18" s="121">
        <v>0</v>
      </c>
      <c r="M18" s="121">
        <v>0</v>
      </c>
      <c r="N18" s="121">
        <v>0</v>
      </c>
      <c r="O18" s="39">
        <v>9</v>
      </c>
      <c r="P18" s="63">
        <v>10.91</v>
      </c>
      <c r="Q18" s="64">
        <v>99</v>
      </c>
      <c r="R18" s="39">
        <v>2</v>
      </c>
      <c r="S18" s="39">
        <v>2</v>
      </c>
      <c r="T18" s="63">
        <v>0</v>
      </c>
      <c r="U18" s="63">
        <v>10.91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14"/>
    </row>
    <row r="19" spans="1:48" ht="21.75">
      <c r="A19" s="46" t="str">
        <f t="shared" si="1"/>
        <v xml:space="preserve">   </v>
      </c>
      <c r="B19" s="61">
        <v>10</v>
      </c>
      <c r="C19" s="65" t="s">
        <v>132</v>
      </c>
      <c r="D19" s="119" t="s">
        <v>44</v>
      </c>
      <c r="E19" s="62" t="s">
        <v>120</v>
      </c>
      <c r="F19" s="120" t="s">
        <v>121</v>
      </c>
      <c r="G19" s="66">
        <v>14.0482621625</v>
      </c>
      <c r="H19" s="66">
        <v>14.0482621625</v>
      </c>
      <c r="I19" s="66">
        <v>0</v>
      </c>
      <c r="J19" s="39">
        <v>1</v>
      </c>
      <c r="K19" s="121">
        <v>0</v>
      </c>
      <c r="L19" s="121">
        <v>14.05</v>
      </c>
      <c r="M19" s="121">
        <v>0</v>
      </c>
      <c r="N19" s="121">
        <v>0</v>
      </c>
      <c r="O19" s="39">
        <v>18</v>
      </c>
      <c r="P19" s="63">
        <v>0</v>
      </c>
      <c r="Q19" s="64">
        <v>0</v>
      </c>
      <c r="R19" s="39">
        <v>2</v>
      </c>
      <c r="S19" s="39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14"/>
    </row>
    <row r="20" spans="1:48" ht="21.75">
      <c r="A20" s="46" t="str">
        <f t="shared" si="1"/>
        <v xml:space="preserve">   </v>
      </c>
      <c r="B20" s="61">
        <v>11</v>
      </c>
      <c r="C20" s="65" t="s">
        <v>133</v>
      </c>
      <c r="D20" s="119" t="s">
        <v>44</v>
      </c>
      <c r="E20" s="62" t="s">
        <v>120</v>
      </c>
      <c r="F20" s="120" t="s">
        <v>121</v>
      </c>
      <c r="G20" s="66">
        <v>13.351338094100001</v>
      </c>
      <c r="H20" s="66">
        <v>13.351338094100001</v>
      </c>
      <c r="I20" s="66">
        <v>0</v>
      </c>
      <c r="J20" s="39">
        <v>1</v>
      </c>
      <c r="K20" s="121">
        <v>0</v>
      </c>
      <c r="L20" s="121">
        <v>13.35</v>
      </c>
      <c r="M20" s="121">
        <v>0</v>
      </c>
      <c r="N20" s="121">
        <v>0</v>
      </c>
      <c r="O20" s="39">
        <v>18</v>
      </c>
      <c r="P20" s="63">
        <v>0</v>
      </c>
      <c r="Q20" s="64">
        <v>0</v>
      </c>
      <c r="R20" s="39">
        <v>2</v>
      </c>
      <c r="S20" s="39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14"/>
    </row>
    <row r="21" spans="1:48" ht="21.75">
      <c r="A21" s="46" t="str">
        <f t="shared" si="1"/>
        <v xml:space="preserve">   </v>
      </c>
      <c r="B21" s="61">
        <v>12</v>
      </c>
      <c r="C21" s="65" t="s">
        <v>134</v>
      </c>
      <c r="D21" s="119" t="s">
        <v>161</v>
      </c>
      <c r="E21" s="62" t="s">
        <v>120</v>
      </c>
      <c r="F21" s="120" t="s">
        <v>121</v>
      </c>
      <c r="G21" s="66">
        <v>8.84</v>
      </c>
      <c r="H21" s="66">
        <v>8.84</v>
      </c>
      <c r="I21" s="66">
        <v>0</v>
      </c>
      <c r="J21" s="39">
        <v>1</v>
      </c>
      <c r="K21" s="121">
        <v>8.84</v>
      </c>
      <c r="L21" s="121">
        <v>0</v>
      </c>
      <c r="M21" s="121">
        <v>0</v>
      </c>
      <c r="N21" s="121">
        <v>0</v>
      </c>
      <c r="O21" s="39">
        <v>5</v>
      </c>
      <c r="P21" s="63">
        <v>8.84</v>
      </c>
      <c r="Q21" s="64">
        <v>100</v>
      </c>
      <c r="R21" s="39">
        <v>2</v>
      </c>
      <c r="S21" s="39">
        <v>2</v>
      </c>
      <c r="T21" s="63">
        <v>0</v>
      </c>
      <c r="U21" s="63">
        <v>0</v>
      </c>
      <c r="V21" s="63">
        <v>8.84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14"/>
    </row>
    <row r="22" spans="1:48" ht="21.75">
      <c r="A22" s="46"/>
      <c r="B22" s="61">
        <v>13</v>
      </c>
      <c r="C22" s="65" t="s">
        <v>134</v>
      </c>
      <c r="D22" s="119" t="s">
        <v>160</v>
      </c>
      <c r="E22" s="62" t="s">
        <v>120</v>
      </c>
      <c r="F22" s="120" t="s">
        <v>121</v>
      </c>
      <c r="G22" s="66">
        <v>15.89</v>
      </c>
      <c r="H22" s="66">
        <v>15.89</v>
      </c>
      <c r="I22" s="66">
        <v>0</v>
      </c>
      <c r="J22" s="39">
        <v>1</v>
      </c>
      <c r="K22" s="121" t="s">
        <v>159</v>
      </c>
      <c r="L22" s="121">
        <v>15.89</v>
      </c>
      <c r="M22" s="121">
        <v>0</v>
      </c>
      <c r="N22" s="121">
        <v>0</v>
      </c>
      <c r="O22" s="39">
        <v>14</v>
      </c>
      <c r="P22" s="63">
        <v>0</v>
      </c>
      <c r="Q22" s="64">
        <v>0</v>
      </c>
      <c r="R22" s="39">
        <v>2</v>
      </c>
      <c r="S22" s="39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14"/>
    </row>
    <row r="23" spans="1:48" ht="21.75">
      <c r="A23" s="46" t="str">
        <f t="shared" si="1"/>
        <v xml:space="preserve">   </v>
      </c>
      <c r="B23" s="61">
        <v>14</v>
      </c>
      <c r="C23" s="65" t="s">
        <v>135</v>
      </c>
      <c r="D23" s="119" t="s">
        <v>44</v>
      </c>
      <c r="E23" s="62" t="s">
        <v>120</v>
      </c>
      <c r="F23" s="120" t="s">
        <v>121</v>
      </c>
      <c r="G23" s="66">
        <v>21.266074024800002</v>
      </c>
      <c r="H23" s="66">
        <v>21.266074024800002</v>
      </c>
      <c r="I23" s="66">
        <v>0</v>
      </c>
      <c r="J23" s="39">
        <v>3</v>
      </c>
      <c r="K23" s="121">
        <v>0</v>
      </c>
      <c r="L23" s="121">
        <v>0</v>
      </c>
      <c r="M23" s="121">
        <v>0</v>
      </c>
      <c r="N23" s="121">
        <v>0</v>
      </c>
      <c r="O23" s="39">
        <v>0</v>
      </c>
      <c r="P23" s="63">
        <v>0</v>
      </c>
      <c r="Q23" s="64">
        <v>0</v>
      </c>
      <c r="R23" s="39">
        <v>0</v>
      </c>
      <c r="S23" s="39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14"/>
    </row>
  </sheetData>
  <sheetProtection selectLockedCells="1"/>
  <mergeCells count="42"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P6:P8"/>
    <mergeCell ref="Q6:Q8"/>
    <mergeCell ref="R6:R8"/>
    <mergeCell ref="S6:S8"/>
    <mergeCell ref="T6:AU6"/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</mergeCells>
  <dataValidations count="7">
    <dataValidation type="whole" allowBlank="1" showInputMessage="1" showErrorMessage="1" error="กรอกเฉพาะ 0 1 2 3" sqref="S5:S1048576">
      <formula1>0</formula1>
      <formula2>3</formula2>
    </dataValidation>
    <dataValidation type="whole" allowBlank="1" showInputMessage="1" showErrorMessage="1" error="กรอกเฉพาะ 0 1 2" sqref="S1:S4 R5:R1048576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4294967293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23"/>
  <sheetViews>
    <sheetView tabSelected="1" topLeftCell="A8" zoomScalePageLayoutView="40" workbookViewId="0">
      <selection activeCell="C10" sqref="C10:AZ23"/>
    </sheetView>
  </sheetViews>
  <sheetFormatPr defaultColWidth="8.875" defaultRowHeight="17.25"/>
  <cols>
    <col min="1" max="1" width="10.12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125" style="11" customWidth="1"/>
    <col min="10" max="10" width="5.75" style="11" customWidth="1"/>
    <col min="11" max="11" width="7.125" style="8" customWidth="1"/>
    <col min="12" max="12" width="8.875" style="8" customWidth="1"/>
    <col min="13" max="13" width="7.875" style="8" customWidth="1"/>
    <col min="14" max="14" width="7.375" style="8" customWidth="1"/>
    <col min="15" max="15" width="7.125" style="13" customWidth="1"/>
    <col min="16" max="16" width="9.375" style="11" customWidth="1"/>
    <col min="17" max="17" width="6.75" style="11" customWidth="1"/>
    <col min="18" max="18" width="9.875" style="11" customWidth="1"/>
    <col min="19" max="19" width="11.625" style="11" customWidth="1"/>
    <col min="20" max="20" width="4" style="11" customWidth="1"/>
    <col min="21" max="45" width="3" style="11" customWidth="1"/>
    <col min="46" max="46" width="9.375" style="11" customWidth="1"/>
    <col min="47" max="48" width="4.125" style="11" bestFit="1" customWidth="1"/>
    <col min="49" max="49" width="4.375" style="11" bestFit="1" customWidth="1"/>
    <col min="50" max="50" width="6" style="11" customWidth="1"/>
    <col min="51" max="51" width="4.125" style="11" bestFit="1" customWidth="1"/>
    <col min="52" max="52" width="6.75" style="11" bestFit="1" customWidth="1"/>
    <col min="53" max="16384" width="8.875" style="11"/>
  </cols>
  <sheetData>
    <row r="1" spans="1:52" s="1" customFormat="1" ht="33">
      <c r="B1" s="171" t="s">
        <v>29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28"/>
      <c r="AW1" s="28"/>
      <c r="AX1" s="28"/>
      <c r="AY1" s="28"/>
    </row>
    <row r="2" spans="1:52" customFormat="1" ht="27.75">
      <c r="B2" s="175" t="s">
        <v>1</v>
      </c>
      <c r="C2" s="175"/>
      <c r="D2" s="175"/>
      <c r="E2" s="175"/>
      <c r="F2" s="176" t="s">
        <v>136</v>
      </c>
      <c r="G2" s="176"/>
      <c r="H2" s="176"/>
      <c r="I2" s="176"/>
      <c r="J2" s="176"/>
      <c r="K2" s="49"/>
      <c r="L2" s="50"/>
      <c r="M2" s="50"/>
      <c r="N2" s="51"/>
      <c r="O2" s="51"/>
      <c r="P2" s="52"/>
      <c r="Q2" s="51"/>
      <c r="R2" s="51"/>
      <c r="S2" s="53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73" t="s">
        <v>2</v>
      </c>
      <c r="AM2" s="173"/>
      <c r="AN2" s="173"/>
      <c r="AO2" s="173"/>
      <c r="AP2" s="173"/>
      <c r="AQ2" s="173"/>
      <c r="AR2" s="177">
        <v>1089</v>
      </c>
      <c r="AS2" s="177"/>
      <c r="AT2" s="177"/>
      <c r="AU2" s="3"/>
      <c r="AV2" s="3"/>
    </row>
    <row r="3" spans="1:52" customFormat="1" ht="27.75">
      <c r="B3" s="175"/>
      <c r="C3" s="175"/>
      <c r="D3" s="175"/>
      <c r="E3" s="175"/>
      <c r="F3" s="176"/>
      <c r="G3" s="176"/>
      <c r="H3" s="176"/>
      <c r="I3" s="176"/>
      <c r="J3" s="176"/>
      <c r="K3" s="49"/>
      <c r="L3" s="50"/>
      <c r="M3" s="50"/>
      <c r="N3" s="54"/>
      <c r="O3" s="54"/>
      <c r="P3" s="55"/>
      <c r="Q3" s="60"/>
      <c r="R3" s="60"/>
      <c r="S3" s="56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73" t="s">
        <v>117</v>
      </c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8">
        <v>188.18412879190001</v>
      </c>
      <c r="AS3" s="178"/>
      <c r="AT3" s="178"/>
      <c r="AU3" s="172" t="s">
        <v>4</v>
      </c>
      <c r="AV3" s="172"/>
    </row>
    <row r="4" spans="1:52" customFormat="1" ht="27.75">
      <c r="B4" s="175"/>
      <c r="C4" s="175"/>
      <c r="D4" s="175"/>
      <c r="E4" s="175"/>
      <c r="F4" s="176"/>
      <c r="G4" s="176"/>
      <c r="H4" s="176"/>
      <c r="I4" s="176"/>
      <c r="J4" s="176"/>
      <c r="K4" s="49"/>
      <c r="L4" s="50"/>
      <c r="M4" s="50"/>
      <c r="N4" s="57"/>
      <c r="O4" s="57"/>
      <c r="P4" s="55"/>
      <c r="Q4" s="60"/>
      <c r="R4" s="60"/>
      <c r="S4" s="58"/>
      <c r="T4" s="59"/>
      <c r="U4" s="59"/>
      <c r="V4" s="5"/>
      <c r="W4" s="5"/>
      <c r="X4" s="5"/>
      <c r="Y4" s="5"/>
      <c r="Z4" s="5"/>
      <c r="AE4" s="173" t="s">
        <v>118</v>
      </c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4">
        <v>188.18412879190001</v>
      </c>
      <c r="AS4" s="174"/>
      <c r="AT4" s="174"/>
      <c r="AU4" s="172" t="s">
        <v>4</v>
      </c>
      <c r="AV4" s="172"/>
    </row>
    <row r="5" spans="1:52" customFormat="1" ht="18.75" customHeight="1">
      <c r="A5" s="4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85" t="s">
        <v>6</v>
      </c>
      <c r="AR5" s="185"/>
      <c r="AS5" s="185"/>
      <c r="AT5" s="185"/>
      <c r="AU5" s="185"/>
      <c r="AV5" s="11"/>
      <c r="AW5" s="11"/>
      <c r="AX5" s="11"/>
      <c r="AY5" s="11"/>
      <c r="AZ5" s="11"/>
    </row>
    <row r="6" spans="1:52" ht="21" customHeight="1">
      <c r="A6" s="162" t="s">
        <v>45</v>
      </c>
      <c r="B6" s="134" t="s">
        <v>7</v>
      </c>
      <c r="C6" s="134" t="s">
        <v>8</v>
      </c>
      <c r="D6" s="134" t="s">
        <v>9</v>
      </c>
      <c r="E6" s="134" t="s">
        <v>10</v>
      </c>
      <c r="F6" s="134" t="s">
        <v>11</v>
      </c>
      <c r="G6" s="165" t="s">
        <v>47</v>
      </c>
      <c r="H6" s="166"/>
      <c r="I6" s="167"/>
      <c r="J6" s="135" t="s">
        <v>12</v>
      </c>
      <c r="K6" s="169" t="s">
        <v>37</v>
      </c>
      <c r="L6" s="169"/>
      <c r="M6" s="169"/>
      <c r="N6" s="169"/>
      <c r="O6" s="135" t="s">
        <v>13</v>
      </c>
      <c r="P6" s="146" t="s">
        <v>5</v>
      </c>
      <c r="Q6" s="135" t="s">
        <v>31</v>
      </c>
      <c r="R6" s="149" t="s">
        <v>38</v>
      </c>
      <c r="S6" s="152" t="s">
        <v>39</v>
      </c>
      <c r="T6" s="155" t="s">
        <v>14</v>
      </c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7"/>
      <c r="AV6" s="179" t="s">
        <v>32</v>
      </c>
      <c r="AW6" s="180"/>
      <c r="AX6" s="180"/>
      <c r="AY6" s="181"/>
      <c r="AZ6" s="145" t="s">
        <v>48</v>
      </c>
    </row>
    <row r="7" spans="1:52" ht="18.75" customHeight="1">
      <c r="A7" s="162"/>
      <c r="B7" s="134"/>
      <c r="C7" s="134"/>
      <c r="D7" s="134"/>
      <c r="E7" s="134"/>
      <c r="F7" s="134"/>
      <c r="G7" s="168" t="s">
        <v>3</v>
      </c>
      <c r="H7" s="164" t="s">
        <v>46</v>
      </c>
      <c r="I7" s="164"/>
      <c r="J7" s="136"/>
      <c r="K7" s="170" t="s">
        <v>40</v>
      </c>
      <c r="L7" s="158" t="s">
        <v>41</v>
      </c>
      <c r="M7" s="160" t="s">
        <v>42</v>
      </c>
      <c r="N7" s="161" t="s">
        <v>43</v>
      </c>
      <c r="O7" s="136"/>
      <c r="P7" s="147"/>
      <c r="Q7" s="136"/>
      <c r="R7" s="150"/>
      <c r="S7" s="153"/>
      <c r="T7" s="141" t="s">
        <v>15</v>
      </c>
      <c r="U7" s="141"/>
      <c r="V7" s="141"/>
      <c r="W7" s="141"/>
      <c r="X7" s="142" t="s">
        <v>16</v>
      </c>
      <c r="Y7" s="142"/>
      <c r="Z7" s="142"/>
      <c r="AA7" s="142"/>
      <c r="AB7" s="143" t="s">
        <v>17</v>
      </c>
      <c r="AC7" s="143"/>
      <c r="AD7" s="143"/>
      <c r="AE7" s="143"/>
      <c r="AF7" s="144" t="s">
        <v>18</v>
      </c>
      <c r="AG7" s="144"/>
      <c r="AH7" s="144"/>
      <c r="AI7" s="144"/>
      <c r="AJ7" s="138" t="s">
        <v>19</v>
      </c>
      <c r="AK7" s="138"/>
      <c r="AL7" s="138"/>
      <c r="AM7" s="138"/>
      <c r="AN7" s="139" t="s">
        <v>20</v>
      </c>
      <c r="AO7" s="139"/>
      <c r="AP7" s="139"/>
      <c r="AQ7" s="139"/>
      <c r="AR7" s="140" t="s">
        <v>21</v>
      </c>
      <c r="AS7" s="140"/>
      <c r="AT7" s="140"/>
      <c r="AU7" s="140"/>
      <c r="AV7" s="182"/>
      <c r="AW7" s="183"/>
      <c r="AX7" s="183"/>
      <c r="AY7" s="184"/>
      <c r="AZ7" s="145"/>
    </row>
    <row r="8" spans="1:52" ht="21.75" customHeight="1">
      <c r="A8" s="162"/>
      <c r="B8" s="134"/>
      <c r="C8" s="134"/>
      <c r="D8" s="134"/>
      <c r="E8" s="134"/>
      <c r="F8" s="134"/>
      <c r="G8" s="168"/>
      <c r="H8" s="15" t="s">
        <v>22</v>
      </c>
      <c r="I8" s="16" t="s">
        <v>23</v>
      </c>
      <c r="J8" s="137"/>
      <c r="K8" s="170"/>
      <c r="L8" s="159"/>
      <c r="M8" s="160"/>
      <c r="N8" s="161"/>
      <c r="O8" s="137"/>
      <c r="P8" s="148"/>
      <c r="Q8" s="137"/>
      <c r="R8" s="151"/>
      <c r="S8" s="154"/>
      <c r="T8" s="32" t="s">
        <v>24</v>
      </c>
      <c r="U8" s="32" t="s">
        <v>25</v>
      </c>
      <c r="V8" s="32" t="s">
        <v>26</v>
      </c>
      <c r="W8" s="32" t="s">
        <v>27</v>
      </c>
      <c r="X8" s="33" t="s">
        <v>24</v>
      </c>
      <c r="Y8" s="33" t="s">
        <v>25</v>
      </c>
      <c r="Z8" s="33" t="s">
        <v>26</v>
      </c>
      <c r="AA8" s="33" t="s">
        <v>27</v>
      </c>
      <c r="AB8" s="34" t="s">
        <v>24</v>
      </c>
      <c r="AC8" s="34" t="s">
        <v>25</v>
      </c>
      <c r="AD8" s="34" t="s">
        <v>26</v>
      </c>
      <c r="AE8" s="34" t="s">
        <v>27</v>
      </c>
      <c r="AF8" s="35" t="s">
        <v>24</v>
      </c>
      <c r="AG8" s="35" t="s">
        <v>25</v>
      </c>
      <c r="AH8" s="35" t="s">
        <v>26</v>
      </c>
      <c r="AI8" s="35" t="s">
        <v>27</v>
      </c>
      <c r="AJ8" s="29" t="s">
        <v>24</v>
      </c>
      <c r="AK8" s="29" t="s">
        <v>25</v>
      </c>
      <c r="AL8" s="29" t="s">
        <v>26</v>
      </c>
      <c r="AM8" s="29" t="s">
        <v>27</v>
      </c>
      <c r="AN8" s="30" t="s">
        <v>24</v>
      </c>
      <c r="AO8" s="30" t="s">
        <v>25</v>
      </c>
      <c r="AP8" s="30" t="s">
        <v>26</v>
      </c>
      <c r="AQ8" s="30" t="s">
        <v>27</v>
      </c>
      <c r="AR8" s="31" t="s">
        <v>24</v>
      </c>
      <c r="AS8" s="31" t="s">
        <v>25</v>
      </c>
      <c r="AT8" s="31" t="s">
        <v>26</v>
      </c>
      <c r="AU8" s="31" t="s">
        <v>27</v>
      </c>
      <c r="AV8" s="12" t="s">
        <v>33</v>
      </c>
      <c r="AW8" s="38" t="s">
        <v>34</v>
      </c>
      <c r="AX8" s="36" t="s">
        <v>35</v>
      </c>
      <c r="AY8" s="37" t="s">
        <v>36</v>
      </c>
      <c r="AZ8" s="145"/>
    </row>
    <row r="9" spans="1:52">
      <c r="A9" s="163" t="s">
        <v>28</v>
      </c>
      <c r="B9" s="163"/>
      <c r="C9" s="163"/>
      <c r="D9" s="163"/>
      <c r="E9" s="163"/>
      <c r="F9" s="163"/>
      <c r="G9" s="24">
        <f>I9+H9</f>
        <v>188.17876237230001</v>
      </c>
      <c r="H9" s="25">
        <f t="shared" ref="H9:N9" si="0">SUM(H10:H23)</f>
        <v>188.17876237230001</v>
      </c>
      <c r="I9" s="25">
        <f t="shared" si="0"/>
        <v>0</v>
      </c>
      <c r="J9" s="25">
        <f t="shared" si="0"/>
        <v>16</v>
      </c>
      <c r="K9" s="25">
        <f t="shared" si="0"/>
        <v>26.05</v>
      </c>
      <c r="L9" s="25">
        <f t="shared" si="0"/>
        <v>106.22999999999999</v>
      </c>
      <c r="M9" s="25">
        <f t="shared" si="0"/>
        <v>0</v>
      </c>
      <c r="N9" s="25">
        <f t="shared" si="0"/>
        <v>58.730000000000004</v>
      </c>
      <c r="O9" s="25"/>
      <c r="P9" s="25">
        <f>SUM(P10:P23)</f>
        <v>26.05</v>
      </c>
      <c r="Q9" s="25"/>
      <c r="R9" s="25"/>
      <c r="S9" s="25"/>
      <c r="T9" s="25">
        <f t="shared" ref="T9:AY9" si="1">SUM(T10:T23)</f>
        <v>0</v>
      </c>
      <c r="U9" s="25">
        <f t="shared" si="1"/>
        <v>0</v>
      </c>
      <c r="V9" s="25">
        <f t="shared" si="1"/>
        <v>0</v>
      </c>
      <c r="W9" s="25">
        <f t="shared" si="1"/>
        <v>0</v>
      </c>
      <c r="X9" s="25">
        <f t="shared" si="1"/>
        <v>0</v>
      </c>
      <c r="Y9" s="25">
        <f t="shared" si="1"/>
        <v>0</v>
      </c>
      <c r="Z9" s="25">
        <f t="shared" si="1"/>
        <v>0</v>
      </c>
      <c r="AA9" s="25">
        <f t="shared" si="1"/>
        <v>0</v>
      </c>
      <c r="AB9" s="25">
        <f t="shared" si="1"/>
        <v>6.3</v>
      </c>
      <c r="AC9" s="25">
        <f t="shared" si="1"/>
        <v>10.91</v>
      </c>
      <c r="AD9" s="25">
        <f t="shared" si="1"/>
        <v>8.84</v>
      </c>
      <c r="AE9" s="25">
        <f t="shared" si="1"/>
        <v>0</v>
      </c>
      <c r="AF9" s="25">
        <f t="shared" si="1"/>
        <v>0</v>
      </c>
      <c r="AG9" s="25">
        <f t="shared" si="1"/>
        <v>0</v>
      </c>
      <c r="AH9" s="25">
        <f t="shared" si="1"/>
        <v>0</v>
      </c>
      <c r="AI9" s="25">
        <f t="shared" si="1"/>
        <v>0</v>
      </c>
      <c r="AJ9" s="25">
        <f t="shared" si="1"/>
        <v>0</v>
      </c>
      <c r="AK9" s="25">
        <f t="shared" si="1"/>
        <v>0</v>
      </c>
      <c r="AL9" s="25">
        <f t="shared" si="1"/>
        <v>0</v>
      </c>
      <c r="AM9" s="25">
        <f t="shared" si="1"/>
        <v>0</v>
      </c>
      <c r="AN9" s="25">
        <f t="shared" si="1"/>
        <v>0</v>
      </c>
      <c r="AO9" s="25">
        <f t="shared" si="1"/>
        <v>0</v>
      </c>
      <c r="AP9" s="25">
        <f t="shared" si="1"/>
        <v>0</v>
      </c>
      <c r="AQ9" s="25">
        <f t="shared" si="1"/>
        <v>0</v>
      </c>
      <c r="AR9" s="25">
        <f t="shared" si="1"/>
        <v>0</v>
      </c>
      <c r="AS9" s="25">
        <f t="shared" si="1"/>
        <v>0</v>
      </c>
      <c r="AT9" s="25">
        <f t="shared" si="1"/>
        <v>0</v>
      </c>
      <c r="AU9" s="25">
        <f t="shared" si="1"/>
        <v>0</v>
      </c>
      <c r="AV9" s="25">
        <f t="shared" si="1"/>
        <v>30</v>
      </c>
      <c r="AW9" s="25">
        <f t="shared" si="1"/>
        <v>15</v>
      </c>
      <c r="AX9" s="25">
        <f t="shared" si="1"/>
        <v>30</v>
      </c>
      <c r="AY9" s="25">
        <f t="shared" si="1"/>
        <v>60</v>
      </c>
      <c r="AZ9" s="26"/>
    </row>
    <row r="10" spans="1:52" s="27" customFormat="1" ht="21.75">
      <c r="A10" s="46" t="str">
        <f t="shared" ref="A10:A23" si="2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61">
        <v>1</v>
      </c>
      <c r="C10" s="65" t="s">
        <v>119</v>
      </c>
      <c r="D10" s="119" t="s">
        <v>44</v>
      </c>
      <c r="E10" s="62" t="s">
        <v>120</v>
      </c>
      <c r="F10" s="120" t="s">
        <v>121</v>
      </c>
      <c r="G10" s="66">
        <v>5.79951017494</v>
      </c>
      <c r="H10" s="66">
        <v>5.79951017494</v>
      </c>
      <c r="I10" s="66">
        <v>0</v>
      </c>
      <c r="J10" s="39">
        <v>1</v>
      </c>
      <c r="K10" s="121">
        <v>0</v>
      </c>
      <c r="L10" s="121">
        <v>0</v>
      </c>
      <c r="M10" s="121" t="s">
        <v>122</v>
      </c>
      <c r="N10" s="121">
        <v>50</v>
      </c>
      <c r="O10" s="39">
        <v>25</v>
      </c>
      <c r="P10" s="122">
        <v>0</v>
      </c>
      <c r="Q10" s="64">
        <v>0</v>
      </c>
      <c r="R10" s="39">
        <v>2</v>
      </c>
      <c r="S10" s="39">
        <v>0</v>
      </c>
      <c r="T10" s="123">
        <v>0</v>
      </c>
      <c r="U10" s="126">
        <v>0</v>
      </c>
      <c r="V10" s="126">
        <v>0</v>
      </c>
      <c r="W10" s="126">
        <v>0</v>
      </c>
      <c r="X10" s="126">
        <v>0</v>
      </c>
      <c r="Y10" s="126">
        <v>0</v>
      </c>
      <c r="Z10" s="126">
        <v>0</v>
      </c>
      <c r="AA10" s="126">
        <v>0</v>
      </c>
      <c r="AB10" s="126">
        <v>0</v>
      </c>
      <c r="AC10" s="126">
        <v>0</v>
      </c>
      <c r="AD10" s="126">
        <v>0</v>
      </c>
      <c r="AE10" s="126">
        <v>0</v>
      </c>
      <c r="AF10" s="126">
        <v>0</v>
      </c>
      <c r="AG10" s="126">
        <v>0</v>
      </c>
      <c r="AH10" s="126">
        <v>0</v>
      </c>
      <c r="AI10" s="126">
        <v>0</v>
      </c>
      <c r="AJ10" s="126">
        <v>0</v>
      </c>
      <c r="AK10" s="126">
        <v>0</v>
      </c>
      <c r="AL10" s="126">
        <v>0</v>
      </c>
      <c r="AM10" s="126">
        <v>0</v>
      </c>
      <c r="AN10" s="126">
        <v>0</v>
      </c>
      <c r="AO10" s="126">
        <v>0</v>
      </c>
      <c r="AP10" s="126">
        <v>0</v>
      </c>
      <c r="AQ10" s="126">
        <v>0</v>
      </c>
      <c r="AR10" s="126">
        <v>0</v>
      </c>
      <c r="AS10" s="126">
        <v>0</v>
      </c>
      <c r="AT10" s="123">
        <v>0</v>
      </c>
      <c r="AU10" s="123">
        <v>0</v>
      </c>
      <c r="AV10" s="124">
        <v>0</v>
      </c>
      <c r="AW10" s="124">
        <v>0</v>
      </c>
      <c r="AX10" s="124">
        <v>0</v>
      </c>
      <c r="AY10" s="124">
        <v>0</v>
      </c>
      <c r="AZ10" s="14"/>
    </row>
    <row r="11" spans="1:52" ht="21.75">
      <c r="A11" s="46" t="str">
        <f t="shared" si="2"/>
        <v xml:space="preserve">    </v>
      </c>
      <c r="B11" s="61">
        <v>2</v>
      </c>
      <c r="C11" s="65" t="s">
        <v>123</v>
      </c>
      <c r="D11" s="119" t="s">
        <v>44</v>
      </c>
      <c r="E11" s="62" t="s">
        <v>120</v>
      </c>
      <c r="F11" s="120" t="s">
        <v>121</v>
      </c>
      <c r="G11" s="66">
        <v>7.3929583282499998</v>
      </c>
      <c r="H11" s="66">
        <v>7.3929583282499998</v>
      </c>
      <c r="I11" s="66">
        <v>0</v>
      </c>
      <c r="J11" s="39">
        <v>1</v>
      </c>
      <c r="K11" s="121">
        <v>0</v>
      </c>
      <c r="L11" s="121">
        <v>0</v>
      </c>
      <c r="M11" s="121" t="s">
        <v>124</v>
      </c>
      <c r="N11" s="121">
        <v>8.73</v>
      </c>
      <c r="O11" s="39">
        <v>7</v>
      </c>
      <c r="P11" s="122">
        <v>0</v>
      </c>
      <c r="Q11" s="64">
        <v>0</v>
      </c>
      <c r="R11" s="39">
        <v>2</v>
      </c>
      <c r="S11" s="39">
        <v>0</v>
      </c>
      <c r="T11" s="123">
        <v>0</v>
      </c>
      <c r="U11" s="126">
        <v>0</v>
      </c>
      <c r="V11" s="126">
        <v>0</v>
      </c>
      <c r="W11" s="126">
        <v>0</v>
      </c>
      <c r="X11" s="126">
        <v>0</v>
      </c>
      <c r="Y11" s="126">
        <v>0</v>
      </c>
      <c r="Z11" s="126">
        <v>0</v>
      </c>
      <c r="AA11" s="126">
        <v>0</v>
      </c>
      <c r="AB11" s="126">
        <v>0</v>
      </c>
      <c r="AC11" s="126">
        <v>0</v>
      </c>
      <c r="AD11" s="126">
        <v>0</v>
      </c>
      <c r="AE11" s="126">
        <v>0</v>
      </c>
      <c r="AF11" s="126"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6">
        <v>0</v>
      </c>
      <c r="AN11" s="126">
        <v>0</v>
      </c>
      <c r="AO11" s="126">
        <v>0</v>
      </c>
      <c r="AP11" s="126">
        <v>0</v>
      </c>
      <c r="AQ11" s="126">
        <v>0</v>
      </c>
      <c r="AR11" s="126">
        <v>0</v>
      </c>
      <c r="AS11" s="126">
        <v>0</v>
      </c>
      <c r="AT11" s="123">
        <v>0</v>
      </c>
      <c r="AU11" s="123">
        <v>0</v>
      </c>
      <c r="AV11" s="124">
        <v>0</v>
      </c>
      <c r="AW11" s="124">
        <v>0</v>
      </c>
      <c r="AX11" s="124">
        <v>0</v>
      </c>
      <c r="AY11" s="124">
        <v>0</v>
      </c>
      <c r="AZ11" s="14"/>
    </row>
    <row r="12" spans="1:52" ht="21.75">
      <c r="A12" s="46" t="str">
        <f t="shared" si="2"/>
        <v xml:space="preserve">    </v>
      </c>
      <c r="B12" s="61">
        <v>3</v>
      </c>
      <c r="C12" s="65" t="s">
        <v>125</v>
      </c>
      <c r="D12" s="119" t="s">
        <v>44</v>
      </c>
      <c r="E12" s="62" t="s">
        <v>120</v>
      </c>
      <c r="F12" s="120" t="s">
        <v>121</v>
      </c>
      <c r="G12" s="66">
        <v>5.5471278002100002</v>
      </c>
      <c r="H12" s="66">
        <v>5.5471278002100002</v>
      </c>
      <c r="I12" s="66">
        <v>0</v>
      </c>
      <c r="J12" s="39">
        <v>1</v>
      </c>
      <c r="K12" s="121">
        <v>0</v>
      </c>
      <c r="L12" s="121">
        <v>0</v>
      </c>
      <c r="M12" s="121" t="s">
        <v>122</v>
      </c>
      <c r="N12" s="121" t="s">
        <v>126</v>
      </c>
      <c r="O12" s="39">
        <v>7</v>
      </c>
      <c r="P12" s="122">
        <v>0</v>
      </c>
      <c r="Q12" s="64">
        <v>0</v>
      </c>
      <c r="R12" s="39">
        <v>2</v>
      </c>
      <c r="S12" s="39">
        <v>0</v>
      </c>
      <c r="T12" s="123">
        <v>0</v>
      </c>
      <c r="U12" s="126">
        <v>0</v>
      </c>
      <c r="V12" s="126">
        <v>0</v>
      </c>
      <c r="W12" s="126">
        <v>0</v>
      </c>
      <c r="X12" s="126">
        <v>0</v>
      </c>
      <c r="Y12" s="126">
        <v>0</v>
      </c>
      <c r="Z12" s="126">
        <v>0</v>
      </c>
      <c r="AA12" s="126">
        <v>0</v>
      </c>
      <c r="AB12" s="126">
        <v>0</v>
      </c>
      <c r="AC12" s="126">
        <v>0</v>
      </c>
      <c r="AD12" s="126">
        <v>0</v>
      </c>
      <c r="AE12" s="126">
        <v>0</v>
      </c>
      <c r="AF12" s="126">
        <v>0</v>
      </c>
      <c r="AG12" s="126">
        <v>0</v>
      </c>
      <c r="AH12" s="126">
        <v>0</v>
      </c>
      <c r="AI12" s="126">
        <v>0</v>
      </c>
      <c r="AJ12" s="126">
        <v>0</v>
      </c>
      <c r="AK12" s="126">
        <v>0</v>
      </c>
      <c r="AL12" s="126">
        <v>0</v>
      </c>
      <c r="AM12" s="126">
        <v>0</v>
      </c>
      <c r="AN12" s="126">
        <v>0</v>
      </c>
      <c r="AO12" s="126">
        <v>0</v>
      </c>
      <c r="AP12" s="126">
        <v>0</v>
      </c>
      <c r="AQ12" s="126">
        <v>0</v>
      </c>
      <c r="AR12" s="126">
        <v>0</v>
      </c>
      <c r="AS12" s="126">
        <v>0</v>
      </c>
      <c r="AT12" s="123">
        <v>0</v>
      </c>
      <c r="AU12" s="123">
        <v>0</v>
      </c>
      <c r="AV12" s="124">
        <v>0</v>
      </c>
      <c r="AW12" s="124">
        <v>0</v>
      </c>
      <c r="AX12" s="124">
        <v>0</v>
      </c>
      <c r="AY12" s="124">
        <v>0</v>
      </c>
      <c r="AZ12" s="14"/>
    </row>
    <row r="13" spans="1:52" ht="21.75">
      <c r="A13" s="46" t="str">
        <f t="shared" si="2"/>
        <v xml:space="preserve">    </v>
      </c>
      <c r="B13" s="61">
        <v>4</v>
      </c>
      <c r="C13" s="65" t="s">
        <v>127</v>
      </c>
      <c r="D13" s="119" t="s">
        <v>44</v>
      </c>
      <c r="E13" s="62" t="s">
        <v>120</v>
      </c>
      <c r="F13" s="120" t="s">
        <v>121</v>
      </c>
      <c r="G13" s="66">
        <v>6.3048853559999998</v>
      </c>
      <c r="H13" s="66">
        <v>6.3048853559999998</v>
      </c>
      <c r="I13" s="66">
        <v>0</v>
      </c>
      <c r="J13" s="39">
        <v>1</v>
      </c>
      <c r="K13" s="121">
        <v>0</v>
      </c>
      <c r="L13" s="121">
        <v>6.3</v>
      </c>
      <c r="M13" s="121">
        <v>0</v>
      </c>
      <c r="N13" s="121">
        <v>0</v>
      </c>
      <c r="O13" s="39">
        <v>18</v>
      </c>
      <c r="P13" s="122">
        <v>0</v>
      </c>
      <c r="Q13" s="64">
        <v>0</v>
      </c>
      <c r="R13" s="39">
        <v>2</v>
      </c>
      <c r="S13" s="39">
        <v>0</v>
      </c>
      <c r="T13" s="123">
        <v>0</v>
      </c>
      <c r="U13" s="126">
        <v>0</v>
      </c>
      <c r="V13" s="126">
        <v>0</v>
      </c>
      <c r="W13" s="126">
        <v>0</v>
      </c>
      <c r="X13" s="126">
        <v>0</v>
      </c>
      <c r="Y13" s="126">
        <v>0</v>
      </c>
      <c r="Z13" s="126">
        <v>0</v>
      </c>
      <c r="AA13" s="126">
        <v>0</v>
      </c>
      <c r="AB13" s="126">
        <v>0</v>
      </c>
      <c r="AC13" s="126">
        <v>0</v>
      </c>
      <c r="AD13" s="126">
        <v>0</v>
      </c>
      <c r="AE13" s="126">
        <v>0</v>
      </c>
      <c r="AF13" s="126">
        <v>0</v>
      </c>
      <c r="AG13" s="126">
        <v>0</v>
      </c>
      <c r="AH13" s="126">
        <v>0</v>
      </c>
      <c r="AI13" s="126">
        <v>0</v>
      </c>
      <c r="AJ13" s="126">
        <v>0</v>
      </c>
      <c r="AK13" s="126">
        <v>0</v>
      </c>
      <c r="AL13" s="126">
        <v>0</v>
      </c>
      <c r="AM13" s="126">
        <v>0</v>
      </c>
      <c r="AN13" s="126">
        <v>0</v>
      </c>
      <c r="AO13" s="126">
        <v>0</v>
      </c>
      <c r="AP13" s="126">
        <v>0</v>
      </c>
      <c r="AQ13" s="126">
        <v>0</v>
      </c>
      <c r="AR13" s="126">
        <v>0</v>
      </c>
      <c r="AS13" s="126">
        <v>0</v>
      </c>
      <c r="AT13" s="123">
        <v>0</v>
      </c>
      <c r="AU13" s="123">
        <v>0</v>
      </c>
      <c r="AV13" s="124">
        <v>0</v>
      </c>
      <c r="AW13" s="124">
        <v>0</v>
      </c>
      <c r="AX13" s="124">
        <v>0</v>
      </c>
      <c r="AY13" s="124">
        <v>0</v>
      </c>
      <c r="AZ13" s="14"/>
    </row>
    <row r="14" spans="1:52" ht="21.75">
      <c r="A14" s="46" t="str">
        <f t="shared" si="2"/>
        <v xml:space="preserve">    </v>
      </c>
      <c r="B14" s="61">
        <v>5</v>
      </c>
      <c r="C14" s="65" t="s">
        <v>128</v>
      </c>
      <c r="D14" s="119" t="s">
        <v>44</v>
      </c>
      <c r="E14" s="62" t="s">
        <v>120</v>
      </c>
      <c r="F14" s="120" t="s">
        <v>121</v>
      </c>
      <c r="G14" s="66">
        <v>51.704699443700001</v>
      </c>
      <c r="H14" s="66">
        <v>51.704699443700001</v>
      </c>
      <c r="I14" s="66">
        <v>0</v>
      </c>
      <c r="J14" s="39">
        <v>1</v>
      </c>
      <c r="K14" s="121">
        <v>0</v>
      </c>
      <c r="L14" s="121">
        <v>51.7</v>
      </c>
      <c r="M14" s="121">
        <v>0</v>
      </c>
      <c r="N14" s="121">
        <v>0</v>
      </c>
      <c r="O14" s="39">
        <v>25</v>
      </c>
      <c r="P14" s="122">
        <v>0</v>
      </c>
      <c r="Q14" s="64">
        <v>0</v>
      </c>
      <c r="R14" s="39">
        <v>2</v>
      </c>
      <c r="S14" s="39">
        <v>0</v>
      </c>
      <c r="T14" s="123">
        <v>0</v>
      </c>
      <c r="U14" s="126">
        <v>0</v>
      </c>
      <c r="V14" s="126">
        <v>0</v>
      </c>
      <c r="W14" s="126">
        <v>0</v>
      </c>
      <c r="X14" s="126">
        <v>0</v>
      </c>
      <c r="Y14" s="126">
        <v>0</v>
      </c>
      <c r="Z14" s="126">
        <v>0</v>
      </c>
      <c r="AA14" s="126">
        <v>0</v>
      </c>
      <c r="AB14" s="126">
        <v>0</v>
      </c>
      <c r="AC14" s="126">
        <v>0</v>
      </c>
      <c r="AD14" s="126">
        <v>0</v>
      </c>
      <c r="AE14" s="126">
        <v>0</v>
      </c>
      <c r="AF14" s="126">
        <v>0</v>
      </c>
      <c r="AG14" s="126">
        <v>0</v>
      </c>
      <c r="AH14" s="126">
        <v>0</v>
      </c>
      <c r="AI14" s="126">
        <v>0</v>
      </c>
      <c r="AJ14" s="126">
        <v>0</v>
      </c>
      <c r="AK14" s="126">
        <v>0</v>
      </c>
      <c r="AL14" s="126">
        <v>0</v>
      </c>
      <c r="AM14" s="126">
        <v>0</v>
      </c>
      <c r="AN14" s="126">
        <v>0</v>
      </c>
      <c r="AO14" s="126">
        <v>0</v>
      </c>
      <c r="AP14" s="126">
        <v>0</v>
      </c>
      <c r="AQ14" s="126">
        <v>0</v>
      </c>
      <c r="AR14" s="126">
        <v>0</v>
      </c>
      <c r="AS14" s="126">
        <v>0</v>
      </c>
      <c r="AT14" s="123">
        <v>0</v>
      </c>
      <c r="AU14" s="123">
        <v>0</v>
      </c>
      <c r="AV14" s="124">
        <v>0</v>
      </c>
      <c r="AW14" s="124">
        <v>0</v>
      </c>
      <c r="AX14" s="124">
        <v>0</v>
      </c>
      <c r="AY14" s="124">
        <v>0</v>
      </c>
      <c r="AZ14" s="14"/>
    </row>
    <row r="15" spans="1:52" ht="21.75">
      <c r="A15" s="46" t="str">
        <f t="shared" si="2"/>
        <v xml:space="preserve">    </v>
      </c>
      <c r="B15" s="61">
        <v>6</v>
      </c>
      <c r="C15" s="65" t="s">
        <v>129</v>
      </c>
      <c r="D15" s="119" t="s">
        <v>161</v>
      </c>
      <c r="E15" s="62" t="s">
        <v>120</v>
      </c>
      <c r="F15" s="120" t="s">
        <v>121</v>
      </c>
      <c r="G15" s="66">
        <v>6.3</v>
      </c>
      <c r="H15" s="66">
        <v>6.3</v>
      </c>
      <c r="I15" s="66">
        <v>0</v>
      </c>
      <c r="J15" s="39">
        <v>1</v>
      </c>
      <c r="K15" s="121">
        <v>6.3</v>
      </c>
      <c r="L15" s="121">
        <v>0</v>
      </c>
      <c r="M15" s="121">
        <v>0</v>
      </c>
      <c r="N15" s="121">
        <v>0</v>
      </c>
      <c r="O15" s="39">
        <v>5</v>
      </c>
      <c r="P15" s="122">
        <v>6.3</v>
      </c>
      <c r="Q15" s="64">
        <v>100</v>
      </c>
      <c r="R15" s="39">
        <v>2</v>
      </c>
      <c r="S15" s="39">
        <v>2</v>
      </c>
      <c r="T15" s="123">
        <v>0</v>
      </c>
      <c r="U15" s="126">
        <v>0</v>
      </c>
      <c r="V15" s="126">
        <v>0</v>
      </c>
      <c r="W15" s="126">
        <v>0</v>
      </c>
      <c r="X15" s="126">
        <v>0</v>
      </c>
      <c r="Y15" s="126">
        <v>0</v>
      </c>
      <c r="Z15" s="126">
        <v>0</v>
      </c>
      <c r="AA15" s="126">
        <v>0</v>
      </c>
      <c r="AB15" s="126">
        <v>6.3</v>
      </c>
      <c r="AC15" s="126">
        <v>0</v>
      </c>
      <c r="AD15" s="126">
        <v>0</v>
      </c>
      <c r="AE15" s="126">
        <v>0</v>
      </c>
      <c r="AF15" s="126">
        <v>0</v>
      </c>
      <c r="AG15" s="126">
        <v>0</v>
      </c>
      <c r="AH15" s="126">
        <v>0</v>
      </c>
      <c r="AI15" s="126">
        <v>0</v>
      </c>
      <c r="AJ15" s="126">
        <v>0</v>
      </c>
      <c r="AK15" s="126">
        <v>0</v>
      </c>
      <c r="AL15" s="126">
        <v>0</v>
      </c>
      <c r="AM15" s="126">
        <v>0</v>
      </c>
      <c r="AN15" s="126">
        <v>0</v>
      </c>
      <c r="AO15" s="126">
        <v>0</v>
      </c>
      <c r="AP15" s="126">
        <v>0</v>
      </c>
      <c r="AQ15" s="126">
        <v>0</v>
      </c>
      <c r="AR15" s="126">
        <v>0</v>
      </c>
      <c r="AS15" s="126">
        <v>0</v>
      </c>
      <c r="AT15" s="123">
        <v>0</v>
      </c>
      <c r="AU15" s="123">
        <v>0</v>
      </c>
      <c r="AV15" s="124">
        <v>10</v>
      </c>
      <c r="AW15" s="124">
        <v>5</v>
      </c>
      <c r="AX15" s="124">
        <v>10</v>
      </c>
      <c r="AY15" s="124">
        <v>20</v>
      </c>
      <c r="AZ15" s="14"/>
    </row>
    <row r="16" spans="1:52" ht="21.75">
      <c r="A16" s="46"/>
      <c r="B16" s="61">
        <v>7</v>
      </c>
      <c r="C16" s="65" t="s">
        <v>129</v>
      </c>
      <c r="D16" s="119" t="s">
        <v>160</v>
      </c>
      <c r="E16" s="62" t="s">
        <v>120</v>
      </c>
      <c r="F16" s="120" t="s">
        <v>121</v>
      </c>
      <c r="G16" s="66">
        <v>10.48</v>
      </c>
      <c r="H16" s="66">
        <v>10.48</v>
      </c>
      <c r="I16" s="66">
        <v>0</v>
      </c>
      <c r="J16" s="39">
        <v>1</v>
      </c>
      <c r="K16" s="121">
        <v>0</v>
      </c>
      <c r="L16" s="121">
        <v>10.48</v>
      </c>
      <c r="M16" s="121">
        <v>0</v>
      </c>
      <c r="N16" s="121">
        <v>0</v>
      </c>
      <c r="O16" s="39">
        <v>15</v>
      </c>
      <c r="P16" s="122">
        <v>0</v>
      </c>
      <c r="Q16" s="64">
        <v>0</v>
      </c>
      <c r="R16" s="39">
        <v>2</v>
      </c>
      <c r="S16" s="39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3">
        <v>0</v>
      </c>
      <c r="AG16" s="123">
        <v>0</v>
      </c>
      <c r="AH16" s="123">
        <v>0</v>
      </c>
      <c r="AI16" s="123">
        <v>0</v>
      </c>
      <c r="AJ16" s="123">
        <v>0</v>
      </c>
      <c r="AK16" s="123">
        <v>0</v>
      </c>
      <c r="AL16" s="123">
        <v>0</v>
      </c>
      <c r="AM16" s="123">
        <v>0</v>
      </c>
      <c r="AN16" s="123">
        <v>0</v>
      </c>
      <c r="AO16" s="123">
        <v>0</v>
      </c>
      <c r="AP16" s="123">
        <v>0</v>
      </c>
      <c r="AQ16" s="123">
        <v>0</v>
      </c>
      <c r="AR16" s="123">
        <v>0</v>
      </c>
      <c r="AS16" s="123">
        <v>0</v>
      </c>
      <c r="AT16" s="123">
        <v>0</v>
      </c>
      <c r="AU16" s="123">
        <v>0</v>
      </c>
      <c r="AV16" s="124">
        <v>0</v>
      </c>
      <c r="AW16" s="124">
        <v>0</v>
      </c>
      <c r="AX16" s="124">
        <v>0</v>
      </c>
      <c r="AY16" s="124">
        <v>0</v>
      </c>
      <c r="AZ16" s="14"/>
    </row>
    <row r="17" spans="1:52" ht="21.75">
      <c r="A17" s="46" t="str">
        <f t="shared" si="2"/>
        <v xml:space="preserve">    </v>
      </c>
      <c r="B17" s="61">
        <v>8</v>
      </c>
      <c r="C17" s="65" t="s">
        <v>130</v>
      </c>
      <c r="D17" s="119" t="s">
        <v>44</v>
      </c>
      <c r="E17" s="62" t="s">
        <v>120</v>
      </c>
      <c r="F17" s="120" t="s">
        <v>121</v>
      </c>
      <c r="G17" s="66">
        <v>10.3479450765</v>
      </c>
      <c r="H17" s="66">
        <v>10.3479450765</v>
      </c>
      <c r="I17" s="66">
        <v>0</v>
      </c>
      <c r="J17" s="39">
        <v>1</v>
      </c>
      <c r="K17" s="121">
        <v>0</v>
      </c>
      <c r="L17" s="121">
        <v>10.35</v>
      </c>
      <c r="M17" s="121">
        <v>0</v>
      </c>
      <c r="N17" s="121">
        <v>0</v>
      </c>
      <c r="O17" s="39">
        <v>18</v>
      </c>
      <c r="P17" s="122">
        <v>0</v>
      </c>
      <c r="Q17" s="64">
        <v>0</v>
      </c>
      <c r="R17" s="39">
        <v>2</v>
      </c>
      <c r="S17" s="39">
        <v>0</v>
      </c>
      <c r="T17" s="123">
        <v>0</v>
      </c>
      <c r="U17" s="126">
        <v>0</v>
      </c>
      <c r="V17" s="126">
        <v>0</v>
      </c>
      <c r="W17" s="126">
        <v>0</v>
      </c>
      <c r="X17" s="126">
        <v>0</v>
      </c>
      <c r="Y17" s="126">
        <v>0</v>
      </c>
      <c r="Z17" s="126">
        <v>0</v>
      </c>
      <c r="AA17" s="126">
        <v>0</v>
      </c>
      <c r="AB17" s="126">
        <v>0</v>
      </c>
      <c r="AC17" s="126">
        <v>0</v>
      </c>
      <c r="AD17" s="126">
        <v>0</v>
      </c>
      <c r="AE17" s="126">
        <v>0</v>
      </c>
      <c r="AF17" s="126">
        <v>0</v>
      </c>
      <c r="AG17" s="126">
        <v>0</v>
      </c>
      <c r="AH17" s="126">
        <v>0</v>
      </c>
      <c r="AI17" s="126">
        <v>0</v>
      </c>
      <c r="AJ17" s="126">
        <v>0</v>
      </c>
      <c r="AK17" s="126">
        <v>0</v>
      </c>
      <c r="AL17" s="126">
        <v>0</v>
      </c>
      <c r="AM17" s="126">
        <v>0</v>
      </c>
      <c r="AN17" s="126">
        <v>0</v>
      </c>
      <c r="AO17" s="126">
        <v>0</v>
      </c>
      <c r="AP17" s="126">
        <v>0</v>
      </c>
      <c r="AQ17" s="126">
        <v>0</v>
      </c>
      <c r="AR17" s="126">
        <v>0</v>
      </c>
      <c r="AS17" s="126">
        <v>0</v>
      </c>
      <c r="AT17" s="123">
        <v>0</v>
      </c>
      <c r="AU17" s="123">
        <v>0</v>
      </c>
      <c r="AV17" s="124">
        <v>0</v>
      </c>
      <c r="AW17" s="124">
        <v>0</v>
      </c>
      <c r="AX17" s="124">
        <v>0</v>
      </c>
      <c r="AY17" s="124">
        <v>0</v>
      </c>
      <c r="AZ17" s="14"/>
    </row>
    <row r="18" spans="1:52" ht="21.75">
      <c r="A18" s="46" t="str">
        <f t="shared" si="2"/>
        <v xml:space="preserve">    </v>
      </c>
      <c r="B18" s="61">
        <v>9</v>
      </c>
      <c r="C18" s="65" t="s">
        <v>131</v>
      </c>
      <c r="D18" s="119" t="s">
        <v>44</v>
      </c>
      <c r="E18" s="62" t="s">
        <v>120</v>
      </c>
      <c r="F18" s="120" t="s">
        <v>121</v>
      </c>
      <c r="G18" s="66">
        <v>10.9059619113</v>
      </c>
      <c r="H18" s="66">
        <v>10.9059619113</v>
      </c>
      <c r="I18" s="66">
        <v>0</v>
      </c>
      <c r="J18" s="39">
        <v>1</v>
      </c>
      <c r="K18" s="121">
        <v>10.91</v>
      </c>
      <c r="L18" s="121">
        <v>0</v>
      </c>
      <c r="M18" s="121">
        <v>0</v>
      </c>
      <c r="N18" s="121">
        <v>0</v>
      </c>
      <c r="O18" s="39">
        <v>9</v>
      </c>
      <c r="P18" s="122">
        <v>10.91</v>
      </c>
      <c r="Q18" s="64">
        <v>99</v>
      </c>
      <c r="R18" s="39">
        <v>2</v>
      </c>
      <c r="S18" s="39">
        <v>2</v>
      </c>
      <c r="T18" s="123">
        <v>0</v>
      </c>
      <c r="U18" s="126">
        <v>0</v>
      </c>
      <c r="V18" s="126">
        <v>0</v>
      </c>
      <c r="W18" s="126">
        <v>0</v>
      </c>
      <c r="X18" s="126">
        <v>0</v>
      </c>
      <c r="Y18" s="126">
        <v>0</v>
      </c>
      <c r="Z18" s="126">
        <v>0</v>
      </c>
      <c r="AA18" s="126">
        <v>0</v>
      </c>
      <c r="AB18" s="126">
        <v>0</v>
      </c>
      <c r="AC18" s="126">
        <v>10.91</v>
      </c>
      <c r="AD18" s="126">
        <v>0</v>
      </c>
      <c r="AE18" s="126">
        <v>0</v>
      </c>
      <c r="AF18" s="126">
        <v>0</v>
      </c>
      <c r="AG18" s="126">
        <v>0</v>
      </c>
      <c r="AH18" s="126">
        <v>0</v>
      </c>
      <c r="AI18" s="126">
        <v>0</v>
      </c>
      <c r="AJ18" s="126">
        <v>0</v>
      </c>
      <c r="AK18" s="126">
        <v>0</v>
      </c>
      <c r="AL18" s="126">
        <v>0</v>
      </c>
      <c r="AM18" s="126">
        <v>0</v>
      </c>
      <c r="AN18" s="126">
        <v>0</v>
      </c>
      <c r="AO18" s="126">
        <v>0</v>
      </c>
      <c r="AP18" s="126">
        <v>0</v>
      </c>
      <c r="AQ18" s="126">
        <v>0</v>
      </c>
      <c r="AR18" s="126">
        <v>0</v>
      </c>
      <c r="AS18" s="126">
        <v>0</v>
      </c>
      <c r="AT18" s="123">
        <v>0</v>
      </c>
      <c r="AU18" s="123">
        <v>0</v>
      </c>
      <c r="AV18" s="124">
        <v>10</v>
      </c>
      <c r="AW18" s="124">
        <v>5</v>
      </c>
      <c r="AX18" s="124">
        <v>10</v>
      </c>
      <c r="AY18" s="124">
        <v>20</v>
      </c>
      <c r="AZ18" s="14"/>
    </row>
    <row r="19" spans="1:52" ht="21.75">
      <c r="A19" s="46" t="str">
        <f t="shared" si="2"/>
        <v xml:space="preserve">    </v>
      </c>
      <c r="B19" s="61">
        <v>10</v>
      </c>
      <c r="C19" s="65" t="s">
        <v>132</v>
      </c>
      <c r="D19" s="119" t="s">
        <v>44</v>
      </c>
      <c r="E19" s="62" t="s">
        <v>120</v>
      </c>
      <c r="F19" s="120" t="s">
        <v>121</v>
      </c>
      <c r="G19" s="66">
        <v>14.0482621625</v>
      </c>
      <c r="H19" s="66">
        <v>14.0482621625</v>
      </c>
      <c r="I19" s="66">
        <v>0</v>
      </c>
      <c r="J19" s="39">
        <v>1</v>
      </c>
      <c r="K19" s="121">
        <v>0</v>
      </c>
      <c r="L19" s="121">
        <v>14.05</v>
      </c>
      <c r="M19" s="121">
        <v>0</v>
      </c>
      <c r="N19" s="121">
        <v>0</v>
      </c>
      <c r="O19" s="39">
        <v>18</v>
      </c>
      <c r="P19" s="122">
        <v>0</v>
      </c>
      <c r="Q19" s="64">
        <v>0</v>
      </c>
      <c r="R19" s="39">
        <v>2</v>
      </c>
      <c r="S19" s="39">
        <v>0</v>
      </c>
      <c r="T19" s="123">
        <v>0</v>
      </c>
      <c r="U19" s="126">
        <v>0</v>
      </c>
      <c r="V19" s="126">
        <v>0</v>
      </c>
      <c r="W19" s="126">
        <v>0</v>
      </c>
      <c r="X19" s="126">
        <v>0</v>
      </c>
      <c r="Y19" s="126">
        <v>0</v>
      </c>
      <c r="Z19" s="126">
        <v>0</v>
      </c>
      <c r="AA19" s="126">
        <v>0</v>
      </c>
      <c r="AB19" s="126">
        <v>0</v>
      </c>
      <c r="AC19" s="126">
        <v>0</v>
      </c>
      <c r="AD19" s="126">
        <v>0</v>
      </c>
      <c r="AE19" s="126">
        <v>0</v>
      </c>
      <c r="AF19" s="126">
        <v>0</v>
      </c>
      <c r="AG19" s="126">
        <v>0</v>
      </c>
      <c r="AH19" s="126">
        <v>0</v>
      </c>
      <c r="AI19" s="126">
        <v>0</v>
      </c>
      <c r="AJ19" s="126">
        <v>0</v>
      </c>
      <c r="AK19" s="126">
        <v>0</v>
      </c>
      <c r="AL19" s="126">
        <v>0</v>
      </c>
      <c r="AM19" s="126">
        <v>0</v>
      </c>
      <c r="AN19" s="126">
        <v>0</v>
      </c>
      <c r="AO19" s="126">
        <v>0</v>
      </c>
      <c r="AP19" s="126">
        <v>0</v>
      </c>
      <c r="AQ19" s="126">
        <v>0</v>
      </c>
      <c r="AR19" s="126">
        <v>0</v>
      </c>
      <c r="AS19" s="126">
        <v>0</v>
      </c>
      <c r="AT19" s="123">
        <v>0</v>
      </c>
      <c r="AU19" s="123">
        <v>0</v>
      </c>
      <c r="AV19" s="124">
        <v>0</v>
      </c>
      <c r="AW19" s="124">
        <v>0</v>
      </c>
      <c r="AX19" s="124">
        <v>0</v>
      </c>
      <c r="AY19" s="124">
        <v>0</v>
      </c>
      <c r="AZ19" s="14"/>
    </row>
    <row r="20" spans="1:52" ht="21.75">
      <c r="A20" s="46" t="str">
        <f t="shared" si="2"/>
        <v xml:space="preserve">    </v>
      </c>
      <c r="B20" s="61">
        <v>11</v>
      </c>
      <c r="C20" s="65" t="s">
        <v>133</v>
      </c>
      <c r="D20" s="119" t="s">
        <v>44</v>
      </c>
      <c r="E20" s="62" t="s">
        <v>120</v>
      </c>
      <c r="F20" s="120" t="s">
        <v>121</v>
      </c>
      <c r="G20" s="66">
        <v>13.351338094100001</v>
      </c>
      <c r="H20" s="66">
        <v>13.351338094100001</v>
      </c>
      <c r="I20" s="66">
        <v>0</v>
      </c>
      <c r="J20" s="39">
        <v>1</v>
      </c>
      <c r="K20" s="121">
        <v>0</v>
      </c>
      <c r="L20" s="121">
        <v>13.35</v>
      </c>
      <c r="M20" s="121">
        <v>0</v>
      </c>
      <c r="N20" s="121">
        <v>0</v>
      </c>
      <c r="O20" s="39">
        <v>18</v>
      </c>
      <c r="P20" s="122">
        <v>0</v>
      </c>
      <c r="Q20" s="64">
        <v>0</v>
      </c>
      <c r="R20" s="39">
        <v>2</v>
      </c>
      <c r="S20" s="39">
        <v>0</v>
      </c>
      <c r="T20" s="123">
        <v>0</v>
      </c>
      <c r="U20" s="126">
        <v>0</v>
      </c>
      <c r="V20" s="126">
        <v>0</v>
      </c>
      <c r="W20" s="126">
        <v>0</v>
      </c>
      <c r="X20" s="126">
        <v>0</v>
      </c>
      <c r="Y20" s="126">
        <v>0</v>
      </c>
      <c r="Z20" s="126">
        <v>0</v>
      </c>
      <c r="AA20" s="126">
        <v>0</v>
      </c>
      <c r="AB20" s="126">
        <v>0</v>
      </c>
      <c r="AC20" s="126">
        <v>0</v>
      </c>
      <c r="AD20" s="126">
        <v>0</v>
      </c>
      <c r="AE20" s="126">
        <v>0</v>
      </c>
      <c r="AF20" s="126">
        <v>0</v>
      </c>
      <c r="AG20" s="126">
        <v>0</v>
      </c>
      <c r="AH20" s="126">
        <v>0</v>
      </c>
      <c r="AI20" s="126">
        <v>0</v>
      </c>
      <c r="AJ20" s="126">
        <v>0</v>
      </c>
      <c r="AK20" s="126">
        <v>0</v>
      </c>
      <c r="AL20" s="126">
        <v>0</v>
      </c>
      <c r="AM20" s="126">
        <v>0</v>
      </c>
      <c r="AN20" s="126">
        <v>0</v>
      </c>
      <c r="AO20" s="126">
        <v>0</v>
      </c>
      <c r="AP20" s="126">
        <v>0</v>
      </c>
      <c r="AQ20" s="126">
        <v>0</v>
      </c>
      <c r="AR20" s="126">
        <v>0</v>
      </c>
      <c r="AS20" s="126">
        <v>0</v>
      </c>
      <c r="AT20" s="123">
        <v>0</v>
      </c>
      <c r="AU20" s="123">
        <v>0</v>
      </c>
      <c r="AV20" s="124">
        <v>0</v>
      </c>
      <c r="AW20" s="124">
        <v>0</v>
      </c>
      <c r="AX20" s="124">
        <v>0</v>
      </c>
      <c r="AY20" s="124">
        <v>0</v>
      </c>
      <c r="AZ20" s="14"/>
    </row>
    <row r="21" spans="1:52" ht="21.75">
      <c r="A21" s="46" t="str">
        <f t="shared" si="2"/>
        <v xml:space="preserve">    </v>
      </c>
      <c r="B21" s="61">
        <v>12</v>
      </c>
      <c r="C21" s="65" t="s">
        <v>134</v>
      </c>
      <c r="D21" s="119" t="s">
        <v>161</v>
      </c>
      <c r="E21" s="62" t="s">
        <v>120</v>
      </c>
      <c r="F21" s="120" t="s">
        <v>121</v>
      </c>
      <c r="G21" s="66">
        <v>8.84</v>
      </c>
      <c r="H21" s="66">
        <v>8.84</v>
      </c>
      <c r="I21" s="66">
        <v>0</v>
      </c>
      <c r="J21" s="39">
        <v>1</v>
      </c>
      <c r="K21" s="121">
        <v>8.84</v>
      </c>
      <c r="L21" s="121">
        <v>0</v>
      </c>
      <c r="M21" s="121">
        <v>0</v>
      </c>
      <c r="N21" s="121">
        <v>0</v>
      </c>
      <c r="O21" s="39">
        <v>5</v>
      </c>
      <c r="P21" s="122">
        <v>8.84</v>
      </c>
      <c r="Q21" s="64">
        <v>100</v>
      </c>
      <c r="R21" s="39">
        <v>2</v>
      </c>
      <c r="S21" s="39">
        <v>2</v>
      </c>
      <c r="T21" s="123">
        <v>0</v>
      </c>
      <c r="U21" s="126">
        <v>0</v>
      </c>
      <c r="V21" s="126">
        <v>0</v>
      </c>
      <c r="W21" s="126">
        <v>0</v>
      </c>
      <c r="X21" s="126">
        <v>0</v>
      </c>
      <c r="Y21" s="126">
        <v>0</v>
      </c>
      <c r="Z21" s="126">
        <v>0</v>
      </c>
      <c r="AA21" s="126">
        <v>0</v>
      </c>
      <c r="AB21" s="126">
        <v>0</v>
      </c>
      <c r="AC21" s="126">
        <v>0</v>
      </c>
      <c r="AD21" s="126">
        <v>8.84</v>
      </c>
      <c r="AE21" s="126">
        <v>0</v>
      </c>
      <c r="AF21" s="126">
        <v>0</v>
      </c>
      <c r="AG21" s="126">
        <v>0</v>
      </c>
      <c r="AH21" s="126">
        <v>0</v>
      </c>
      <c r="AI21" s="126">
        <v>0</v>
      </c>
      <c r="AJ21" s="126">
        <v>0</v>
      </c>
      <c r="AK21" s="126">
        <v>0</v>
      </c>
      <c r="AL21" s="126">
        <v>0</v>
      </c>
      <c r="AM21" s="126">
        <v>0</v>
      </c>
      <c r="AN21" s="126">
        <v>0</v>
      </c>
      <c r="AO21" s="126">
        <v>0</v>
      </c>
      <c r="AP21" s="126">
        <v>0</v>
      </c>
      <c r="AQ21" s="126">
        <v>0</v>
      </c>
      <c r="AR21" s="126">
        <v>0</v>
      </c>
      <c r="AS21" s="126">
        <v>0</v>
      </c>
      <c r="AT21" s="123">
        <v>0</v>
      </c>
      <c r="AU21" s="123">
        <v>0</v>
      </c>
      <c r="AV21" s="124">
        <v>10</v>
      </c>
      <c r="AW21" s="124">
        <v>5</v>
      </c>
      <c r="AX21" s="124">
        <v>10</v>
      </c>
      <c r="AY21" s="124">
        <v>20</v>
      </c>
      <c r="AZ21" s="14"/>
    </row>
    <row r="22" spans="1:52" ht="21.75">
      <c r="A22" s="46"/>
      <c r="B22" s="61">
        <v>13</v>
      </c>
      <c r="C22" s="65" t="s">
        <v>134</v>
      </c>
      <c r="D22" s="119" t="s">
        <v>160</v>
      </c>
      <c r="E22" s="62" t="s">
        <v>120</v>
      </c>
      <c r="F22" s="120" t="s">
        <v>121</v>
      </c>
      <c r="G22" s="66">
        <v>15.89</v>
      </c>
      <c r="H22" s="66">
        <v>15.89</v>
      </c>
      <c r="I22" s="66">
        <v>0</v>
      </c>
      <c r="J22" s="39">
        <v>1</v>
      </c>
      <c r="K22" s="121">
        <v>0</v>
      </c>
      <c r="L22" s="121">
        <v>0</v>
      </c>
      <c r="M22" s="121">
        <v>0</v>
      </c>
      <c r="N22" s="121">
        <v>0</v>
      </c>
      <c r="O22" s="39">
        <v>14</v>
      </c>
      <c r="P22" s="122">
        <v>0</v>
      </c>
      <c r="Q22" s="64">
        <v>0</v>
      </c>
      <c r="R22" s="39">
        <v>2</v>
      </c>
      <c r="S22" s="39">
        <v>0</v>
      </c>
      <c r="T22" s="123">
        <v>0</v>
      </c>
      <c r="U22" s="123">
        <v>0</v>
      </c>
      <c r="V22" s="123">
        <v>0</v>
      </c>
      <c r="W22" s="123">
        <v>0</v>
      </c>
      <c r="X22" s="123">
        <v>0</v>
      </c>
      <c r="Y22" s="123">
        <v>0</v>
      </c>
      <c r="Z22" s="123">
        <v>0</v>
      </c>
      <c r="AA22" s="123">
        <v>0</v>
      </c>
      <c r="AB22" s="123">
        <v>0</v>
      </c>
      <c r="AC22" s="123">
        <v>0</v>
      </c>
      <c r="AD22" s="123">
        <v>0</v>
      </c>
      <c r="AE22" s="123">
        <v>0</v>
      </c>
      <c r="AF22" s="123">
        <v>0</v>
      </c>
      <c r="AG22" s="123">
        <v>0</v>
      </c>
      <c r="AH22" s="123">
        <v>0</v>
      </c>
      <c r="AI22" s="123">
        <v>0</v>
      </c>
      <c r="AJ22" s="123">
        <v>0</v>
      </c>
      <c r="AK22" s="123">
        <v>0</v>
      </c>
      <c r="AL22" s="123">
        <v>0</v>
      </c>
      <c r="AM22" s="123">
        <v>0</v>
      </c>
      <c r="AN22" s="123">
        <v>0</v>
      </c>
      <c r="AO22" s="123">
        <v>0</v>
      </c>
      <c r="AP22" s="123">
        <v>0</v>
      </c>
      <c r="AQ22" s="123">
        <v>0</v>
      </c>
      <c r="AR22" s="123">
        <v>0</v>
      </c>
      <c r="AS22" s="123">
        <v>0</v>
      </c>
      <c r="AT22" s="123">
        <v>0</v>
      </c>
      <c r="AU22" s="123">
        <v>0</v>
      </c>
      <c r="AV22" s="124">
        <v>0</v>
      </c>
      <c r="AW22" s="124">
        <v>0</v>
      </c>
      <c r="AX22" s="124">
        <v>0</v>
      </c>
      <c r="AY22" s="124">
        <v>0</v>
      </c>
      <c r="AZ22" s="14"/>
    </row>
    <row r="23" spans="1:52" ht="21.75">
      <c r="A23" s="46" t="str">
        <f t="shared" si="2"/>
        <v xml:space="preserve">    </v>
      </c>
      <c r="B23" s="61">
        <v>14</v>
      </c>
      <c r="C23" s="65" t="s">
        <v>135</v>
      </c>
      <c r="D23" s="119" t="s">
        <v>44</v>
      </c>
      <c r="E23" s="62" t="s">
        <v>120</v>
      </c>
      <c r="F23" s="120" t="s">
        <v>121</v>
      </c>
      <c r="G23" s="66">
        <v>21.266074024800002</v>
      </c>
      <c r="H23" s="66">
        <v>21.266074024800002</v>
      </c>
      <c r="I23" s="66">
        <v>0</v>
      </c>
      <c r="J23" s="39">
        <v>3</v>
      </c>
      <c r="K23" s="121">
        <v>0</v>
      </c>
      <c r="L23" s="121">
        <v>0</v>
      </c>
      <c r="M23" s="121">
        <v>0</v>
      </c>
      <c r="N23" s="121">
        <v>0</v>
      </c>
      <c r="O23" s="39">
        <v>0</v>
      </c>
      <c r="P23" s="122">
        <v>0</v>
      </c>
      <c r="Q23" s="64">
        <v>0</v>
      </c>
      <c r="R23" s="39">
        <v>0</v>
      </c>
      <c r="S23" s="39">
        <v>0</v>
      </c>
      <c r="T23" s="123">
        <v>0</v>
      </c>
      <c r="U23" s="126">
        <v>0</v>
      </c>
      <c r="V23" s="126">
        <v>0</v>
      </c>
      <c r="W23" s="126">
        <v>0</v>
      </c>
      <c r="X23" s="126">
        <v>0</v>
      </c>
      <c r="Y23" s="126">
        <v>0</v>
      </c>
      <c r="Z23" s="126">
        <v>0</v>
      </c>
      <c r="AA23" s="126">
        <v>0</v>
      </c>
      <c r="AB23" s="126">
        <v>0</v>
      </c>
      <c r="AC23" s="126">
        <v>0</v>
      </c>
      <c r="AD23" s="126">
        <v>0</v>
      </c>
      <c r="AE23" s="126">
        <v>0</v>
      </c>
      <c r="AF23" s="126">
        <v>0</v>
      </c>
      <c r="AG23" s="126">
        <v>0</v>
      </c>
      <c r="AH23" s="126">
        <v>0</v>
      </c>
      <c r="AI23" s="126">
        <v>0</v>
      </c>
      <c r="AJ23" s="126">
        <v>0</v>
      </c>
      <c r="AK23" s="126">
        <v>0</v>
      </c>
      <c r="AL23" s="126">
        <v>0</v>
      </c>
      <c r="AM23" s="126">
        <v>0</v>
      </c>
      <c r="AN23" s="126">
        <v>0</v>
      </c>
      <c r="AO23" s="126">
        <v>0</v>
      </c>
      <c r="AP23" s="126">
        <v>0</v>
      </c>
      <c r="AQ23" s="126">
        <v>0</v>
      </c>
      <c r="AR23" s="126">
        <v>0</v>
      </c>
      <c r="AS23" s="126">
        <v>0</v>
      </c>
      <c r="AT23" s="123">
        <v>0</v>
      </c>
      <c r="AU23" s="123">
        <v>0</v>
      </c>
      <c r="AV23" s="124">
        <v>0</v>
      </c>
      <c r="AW23" s="124">
        <v>0</v>
      </c>
      <c r="AX23" s="124">
        <v>0</v>
      </c>
      <c r="AY23" s="124">
        <v>0</v>
      </c>
      <c r="AZ23" s="14"/>
    </row>
  </sheetData>
  <sheetProtection selectLockedCells="1"/>
  <mergeCells count="43"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</mergeCells>
  <conditionalFormatting sqref="T10:AU23">
    <cfRule type="cellIs" dxfId="0" priority="1" operator="greaterThan">
      <formula>0</formula>
    </cfRule>
  </conditionalFormatting>
  <dataValidations count="7">
    <dataValidation type="whole" allowBlank="1" showInputMessage="1" showErrorMessage="1" error="กรอกเฉพาะ 0 1 2" sqref="S2:S4 R24:R1048576">
      <formula1>0</formula1>
      <formula2>2</formula2>
    </dataValidation>
    <dataValidation type="whole" allowBlank="1" showInputMessage="1" showErrorMessage="1" error="กรอกเฉพาะ 0 1 2 3" sqref="S24:S1048576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24:O1048576">
      <formula1>0</formula1>
      <formula2>100</formula2>
    </dataValidation>
    <dataValidation type="whole" allowBlank="1" showInputMessage="1" showErrorMessage="1" error="กรอกเฉพาะ 0 1 2 3 9" sqref="J24:J1048576">
      <formula1>0</formula1>
      <formula2>9</formula2>
    </dataValidation>
    <dataValidation type="textLength" operator="equal" allowBlank="1" showInputMessage="1" showErrorMessage="1" error="กรอกรหัสผิดพลาด" sqref="C24:C104857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21"/>
  <sheetViews>
    <sheetView topLeftCell="A7" zoomScale="110" zoomScaleNormal="110" workbookViewId="0">
      <selection activeCell="L5" sqref="L5"/>
    </sheetView>
  </sheetViews>
  <sheetFormatPr defaultColWidth="8.875" defaultRowHeight="17.25"/>
  <cols>
    <col min="1" max="1" width="10.75" style="42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125" style="11" customWidth="1"/>
    <col min="10" max="10" width="4.875" style="11" customWidth="1"/>
    <col min="11" max="11" width="6.375" style="8" customWidth="1"/>
    <col min="12" max="12" width="7.125" style="8" customWidth="1"/>
    <col min="13" max="13" width="7.875" style="8" customWidth="1"/>
    <col min="14" max="14" width="7" style="8" customWidth="1"/>
    <col min="15" max="15" width="6" style="13" customWidth="1"/>
    <col min="16" max="16" width="8.375" style="11" customWidth="1"/>
    <col min="17" max="17" width="6.125" style="11" customWidth="1"/>
    <col min="18" max="18" width="8" style="11" customWidth="1"/>
    <col min="19" max="19" width="10.125" style="11" customWidth="1"/>
    <col min="20" max="20" width="4" style="11" customWidth="1"/>
    <col min="21" max="45" width="3" style="11" customWidth="1"/>
    <col min="46" max="46" width="7" style="11" customWidth="1"/>
    <col min="47" max="47" width="3.125" style="11" customWidth="1"/>
    <col min="48" max="48" width="6.75" style="11" bestFit="1" customWidth="1"/>
    <col min="49" max="16384" width="8.875" style="11"/>
  </cols>
  <sheetData>
    <row r="1" spans="1:48" s="1" customFormat="1" ht="33">
      <c r="B1" s="171" t="s">
        <v>30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</row>
    <row r="2" spans="1:48" customFormat="1" ht="27.75">
      <c r="B2" s="175" t="s">
        <v>1</v>
      </c>
      <c r="C2" s="175"/>
      <c r="D2" s="175"/>
      <c r="E2" s="175"/>
      <c r="F2" s="176" t="s">
        <v>136</v>
      </c>
      <c r="G2" s="176"/>
      <c r="H2" s="176"/>
      <c r="I2" s="176"/>
      <c r="J2" s="176"/>
      <c r="K2" s="49"/>
      <c r="L2" s="127">
        <v>26.05</v>
      </c>
      <c r="M2" s="50"/>
      <c r="N2" s="51"/>
      <c r="O2" s="51"/>
      <c r="P2" s="52"/>
      <c r="Q2" s="51"/>
      <c r="R2" s="51"/>
      <c r="S2" s="53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73" t="s">
        <v>2</v>
      </c>
      <c r="AM2" s="173"/>
      <c r="AN2" s="173"/>
      <c r="AO2" s="173"/>
      <c r="AP2" s="173"/>
      <c r="AQ2" s="173"/>
      <c r="AR2" s="177">
        <v>1089</v>
      </c>
      <c r="AS2" s="177"/>
      <c r="AT2" s="177"/>
      <c r="AU2" s="3"/>
      <c r="AV2" s="3"/>
    </row>
    <row r="3" spans="1:48" customFormat="1" ht="27.75">
      <c r="B3" s="175"/>
      <c r="C3" s="175"/>
      <c r="D3" s="175"/>
      <c r="E3" s="175"/>
      <c r="F3" s="176"/>
      <c r="G3" s="176"/>
      <c r="H3" s="176"/>
      <c r="I3" s="176"/>
      <c r="J3" s="176"/>
      <c r="K3" s="49"/>
      <c r="L3" s="127">
        <v>95.75</v>
      </c>
      <c r="M3" s="50"/>
      <c r="N3" s="54"/>
      <c r="O3" s="54"/>
      <c r="P3" s="55"/>
      <c r="Q3" s="60"/>
      <c r="R3" s="60"/>
      <c r="S3" s="56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73" t="s">
        <v>117</v>
      </c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8">
        <v>188.18412879190001</v>
      </c>
      <c r="AS3" s="178"/>
      <c r="AT3" s="178"/>
      <c r="AU3" s="172" t="s">
        <v>4</v>
      </c>
      <c r="AV3" s="172"/>
    </row>
    <row r="4" spans="1:48" customFormat="1" ht="27.75">
      <c r="B4" s="175"/>
      <c r="C4" s="175"/>
      <c r="D4" s="175"/>
      <c r="E4" s="175"/>
      <c r="F4" s="176"/>
      <c r="G4" s="176"/>
      <c r="H4" s="176"/>
      <c r="I4" s="176"/>
      <c r="J4" s="176"/>
      <c r="K4" s="49"/>
      <c r="L4" s="127">
        <v>58.73</v>
      </c>
      <c r="M4" s="50"/>
      <c r="N4" s="57"/>
      <c r="O4" s="57"/>
      <c r="P4" s="55"/>
      <c r="Q4" s="60"/>
      <c r="R4" s="60"/>
      <c r="S4" s="58"/>
      <c r="T4" s="59"/>
      <c r="U4" s="59"/>
      <c r="V4" s="5"/>
      <c r="W4" s="5"/>
      <c r="X4" s="5"/>
      <c r="Y4" s="5"/>
      <c r="Z4" s="5"/>
      <c r="AE4" s="173" t="s">
        <v>118</v>
      </c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4">
        <v>188.18412879190001</v>
      </c>
      <c r="AS4" s="174"/>
      <c r="AT4" s="174"/>
      <c r="AU4" s="172" t="s">
        <v>4</v>
      </c>
      <c r="AV4" s="172"/>
    </row>
    <row r="5" spans="1:48" customFormat="1" ht="18.75" customHeight="1">
      <c r="A5" s="41"/>
      <c r="B5" s="6"/>
      <c r="C5" s="6"/>
      <c r="G5" s="7"/>
      <c r="K5" s="8"/>
      <c r="L5" s="128">
        <f>SUM(L2:L4)</f>
        <v>180.53</v>
      </c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33" t="s">
        <v>6</v>
      </c>
      <c r="AS5" s="133"/>
      <c r="AT5" s="133"/>
      <c r="AU5" s="133"/>
      <c r="AV5" s="133"/>
    </row>
    <row r="6" spans="1:48" ht="21" customHeight="1">
      <c r="A6" s="162" t="s">
        <v>45</v>
      </c>
      <c r="B6" s="134" t="s">
        <v>7</v>
      </c>
      <c r="C6" s="134" t="s">
        <v>8</v>
      </c>
      <c r="D6" s="134" t="s">
        <v>9</v>
      </c>
      <c r="E6" s="134" t="s">
        <v>10</v>
      </c>
      <c r="F6" s="134" t="s">
        <v>11</v>
      </c>
      <c r="G6" s="165" t="s">
        <v>47</v>
      </c>
      <c r="H6" s="166"/>
      <c r="I6" s="167"/>
      <c r="J6" s="135" t="s">
        <v>12</v>
      </c>
      <c r="K6" s="169" t="s">
        <v>37</v>
      </c>
      <c r="L6" s="169"/>
      <c r="M6" s="169"/>
      <c r="N6" s="169"/>
      <c r="O6" s="135" t="s">
        <v>13</v>
      </c>
      <c r="P6" s="146" t="s">
        <v>5</v>
      </c>
      <c r="Q6" s="135" t="s">
        <v>31</v>
      </c>
      <c r="R6" s="149" t="s">
        <v>38</v>
      </c>
      <c r="S6" s="152" t="s">
        <v>39</v>
      </c>
      <c r="T6" s="155" t="s">
        <v>14</v>
      </c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7"/>
      <c r="AV6" s="145" t="s">
        <v>48</v>
      </c>
    </row>
    <row r="7" spans="1:48" ht="18.75" customHeight="1">
      <c r="A7" s="162"/>
      <c r="B7" s="134"/>
      <c r="C7" s="134"/>
      <c r="D7" s="134"/>
      <c r="E7" s="134"/>
      <c r="F7" s="134"/>
      <c r="G7" s="168" t="s">
        <v>3</v>
      </c>
      <c r="H7" s="164" t="s">
        <v>46</v>
      </c>
      <c r="I7" s="164"/>
      <c r="J7" s="136"/>
      <c r="K7" s="170" t="s">
        <v>40</v>
      </c>
      <c r="L7" s="158" t="s">
        <v>41</v>
      </c>
      <c r="M7" s="160" t="s">
        <v>42</v>
      </c>
      <c r="N7" s="161" t="s">
        <v>43</v>
      </c>
      <c r="O7" s="136"/>
      <c r="P7" s="147"/>
      <c r="Q7" s="136"/>
      <c r="R7" s="150"/>
      <c r="S7" s="153"/>
      <c r="T7" s="141" t="s">
        <v>15</v>
      </c>
      <c r="U7" s="141"/>
      <c r="V7" s="141"/>
      <c r="W7" s="141"/>
      <c r="X7" s="142" t="s">
        <v>16</v>
      </c>
      <c r="Y7" s="142"/>
      <c r="Z7" s="142"/>
      <c r="AA7" s="142"/>
      <c r="AB7" s="143" t="s">
        <v>17</v>
      </c>
      <c r="AC7" s="143"/>
      <c r="AD7" s="143"/>
      <c r="AE7" s="143"/>
      <c r="AF7" s="144" t="s">
        <v>18</v>
      </c>
      <c r="AG7" s="144"/>
      <c r="AH7" s="144"/>
      <c r="AI7" s="144"/>
      <c r="AJ7" s="138" t="s">
        <v>19</v>
      </c>
      <c r="AK7" s="138"/>
      <c r="AL7" s="138"/>
      <c r="AM7" s="138"/>
      <c r="AN7" s="139" t="s">
        <v>20</v>
      </c>
      <c r="AO7" s="139"/>
      <c r="AP7" s="139"/>
      <c r="AQ7" s="139"/>
      <c r="AR7" s="140" t="s">
        <v>21</v>
      </c>
      <c r="AS7" s="140"/>
      <c r="AT7" s="140"/>
      <c r="AU7" s="140"/>
      <c r="AV7" s="145"/>
    </row>
    <row r="8" spans="1:48" ht="21.75" customHeight="1">
      <c r="A8" s="162"/>
      <c r="B8" s="134"/>
      <c r="C8" s="134"/>
      <c r="D8" s="134"/>
      <c r="E8" s="134"/>
      <c r="F8" s="134"/>
      <c r="G8" s="168"/>
      <c r="H8" s="15" t="s">
        <v>22</v>
      </c>
      <c r="I8" s="16" t="s">
        <v>23</v>
      </c>
      <c r="J8" s="137"/>
      <c r="K8" s="170"/>
      <c r="L8" s="159"/>
      <c r="M8" s="160"/>
      <c r="N8" s="161"/>
      <c r="O8" s="137"/>
      <c r="P8" s="148"/>
      <c r="Q8" s="137"/>
      <c r="R8" s="151"/>
      <c r="S8" s="154"/>
      <c r="T8" s="32" t="s">
        <v>24</v>
      </c>
      <c r="U8" s="32" t="s">
        <v>25</v>
      </c>
      <c r="V8" s="32" t="s">
        <v>26</v>
      </c>
      <c r="W8" s="32" t="s">
        <v>27</v>
      </c>
      <c r="X8" s="33" t="s">
        <v>24</v>
      </c>
      <c r="Y8" s="33" t="s">
        <v>25</v>
      </c>
      <c r="Z8" s="33" t="s">
        <v>26</v>
      </c>
      <c r="AA8" s="33" t="s">
        <v>27</v>
      </c>
      <c r="AB8" s="34" t="s">
        <v>24</v>
      </c>
      <c r="AC8" s="34" t="s">
        <v>25</v>
      </c>
      <c r="AD8" s="34" t="s">
        <v>26</v>
      </c>
      <c r="AE8" s="34" t="s">
        <v>27</v>
      </c>
      <c r="AF8" s="35" t="s">
        <v>24</v>
      </c>
      <c r="AG8" s="35" t="s">
        <v>25</v>
      </c>
      <c r="AH8" s="35" t="s">
        <v>26</v>
      </c>
      <c r="AI8" s="35" t="s">
        <v>27</v>
      </c>
      <c r="AJ8" s="29" t="s">
        <v>24</v>
      </c>
      <c r="AK8" s="29" t="s">
        <v>25</v>
      </c>
      <c r="AL8" s="29" t="s">
        <v>26</v>
      </c>
      <c r="AM8" s="29" t="s">
        <v>27</v>
      </c>
      <c r="AN8" s="30" t="s">
        <v>24</v>
      </c>
      <c r="AO8" s="30" t="s">
        <v>25</v>
      </c>
      <c r="AP8" s="30" t="s">
        <v>26</v>
      </c>
      <c r="AQ8" s="30" t="s">
        <v>27</v>
      </c>
      <c r="AR8" s="31" t="s">
        <v>24</v>
      </c>
      <c r="AS8" s="31" t="s">
        <v>25</v>
      </c>
      <c r="AT8" s="31" t="s">
        <v>26</v>
      </c>
      <c r="AU8" s="31" t="s">
        <v>27</v>
      </c>
      <c r="AV8" s="145"/>
    </row>
    <row r="9" spans="1:48">
      <c r="A9" s="163" t="s">
        <v>28</v>
      </c>
      <c r="B9" s="163"/>
      <c r="C9" s="163"/>
      <c r="D9" s="163"/>
      <c r="E9" s="163"/>
      <c r="F9" s="163"/>
      <c r="G9" s="43">
        <f>I9+H9</f>
        <v>188.18412879190001</v>
      </c>
      <c r="H9" s="44">
        <f>SUM(H10:H21)</f>
        <v>188.18412879190001</v>
      </c>
      <c r="I9" s="44">
        <f>SUM(I10:I21)</f>
        <v>0</v>
      </c>
      <c r="J9" s="44"/>
      <c r="K9" s="44">
        <f>SUM(K10:K21)</f>
        <v>26.05</v>
      </c>
      <c r="L9" s="44">
        <f>SUM(L10:L21)</f>
        <v>95.749999999999986</v>
      </c>
      <c r="M9" s="44">
        <f>SUM(M10:M21)</f>
        <v>0</v>
      </c>
      <c r="N9" s="44">
        <f>SUM(N10:N21)</f>
        <v>58.730000000000004</v>
      </c>
      <c r="O9" s="48"/>
      <c r="P9" s="48">
        <f>SUM(P10:P21)</f>
        <v>26.05</v>
      </c>
      <c r="Q9" s="48"/>
      <c r="R9" s="48"/>
      <c r="S9" s="48"/>
      <c r="T9" s="44">
        <f t="shared" ref="T9:AU9" si="0">SUM(T10:T21)</f>
        <v>0</v>
      </c>
      <c r="U9" s="44">
        <f t="shared" si="0"/>
        <v>0</v>
      </c>
      <c r="V9" s="44">
        <f t="shared" si="0"/>
        <v>0</v>
      </c>
      <c r="W9" s="44">
        <f t="shared" si="0"/>
        <v>0</v>
      </c>
      <c r="X9" s="44">
        <f t="shared" si="0"/>
        <v>0</v>
      </c>
      <c r="Y9" s="44">
        <f t="shared" si="0"/>
        <v>0</v>
      </c>
      <c r="Z9" s="44">
        <f t="shared" si="0"/>
        <v>0</v>
      </c>
      <c r="AA9" s="44">
        <f t="shared" si="0"/>
        <v>0</v>
      </c>
      <c r="AB9" s="44">
        <f t="shared" si="0"/>
        <v>0</v>
      </c>
      <c r="AC9" s="44">
        <f t="shared" si="0"/>
        <v>0</v>
      </c>
      <c r="AD9" s="44">
        <f t="shared" si="0"/>
        <v>0</v>
      </c>
      <c r="AE9" s="44">
        <f t="shared" si="0"/>
        <v>0</v>
      </c>
      <c r="AF9" s="44">
        <f t="shared" si="0"/>
        <v>0</v>
      </c>
      <c r="AG9" s="44">
        <f t="shared" si="0"/>
        <v>0</v>
      </c>
      <c r="AH9" s="44">
        <f t="shared" si="0"/>
        <v>0</v>
      </c>
      <c r="AI9" s="44">
        <f t="shared" si="0"/>
        <v>0</v>
      </c>
      <c r="AJ9" s="44">
        <f t="shared" si="0"/>
        <v>0</v>
      </c>
      <c r="AK9" s="44">
        <f t="shared" si="0"/>
        <v>0</v>
      </c>
      <c r="AL9" s="44">
        <f t="shared" si="0"/>
        <v>0</v>
      </c>
      <c r="AM9" s="44">
        <f t="shared" si="0"/>
        <v>0</v>
      </c>
      <c r="AN9" s="44">
        <f t="shared" si="0"/>
        <v>0</v>
      </c>
      <c r="AO9" s="44">
        <f t="shared" si="0"/>
        <v>0</v>
      </c>
      <c r="AP9" s="44">
        <f t="shared" si="0"/>
        <v>0</v>
      </c>
      <c r="AQ9" s="44">
        <f t="shared" si="0"/>
        <v>0</v>
      </c>
      <c r="AR9" s="44">
        <f t="shared" si="0"/>
        <v>0</v>
      </c>
      <c r="AS9" s="44">
        <f t="shared" si="0"/>
        <v>0</v>
      </c>
      <c r="AT9" s="44">
        <f t="shared" si="0"/>
        <v>0</v>
      </c>
      <c r="AU9" s="44">
        <f t="shared" si="0"/>
        <v>0</v>
      </c>
      <c r="AV9" s="45"/>
    </row>
    <row r="10" spans="1:48" s="40" customFormat="1" ht="21.75">
      <c r="A10" s="4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61">
        <v>1</v>
      </c>
      <c r="C10" s="65" t="s">
        <v>119</v>
      </c>
      <c r="D10" s="119" t="s">
        <v>44</v>
      </c>
      <c r="E10" s="62" t="s">
        <v>120</v>
      </c>
      <c r="F10" s="120" t="s">
        <v>121</v>
      </c>
      <c r="G10" s="66">
        <v>5.79951017494</v>
      </c>
      <c r="H10" s="66">
        <v>5.79951017494</v>
      </c>
      <c r="I10" s="66">
        <v>0</v>
      </c>
      <c r="J10" s="39">
        <v>1</v>
      </c>
      <c r="K10" s="121">
        <v>0</v>
      </c>
      <c r="L10" s="121">
        <v>0</v>
      </c>
      <c r="M10" s="121" t="s">
        <v>122</v>
      </c>
      <c r="N10" s="121">
        <v>50</v>
      </c>
      <c r="O10" s="39">
        <v>25</v>
      </c>
      <c r="P10" s="122">
        <v>0</v>
      </c>
      <c r="Q10" s="64">
        <v>0</v>
      </c>
      <c r="R10" s="39">
        <v>2</v>
      </c>
      <c r="S10" s="39">
        <v>0</v>
      </c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</row>
    <row r="11" spans="1:48" s="40" customFormat="1" ht="21.75">
      <c r="A11" s="46" t="str">
        <f t="shared" ref="A11:A21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61">
        <v>2</v>
      </c>
      <c r="C11" s="65" t="s">
        <v>123</v>
      </c>
      <c r="D11" s="119" t="s">
        <v>44</v>
      </c>
      <c r="E11" s="62" t="s">
        <v>120</v>
      </c>
      <c r="F11" s="120" t="s">
        <v>121</v>
      </c>
      <c r="G11" s="66">
        <v>7.3929583282499998</v>
      </c>
      <c r="H11" s="66">
        <v>7.3929583282499998</v>
      </c>
      <c r="I11" s="66">
        <v>0</v>
      </c>
      <c r="J11" s="39">
        <v>1</v>
      </c>
      <c r="K11" s="121">
        <v>0</v>
      </c>
      <c r="L11" s="121">
        <v>0</v>
      </c>
      <c r="M11" s="121" t="s">
        <v>124</v>
      </c>
      <c r="N11" s="121">
        <v>8.73</v>
      </c>
      <c r="O11" s="39">
        <v>7</v>
      </c>
      <c r="P11" s="122">
        <v>0</v>
      </c>
      <c r="Q11" s="64">
        <v>0</v>
      </c>
      <c r="R11" s="39">
        <v>2</v>
      </c>
      <c r="S11" s="39">
        <v>0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</row>
    <row r="12" spans="1:48" s="40" customFormat="1" ht="21.75">
      <c r="A12" s="46" t="str">
        <f t="shared" si="1"/>
        <v xml:space="preserve">   </v>
      </c>
      <c r="B12" s="61">
        <v>3</v>
      </c>
      <c r="C12" s="65" t="s">
        <v>125</v>
      </c>
      <c r="D12" s="119" t="s">
        <v>44</v>
      </c>
      <c r="E12" s="62" t="s">
        <v>120</v>
      </c>
      <c r="F12" s="120" t="s">
        <v>121</v>
      </c>
      <c r="G12" s="66">
        <v>5.5471278002100002</v>
      </c>
      <c r="H12" s="66">
        <v>5.5471278002100002</v>
      </c>
      <c r="I12" s="66">
        <v>0</v>
      </c>
      <c r="J12" s="39">
        <v>1</v>
      </c>
      <c r="K12" s="121">
        <v>0</v>
      </c>
      <c r="L12" s="121">
        <v>0</v>
      </c>
      <c r="M12" s="121" t="s">
        <v>122</v>
      </c>
      <c r="N12" s="121" t="s">
        <v>126</v>
      </c>
      <c r="O12" s="39">
        <v>7</v>
      </c>
      <c r="P12" s="122">
        <v>0</v>
      </c>
      <c r="Q12" s="64">
        <v>0</v>
      </c>
      <c r="R12" s="39">
        <v>2</v>
      </c>
      <c r="S12" s="39">
        <v>0</v>
      </c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</row>
    <row r="13" spans="1:48" s="40" customFormat="1" ht="21.75">
      <c r="A13" s="46" t="str">
        <f t="shared" si="1"/>
        <v xml:space="preserve">   </v>
      </c>
      <c r="B13" s="61">
        <v>4</v>
      </c>
      <c r="C13" s="65" t="s">
        <v>127</v>
      </c>
      <c r="D13" s="119" t="s">
        <v>44</v>
      </c>
      <c r="E13" s="62" t="s">
        <v>120</v>
      </c>
      <c r="F13" s="120" t="s">
        <v>121</v>
      </c>
      <c r="G13" s="66">
        <v>6.3048853559999998</v>
      </c>
      <c r="H13" s="66">
        <v>6.3048853559999998</v>
      </c>
      <c r="I13" s="66">
        <v>0</v>
      </c>
      <c r="J13" s="39">
        <v>1</v>
      </c>
      <c r="K13" s="121">
        <v>0</v>
      </c>
      <c r="L13" s="121">
        <v>6.3</v>
      </c>
      <c r="M13" s="121">
        <v>0</v>
      </c>
      <c r="N13" s="121">
        <v>0</v>
      </c>
      <c r="O13" s="39">
        <v>18</v>
      </c>
      <c r="P13" s="122">
        <v>0</v>
      </c>
      <c r="Q13" s="64">
        <v>0</v>
      </c>
      <c r="R13" s="39">
        <v>2</v>
      </c>
      <c r="S13" s="39">
        <v>0</v>
      </c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</row>
    <row r="14" spans="1:48" s="40" customFormat="1" ht="21.75">
      <c r="A14" s="46" t="str">
        <f t="shared" si="1"/>
        <v xml:space="preserve">   </v>
      </c>
      <c r="B14" s="61">
        <v>5</v>
      </c>
      <c r="C14" s="65" t="s">
        <v>128</v>
      </c>
      <c r="D14" s="119" t="s">
        <v>44</v>
      </c>
      <c r="E14" s="62" t="s">
        <v>120</v>
      </c>
      <c r="F14" s="120" t="s">
        <v>121</v>
      </c>
      <c r="G14" s="66">
        <v>51.704699443700001</v>
      </c>
      <c r="H14" s="66">
        <v>51.704699443700001</v>
      </c>
      <c r="I14" s="66">
        <v>0</v>
      </c>
      <c r="J14" s="39">
        <v>1</v>
      </c>
      <c r="K14" s="121">
        <v>0</v>
      </c>
      <c r="L14" s="121">
        <v>51.7</v>
      </c>
      <c r="M14" s="121">
        <v>0</v>
      </c>
      <c r="N14" s="121">
        <v>0</v>
      </c>
      <c r="O14" s="39">
        <v>25</v>
      </c>
      <c r="P14" s="122">
        <v>0</v>
      </c>
      <c r="Q14" s="64">
        <v>0</v>
      </c>
      <c r="R14" s="39">
        <v>2</v>
      </c>
      <c r="S14" s="39">
        <v>0</v>
      </c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</row>
    <row r="15" spans="1:48" s="40" customFormat="1" ht="21.75">
      <c r="A15" s="46" t="str">
        <f t="shared" si="1"/>
        <v xml:space="preserve">   </v>
      </c>
      <c r="B15" s="61">
        <v>6</v>
      </c>
      <c r="C15" s="65" t="s">
        <v>129</v>
      </c>
      <c r="D15" s="119" t="s">
        <v>44</v>
      </c>
      <c r="E15" s="62" t="s">
        <v>120</v>
      </c>
      <c r="F15" s="120" t="s">
        <v>121</v>
      </c>
      <c r="G15" s="66">
        <v>16.781840146499999</v>
      </c>
      <c r="H15" s="66">
        <v>16.781840146499999</v>
      </c>
      <c r="I15" s="66">
        <v>0</v>
      </c>
      <c r="J15" s="39">
        <v>1</v>
      </c>
      <c r="K15" s="121">
        <v>6.3</v>
      </c>
      <c r="L15" s="121">
        <v>0</v>
      </c>
      <c r="M15" s="121">
        <v>0</v>
      </c>
      <c r="N15" s="121">
        <v>0</v>
      </c>
      <c r="O15" s="39">
        <v>5</v>
      </c>
      <c r="P15" s="122">
        <v>6.3</v>
      </c>
      <c r="Q15" s="64">
        <v>100</v>
      </c>
      <c r="R15" s="39">
        <v>2</v>
      </c>
      <c r="S15" s="39">
        <v>2</v>
      </c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</row>
    <row r="16" spans="1:48" s="40" customFormat="1" ht="21.75">
      <c r="A16" s="46" t="str">
        <f t="shared" si="1"/>
        <v xml:space="preserve">   </v>
      </c>
      <c r="B16" s="61">
        <v>7</v>
      </c>
      <c r="C16" s="65" t="s">
        <v>130</v>
      </c>
      <c r="D16" s="119" t="s">
        <v>44</v>
      </c>
      <c r="E16" s="62" t="s">
        <v>120</v>
      </c>
      <c r="F16" s="120" t="s">
        <v>121</v>
      </c>
      <c r="G16" s="66">
        <v>10.3479450765</v>
      </c>
      <c r="H16" s="66">
        <v>10.3479450765</v>
      </c>
      <c r="I16" s="66">
        <v>0</v>
      </c>
      <c r="J16" s="39">
        <v>1</v>
      </c>
      <c r="K16" s="121">
        <v>0</v>
      </c>
      <c r="L16" s="121">
        <v>10.35</v>
      </c>
      <c r="M16" s="121">
        <v>0</v>
      </c>
      <c r="N16" s="121">
        <v>0</v>
      </c>
      <c r="O16" s="39">
        <v>18</v>
      </c>
      <c r="P16" s="122">
        <v>0</v>
      </c>
      <c r="Q16" s="64">
        <v>0</v>
      </c>
      <c r="R16" s="39">
        <v>2</v>
      </c>
      <c r="S16" s="39">
        <v>0</v>
      </c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</row>
    <row r="17" spans="1:48" s="40" customFormat="1" ht="21.75">
      <c r="A17" s="46" t="str">
        <f t="shared" si="1"/>
        <v xml:space="preserve">   </v>
      </c>
      <c r="B17" s="61">
        <v>8</v>
      </c>
      <c r="C17" s="65" t="s">
        <v>131</v>
      </c>
      <c r="D17" s="119" t="s">
        <v>44</v>
      </c>
      <c r="E17" s="62" t="s">
        <v>120</v>
      </c>
      <c r="F17" s="120" t="s">
        <v>121</v>
      </c>
      <c r="G17" s="66">
        <v>10.9059619113</v>
      </c>
      <c r="H17" s="66">
        <v>10.9059619113</v>
      </c>
      <c r="I17" s="66">
        <v>0</v>
      </c>
      <c r="J17" s="39">
        <v>1</v>
      </c>
      <c r="K17" s="121">
        <v>10.91</v>
      </c>
      <c r="L17" s="121">
        <v>0</v>
      </c>
      <c r="M17" s="121">
        <v>0</v>
      </c>
      <c r="N17" s="121">
        <v>0</v>
      </c>
      <c r="O17" s="39">
        <v>9</v>
      </c>
      <c r="P17" s="122">
        <v>10.91</v>
      </c>
      <c r="Q17" s="64">
        <v>99</v>
      </c>
      <c r="R17" s="39">
        <v>2</v>
      </c>
      <c r="S17" s="39">
        <v>2</v>
      </c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</row>
    <row r="18" spans="1:48" s="40" customFormat="1" ht="21.75">
      <c r="A18" s="46" t="str">
        <f t="shared" si="1"/>
        <v xml:space="preserve">   </v>
      </c>
      <c r="B18" s="61">
        <v>9</v>
      </c>
      <c r="C18" s="65" t="s">
        <v>132</v>
      </c>
      <c r="D18" s="119" t="s">
        <v>44</v>
      </c>
      <c r="E18" s="62" t="s">
        <v>120</v>
      </c>
      <c r="F18" s="120" t="s">
        <v>121</v>
      </c>
      <c r="G18" s="66">
        <v>14.0482621625</v>
      </c>
      <c r="H18" s="66">
        <v>14.0482621625</v>
      </c>
      <c r="I18" s="66">
        <v>0</v>
      </c>
      <c r="J18" s="39">
        <v>1</v>
      </c>
      <c r="K18" s="121">
        <v>0</v>
      </c>
      <c r="L18" s="121">
        <v>14.05</v>
      </c>
      <c r="M18" s="121">
        <v>0</v>
      </c>
      <c r="N18" s="121">
        <v>0</v>
      </c>
      <c r="O18" s="39">
        <v>18</v>
      </c>
      <c r="P18" s="122">
        <v>0</v>
      </c>
      <c r="Q18" s="64">
        <v>0</v>
      </c>
      <c r="R18" s="39">
        <v>2</v>
      </c>
      <c r="S18" s="39">
        <v>0</v>
      </c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</row>
    <row r="19" spans="1:48" s="40" customFormat="1" ht="21.75">
      <c r="A19" s="46" t="str">
        <f t="shared" si="1"/>
        <v xml:space="preserve">   </v>
      </c>
      <c r="B19" s="61">
        <v>10</v>
      </c>
      <c r="C19" s="65" t="s">
        <v>133</v>
      </c>
      <c r="D19" s="119" t="s">
        <v>44</v>
      </c>
      <c r="E19" s="62" t="s">
        <v>120</v>
      </c>
      <c r="F19" s="120" t="s">
        <v>121</v>
      </c>
      <c r="G19" s="66">
        <v>13.351338094100001</v>
      </c>
      <c r="H19" s="66">
        <v>13.351338094100001</v>
      </c>
      <c r="I19" s="66">
        <v>0</v>
      </c>
      <c r="J19" s="39">
        <v>1</v>
      </c>
      <c r="K19" s="121">
        <v>0</v>
      </c>
      <c r="L19" s="121">
        <v>13.35</v>
      </c>
      <c r="M19" s="121">
        <v>0</v>
      </c>
      <c r="N19" s="121">
        <v>0</v>
      </c>
      <c r="O19" s="39">
        <v>18</v>
      </c>
      <c r="P19" s="122">
        <v>0</v>
      </c>
      <c r="Q19" s="64">
        <v>0</v>
      </c>
      <c r="R19" s="39">
        <v>2</v>
      </c>
      <c r="S19" s="39">
        <v>0</v>
      </c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</row>
    <row r="20" spans="1:48" s="40" customFormat="1" ht="21.75">
      <c r="A20" s="46" t="str">
        <f t="shared" si="1"/>
        <v xml:space="preserve">   </v>
      </c>
      <c r="B20" s="61">
        <v>11</v>
      </c>
      <c r="C20" s="65" t="s">
        <v>134</v>
      </c>
      <c r="D20" s="119" t="s">
        <v>44</v>
      </c>
      <c r="E20" s="62" t="s">
        <v>120</v>
      </c>
      <c r="F20" s="120" t="s">
        <v>121</v>
      </c>
      <c r="G20" s="66">
        <v>24.733526273100001</v>
      </c>
      <c r="H20" s="66">
        <v>24.733526273100001</v>
      </c>
      <c r="I20" s="66">
        <v>0</v>
      </c>
      <c r="J20" s="39">
        <v>1</v>
      </c>
      <c r="K20" s="121">
        <v>8.84</v>
      </c>
      <c r="L20" s="121">
        <v>0</v>
      </c>
      <c r="M20" s="121">
        <v>0</v>
      </c>
      <c r="N20" s="121">
        <v>0</v>
      </c>
      <c r="O20" s="39">
        <v>5</v>
      </c>
      <c r="P20" s="122">
        <v>8.84</v>
      </c>
      <c r="Q20" s="64">
        <v>100</v>
      </c>
      <c r="R20" s="39">
        <v>2</v>
      </c>
      <c r="S20" s="39">
        <v>2</v>
      </c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</row>
    <row r="21" spans="1:48" s="40" customFormat="1" ht="21.75">
      <c r="A21" s="46" t="str">
        <f t="shared" si="1"/>
        <v xml:space="preserve">   </v>
      </c>
      <c r="B21" s="61">
        <v>12</v>
      </c>
      <c r="C21" s="65" t="s">
        <v>135</v>
      </c>
      <c r="D21" s="119" t="s">
        <v>44</v>
      </c>
      <c r="E21" s="62" t="s">
        <v>120</v>
      </c>
      <c r="F21" s="120" t="s">
        <v>121</v>
      </c>
      <c r="G21" s="66">
        <v>21.266074024800002</v>
      </c>
      <c r="H21" s="66">
        <v>21.266074024800002</v>
      </c>
      <c r="I21" s="66">
        <v>0</v>
      </c>
      <c r="J21" s="39">
        <v>3</v>
      </c>
      <c r="K21" s="121">
        <v>0</v>
      </c>
      <c r="L21" s="121">
        <v>0</v>
      </c>
      <c r="M21" s="121">
        <v>0</v>
      </c>
      <c r="N21" s="121">
        <v>0</v>
      </c>
      <c r="O21" s="39">
        <v>0</v>
      </c>
      <c r="P21" s="122">
        <v>0</v>
      </c>
      <c r="Q21" s="64">
        <v>0</v>
      </c>
      <c r="R21" s="39">
        <v>0</v>
      </c>
      <c r="S21" s="39">
        <v>0</v>
      </c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</row>
  </sheetData>
  <sheetProtection selectLockedCells="1"/>
  <mergeCells count="42"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X7:AA7"/>
    <mergeCell ref="T6:AU6"/>
    <mergeCell ref="AB7:AE7"/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7:W7"/>
  </mergeCells>
  <dataValidations count="6">
    <dataValidation type="whole" allowBlank="1" showInputMessage="1" showErrorMessage="1" error="กรอกเฉพาะ 0 1 2 3" sqref="S1 S5:S9 S22:S1048576">
      <formula1>0</formula1>
      <formula2>3</formula2>
    </dataValidation>
    <dataValidation type="whole" allowBlank="1" showInputMessage="1" showErrorMessage="1" error="กรอกเฉพาะ 0 1 2" sqref="R1 S2:S4 R5:R9 R22:R1048576">
      <formula1>0</formula1>
      <formula2>2</formula2>
    </dataValidation>
    <dataValidation type="whole" allowBlank="1" showInputMessage="1" showErrorMessage="1" error="กรอกเฉพาะจำนวนเต็ม" sqref="O1 O5:O9 O22:O1048576">
      <formula1>0</formula1>
      <formula2>100</formula2>
    </dataValidation>
    <dataValidation type="whole" allowBlank="1" showInputMessage="1" showErrorMessage="1" error="กรอกเฉพาะ 0 1 2 3 9" sqref="J1 J5:J9 J22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"/>
  <sheetViews>
    <sheetView topLeftCell="A7" workbookViewId="0">
      <selection activeCell="I28" sqref="I28"/>
    </sheetView>
  </sheetViews>
  <sheetFormatPr defaultColWidth="9.125" defaultRowHeight="17.25"/>
  <cols>
    <col min="1" max="1" width="7.875" style="13" bestFit="1" customWidth="1"/>
    <col min="2" max="2" width="9.875" style="13" customWidth="1"/>
    <col min="3" max="3" width="7.125" style="11" customWidth="1"/>
    <col min="4" max="4" width="7.75" style="11" customWidth="1"/>
    <col min="5" max="5" width="4.625" style="11" customWidth="1"/>
    <col min="6" max="6" width="9.625" style="11" bestFit="1" customWidth="1"/>
    <col min="7" max="7" width="7.375" style="11" customWidth="1"/>
    <col min="8" max="8" width="9.125" style="11" customWidth="1"/>
    <col min="9" max="9" width="4.875" style="11" customWidth="1"/>
    <col min="10" max="10" width="8.625" style="8" bestFit="1" customWidth="1"/>
    <col min="11" max="11" width="9.625" style="8" customWidth="1"/>
    <col min="12" max="12" width="10.375" style="8" customWidth="1"/>
    <col min="13" max="13" width="8.625" style="8" customWidth="1"/>
    <col min="14" max="14" width="6.625" style="13" customWidth="1"/>
    <col min="15" max="15" width="9.875" style="11" customWidth="1"/>
    <col min="16" max="16" width="8.25" style="11" customWidth="1"/>
    <col min="17" max="17" width="11" style="11" customWidth="1"/>
    <col min="18" max="18" width="12.25" style="11" customWidth="1"/>
    <col min="19" max="19" width="10" style="11" customWidth="1"/>
    <col min="20" max="20" width="8.25" style="11" customWidth="1"/>
    <col min="21" max="21" width="11.75" style="11" customWidth="1"/>
    <col min="22" max="22" width="13.25" style="11" bestFit="1" customWidth="1"/>
    <col min="23" max="23" width="31.875" style="11" customWidth="1"/>
    <col min="24" max="28" width="9.125" style="40"/>
    <col min="29" max="16384" width="9.125" style="11"/>
  </cols>
  <sheetData>
    <row r="1" spans="1:28" ht="27.75">
      <c r="A1" s="186" t="s">
        <v>157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</row>
    <row r="2" spans="1:28" ht="27.75">
      <c r="A2" s="187" t="s">
        <v>1</v>
      </c>
      <c r="B2" s="187"/>
      <c r="C2" s="187"/>
      <c r="D2" s="187"/>
      <c r="E2" s="187" t="s">
        <v>136</v>
      </c>
      <c r="F2" s="187"/>
      <c r="G2" s="187"/>
      <c r="H2" s="187"/>
      <c r="I2" s="187"/>
      <c r="J2" s="67"/>
      <c r="K2" s="3"/>
      <c r="L2" s="3"/>
      <c r="M2" s="3"/>
      <c r="N2" s="3"/>
      <c r="O2" s="3"/>
      <c r="T2" s="3"/>
      <c r="Y2" s="105"/>
      <c r="Z2" s="105"/>
      <c r="AA2" s="106"/>
      <c r="AB2" s="106"/>
    </row>
    <row r="3" spans="1:28" ht="27.75">
      <c r="A3" s="187"/>
      <c r="B3" s="187"/>
      <c r="C3" s="187"/>
      <c r="D3" s="187"/>
      <c r="E3" s="187"/>
      <c r="F3" s="187"/>
      <c r="G3" s="187"/>
      <c r="H3" s="187"/>
      <c r="I3" s="187"/>
      <c r="J3" s="67"/>
      <c r="K3" s="11"/>
      <c r="L3" s="3"/>
      <c r="N3" s="3"/>
      <c r="O3" s="3"/>
      <c r="P3" s="3"/>
      <c r="Q3" s="3"/>
      <c r="R3" s="3"/>
      <c r="S3" s="3"/>
      <c r="T3" s="3"/>
      <c r="U3" s="107"/>
      <c r="V3" s="107" t="s">
        <v>2</v>
      </c>
      <c r="W3" s="108">
        <v>1089</v>
      </c>
      <c r="Y3" s="109"/>
      <c r="Z3" s="109"/>
      <c r="AB3" s="110"/>
    </row>
    <row r="4" spans="1:28" ht="27.75">
      <c r="A4" s="187"/>
      <c r="B4" s="187"/>
      <c r="C4" s="187"/>
      <c r="D4" s="187"/>
      <c r="E4" s="187"/>
      <c r="F4" s="187"/>
      <c r="G4" s="187"/>
      <c r="H4" s="187"/>
      <c r="I4" s="187"/>
      <c r="J4" s="67"/>
      <c r="L4" s="3"/>
      <c r="M4" s="3"/>
      <c r="N4" s="3"/>
      <c r="O4" s="3"/>
      <c r="P4" s="3"/>
      <c r="Q4" s="3"/>
      <c r="R4" s="3"/>
      <c r="S4" s="3"/>
      <c r="T4" s="3"/>
      <c r="U4" s="107"/>
      <c r="V4" s="111"/>
      <c r="W4" s="112"/>
      <c r="Y4" s="113"/>
      <c r="Z4" s="113"/>
      <c r="AB4" s="110"/>
    </row>
    <row r="5" spans="1:28" ht="18.75">
      <c r="F5" s="114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15" t="s">
        <v>6</v>
      </c>
      <c r="Y5" s="116"/>
      <c r="Z5" s="116"/>
      <c r="AA5" s="116"/>
      <c r="AB5" s="116"/>
    </row>
    <row r="6" spans="1:28">
      <c r="A6" s="134" t="s">
        <v>7</v>
      </c>
      <c r="B6" s="134" t="s">
        <v>8</v>
      </c>
      <c r="C6" s="134" t="s">
        <v>9</v>
      </c>
      <c r="D6" s="134" t="s">
        <v>10</v>
      </c>
      <c r="E6" s="134" t="s">
        <v>11</v>
      </c>
      <c r="F6" s="165" t="s">
        <v>47</v>
      </c>
      <c r="G6" s="166"/>
      <c r="H6" s="167"/>
      <c r="I6" s="135" t="s">
        <v>12</v>
      </c>
      <c r="J6" s="169" t="s">
        <v>37</v>
      </c>
      <c r="K6" s="169"/>
      <c r="L6" s="169"/>
      <c r="M6" s="169"/>
      <c r="N6" s="135" t="s">
        <v>13</v>
      </c>
      <c r="O6" s="146" t="s">
        <v>5</v>
      </c>
      <c r="P6" s="135" t="s">
        <v>31</v>
      </c>
      <c r="Q6" s="149" t="s">
        <v>38</v>
      </c>
      <c r="R6" s="152" t="s">
        <v>39</v>
      </c>
      <c r="S6" s="190" t="s">
        <v>140</v>
      </c>
      <c r="T6" s="190"/>
      <c r="U6" s="190"/>
      <c r="V6" s="191" t="s">
        <v>151</v>
      </c>
      <c r="W6" s="192" t="s">
        <v>155</v>
      </c>
    </row>
    <row r="7" spans="1:28" ht="15" customHeight="1">
      <c r="A7" s="134"/>
      <c r="B7" s="134"/>
      <c r="C7" s="134"/>
      <c r="D7" s="134"/>
      <c r="E7" s="134"/>
      <c r="F7" s="168" t="s">
        <v>3</v>
      </c>
      <c r="G7" s="164" t="s">
        <v>46</v>
      </c>
      <c r="H7" s="164"/>
      <c r="I7" s="136"/>
      <c r="J7" s="170" t="s">
        <v>40</v>
      </c>
      <c r="K7" s="158" t="s">
        <v>41</v>
      </c>
      <c r="L7" s="160" t="s">
        <v>42</v>
      </c>
      <c r="M7" s="161" t="s">
        <v>43</v>
      </c>
      <c r="N7" s="136"/>
      <c r="O7" s="147"/>
      <c r="P7" s="136"/>
      <c r="Q7" s="150"/>
      <c r="R7" s="153"/>
      <c r="S7" s="188" t="s">
        <v>141</v>
      </c>
      <c r="T7" s="188" t="s">
        <v>146</v>
      </c>
      <c r="U7" s="188"/>
      <c r="V7" s="191"/>
      <c r="W7" s="192"/>
    </row>
    <row r="8" spans="1:28">
      <c r="A8" s="134"/>
      <c r="B8" s="134"/>
      <c r="C8" s="134"/>
      <c r="D8" s="134"/>
      <c r="E8" s="134"/>
      <c r="F8" s="168"/>
      <c r="G8" s="15" t="s">
        <v>22</v>
      </c>
      <c r="H8" s="16" t="s">
        <v>23</v>
      </c>
      <c r="I8" s="137"/>
      <c r="J8" s="170"/>
      <c r="K8" s="159"/>
      <c r="L8" s="160"/>
      <c r="M8" s="161"/>
      <c r="N8" s="137"/>
      <c r="O8" s="148"/>
      <c r="P8" s="137"/>
      <c r="Q8" s="151"/>
      <c r="R8" s="154"/>
      <c r="S8" s="188"/>
      <c r="T8" s="117" t="s">
        <v>147</v>
      </c>
      <c r="U8" s="118" t="s">
        <v>149</v>
      </c>
      <c r="V8" s="191"/>
      <c r="W8" s="192"/>
    </row>
    <row r="9" spans="1:28">
      <c r="A9" s="189" t="s">
        <v>28</v>
      </c>
      <c r="B9" s="189"/>
      <c r="C9" s="189"/>
      <c r="D9" s="189"/>
      <c r="E9" s="189"/>
      <c r="F9" s="44">
        <f>G9+H9</f>
        <v>188.17876237230001</v>
      </c>
      <c r="G9" s="44">
        <f>SUM(G10:G10002)</f>
        <v>188.17876237230001</v>
      </c>
      <c r="H9" s="44">
        <f t="shared" ref="H9:O9" si="0">SUM(H10:H10002)</f>
        <v>0</v>
      </c>
      <c r="I9" s="44"/>
      <c r="J9" s="44">
        <f t="shared" si="0"/>
        <v>26.05</v>
      </c>
      <c r="K9" s="44">
        <f t="shared" si="0"/>
        <v>122.11999999999999</v>
      </c>
      <c r="L9" s="44">
        <f t="shared" si="0"/>
        <v>0</v>
      </c>
      <c r="M9" s="44">
        <f t="shared" si="0"/>
        <v>58.730000000000004</v>
      </c>
      <c r="N9" s="44"/>
      <c r="O9" s="44">
        <f t="shared" si="0"/>
        <v>26.05</v>
      </c>
      <c r="P9" s="44"/>
      <c r="Q9" s="44"/>
      <c r="R9" s="44"/>
      <c r="S9" s="44"/>
      <c r="T9" s="44"/>
      <c r="U9" s="44"/>
      <c r="V9" s="44"/>
      <c r="W9" s="44"/>
    </row>
    <row r="10" spans="1:28" ht="18.75">
      <c r="A10" s="61">
        <v>1</v>
      </c>
      <c r="B10" s="65" t="s">
        <v>119</v>
      </c>
      <c r="C10" s="119" t="s">
        <v>44</v>
      </c>
      <c r="D10" s="62" t="s">
        <v>120</v>
      </c>
      <c r="E10" s="120" t="s">
        <v>121</v>
      </c>
      <c r="F10" s="66">
        <v>5.79951017494</v>
      </c>
      <c r="G10" s="66">
        <v>5.79951017494</v>
      </c>
      <c r="H10" s="66">
        <v>0</v>
      </c>
      <c r="I10" s="39">
        <v>1</v>
      </c>
      <c r="J10" s="121">
        <v>0</v>
      </c>
      <c r="K10" s="121">
        <v>0</v>
      </c>
      <c r="L10" s="121" t="s">
        <v>122</v>
      </c>
      <c r="M10" s="121">
        <v>50</v>
      </c>
      <c r="N10" s="39">
        <v>25</v>
      </c>
      <c r="O10" s="122">
        <v>0</v>
      </c>
      <c r="P10" s="64">
        <v>0</v>
      </c>
      <c r="Q10" s="39">
        <v>2</v>
      </c>
      <c r="R10" s="39">
        <v>0</v>
      </c>
      <c r="S10" s="14">
        <v>0</v>
      </c>
      <c r="T10" s="14">
        <v>0</v>
      </c>
      <c r="U10" s="14">
        <v>0</v>
      </c>
      <c r="V10" s="14">
        <v>0</v>
      </c>
      <c r="W10" s="14" t="s">
        <v>159</v>
      </c>
    </row>
    <row r="11" spans="1:28" ht="18.75">
      <c r="A11" s="61">
        <v>2</v>
      </c>
      <c r="B11" s="65" t="s">
        <v>123</v>
      </c>
      <c r="C11" s="119" t="s">
        <v>44</v>
      </c>
      <c r="D11" s="62" t="s">
        <v>120</v>
      </c>
      <c r="E11" s="120" t="s">
        <v>121</v>
      </c>
      <c r="F11" s="66">
        <v>7.3929583282499998</v>
      </c>
      <c r="G11" s="66">
        <v>7.3929583282499998</v>
      </c>
      <c r="H11" s="66">
        <v>0</v>
      </c>
      <c r="I11" s="39">
        <v>1</v>
      </c>
      <c r="J11" s="121">
        <v>0</v>
      </c>
      <c r="K11" s="121">
        <v>0</v>
      </c>
      <c r="L11" s="121" t="s">
        <v>124</v>
      </c>
      <c r="M11" s="121">
        <v>8.73</v>
      </c>
      <c r="N11" s="39">
        <v>7</v>
      </c>
      <c r="O11" s="122">
        <v>0</v>
      </c>
      <c r="P11" s="64">
        <v>0</v>
      </c>
      <c r="Q11" s="39">
        <v>2</v>
      </c>
      <c r="R11" s="39">
        <v>0</v>
      </c>
      <c r="S11" s="14">
        <v>0</v>
      </c>
      <c r="T11" s="14">
        <v>0</v>
      </c>
      <c r="U11" s="14">
        <v>0</v>
      </c>
      <c r="V11" s="14">
        <v>0</v>
      </c>
      <c r="W11" s="14" t="s">
        <v>159</v>
      </c>
    </row>
    <row r="12" spans="1:28" ht="18.75">
      <c r="A12" s="61">
        <v>3</v>
      </c>
      <c r="B12" s="65" t="s">
        <v>125</v>
      </c>
      <c r="C12" s="119" t="s">
        <v>44</v>
      </c>
      <c r="D12" s="62" t="s">
        <v>120</v>
      </c>
      <c r="E12" s="120" t="s">
        <v>121</v>
      </c>
      <c r="F12" s="66">
        <v>5.5471278002100002</v>
      </c>
      <c r="G12" s="66">
        <v>5.5471278002100002</v>
      </c>
      <c r="H12" s="66">
        <v>0</v>
      </c>
      <c r="I12" s="39">
        <v>1</v>
      </c>
      <c r="J12" s="121">
        <v>0</v>
      </c>
      <c r="K12" s="121">
        <v>0</v>
      </c>
      <c r="L12" s="121" t="s">
        <v>122</v>
      </c>
      <c r="M12" s="121" t="s">
        <v>126</v>
      </c>
      <c r="N12" s="39">
        <v>7</v>
      </c>
      <c r="O12" s="122">
        <v>0</v>
      </c>
      <c r="P12" s="64">
        <v>0</v>
      </c>
      <c r="Q12" s="39">
        <v>2</v>
      </c>
      <c r="R12" s="39">
        <v>0</v>
      </c>
      <c r="S12" s="14">
        <v>0</v>
      </c>
      <c r="T12" s="14">
        <v>0</v>
      </c>
      <c r="U12" s="14">
        <v>0</v>
      </c>
      <c r="V12" s="14">
        <v>0</v>
      </c>
      <c r="W12" s="14" t="s">
        <v>159</v>
      </c>
    </row>
    <row r="13" spans="1:28" ht="18.75">
      <c r="A13" s="61">
        <v>4</v>
      </c>
      <c r="B13" s="65" t="s">
        <v>127</v>
      </c>
      <c r="C13" s="119" t="s">
        <v>44</v>
      </c>
      <c r="D13" s="62" t="s">
        <v>120</v>
      </c>
      <c r="E13" s="120" t="s">
        <v>121</v>
      </c>
      <c r="F13" s="66">
        <v>6.3048853559999998</v>
      </c>
      <c r="G13" s="66">
        <v>6.3048853559999998</v>
      </c>
      <c r="H13" s="66">
        <v>0</v>
      </c>
      <c r="I13" s="39">
        <v>1</v>
      </c>
      <c r="J13" s="121">
        <v>0</v>
      </c>
      <c r="K13" s="121">
        <v>6.3</v>
      </c>
      <c r="L13" s="121">
        <v>0</v>
      </c>
      <c r="M13" s="121">
        <v>0</v>
      </c>
      <c r="N13" s="39">
        <v>18</v>
      </c>
      <c r="O13" s="122">
        <v>0</v>
      </c>
      <c r="P13" s="64">
        <v>0</v>
      </c>
      <c r="Q13" s="39">
        <v>2</v>
      </c>
      <c r="R13" s="39">
        <v>0</v>
      </c>
      <c r="S13" s="14">
        <v>0</v>
      </c>
      <c r="T13" s="14">
        <v>0</v>
      </c>
      <c r="U13" s="14">
        <v>0</v>
      </c>
      <c r="V13" s="14">
        <v>0</v>
      </c>
      <c r="W13" s="14" t="s">
        <v>159</v>
      </c>
    </row>
    <row r="14" spans="1:28" ht="18.75">
      <c r="A14" s="61">
        <v>5</v>
      </c>
      <c r="B14" s="65" t="s">
        <v>128</v>
      </c>
      <c r="C14" s="119" t="s">
        <v>44</v>
      </c>
      <c r="D14" s="62" t="s">
        <v>120</v>
      </c>
      <c r="E14" s="120" t="s">
        <v>121</v>
      </c>
      <c r="F14" s="66">
        <v>51.704699443700001</v>
      </c>
      <c r="G14" s="66">
        <v>51.704699443700001</v>
      </c>
      <c r="H14" s="66">
        <v>0</v>
      </c>
      <c r="I14" s="39">
        <v>1</v>
      </c>
      <c r="J14" s="121">
        <v>0</v>
      </c>
      <c r="K14" s="121">
        <v>51.7</v>
      </c>
      <c r="L14" s="121">
        <v>0</v>
      </c>
      <c r="M14" s="121">
        <v>0</v>
      </c>
      <c r="N14" s="39">
        <v>25</v>
      </c>
      <c r="O14" s="122">
        <v>0</v>
      </c>
      <c r="P14" s="64">
        <v>0</v>
      </c>
      <c r="Q14" s="39">
        <v>2</v>
      </c>
      <c r="R14" s="39">
        <v>0</v>
      </c>
      <c r="S14" s="14">
        <v>0</v>
      </c>
      <c r="T14" s="14">
        <v>0</v>
      </c>
      <c r="U14" s="14">
        <v>0</v>
      </c>
      <c r="V14" s="14">
        <v>0</v>
      </c>
      <c r="W14" s="14" t="s">
        <v>159</v>
      </c>
    </row>
    <row r="15" spans="1:28" ht="18.75">
      <c r="A15" s="61">
        <v>6</v>
      </c>
      <c r="B15" s="65" t="s">
        <v>129</v>
      </c>
      <c r="C15" s="119" t="s">
        <v>161</v>
      </c>
      <c r="D15" s="62" t="s">
        <v>120</v>
      </c>
      <c r="E15" s="120" t="s">
        <v>121</v>
      </c>
      <c r="F15" s="66">
        <v>6.3</v>
      </c>
      <c r="G15" s="66">
        <v>6.3</v>
      </c>
      <c r="H15" s="66">
        <v>0</v>
      </c>
      <c r="I15" s="39">
        <v>1</v>
      </c>
      <c r="J15" s="121">
        <v>6.3</v>
      </c>
      <c r="K15" s="121">
        <v>0</v>
      </c>
      <c r="L15" s="121">
        <v>0</v>
      </c>
      <c r="M15" s="121">
        <v>0</v>
      </c>
      <c r="N15" s="39">
        <v>5</v>
      </c>
      <c r="O15" s="122">
        <v>6.3</v>
      </c>
      <c r="P15" s="64">
        <v>100</v>
      </c>
      <c r="Q15" s="39">
        <v>2</v>
      </c>
      <c r="R15" s="39">
        <v>2</v>
      </c>
      <c r="S15" s="14">
        <v>1</v>
      </c>
      <c r="T15" s="14">
        <v>2</v>
      </c>
      <c r="U15" s="14">
        <v>0</v>
      </c>
      <c r="V15" s="14">
        <v>1</v>
      </c>
      <c r="W15" s="14" t="s">
        <v>159</v>
      </c>
    </row>
    <row r="16" spans="1:28" ht="18.75">
      <c r="A16" s="61">
        <v>7</v>
      </c>
      <c r="B16" s="65" t="s">
        <v>129</v>
      </c>
      <c r="C16" s="119" t="s">
        <v>160</v>
      </c>
      <c r="D16" s="62" t="s">
        <v>120</v>
      </c>
      <c r="E16" s="120" t="s">
        <v>121</v>
      </c>
      <c r="F16" s="66">
        <v>10.48</v>
      </c>
      <c r="G16" s="66">
        <v>10.48</v>
      </c>
      <c r="H16" s="66">
        <v>0</v>
      </c>
      <c r="I16" s="39">
        <v>1</v>
      </c>
      <c r="J16" s="121">
        <v>0</v>
      </c>
      <c r="K16" s="121">
        <v>10.48</v>
      </c>
      <c r="L16" s="121">
        <v>0</v>
      </c>
      <c r="M16" s="121">
        <v>0</v>
      </c>
      <c r="N16" s="39">
        <v>15</v>
      </c>
      <c r="O16" s="122">
        <v>0</v>
      </c>
      <c r="P16" s="64">
        <v>0</v>
      </c>
      <c r="Q16" s="39">
        <v>2</v>
      </c>
      <c r="R16" s="39">
        <v>0</v>
      </c>
      <c r="S16" s="14">
        <v>0</v>
      </c>
      <c r="T16" s="14">
        <v>0</v>
      </c>
      <c r="U16" s="14">
        <v>0</v>
      </c>
      <c r="V16" s="14">
        <v>0</v>
      </c>
      <c r="W16" s="14" t="s">
        <v>159</v>
      </c>
    </row>
    <row r="17" spans="1:28" ht="18.75">
      <c r="A17" s="61">
        <v>8</v>
      </c>
      <c r="B17" s="65" t="s">
        <v>130</v>
      </c>
      <c r="C17" s="119" t="s">
        <v>44</v>
      </c>
      <c r="D17" s="62" t="s">
        <v>120</v>
      </c>
      <c r="E17" s="120" t="s">
        <v>121</v>
      </c>
      <c r="F17" s="66">
        <v>10.3479450765</v>
      </c>
      <c r="G17" s="66">
        <v>10.3479450765</v>
      </c>
      <c r="H17" s="66">
        <v>0</v>
      </c>
      <c r="I17" s="39">
        <v>1</v>
      </c>
      <c r="J17" s="121">
        <v>0</v>
      </c>
      <c r="K17" s="121">
        <v>10.35</v>
      </c>
      <c r="L17" s="121">
        <v>0</v>
      </c>
      <c r="M17" s="121">
        <v>0</v>
      </c>
      <c r="N17" s="39">
        <v>18</v>
      </c>
      <c r="O17" s="122">
        <v>0</v>
      </c>
      <c r="P17" s="64">
        <v>0</v>
      </c>
      <c r="Q17" s="39">
        <v>2</v>
      </c>
      <c r="R17" s="39">
        <v>0</v>
      </c>
      <c r="S17" s="14">
        <v>0</v>
      </c>
      <c r="T17" s="14">
        <v>0</v>
      </c>
      <c r="U17" s="14">
        <v>0</v>
      </c>
      <c r="V17" s="14">
        <v>0</v>
      </c>
      <c r="W17" s="14" t="s">
        <v>159</v>
      </c>
    </row>
    <row r="18" spans="1:28" ht="18.75">
      <c r="A18" s="61">
        <v>9</v>
      </c>
      <c r="B18" s="65" t="s">
        <v>131</v>
      </c>
      <c r="C18" s="119" t="s">
        <v>44</v>
      </c>
      <c r="D18" s="62" t="s">
        <v>120</v>
      </c>
      <c r="E18" s="120" t="s">
        <v>121</v>
      </c>
      <c r="F18" s="66">
        <v>10.9059619113</v>
      </c>
      <c r="G18" s="66">
        <v>10.9059619113</v>
      </c>
      <c r="H18" s="66">
        <v>0</v>
      </c>
      <c r="I18" s="39">
        <v>1</v>
      </c>
      <c r="J18" s="121">
        <v>10.91</v>
      </c>
      <c r="K18" s="121">
        <v>0</v>
      </c>
      <c r="L18" s="121">
        <v>0</v>
      </c>
      <c r="M18" s="121">
        <v>0</v>
      </c>
      <c r="N18" s="39">
        <v>9</v>
      </c>
      <c r="O18" s="122">
        <v>10.91</v>
      </c>
      <c r="P18" s="64">
        <v>99</v>
      </c>
      <c r="Q18" s="39">
        <v>2</v>
      </c>
      <c r="R18" s="39">
        <v>2</v>
      </c>
      <c r="S18" s="14">
        <v>1</v>
      </c>
      <c r="T18" s="14">
        <v>2</v>
      </c>
      <c r="U18" s="14">
        <v>0</v>
      </c>
      <c r="V18" s="14">
        <v>1</v>
      </c>
      <c r="W18" s="14" t="s">
        <v>159</v>
      </c>
      <c r="X18" s="11"/>
      <c r="Y18" s="11"/>
      <c r="Z18" s="11"/>
      <c r="AA18" s="11"/>
      <c r="AB18" s="11"/>
    </row>
    <row r="19" spans="1:28" ht="18.75">
      <c r="A19" s="61">
        <v>10</v>
      </c>
      <c r="B19" s="65" t="s">
        <v>132</v>
      </c>
      <c r="C19" s="119" t="s">
        <v>44</v>
      </c>
      <c r="D19" s="62" t="s">
        <v>120</v>
      </c>
      <c r="E19" s="120" t="s">
        <v>121</v>
      </c>
      <c r="F19" s="66">
        <v>14.0482621625</v>
      </c>
      <c r="G19" s="66">
        <v>14.0482621625</v>
      </c>
      <c r="H19" s="66">
        <v>0</v>
      </c>
      <c r="I19" s="39">
        <v>1</v>
      </c>
      <c r="J19" s="121">
        <v>0</v>
      </c>
      <c r="K19" s="121">
        <v>14.05</v>
      </c>
      <c r="L19" s="121">
        <v>0</v>
      </c>
      <c r="M19" s="121">
        <v>0</v>
      </c>
      <c r="N19" s="39">
        <v>18</v>
      </c>
      <c r="O19" s="122">
        <v>0</v>
      </c>
      <c r="P19" s="64">
        <v>0</v>
      </c>
      <c r="Q19" s="39">
        <v>2</v>
      </c>
      <c r="R19" s="39">
        <v>0</v>
      </c>
      <c r="S19" s="14">
        <v>0</v>
      </c>
      <c r="T19" s="14">
        <v>0</v>
      </c>
      <c r="U19" s="14">
        <v>0</v>
      </c>
      <c r="V19" s="14">
        <v>0</v>
      </c>
      <c r="W19" s="14" t="s">
        <v>159</v>
      </c>
      <c r="X19" s="11"/>
      <c r="Y19" s="11"/>
      <c r="Z19" s="11"/>
      <c r="AA19" s="11"/>
      <c r="AB19" s="11"/>
    </row>
    <row r="20" spans="1:28" ht="18.75">
      <c r="A20" s="61">
        <v>11</v>
      </c>
      <c r="B20" s="65" t="s">
        <v>133</v>
      </c>
      <c r="C20" s="119" t="s">
        <v>44</v>
      </c>
      <c r="D20" s="62" t="s">
        <v>120</v>
      </c>
      <c r="E20" s="120" t="s">
        <v>121</v>
      </c>
      <c r="F20" s="66">
        <v>13.351338094100001</v>
      </c>
      <c r="G20" s="66">
        <v>13.351338094100001</v>
      </c>
      <c r="H20" s="66">
        <v>0</v>
      </c>
      <c r="I20" s="39">
        <v>1</v>
      </c>
      <c r="J20" s="121">
        <v>0</v>
      </c>
      <c r="K20" s="121">
        <v>13.35</v>
      </c>
      <c r="L20" s="121">
        <v>0</v>
      </c>
      <c r="M20" s="121">
        <v>0</v>
      </c>
      <c r="N20" s="39">
        <v>18</v>
      </c>
      <c r="O20" s="122">
        <v>0</v>
      </c>
      <c r="P20" s="64">
        <v>0</v>
      </c>
      <c r="Q20" s="39">
        <v>2</v>
      </c>
      <c r="R20" s="39">
        <v>0</v>
      </c>
      <c r="S20" s="14">
        <v>0</v>
      </c>
      <c r="T20" s="14">
        <v>0</v>
      </c>
      <c r="U20" s="14">
        <v>0</v>
      </c>
      <c r="V20" s="14">
        <v>0</v>
      </c>
      <c r="W20" s="14" t="s">
        <v>159</v>
      </c>
      <c r="X20" s="11"/>
      <c r="Y20" s="11"/>
      <c r="Z20" s="11"/>
      <c r="AA20" s="11"/>
      <c r="AB20" s="11"/>
    </row>
    <row r="21" spans="1:28" ht="18.75">
      <c r="A21" s="61">
        <v>12</v>
      </c>
      <c r="B21" s="65" t="s">
        <v>134</v>
      </c>
      <c r="C21" s="119" t="s">
        <v>44</v>
      </c>
      <c r="D21" s="62" t="s">
        <v>120</v>
      </c>
      <c r="E21" s="120" t="s">
        <v>121</v>
      </c>
      <c r="F21" s="66">
        <v>8.84</v>
      </c>
      <c r="G21" s="66">
        <v>8.84</v>
      </c>
      <c r="H21" s="66">
        <v>0</v>
      </c>
      <c r="I21" s="39">
        <v>1</v>
      </c>
      <c r="J21" s="121">
        <v>8.84</v>
      </c>
      <c r="K21" s="121">
        <v>0</v>
      </c>
      <c r="L21" s="121">
        <v>0</v>
      </c>
      <c r="M21" s="121">
        <v>0</v>
      </c>
      <c r="N21" s="39">
        <v>5</v>
      </c>
      <c r="O21" s="122">
        <v>8.84</v>
      </c>
      <c r="P21" s="64">
        <v>100</v>
      </c>
      <c r="Q21" s="39">
        <v>2</v>
      </c>
      <c r="R21" s="39">
        <v>2</v>
      </c>
      <c r="S21" s="14">
        <v>1</v>
      </c>
      <c r="T21" s="14">
        <v>2</v>
      </c>
      <c r="U21" s="14">
        <v>0</v>
      </c>
      <c r="V21" s="14">
        <v>1</v>
      </c>
      <c r="W21" s="14" t="s">
        <v>159</v>
      </c>
      <c r="X21" s="11"/>
      <c r="Y21" s="11"/>
      <c r="Z21" s="11"/>
      <c r="AA21" s="11"/>
      <c r="AB21" s="11"/>
    </row>
    <row r="22" spans="1:28" ht="18.75">
      <c r="A22" s="61">
        <v>13</v>
      </c>
      <c r="B22" s="65" t="s">
        <v>162</v>
      </c>
      <c r="C22" s="119" t="s">
        <v>161</v>
      </c>
      <c r="D22" s="62" t="s">
        <v>120</v>
      </c>
      <c r="E22" s="120" t="s">
        <v>121</v>
      </c>
      <c r="F22" s="66">
        <v>15.89</v>
      </c>
      <c r="G22" s="66">
        <v>15.89</v>
      </c>
      <c r="H22" s="66">
        <v>0</v>
      </c>
      <c r="I22" s="39">
        <v>1</v>
      </c>
      <c r="J22" s="121">
        <v>0</v>
      </c>
      <c r="K22" s="121">
        <v>15.89</v>
      </c>
      <c r="L22" s="121">
        <v>0</v>
      </c>
      <c r="M22" s="121">
        <v>0</v>
      </c>
      <c r="N22" s="39">
        <v>14</v>
      </c>
      <c r="O22" s="122">
        <v>0</v>
      </c>
      <c r="P22" s="64">
        <v>0</v>
      </c>
      <c r="Q22" s="39">
        <v>2</v>
      </c>
      <c r="R22" s="39">
        <v>0</v>
      </c>
      <c r="S22" s="14">
        <v>0</v>
      </c>
      <c r="T22" s="14">
        <v>0</v>
      </c>
      <c r="U22" s="14">
        <v>0</v>
      </c>
      <c r="V22" s="14">
        <v>0</v>
      </c>
      <c r="W22" s="14"/>
      <c r="X22" s="11"/>
      <c r="Y22" s="11"/>
      <c r="Z22" s="11"/>
      <c r="AA22" s="11"/>
      <c r="AB22" s="11"/>
    </row>
    <row r="23" spans="1:28" ht="18.75">
      <c r="A23" s="61">
        <v>14</v>
      </c>
      <c r="B23" s="65" t="s">
        <v>135</v>
      </c>
      <c r="C23" s="119" t="s">
        <v>44</v>
      </c>
      <c r="D23" s="62" t="s">
        <v>120</v>
      </c>
      <c r="E23" s="120" t="s">
        <v>121</v>
      </c>
      <c r="F23" s="66">
        <v>21.266074024800002</v>
      </c>
      <c r="G23" s="66">
        <v>21.266074024800002</v>
      </c>
      <c r="H23" s="66">
        <v>0</v>
      </c>
      <c r="I23" s="39">
        <v>3</v>
      </c>
      <c r="J23" s="121">
        <v>0</v>
      </c>
      <c r="K23" s="121">
        <v>0</v>
      </c>
      <c r="L23" s="121">
        <v>0</v>
      </c>
      <c r="M23" s="121">
        <v>0</v>
      </c>
      <c r="N23" s="39">
        <v>0</v>
      </c>
      <c r="O23" s="122">
        <v>0</v>
      </c>
      <c r="P23" s="64">
        <v>0</v>
      </c>
      <c r="Q23" s="39">
        <v>0</v>
      </c>
      <c r="R23" s="39">
        <v>0</v>
      </c>
      <c r="S23" s="14">
        <v>0</v>
      </c>
      <c r="T23" s="14">
        <v>0</v>
      </c>
      <c r="U23" s="14">
        <v>0</v>
      </c>
      <c r="V23" s="14">
        <v>0</v>
      </c>
      <c r="W23" s="14" t="s">
        <v>159</v>
      </c>
      <c r="X23" s="11"/>
      <c r="Y23" s="11"/>
      <c r="Z23" s="11"/>
      <c r="AA23" s="11"/>
      <c r="AB23" s="11"/>
    </row>
  </sheetData>
  <mergeCells count="28"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</mergeCells>
  <dataValidations count="4">
    <dataValidation type="whole" allowBlank="1" showInputMessage="1" showErrorMessage="1" error="กรอกเฉพาะจำนวนเต็ม" sqref="N6:N8 N24:N1048576">
      <formula1>0</formula1>
      <formula2>100</formula2>
    </dataValidation>
    <dataValidation type="whole" allowBlank="1" showInputMessage="1" showErrorMessage="1" error="กรอกเฉพาะ 0 1 2 3 9" sqref="I5:I8 I24:I1048576">
      <formula1>0</formula1>
      <formula2>9</formula2>
    </dataValidation>
    <dataValidation type="whole" allowBlank="1" showInputMessage="1" showErrorMessage="1" error="กรอกเฉพาะ 0 1 2 3" sqref="R6:R8 R24:R1048576">
      <formula1>0</formula1>
      <formula2>3</formula2>
    </dataValidation>
    <dataValidation type="whole" allowBlank="1" showInputMessage="1" showErrorMessage="1" error="กรอกเฉพาะ 0 1 2" sqref="Q6:Q8 Q24:Q1048576">
      <formula1>0</formula1>
      <formula2>2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0:F23"/>
  <sheetViews>
    <sheetView topLeftCell="A4" workbookViewId="0">
      <selection activeCell="K17" sqref="K17"/>
    </sheetView>
  </sheetViews>
  <sheetFormatPr defaultRowHeight="14.25"/>
  <sheetData>
    <row r="10" spans="1:6" ht="18.75">
      <c r="A10" s="63">
        <v>0</v>
      </c>
      <c r="B10" s="119"/>
      <c r="C10" s="122">
        <v>0</v>
      </c>
      <c r="D10" s="119"/>
      <c r="E10">
        <f>IF(A10=C10,1,"F")</f>
        <v>1</v>
      </c>
      <c r="F10" s="67"/>
    </row>
    <row r="11" spans="1:6" ht="18.75">
      <c r="A11" s="63">
        <v>0</v>
      </c>
      <c r="B11" s="119"/>
      <c r="C11" s="122">
        <v>0</v>
      </c>
      <c r="D11" s="119"/>
      <c r="E11" s="67">
        <f t="shared" ref="E11:E23" si="0">IF(A11=C11,1,"F")</f>
        <v>1</v>
      </c>
      <c r="F11" s="67"/>
    </row>
    <row r="12" spans="1:6" ht="18.75">
      <c r="A12" s="63">
        <v>0</v>
      </c>
      <c r="B12" s="119"/>
      <c r="C12" s="122">
        <v>0</v>
      </c>
      <c r="D12" s="119"/>
      <c r="E12" s="67">
        <f t="shared" si="0"/>
        <v>1</v>
      </c>
      <c r="F12" s="67"/>
    </row>
    <row r="13" spans="1:6" ht="18.75">
      <c r="A13" s="63">
        <v>0</v>
      </c>
      <c r="B13" s="119"/>
      <c r="C13" s="122">
        <v>0</v>
      </c>
      <c r="D13" s="119"/>
      <c r="E13" s="67">
        <f t="shared" si="0"/>
        <v>1</v>
      </c>
      <c r="F13" s="67"/>
    </row>
    <row r="14" spans="1:6" ht="18.75">
      <c r="A14" s="63">
        <v>0</v>
      </c>
      <c r="B14" s="119"/>
      <c r="C14" s="122">
        <v>0</v>
      </c>
      <c r="D14" s="119"/>
      <c r="E14" s="67">
        <f t="shared" si="0"/>
        <v>1</v>
      </c>
      <c r="F14" s="67"/>
    </row>
    <row r="15" spans="1:6" ht="18.75">
      <c r="A15" s="63">
        <v>6.3</v>
      </c>
      <c r="B15" s="119"/>
      <c r="C15" s="122">
        <v>6.3</v>
      </c>
      <c r="D15" s="119"/>
      <c r="E15" s="67">
        <f t="shared" si="0"/>
        <v>1</v>
      </c>
      <c r="F15" s="67"/>
    </row>
    <row r="16" spans="1:6" ht="18.75">
      <c r="A16" s="63">
        <v>0</v>
      </c>
      <c r="B16" s="119"/>
      <c r="C16" s="122">
        <v>0</v>
      </c>
      <c r="D16" s="119"/>
      <c r="E16" s="67">
        <f t="shared" si="0"/>
        <v>1</v>
      </c>
      <c r="F16" s="67"/>
    </row>
    <row r="17" spans="1:6" ht="18.75">
      <c r="A17" s="63">
        <v>0</v>
      </c>
      <c r="B17" s="119"/>
      <c r="C17" s="122">
        <v>0</v>
      </c>
      <c r="D17" s="119"/>
      <c r="E17" s="67">
        <f t="shared" si="0"/>
        <v>1</v>
      </c>
      <c r="F17" s="67"/>
    </row>
    <row r="18" spans="1:6" ht="18.75">
      <c r="A18" s="63">
        <v>10.91</v>
      </c>
      <c r="B18" s="119"/>
      <c r="C18" s="122">
        <v>10.91</v>
      </c>
      <c r="D18" s="119"/>
      <c r="E18" s="67">
        <f t="shared" si="0"/>
        <v>1</v>
      </c>
      <c r="F18" s="67"/>
    </row>
    <row r="19" spans="1:6" ht="18.75">
      <c r="A19" s="63">
        <v>0</v>
      </c>
      <c r="B19" s="119"/>
      <c r="C19" s="122">
        <v>0</v>
      </c>
      <c r="D19" s="119"/>
      <c r="E19" s="67">
        <f t="shared" si="0"/>
        <v>1</v>
      </c>
      <c r="F19" s="67"/>
    </row>
    <row r="20" spans="1:6" ht="18.75">
      <c r="A20" s="63">
        <v>0</v>
      </c>
      <c r="B20" s="119"/>
      <c r="C20" s="122">
        <v>0</v>
      </c>
      <c r="D20" s="119"/>
      <c r="E20" s="67">
        <f t="shared" si="0"/>
        <v>1</v>
      </c>
      <c r="F20" s="67"/>
    </row>
    <row r="21" spans="1:6" ht="18.75">
      <c r="A21" s="63">
        <v>8.84</v>
      </c>
      <c r="B21" s="119"/>
      <c r="C21" s="122">
        <v>8.84</v>
      </c>
      <c r="D21" s="119"/>
      <c r="E21" s="67">
        <f t="shared" si="0"/>
        <v>1</v>
      </c>
      <c r="F21" s="67"/>
    </row>
    <row r="22" spans="1:6" ht="18.75">
      <c r="A22" s="63">
        <v>0</v>
      </c>
      <c r="B22" s="119"/>
      <c r="C22" s="122">
        <v>0</v>
      </c>
      <c r="D22" s="119"/>
      <c r="E22" s="67">
        <f t="shared" si="0"/>
        <v>1</v>
      </c>
      <c r="F22" s="67"/>
    </row>
    <row r="23" spans="1:6" ht="18.75">
      <c r="A23" s="63">
        <v>0</v>
      </c>
      <c r="B23" s="119"/>
      <c r="C23" s="122">
        <v>0</v>
      </c>
      <c r="D23" s="119"/>
      <c r="E23" s="67">
        <f t="shared" si="0"/>
        <v>1</v>
      </c>
      <c r="F23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Sheet1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warissara</cp:lastModifiedBy>
  <cp:lastPrinted>2015-08-31T17:05:29Z</cp:lastPrinted>
  <dcterms:created xsi:type="dcterms:W3CDTF">2015-04-23T11:57:55Z</dcterms:created>
  <dcterms:modified xsi:type="dcterms:W3CDTF">2015-12-17T05:46:42Z</dcterms:modified>
</cp:coreProperties>
</file>