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52" windowWidth="15576" windowHeight="9432" tabRatio="759" activeTab="4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definedNames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</definedNames>
  <calcPr calcId="144525"/>
</workbook>
</file>

<file path=xl/calcChain.xml><?xml version="1.0" encoding="utf-8"?>
<calcChain xmlns="http://schemas.openxmlformats.org/spreadsheetml/2006/main">
  <c r="H9" i="13" l="1"/>
  <c r="J9" i="13"/>
  <c r="K9" i="13"/>
  <c r="L9" i="13"/>
  <c r="M9" i="13"/>
  <c r="O9" i="13"/>
  <c r="G9" i="13"/>
  <c r="F9" i="13" s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10" i="11"/>
  <c r="A10" i="1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I9" i="11" l="1"/>
  <c r="K9" i="11"/>
  <c r="L9" i="11"/>
  <c r="M9" i="11"/>
  <c r="N9" i="11"/>
  <c r="P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H9" i="11"/>
  <c r="H9" i="1"/>
  <c r="I9" i="1"/>
  <c r="K9" i="1"/>
  <c r="L9" i="1"/>
  <c r="M9" i="1"/>
  <c r="N9" i="1"/>
  <c r="P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P9" i="10"/>
  <c r="N9" i="10"/>
  <c r="M9" i="10"/>
  <c r="L9" i="10"/>
  <c r="K9" i="10"/>
  <c r="I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H9" i="10"/>
  <c r="G9" i="1" l="1"/>
  <c r="G9" i="11"/>
  <c r="G9" i="10"/>
</calcChain>
</file>

<file path=xl/sharedStrings.xml><?xml version="1.0" encoding="utf-8"?>
<sst xmlns="http://schemas.openxmlformats.org/spreadsheetml/2006/main" count="1313" uniqueCount="204">
  <si>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</si>
  <si>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</si>
  <si>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</si>
  <si>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</si>
  <si>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</si>
  <si>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</si>
  <si>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</si>
  <si>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</si>
  <si>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</si>
  <si>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</si>
  <si>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</si>
  <si>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</si>
  <si>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</si>
  <si>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</si>
  <si>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</si>
  <si>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</si>
  <si>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</si>
  <si>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</si>
  <si>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</si>
  <si>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</si>
  <si>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</si>
  <si>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</si>
  <si>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</si>
  <si>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</si>
  <si>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</si>
  <si>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</si>
  <si>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</si>
  <si>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</si>
  <si>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</si>
  <si>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</si>
  <si>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</si>
  <si>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</si>
  <si>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</si>
  <si>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</si>
  <si>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</si>
  <si>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</si>
  <si>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</si>
  <si>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</si>
  <si>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</si>
  <si>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</si>
  <si>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</si>
  <si>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</si>
  <si>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</si>
  <si>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</si>
  <si>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</si>
  <si>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</si>
  <si>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</si>
  <si>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</si>
  <si>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</si>
  <si>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</si>
  <si>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</si>
  <si>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</si>
  <si>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</si>
  <si>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</si>
  <si>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</si>
  <si>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</si>
  <si>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</si>
  <si>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</si>
  <si>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</si>
  <si>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</si>
  <si>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</si>
  <si>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</si>
  <si>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</si>
  <si>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</si>
  <si>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</si>
  <si>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</si>
  <si>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</si>
  <si>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</si>
  <si>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</si>
  <si>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</si>
  <si>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</si>
  <si>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</si>
  <si>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</si>
  <si>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</si>
  <si>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</si>
  <si>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</si>
  <si>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</si>
  <si>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</si>
  <si>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</si>
  <si>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</si>
  <si>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</si>
  <si>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</si>
  <si>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</si>
  <si>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</si>
  <si>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</si>
  <si>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</si>
  <si>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</si>
  <si>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</si>
  <si>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</si>
  <si>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</si>
  <si>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</si>
  <si>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</si>
  <si>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</si>
  <si>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</si>
  <si>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</si>
  <si>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</si>
  <si>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</si>
  <si>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</si>
  <si>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</si>
  <si>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</si>
  <si>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</si>
  <si>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</si>
  <si>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</si>
  <si>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</si>
  <si>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</si>
  <si>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</si>
  <si>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</si>
  <si>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</si>
  <si>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</si>
  <si>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</si>
  <si>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</si>
  <si>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</si>
  <si>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</si>
  <si>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</si>
  <si>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</si>
  <si>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</si>
  <si>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</si>
  <si>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</si>
  <si>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</si>
  <si>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อุทยานแห่งชาติบางลาง</t>
  </si>
  <si>
    <t>R10880001</t>
  </si>
  <si>
    <t>จ.ยะลา</t>
  </si>
  <si>
    <t>06B</t>
  </si>
  <si>
    <t>R10880002</t>
  </si>
  <si>
    <t>R10880003</t>
  </si>
  <si>
    <t>R10880004</t>
  </si>
  <si>
    <t>R10880005</t>
  </si>
  <si>
    <t>R10880006</t>
  </si>
  <si>
    <t>R10880007</t>
  </si>
  <si>
    <t>R10880008</t>
  </si>
  <si>
    <t>R10880009</t>
  </si>
  <si>
    <t>R10880010</t>
  </si>
  <si>
    <t>R10880011</t>
  </si>
  <si>
    <t>R10880012</t>
  </si>
  <si>
    <t>R10880013</t>
  </si>
  <si>
    <t>R10880014</t>
  </si>
  <si>
    <t>R10880015</t>
  </si>
  <si>
    <t>R10880016</t>
  </si>
  <si>
    <t>R10880017</t>
  </si>
  <si>
    <t>R10880018</t>
  </si>
  <si>
    <t>R10880019</t>
  </si>
  <si>
    <t>R10880020</t>
  </si>
  <si>
    <t>R10880021</t>
  </si>
  <si>
    <t>R10880022</t>
  </si>
  <si>
    <t>R10880023</t>
  </si>
  <si>
    <t>R10880024</t>
  </si>
  <si>
    <t>R10880025</t>
  </si>
  <si>
    <t>R10880026</t>
  </si>
  <si>
    <t>R10880027</t>
  </si>
  <si>
    <t>R10880028</t>
  </si>
  <si>
    <t>R10880029</t>
  </si>
  <si>
    <t>R10880030</t>
  </si>
  <si>
    <t>R10880031</t>
  </si>
  <si>
    <t>R10880033</t>
  </si>
  <si>
    <t>R10880034</t>
  </si>
  <si>
    <t>R10880035</t>
  </si>
  <si>
    <t>R10880036</t>
  </si>
  <si>
    <t>R10880037</t>
  </si>
  <si>
    <t>R10880038</t>
  </si>
  <si>
    <t>R10880039</t>
  </si>
  <si>
    <t>R10880040</t>
  </si>
  <si>
    <t>R10880041</t>
  </si>
  <si>
    <t>R10880042</t>
  </si>
  <si>
    <t>R10880043</t>
  </si>
  <si>
    <t>R10880044</t>
  </si>
  <si>
    <t>R10880045</t>
  </si>
  <si>
    <t>R10880046</t>
  </si>
  <si>
    <t>R10880047</t>
  </si>
  <si>
    <t>R10880048</t>
  </si>
  <si>
    <t>R10880049</t>
  </si>
  <si>
    <t>R10880050</t>
  </si>
  <si>
    <t>R10880051</t>
  </si>
  <si>
    <t>R10880052</t>
  </si>
  <si>
    <t>R10880053</t>
  </si>
  <si>
    <t>R10880054</t>
  </si>
  <si>
    <t>R10880055</t>
  </si>
  <si>
    <t>R10880056</t>
  </si>
  <si>
    <t>R10880057</t>
  </si>
  <si>
    <t>R10880058</t>
  </si>
  <si>
    <t>R10880059</t>
  </si>
  <si>
    <t>R10880060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</si>
  <si>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</si>
  <si>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</si>
  <si>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ป่า ตาม พรบ.อช 2504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</si>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</sst>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sz val="14"/>
      <color rgb="FF00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0" applyNumberFormat="1" applyFont="1" applyFill="1" applyBorder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4" fillId="0" borderId="5" xfId="0" quotePrefix="1" applyFont="1" applyBorder="1" applyAlignment="1">
      <alignment horizontal="center"/>
    </xf>
    <xf numFmtId="43" fontId="12" fillId="0" borderId="1" xfId="1" applyFont="1" applyBorder="1" applyAlignment="1"/>
    <xf numFmtId="43" fontId="16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5" fillId="0" borderId="0" xfId="0" applyFont="1" applyFill="1" applyAlignment="1">
      <alignment horizontal="right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2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right"/>
    </xf>
    <xf numFmtId="1" fontId="11" fillId="0" borderId="5" xfId="1" applyNumberFormat="1" applyFont="1" applyFill="1" applyBorder="1" applyAlignment="1">
      <alignment horizontal="center"/>
    </xf>
    <xf numFmtId="2" fontId="12" fillId="0" borderId="5" xfId="6" applyNumberFormat="1" applyFont="1" applyFill="1" applyBorder="1" applyAlignment="1">
      <alignment horizontal="right" vertical="center" wrapText="1"/>
    </xf>
    <xf numFmtId="1" fontId="12" fillId="0" borderId="5" xfId="6" applyNumberFormat="1" applyFont="1" applyFill="1" applyBorder="1" applyAlignment="1">
      <alignment horizontal="right" vertical="center" wrapText="1"/>
    </xf>
    <xf numFmtId="1" fontId="12" fillId="0" borderId="5" xfId="6" applyNumberFormat="1" applyFont="1" applyFill="1" applyBorder="1" applyAlignment="1">
      <alignment horizontal="center" vertical="center" wrapText="1"/>
    </xf>
    <xf numFmtId="1" fontId="22" fillId="0" borderId="5" xfId="1" applyNumberFormat="1" applyFont="1" applyFill="1" applyBorder="1" applyAlignment="1">
      <alignment horizontal="center"/>
    </xf>
    <xf numFmtId="0" fontId="0" fillId="0" borderId="0" xfId="0"/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13" borderId="15" xfId="0" applyFont="1" applyFill="1" applyBorder="1"/>
    <xf numFmtId="0" fontId="14" fillId="13" borderId="16" xfId="0" applyFont="1" applyFill="1" applyBorder="1"/>
    <xf numFmtId="0" fontId="21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3" borderId="0" xfId="0" applyFont="1" applyFill="1" applyBorder="1" applyAlignment="1"/>
    <xf numFmtId="0" fontId="14" fillId="13" borderId="0" xfId="0" applyFont="1" applyFill="1" applyBorder="1"/>
    <xf numFmtId="0" fontId="14" fillId="13" borderId="18" xfId="0" applyFont="1" applyFill="1" applyBorder="1"/>
    <xf numFmtId="0" fontId="14" fillId="13" borderId="17" xfId="0" applyFont="1" applyFill="1" applyBorder="1"/>
    <xf numFmtId="0" fontId="14" fillId="13" borderId="0" xfId="0" applyFont="1" applyFill="1" applyBorder="1" applyAlignment="1">
      <alignment horizontal="left" indent="2"/>
    </xf>
    <xf numFmtId="0" fontId="14" fillId="13" borderId="0" xfId="0" applyFont="1" applyFill="1" applyBorder="1" applyAlignment="1">
      <alignment horizontal="right"/>
    </xf>
    <xf numFmtId="20" fontId="14" fillId="13" borderId="0" xfId="0" applyNumberFormat="1" applyFont="1" applyFill="1" applyBorder="1" applyAlignment="1">
      <alignment horizontal="left" indent="2"/>
    </xf>
    <xf numFmtId="0" fontId="14" fillId="13" borderId="19" xfId="0" applyFont="1" applyFill="1" applyBorder="1"/>
    <xf numFmtId="0" fontId="14" fillId="13" borderId="20" xfId="0" applyFont="1" applyFill="1" applyBorder="1"/>
    <xf numFmtId="0" fontId="14" fillId="13" borderId="20" xfId="0" applyFont="1" applyFill="1" applyBorder="1" applyAlignment="1"/>
    <xf numFmtId="0" fontId="14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0" fontId="10" fillId="0" borderId="5" xfId="0" applyFont="1" applyBorder="1"/>
    <xf numFmtId="49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43" fontId="11" fillId="0" borderId="5" xfId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>
      <alignment horizontal="center"/>
    </xf>
    <xf numFmtId="188" fontId="11" fillId="0" borderId="5" xfId="1" applyNumberFormat="1" applyFont="1" applyFill="1" applyBorder="1" applyAlignment="1">
      <alignment horizontal="right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14" fillId="13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2" fillId="0" borderId="1" xfId="1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6" fillId="14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4"/>
    <cellStyle name="Percent" xfId="6" builtinId="5"/>
    <cellStyle name="เครื่องหมายจุลภาค 2" xfId="2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>
      <selection activeCell="I1" sqref="I1"/>
    </sheetView>
  </sheetViews>
  <sheetFormatPr defaultColWidth="9.09765625" defaultRowHeight="18" x14ac:dyDescent="0.35"/>
  <cols>
    <col min="1" max="1" width="3.3984375" style="73" customWidth="1"/>
    <col min="2" max="2" width="26.59765625" style="75" customWidth="1"/>
    <col min="3" max="3" width="20" style="75" customWidth="1"/>
    <col min="4" max="4" width="15.8984375" style="75" customWidth="1"/>
    <col min="5" max="14" width="9.09765625" style="75"/>
    <col min="15" max="15" width="13" style="75" customWidth="1"/>
    <col min="16" max="16384" width="9.09765625" style="75"/>
  </cols>
  <sheetData>
    <row r="1" spans="1:4" x14ac:dyDescent="0.35">
      <c r="B1" s="74" t="s">
        <v>49</v>
      </c>
    </row>
    <row r="2" spans="1:4" x14ac:dyDescent="0.35">
      <c r="A2" s="73">
        <v>1</v>
      </c>
      <c r="B2" s="75" t="s">
        <v>8</v>
      </c>
      <c r="C2" s="75" t="s">
        <v>52</v>
      </c>
    </row>
    <row r="3" spans="1:4" x14ac:dyDescent="0.35">
      <c r="C3" s="75" t="s">
        <v>111</v>
      </c>
    </row>
    <row r="4" spans="1:4" s="78" customFormat="1" x14ac:dyDescent="0.25">
      <c r="A4" s="76">
        <v>2</v>
      </c>
      <c r="B4" s="77" t="s">
        <v>9</v>
      </c>
      <c r="C4" s="78" t="s">
        <v>53</v>
      </c>
    </row>
    <row r="5" spans="1:4" x14ac:dyDescent="0.35">
      <c r="C5" s="75" t="s">
        <v>54</v>
      </c>
    </row>
    <row r="6" spans="1:4" x14ac:dyDescent="0.35">
      <c r="A6" s="73">
        <v>3</v>
      </c>
      <c r="B6" s="75" t="s">
        <v>10</v>
      </c>
      <c r="C6" s="75" t="s">
        <v>109</v>
      </c>
    </row>
    <row r="7" spans="1:4" x14ac:dyDescent="0.35">
      <c r="A7" s="73">
        <v>4</v>
      </c>
      <c r="B7" s="75" t="s">
        <v>55</v>
      </c>
      <c r="C7" s="75" t="s">
        <v>56</v>
      </c>
    </row>
    <row r="8" spans="1:4" s="78" customFormat="1" x14ac:dyDescent="0.25">
      <c r="A8" s="76">
        <v>5</v>
      </c>
      <c r="B8" s="79" t="s">
        <v>3</v>
      </c>
      <c r="C8" s="78" t="s">
        <v>57</v>
      </c>
    </row>
    <row r="9" spans="1:4" s="78" customFormat="1" x14ac:dyDescent="0.25">
      <c r="A9" s="76"/>
      <c r="B9" s="79"/>
      <c r="C9" s="80" t="s">
        <v>58</v>
      </c>
    </row>
    <row r="10" spans="1:4" s="78" customFormat="1" x14ac:dyDescent="0.25">
      <c r="A10" s="76"/>
      <c r="B10" s="79"/>
      <c r="C10" s="81" t="s">
        <v>59</v>
      </c>
    </row>
    <row r="11" spans="1:4" s="78" customFormat="1" x14ac:dyDescent="0.25">
      <c r="A11" s="76"/>
      <c r="B11" s="79"/>
      <c r="C11" s="80" t="s">
        <v>110</v>
      </c>
    </row>
    <row r="12" spans="1:4" x14ac:dyDescent="0.35">
      <c r="A12" s="73">
        <v>6</v>
      </c>
      <c r="B12" s="75" t="s">
        <v>60</v>
      </c>
    </row>
    <row r="13" spans="1:4" x14ac:dyDescent="0.35">
      <c r="C13" s="75" t="s">
        <v>22</v>
      </c>
      <c r="D13" s="75" t="s">
        <v>61</v>
      </c>
    </row>
    <row r="14" spans="1:4" x14ac:dyDescent="0.35">
      <c r="C14" s="75" t="s">
        <v>23</v>
      </c>
      <c r="D14" s="75" t="s">
        <v>62</v>
      </c>
    </row>
    <row r="15" spans="1:4" x14ac:dyDescent="0.35">
      <c r="A15" s="73">
        <v>7</v>
      </c>
      <c r="B15" s="75" t="s">
        <v>12</v>
      </c>
      <c r="C15" s="75" t="s">
        <v>63</v>
      </c>
    </row>
    <row r="16" spans="1:4" x14ac:dyDescent="0.35">
      <c r="C16" s="82" t="s">
        <v>64</v>
      </c>
    </row>
    <row r="17" spans="1:5" x14ac:dyDescent="0.35">
      <c r="C17" s="82" t="s">
        <v>65</v>
      </c>
    </row>
    <row r="18" spans="1:5" x14ac:dyDescent="0.35">
      <c r="C18" s="82" t="s">
        <v>66</v>
      </c>
    </row>
    <row r="19" spans="1:5" x14ac:dyDescent="0.35">
      <c r="C19" s="82" t="s">
        <v>67</v>
      </c>
    </row>
    <row r="20" spans="1:5" x14ac:dyDescent="0.35">
      <c r="C20" s="82" t="s">
        <v>68</v>
      </c>
    </row>
    <row r="21" spans="1:5" x14ac:dyDescent="0.35">
      <c r="A21" s="73">
        <v>8</v>
      </c>
      <c r="B21" s="75" t="s">
        <v>102</v>
      </c>
      <c r="E21" s="75" t="s">
        <v>69</v>
      </c>
    </row>
    <row r="22" spans="1:5" x14ac:dyDescent="0.35">
      <c r="C22" s="75" t="s">
        <v>40</v>
      </c>
      <c r="D22" s="75" t="s">
        <v>70</v>
      </c>
    </row>
    <row r="23" spans="1:5" x14ac:dyDescent="0.35">
      <c r="C23" s="83" t="s">
        <v>41</v>
      </c>
      <c r="D23" s="75" t="s">
        <v>71</v>
      </c>
    </row>
    <row r="24" spans="1:5" x14ac:dyDescent="0.35">
      <c r="C24" s="75" t="s">
        <v>72</v>
      </c>
      <c r="D24" s="75" t="s">
        <v>73</v>
      </c>
    </row>
    <row r="25" spans="1:5" x14ac:dyDescent="0.35">
      <c r="C25" s="75" t="s">
        <v>43</v>
      </c>
      <c r="D25" s="75" t="s">
        <v>74</v>
      </c>
    </row>
    <row r="26" spans="1:5" x14ac:dyDescent="0.35">
      <c r="C26" s="75" t="s">
        <v>13</v>
      </c>
      <c r="D26" s="75" t="s">
        <v>75</v>
      </c>
    </row>
    <row r="27" spans="1:5" x14ac:dyDescent="0.35">
      <c r="C27" s="75" t="s">
        <v>5</v>
      </c>
      <c r="D27" s="75" t="s">
        <v>76</v>
      </c>
    </row>
    <row r="28" spans="1:5" x14ac:dyDescent="0.35">
      <c r="C28" s="75" t="s">
        <v>31</v>
      </c>
      <c r="D28" s="75" t="s">
        <v>77</v>
      </c>
    </row>
    <row r="29" spans="1:5" x14ac:dyDescent="0.35">
      <c r="D29" s="84" t="s">
        <v>78</v>
      </c>
    </row>
    <row r="30" spans="1:5" x14ac:dyDescent="0.35">
      <c r="D30" s="84" t="s">
        <v>79</v>
      </c>
    </row>
    <row r="31" spans="1:5" x14ac:dyDescent="0.35">
      <c r="D31" s="84" t="s">
        <v>80</v>
      </c>
    </row>
    <row r="32" spans="1:5" x14ac:dyDescent="0.35">
      <c r="C32" s="75" t="s">
        <v>81</v>
      </c>
      <c r="D32" s="75" t="s">
        <v>82</v>
      </c>
    </row>
    <row r="33" spans="1:4" x14ac:dyDescent="0.35">
      <c r="D33" s="84" t="s">
        <v>83</v>
      </c>
    </row>
    <row r="34" spans="1:4" x14ac:dyDescent="0.35">
      <c r="D34" s="84" t="s">
        <v>84</v>
      </c>
    </row>
    <row r="35" spans="1:4" x14ac:dyDescent="0.35">
      <c r="C35" s="75" t="s">
        <v>85</v>
      </c>
      <c r="D35" s="75" t="s">
        <v>86</v>
      </c>
    </row>
    <row r="36" spans="1:4" x14ac:dyDescent="0.35">
      <c r="D36" s="84" t="s">
        <v>87</v>
      </c>
    </row>
    <row r="37" spans="1:4" x14ac:dyDescent="0.35">
      <c r="D37" s="84" t="s">
        <v>88</v>
      </c>
    </row>
    <row r="38" spans="1:4" x14ac:dyDescent="0.35">
      <c r="D38" s="84" t="s">
        <v>89</v>
      </c>
    </row>
    <row r="40" spans="1:4" x14ac:dyDescent="0.35">
      <c r="A40" s="73">
        <v>9</v>
      </c>
      <c r="B40" s="75" t="s">
        <v>14</v>
      </c>
      <c r="C40" s="75" t="s">
        <v>103</v>
      </c>
    </row>
    <row r="41" spans="1:4" x14ac:dyDescent="0.35">
      <c r="A41" s="73">
        <v>10</v>
      </c>
      <c r="B41" s="75" t="s">
        <v>90</v>
      </c>
    </row>
    <row r="42" spans="1:4" x14ac:dyDescent="0.35">
      <c r="C42" s="75" t="s">
        <v>33</v>
      </c>
      <c r="D42" s="75" t="s">
        <v>91</v>
      </c>
    </row>
    <row r="43" spans="1:4" x14ac:dyDescent="0.35">
      <c r="C43" s="75" t="s">
        <v>34</v>
      </c>
      <c r="D43" s="75" t="s">
        <v>92</v>
      </c>
    </row>
    <row r="44" spans="1:4" x14ac:dyDescent="0.35">
      <c r="C44" s="75" t="s">
        <v>35</v>
      </c>
      <c r="D44" s="75" t="s">
        <v>93</v>
      </c>
    </row>
    <row r="45" spans="1:4" x14ac:dyDescent="0.35">
      <c r="C45" s="75" t="s">
        <v>94</v>
      </c>
      <c r="D45" s="75" t="s">
        <v>95</v>
      </c>
    </row>
    <row r="46" spans="1:4" x14ac:dyDescent="0.35">
      <c r="A46" s="73">
        <v>11</v>
      </c>
      <c r="B46" s="75" t="s">
        <v>48</v>
      </c>
      <c r="C46" s="75" t="s">
        <v>96</v>
      </c>
    </row>
    <row r="47" spans="1:4" x14ac:dyDescent="0.35">
      <c r="C47" s="75" t="s">
        <v>97</v>
      </c>
    </row>
    <row r="48" spans="1:4" ht="13.5" customHeight="1" x14ac:dyDescent="0.35">
      <c r="C48" s="75" t="s">
        <v>98</v>
      </c>
    </row>
    <row r="49" spans="1:7" x14ac:dyDescent="0.35">
      <c r="B49" s="85" t="s">
        <v>99</v>
      </c>
    </row>
    <row r="50" spans="1:7" x14ac:dyDescent="0.35">
      <c r="A50" s="86" t="s">
        <v>100</v>
      </c>
      <c r="B50" s="75" t="s">
        <v>101</v>
      </c>
    </row>
    <row r="51" spans="1:7" x14ac:dyDescent="0.35">
      <c r="A51" s="73">
        <v>12</v>
      </c>
      <c r="B51" s="75" t="s">
        <v>50</v>
      </c>
      <c r="C51" s="75" t="s">
        <v>51</v>
      </c>
    </row>
    <row r="52" spans="1:7" x14ac:dyDescent="0.35">
      <c r="B52" s="94">
        <v>0</v>
      </c>
      <c r="C52" s="95" t="s">
        <v>104</v>
      </c>
    </row>
    <row r="53" spans="1:7" x14ac:dyDescent="0.35">
      <c r="B53" s="94">
        <v>11</v>
      </c>
      <c r="C53" s="95" t="s">
        <v>105</v>
      </c>
    </row>
    <row r="54" spans="1:7" x14ac:dyDescent="0.35">
      <c r="B54" s="94">
        <v>22</v>
      </c>
      <c r="C54" s="95" t="s">
        <v>107</v>
      </c>
    </row>
    <row r="55" spans="1:7" x14ac:dyDescent="0.35">
      <c r="B55" s="94">
        <v>33</v>
      </c>
      <c r="C55" s="95" t="s">
        <v>106</v>
      </c>
    </row>
    <row r="56" spans="1:7" x14ac:dyDescent="0.35">
      <c r="B56" s="94">
        <v>44</v>
      </c>
      <c r="C56" s="95" t="s">
        <v>108</v>
      </c>
    </row>
    <row r="57" spans="1:7" x14ac:dyDescent="0.35">
      <c r="B57" s="94">
        <v>55</v>
      </c>
      <c r="C57" s="95" t="s">
        <v>181</v>
      </c>
      <c r="E57" s="87"/>
      <c r="F57" s="88"/>
      <c r="G57" s="87"/>
    </row>
    <row r="58" spans="1:7" x14ac:dyDescent="0.35">
      <c r="B58" s="94">
        <v>66</v>
      </c>
      <c r="C58" s="95" t="s">
        <v>182</v>
      </c>
      <c r="E58" s="90"/>
      <c r="F58" s="89"/>
      <c r="G58" s="90"/>
    </row>
    <row r="59" spans="1:7" x14ac:dyDescent="0.35">
      <c r="B59" s="94">
        <v>77</v>
      </c>
      <c r="C59" s="95" t="s">
        <v>116</v>
      </c>
      <c r="E59" s="90"/>
      <c r="F59" s="91"/>
      <c r="G59" s="90"/>
    </row>
    <row r="60" spans="1:7" x14ac:dyDescent="0.35">
      <c r="B60" s="94">
        <v>88</v>
      </c>
      <c r="C60" s="95" t="s">
        <v>115</v>
      </c>
      <c r="F60" s="89"/>
      <c r="G60" s="90"/>
    </row>
    <row r="61" spans="1:7" x14ac:dyDescent="0.35">
      <c r="B61" s="94">
        <v>99</v>
      </c>
      <c r="C61" s="95" t="s">
        <v>114</v>
      </c>
      <c r="F61" s="92"/>
    </row>
    <row r="62" spans="1:7" x14ac:dyDescent="0.35">
      <c r="A62" s="75"/>
      <c r="B62" s="94" t="s">
        <v>113</v>
      </c>
      <c r="C62" s="95" t="s">
        <v>112</v>
      </c>
      <c r="F62" s="73"/>
    </row>
    <row r="63" spans="1:7" x14ac:dyDescent="0.35">
      <c r="A63" s="75"/>
      <c r="B63" s="94"/>
      <c r="C63" s="95"/>
      <c r="F63" s="73"/>
    </row>
    <row r="64" spans="1:7" x14ac:dyDescent="0.35">
      <c r="A64" s="75"/>
      <c r="B64" s="94"/>
      <c r="C64" s="95"/>
      <c r="F64" s="73"/>
    </row>
    <row r="65" spans="1:15" ht="18.600000000000001" thickBot="1" x14ac:dyDescent="0.4">
      <c r="A65" s="75"/>
      <c r="B65" s="85" t="s">
        <v>184</v>
      </c>
      <c r="F65" s="73"/>
    </row>
    <row r="66" spans="1:15" ht="18.75" customHeight="1" x14ac:dyDescent="0.35">
      <c r="B66" s="132" t="s">
        <v>185</v>
      </c>
      <c r="C66" s="133"/>
      <c r="D66" s="96"/>
      <c r="E66" s="96"/>
      <c r="F66" s="96"/>
      <c r="G66" s="96"/>
      <c r="H66" s="96"/>
      <c r="I66" s="96"/>
      <c r="J66" s="96"/>
      <c r="K66" s="96"/>
      <c r="L66" s="96"/>
      <c r="M66" s="97"/>
    </row>
    <row r="67" spans="1:15" ht="18.75" customHeight="1" x14ac:dyDescent="0.35">
      <c r="B67" s="98"/>
      <c r="C67" s="99" t="s">
        <v>186</v>
      </c>
      <c r="D67" s="100" t="s">
        <v>187</v>
      </c>
      <c r="E67" s="101"/>
      <c r="F67" s="101"/>
      <c r="G67" s="101"/>
      <c r="H67" s="101"/>
      <c r="I67" s="101"/>
      <c r="J67" s="101"/>
      <c r="K67" s="101"/>
      <c r="L67" s="101"/>
      <c r="M67" s="102"/>
    </row>
    <row r="68" spans="1:15" ht="18.75" customHeight="1" x14ac:dyDescent="0.35">
      <c r="B68" s="103"/>
      <c r="C68" s="101"/>
      <c r="D68" s="104" t="s">
        <v>188</v>
      </c>
      <c r="E68" s="101"/>
      <c r="F68" s="101"/>
      <c r="G68" s="101"/>
      <c r="H68" s="101"/>
      <c r="I68" s="101"/>
      <c r="J68" s="101"/>
      <c r="K68" s="101"/>
      <c r="L68" s="101"/>
      <c r="M68" s="102"/>
    </row>
    <row r="69" spans="1:15" x14ac:dyDescent="0.35">
      <c r="B69" s="103"/>
      <c r="C69" s="101"/>
      <c r="D69" s="104" t="s">
        <v>189</v>
      </c>
      <c r="E69" s="101"/>
      <c r="F69" s="101"/>
      <c r="G69" s="101"/>
      <c r="H69" s="101"/>
      <c r="I69" s="101"/>
      <c r="J69" s="101"/>
      <c r="K69" s="101"/>
      <c r="L69" s="101"/>
      <c r="M69" s="102"/>
    </row>
    <row r="70" spans="1:15" x14ac:dyDescent="0.35">
      <c r="B70" s="103"/>
      <c r="C70" s="101"/>
      <c r="D70" s="104" t="s">
        <v>190</v>
      </c>
      <c r="E70" s="101"/>
      <c r="F70" s="101"/>
      <c r="G70" s="101"/>
      <c r="H70" s="101"/>
      <c r="I70" s="101"/>
      <c r="J70" s="101"/>
      <c r="K70" s="101"/>
      <c r="L70" s="101"/>
      <c r="M70" s="102"/>
    </row>
    <row r="71" spans="1:15" x14ac:dyDescent="0.35">
      <c r="B71" s="103"/>
      <c r="C71" s="101" t="s">
        <v>191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2"/>
    </row>
    <row r="72" spans="1:15" x14ac:dyDescent="0.35">
      <c r="B72" s="103"/>
      <c r="C72" s="105" t="s">
        <v>192</v>
      </c>
      <c r="D72" s="100" t="s">
        <v>193</v>
      </c>
      <c r="E72" s="101"/>
      <c r="F72" s="101"/>
      <c r="G72" s="101"/>
      <c r="H72" s="101"/>
      <c r="I72" s="101"/>
      <c r="J72" s="101"/>
      <c r="K72" s="101"/>
      <c r="L72" s="101"/>
      <c r="M72" s="102"/>
      <c r="O72" s="75" t="s">
        <v>69</v>
      </c>
    </row>
    <row r="73" spans="1:15" x14ac:dyDescent="0.35">
      <c r="B73" s="103"/>
      <c r="C73" s="105" t="s">
        <v>194</v>
      </c>
      <c r="D73" s="100" t="s">
        <v>195</v>
      </c>
      <c r="E73" s="101"/>
      <c r="F73" s="101"/>
      <c r="G73" s="101"/>
      <c r="H73" s="101"/>
      <c r="I73" s="101"/>
      <c r="J73" s="101"/>
      <c r="K73" s="101"/>
      <c r="L73" s="101"/>
      <c r="M73" s="102"/>
    </row>
    <row r="74" spans="1:15" x14ac:dyDescent="0.35">
      <c r="B74" s="134" t="s">
        <v>196</v>
      </c>
      <c r="C74" s="135"/>
      <c r="D74" s="100" t="s">
        <v>203</v>
      </c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5" x14ac:dyDescent="0.35">
      <c r="B75" s="103"/>
      <c r="C75" s="101"/>
      <c r="D75" s="106" t="s">
        <v>197</v>
      </c>
      <c r="E75" s="101"/>
      <c r="F75" s="101"/>
      <c r="G75" s="101"/>
      <c r="H75" s="101"/>
      <c r="I75" s="101"/>
      <c r="J75" s="101"/>
      <c r="K75" s="101"/>
      <c r="L75" s="101"/>
      <c r="M75" s="102"/>
    </row>
    <row r="76" spans="1:15" x14ac:dyDescent="0.35">
      <c r="B76" s="103"/>
      <c r="C76" s="101"/>
      <c r="D76" s="106" t="s">
        <v>198</v>
      </c>
      <c r="E76" s="101"/>
      <c r="F76" s="101"/>
      <c r="G76" s="101"/>
      <c r="H76" s="101"/>
      <c r="I76" s="101"/>
      <c r="J76" s="101"/>
      <c r="K76" s="101"/>
      <c r="L76" s="101"/>
      <c r="M76" s="102"/>
    </row>
    <row r="77" spans="1:15" x14ac:dyDescent="0.35">
      <c r="B77" s="103"/>
      <c r="C77" s="101"/>
      <c r="D77" s="106" t="s">
        <v>199</v>
      </c>
      <c r="E77" s="101"/>
      <c r="F77" s="101"/>
      <c r="G77" s="101"/>
      <c r="H77" s="101"/>
      <c r="I77" s="101"/>
      <c r="J77" s="101"/>
      <c r="K77" s="101"/>
      <c r="L77" s="101"/>
      <c r="M77" s="102"/>
    </row>
    <row r="78" spans="1:15" x14ac:dyDescent="0.35">
      <c r="B78" s="134" t="s">
        <v>200</v>
      </c>
      <c r="C78" s="135"/>
      <c r="D78" s="100" t="s">
        <v>201</v>
      </c>
      <c r="E78" s="101"/>
      <c r="F78" s="101"/>
      <c r="G78" s="101"/>
      <c r="H78" s="101"/>
      <c r="I78" s="101"/>
      <c r="J78" s="101"/>
      <c r="K78" s="101"/>
      <c r="L78" s="101"/>
      <c r="M78" s="102"/>
    </row>
    <row r="79" spans="1:15" ht="18.600000000000001" thickBot="1" x14ac:dyDescent="0.4">
      <c r="B79" s="107"/>
      <c r="C79" s="108"/>
      <c r="D79" s="109"/>
      <c r="E79" s="108"/>
      <c r="F79" s="108"/>
      <c r="G79" s="108"/>
      <c r="H79" s="108"/>
      <c r="I79" s="108"/>
      <c r="J79" s="108"/>
      <c r="K79" s="108"/>
      <c r="L79" s="108"/>
      <c r="M79" s="110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opLeftCell="S47" zoomScaleNormal="100" workbookViewId="0">
      <selection activeCell="A10" sqref="A10:AV68"/>
    </sheetView>
  </sheetViews>
  <sheetFormatPr defaultColWidth="8.8984375" defaultRowHeight="14.4" x14ac:dyDescent="0.3"/>
  <cols>
    <col min="1" max="1" width="5.09765625" style="11" bestFit="1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9.59765625" style="11" bestFit="1" customWidth="1"/>
    <col min="8" max="8" width="7.3984375" style="11" customWidth="1"/>
    <col min="9" max="9" width="9.09765625" style="11" customWidth="1"/>
    <col min="10" max="10" width="5.69921875" style="11" customWidth="1"/>
    <col min="11" max="11" width="7.09765625" style="8" customWidth="1"/>
    <col min="12" max="12" width="8.8984375" style="8" customWidth="1"/>
    <col min="13" max="13" width="7.8984375" style="8" customWidth="1"/>
    <col min="14" max="14" width="7.3984375" style="8" customWidth="1"/>
    <col min="15" max="15" width="6.09765625" style="13" customWidth="1"/>
    <col min="16" max="16" width="9.09765625" style="11" customWidth="1"/>
    <col min="17" max="17" width="6.09765625" style="11" customWidth="1"/>
    <col min="18" max="18" width="8.3984375" style="11" customWidth="1"/>
    <col min="19" max="19" width="9.3984375" style="11" customWidth="1"/>
    <col min="20" max="20" width="4" style="11" customWidth="1"/>
    <col min="21" max="45" width="3" style="11" customWidth="1"/>
    <col min="46" max="46" width="8" style="11" customWidth="1"/>
    <col min="47" max="47" width="4.69921875" style="11" customWidth="1"/>
    <col min="48" max="48" width="6.69921875" style="11" bestFit="1" customWidth="1"/>
    <col min="49" max="16384" width="8.8984375" style="11"/>
  </cols>
  <sheetData>
    <row r="1" spans="1:48" customFormat="1" ht="28.8" x14ac:dyDescent="0.55000000000000004">
      <c r="C1" s="136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</row>
    <row r="2" spans="1:48" customFormat="1" ht="23.4" x14ac:dyDescent="0.45">
      <c r="B2" s="140" t="s">
        <v>1</v>
      </c>
      <c r="C2" s="140"/>
      <c r="D2" s="140"/>
      <c r="E2" s="140"/>
      <c r="F2" s="141" t="s">
        <v>119</v>
      </c>
      <c r="G2" s="141"/>
      <c r="H2" s="141"/>
      <c r="I2" s="141"/>
      <c r="J2" s="141"/>
      <c r="K2" s="41"/>
      <c r="L2" s="42"/>
      <c r="M2" s="42"/>
      <c r="N2" s="43"/>
      <c r="O2" s="43"/>
      <c r="P2" s="44"/>
      <c r="Q2" s="43"/>
      <c r="R2" s="43"/>
      <c r="S2" s="45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38" t="s">
        <v>2</v>
      </c>
      <c r="AM2" s="138"/>
      <c r="AN2" s="138"/>
      <c r="AO2" s="138"/>
      <c r="AP2" s="138"/>
      <c r="AQ2" s="138"/>
      <c r="AR2" s="142">
        <v>1088</v>
      </c>
      <c r="AS2" s="142"/>
      <c r="AT2" s="142"/>
      <c r="AU2" s="3"/>
      <c r="AV2" s="3"/>
    </row>
    <row r="3" spans="1:48" customFormat="1" ht="23.4" x14ac:dyDescent="0.45">
      <c r="B3" s="140"/>
      <c r="C3" s="140"/>
      <c r="D3" s="140"/>
      <c r="E3" s="140"/>
      <c r="F3" s="141"/>
      <c r="G3" s="141"/>
      <c r="H3" s="141"/>
      <c r="I3" s="141"/>
      <c r="J3" s="141"/>
      <c r="K3" s="41"/>
      <c r="L3" s="42"/>
      <c r="M3" s="42"/>
      <c r="N3" s="46"/>
      <c r="O3" s="46"/>
      <c r="P3" s="47"/>
      <c r="Q3" s="52"/>
      <c r="R3" s="52"/>
      <c r="S3" s="48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38" t="s">
        <v>117</v>
      </c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43">
        <v>4649.7848515100004</v>
      </c>
      <c r="AS3" s="143"/>
      <c r="AT3" s="143"/>
      <c r="AU3" s="137" t="s">
        <v>4</v>
      </c>
      <c r="AV3" s="137"/>
    </row>
    <row r="4" spans="1:48" customFormat="1" ht="23.4" x14ac:dyDescent="0.45">
      <c r="B4" s="140"/>
      <c r="C4" s="140"/>
      <c r="D4" s="140"/>
      <c r="E4" s="140"/>
      <c r="F4" s="141"/>
      <c r="G4" s="141"/>
      <c r="H4" s="141"/>
      <c r="I4" s="141"/>
      <c r="J4" s="141"/>
      <c r="K4" s="41"/>
      <c r="L4" s="42"/>
      <c r="M4" s="42"/>
      <c r="N4" s="49"/>
      <c r="O4" s="49"/>
      <c r="P4" s="47"/>
      <c r="Q4" s="52"/>
      <c r="R4" s="52"/>
      <c r="S4" s="50"/>
      <c r="T4" s="51"/>
      <c r="U4" s="51"/>
      <c r="V4" s="5"/>
      <c r="W4" s="5"/>
      <c r="X4" s="5"/>
      <c r="Y4" s="5"/>
      <c r="Z4" s="5"/>
      <c r="AE4" s="138" t="s">
        <v>118</v>
      </c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9">
        <v>2481.7921704411151</v>
      </c>
      <c r="AS4" s="139"/>
      <c r="AT4" s="139"/>
      <c r="AU4" s="137" t="s">
        <v>4</v>
      </c>
      <c r="AV4" s="137"/>
    </row>
    <row r="5" spans="1:48" customFormat="1" ht="18.75" customHeight="1" x14ac:dyDescent="0.4">
      <c r="A5" s="33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39"/>
      <c r="AF5" s="39"/>
      <c r="AM5" s="39"/>
      <c r="AN5" s="39"/>
      <c r="AT5" s="172" t="s">
        <v>6</v>
      </c>
      <c r="AU5" s="172"/>
      <c r="AV5" s="172"/>
    </row>
    <row r="6" spans="1:48" ht="21" customHeight="1" x14ac:dyDescent="0.3">
      <c r="A6" s="148" t="s">
        <v>45</v>
      </c>
      <c r="B6" s="173" t="s">
        <v>7</v>
      </c>
      <c r="C6" s="173" t="s">
        <v>8</v>
      </c>
      <c r="D6" s="173" t="s">
        <v>9</v>
      </c>
      <c r="E6" s="173" t="s">
        <v>10</v>
      </c>
      <c r="F6" s="173" t="s">
        <v>11</v>
      </c>
      <c r="G6" s="151" t="s">
        <v>47</v>
      </c>
      <c r="H6" s="152"/>
      <c r="I6" s="153"/>
      <c r="J6" s="160" t="s">
        <v>12</v>
      </c>
      <c r="K6" s="155" t="s">
        <v>37</v>
      </c>
      <c r="L6" s="155"/>
      <c r="M6" s="155"/>
      <c r="N6" s="155"/>
      <c r="O6" s="160" t="s">
        <v>13</v>
      </c>
      <c r="P6" s="157" t="s">
        <v>5</v>
      </c>
      <c r="Q6" s="160" t="s">
        <v>31</v>
      </c>
      <c r="R6" s="163" t="s">
        <v>38</v>
      </c>
      <c r="S6" s="166" t="s">
        <v>39</v>
      </c>
      <c r="T6" s="169" t="s">
        <v>14</v>
      </c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1"/>
      <c r="AV6" s="181" t="s">
        <v>48</v>
      </c>
    </row>
    <row r="7" spans="1:48" ht="18.75" customHeight="1" x14ac:dyDescent="0.3">
      <c r="A7" s="148"/>
      <c r="B7" s="173"/>
      <c r="C7" s="173"/>
      <c r="D7" s="173"/>
      <c r="E7" s="173"/>
      <c r="F7" s="173"/>
      <c r="G7" s="154" t="s">
        <v>3</v>
      </c>
      <c r="H7" s="150" t="s">
        <v>46</v>
      </c>
      <c r="I7" s="150"/>
      <c r="J7" s="161"/>
      <c r="K7" s="156" t="s">
        <v>40</v>
      </c>
      <c r="L7" s="144" t="s">
        <v>41</v>
      </c>
      <c r="M7" s="146" t="s">
        <v>42</v>
      </c>
      <c r="N7" s="147" t="s">
        <v>43</v>
      </c>
      <c r="O7" s="161"/>
      <c r="P7" s="158"/>
      <c r="Q7" s="161"/>
      <c r="R7" s="164"/>
      <c r="S7" s="167"/>
      <c r="T7" s="177" t="s">
        <v>15</v>
      </c>
      <c r="U7" s="177"/>
      <c r="V7" s="177"/>
      <c r="W7" s="177"/>
      <c r="X7" s="178" t="s">
        <v>16</v>
      </c>
      <c r="Y7" s="178"/>
      <c r="Z7" s="178"/>
      <c r="AA7" s="178"/>
      <c r="AB7" s="179" t="s">
        <v>17</v>
      </c>
      <c r="AC7" s="179"/>
      <c r="AD7" s="179"/>
      <c r="AE7" s="179"/>
      <c r="AF7" s="180" t="s">
        <v>18</v>
      </c>
      <c r="AG7" s="180"/>
      <c r="AH7" s="180"/>
      <c r="AI7" s="180"/>
      <c r="AJ7" s="174" t="s">
        <v>19</v>
      </c>
      <c r="AK7" s="174"/>
      <c r="AL7" s="174"/>
      <c r="AM7" s="174"/>
      <c r="AN7" s="175" t="s">
        <v>20</v>
      </c>
      <c r="AO7" s="175"/>
      <c r="AP7" s="175"/>
      <c r="AQ7" s="175"/>
      <c r="AR7" s="176" t="s">
        <v>21</v>
      </c>
      <c r="AS7" s="176"/>
      <c r="AT7" s="176"/>
      <c r="AU7" s="176"/>
      <c r="AV7" s="181"/>
    </row>
    <row r="8" spans="1:48" ht="21.75" customHeight="1" x14ac:dyDescent="0.3">
      <c r="A8" s="148"/>
      <c r="B8" s="173"/>
      <c r="C8" s="173"/>
      <c r="D8" s="173"/>
      <c r="E8" s="173"/>
      <c r="F8" s="173"/>
      <c r="G8" s="154"/>
      <c r="H8" s="14" t="s">
        <v>22</v>
      </c>
      <c r="I8" s="15" t="s">
        <v>23</v>
      </c>
      <c r="J8" s="162"/>
      <c r="K8" s="156"/>
      <c r="L8" s="145"/>
      <c r="M8" s="146"/>
      <c r="N8" s="147"/>
      <c r="O8" s="162"/>
      <c r="P8" s="159"/>
      <c r="Q8" s="162"/>
      <c r="R8" s="165"/>
      <c r="S8" s="168"/>
      <c r="T8" s="17" t="s">
        <v>24</v>
      </c>
      <c r="U8" s="17" t="s">
        <v>25</v>
      </c>
      <c r="V8" s="17" t="s">
        <v>26</v>
      </c>
      <c r="W8" s="17" t="s">
        <v>27</v>
      </c>
      <c r="X8" s="18" t="s">
        <v>24</v>
      </c>
      <c r="Y8" s="18" t="s">
        <v>25</v>
      </c>
      <c r="Z8" s="18" t="s">
        <v>26</v>
      </c>
      <c r="AA8" s="18" t="s">
        <v>27</v>
      </c>
      <c r="AB8" s="19" t="s">
        <v>24</v>
      </c>
      <c r="AC8" s="19" t="s">
        <v>25</v>
      </c>
      <c r="AD8" s="19" t="s">
        <v>26</v>
      </c>
      <c r="AE8" s="19" t="s">
        <v>27</v>
      </c>
      <c r="AF8" s="20" t="s">
        <v>24</v>
      </c>
      <c r="AG8" s="20" t="s">
        <v>25</v>
      </c>
      <c r="AH8" s="20" t="s">
        <v>26</v>
      </c>
      <c r="AI8" s="20" t="s">
        <v>27</v>
      </c>
      <c r="AJ8" s="21" t="s">
        <v>24</v>
      </c>
      <c r="AK8" s="21" t="s">
        <v>25</v>
      </c>
      <c r="AL8" s="21" t="s">
        <v>26</v>
      </c>
      <c r="AM8" s="21" t="s">
        <v>27</v>
      </c>
      <c r="AN8" s="16" t="s">
        <v>24</v>
      </c>
      <c r="AO8" s="16" t="s">
        <v>25</v>
      </c>
      <c r="AP8" s="16" t="s">
        <v>26</v>
      </c>
      <c r="AQ8" s="16" t="s">
        <v>27</v>
      </c>
      <c r="AR8" s="22" t="s">
        <v>24</v>
      </c>
      <c r="AS8" s="22" t="s">
        <v>25</v>
      </c>
      <c r="AT8" s="22" t="s">
        <v>26</v>
      </c>
      <c r="AU8" s="22" t="s">
        <v>27</v>
      </c>
      <c r="AV8" s="181"/>
    </row>
    <row r="9" spans="1:48" x14ac:dyDescent="0.3">
      <c r="A9" s="149" t="s">
        <v>28</v>
      </c>
      <c r="B9" s="149"/>
      <c r="C9" s="149"/>
      <c r="D9" s="149"/>
      <c r="E9" s="149"/>
      <c r="F9" s="149"/>
      <c r="G9" s="23">
        <f>I9+H9</f>
        <v>4649.7848515100013</v>
      </c>
      <c r="H9" s="24">
        <f>SUM(H10:H68)</f>
        <v>3545.4173863444494</v>
      </c>
      <c r="I9" s="24">
        <f>SUM(I10:I68)</f>
        <v>1104.3674651655517</v>
      </c>
      <c r="J9" s="24"/>
      <c r="K9" s="24">
        <f>SUM(K10:K68)</f>
        <v>619.51</v>
      </c>
      <c r="L9" s="24">
        <f>SUM(L10:L68)</f>
        <v>0</v>
      </c>
      <c r="M9" s="24">
        <f>SUM(M10:M68)</f>
        <v>0</v>
      </c>
      <c r="N9" s="24">
        <f>SUM(N10:N68)</f>
        <v>0</v>
      </c>
      <c r="O9" s="24"/>
      <c r="P9" s="24">
        <f>SUM(P10:P68)</f>
        <v>0</v>
      </c>
      <c r="Q9" s="24"/>
      <c r="R9" s="24"/>
      <c r="S9" s="24"/>
      <c r="T9" s="24">
        <f t="shared" ref="T9:AU9" si="0">SUM(T10:T68)</f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  <c r="AH9" s="24">
        <f t="shared" si="0"/>
        <v>0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>
        <f t="shared" si="0"/>
        <v>0</v>
      </c>
      <c r="AO9" s="24">
        <f t="shared" si="0"/>
        <v>0</v>
      </c>
      <c r="AP9" s="24">
        <f t="shared" si="0"/>
        <v>0</v>
      </c>
      <c r="AQ9" s="24">
        <f t="shared" si="0"/>
        <v>0</v>
      </c>
      <c r="AR9" s="24">
        <f t="shared" si="0"/>
        <v>0</v>
      </c>
      <c r="AS9" s="24">
        <f t="shared" si="0"/>
        <v>0</v>
      </c>
      <c r="AT9" s="24">
        <f t="shared" si="0"/>
        <v>0</v>
      </c>
      <c r="AU9" s="24">
        <f t="shared" si="0"/>
        <v>0</v>
      </c>
      <c r="AV9" s="25"/>
    </row>
    <row r="10" spans="1:48" s="26" customFormat="1" ht="18" x14ac:dyDescent="0.35">
      <c r="A10" s="93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00 </v>
      </c>
      <c r="B10" s="60">
        <v>1</v>
      </c>
      <c r="C10" s="63" t="s">
        <v>120</v>
      </c>
      <c r="D10" s="126" t="s">
        <v>44</v>
      </c>
      <c r="E10" s="127" t="s">
        <v>121</v>
      </c>
      <c r="F10" s="60" t="s">
        <v>122</v>
      </c>
      <c r="G10" s="64">
        <v>15.6859105566</v>
      </c>
      <c r="H10" s="64">
        <v>15.6859105566</v>
      </c>
      <c r="I10" s="64">
        <v>0</v>
      </c>
      <c r="J10" s="67">
        <v>0</v>
      </c>
      <c r="K10" s="128">
        <v>0</v>
      </c>
      <c r="L10" s="128">
        <v>0</v>
      </c>
      <c r="M10" s="128">
        <v>0</v>
      </c>
      <c r="N10" s="128">
        <v>0</v>
      </c>
      <c r="O10" s="31">
        <v>0</v>
      </c>
      <c r="P10" s="65">
        <v>0</v>
      </c>
      <c r="Q10" s="66">
        <v>0</v>
      </c>
      <c r="R10" s="67">
        <v>0</v>
      </c>
      <c r="S10" s="3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/>
    </row>
    <row r="11" spans="1:48" ht="18" x14ac:dyDescent="0.35">
      <c r="A11" s="93" t="str">
        <f t="shared" ref="A11:A68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00 </v>
      </c>
      <c r="B11" s="60">
        <v>2</v>
      </c>
      <c r="C11" s="63" t="s">
        <v>123</v>
      </c>
      <c r="D11" s="126" t="s">
        <v>44</v>
      </c>
      <c r="E11" s="127" t="s">
        <v>121</v>
      </c>
      <c r="F11" s="60" t="s">
        <v>122</v>
      </c>
      <c r="G11" s="64">
        <v>120.378778306241</v>
      </c>
      <c r="H11" s="64">
        <v>72.307197069400004</v>
      </c>
      <c r="I11" s="64">
        <v>48.071581236840991</v>
      </c>
      <c r="J11" s="67">
        <v>0</v>
      </c>
      <c r="K11" s="128">
        <v>0</v>
      </c>
      <c r="L11" s="128">
        <v>0</v>
      </c>
      <c r="M11" s="128">
        <v>0</v>
      </c>
      <c r="N11" s="128">
        <v>0</v>
      </c>
      <c r="O11" s="31">
        <v>0</v>
      </c>
      <c r="P11" s="65">
        <v>0</v>
      </c>
      <c r="Q11" s="66">
        <v>0</v>
      </c>
      <c r="R11" s="67">
        <v>0</v>
      </c>
      <c r="S11" s="3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/>
    </row>
    <row r="12" spans="1:48" s="32" customFormat="1" ht="18" x14ac:dyDescent="0.35">
      <c r="A12" s="93" t="str">
        <f t="shared" si="1"/>
        <v xml:space="preserve">  00 </v>
      </c>
      <c r="B12" s="60">
        <v>3</v>
      </c>
      <c r="C12" s="63" t="s">
        <v>124</v>
      </c>
      <c r="D12" s="126" t="s">
        <v>44</v>
      </c>
      <c r="E12" s="127" t="s">
        <v>121</v>
      </c>
      <c r="F12" s="60" t="s">
        <v>122</v>
      </c>
      <c r="G12" s="64">
        <v>812.26302118700005</v>
      </c>
      <c r="H12" s="64">
        <v>812.26302118700005</v>
      </c>
      <c r="I12" s="64">
        <v>0</v>
      </c>
      <c r="J12" s="67">
        <v>0</v>
      </c>
      <c r="K12" s="128">
        <v>0</v>
      </c>
      <c r="L12" s="128">
        <v>0</v>
      </c>
      <c r="M12" s="128">
        <v>0</v>
      </c>
      <c r="N12" s="128">
        <v>0</v>
      </c>
      <c r="O12" s="31">
        <v>0</v>
      </c>
      <c r="P12" s="65">
        <v>0</v>
      </c>
      <c r="Q12" s="66">
        <v>0</v>
      </c>
      <c r="R12" s="67">
        <v>0</v>
      </c>
      <c r="S12" s="3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/>
    </row>
    <row r="13" spans="1:48" s="32" customFormat="1" ht="18" x14ac:dyDescent="0.35">
      <c r="A13" s="93" t="str">
        <f t="shared" si="1"/>
        <v xml:space="preserve">  00 </v>
      </c>
      <c r="B13" s="60">
        <v>4</v>
      </c>
      <c r="C13" s="63" t="s">
        <v>125</v>
      </c>
      <c r="D13" s="126" t="s">
        <v>44</v>
      </c>
      <c r="E13" s="127" t="s">
        <v>121</v>
      </c>
      <c r="F13" s="60" t="s">
        <v>122</v>
      </c>
      <c r="G13" s="64">
        <v>10.268437069200001</v>
      </c>
      <c r="H13" s="64">
        <v>10.268437069200001</v>
      </c>
      <c r="I13" s="64">
        <v>0</v>
      </c>
      <c r="J13" s="67">
        <v>0</v>
      </c>
      <c r="K13" s="128">
        <v>0</v>
      </c>
      <c r="L13" s="128">
        <v>0</v>
      </c>
      <c r="M13" s="128">
        <v>0</v>
      </c>
      <c r="N13" s="128">
        <v>0</v>
      </c>
      <c r="O13" s="31">
        <v>0</v>
      </c>
      <c r="P13" s="65">
        <v>0</v>
      </c>
      <c r="Q13" s="66">
        <v>0</v>
      </c>
      <c r="R13" s="67">
        <v>0</v>
      </c>
      <c r="S13" s="3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/>
    </row>
    <row r="14" spans="1:48" s="32" customFormat="1" ht="18" x14ac:dyDescent="0.35">
      <c r="A14" s="93" t="str">
        <f t="shared" si="1"/>
        <v xml:space="preserve">  00 </v>
      </c>
      <c r="B14" s="60">
        <v>5</v>
      </c>
      <c r="C14" s="63" t="s">
        <v>126</v>
      </c>
      <c r="D14" s="126" t="s">
        <v>44</v>
      </c>
      <c r="E14" s="127" t="s">
        <v>121</v>
      </c>
      <c r="F14" s="60" t="s">
        <v>122</v>
      </c>
      <c r="G14" s="64">
        <v>33.541819114399999</v>
      </c>
      <c r="H14" s="64">
        <v>33.541819114399999</v>
      </c>
      <c r="I14" s="64">
        <v>0</v>
      </c>
      <c r="J14" s="67">
        <v>0</v>
      </c>
      <c r="K14" s="128">
        <v>0</v>
      </c>
      <c r="L14" s="128">
        <v>0</v>
      </c>
      <c r="M14" s="128">
        <v>0</v>
      </c>
      <c r="N14" s="128">
        <v>0</v>
      </c>
      <c r="O14" s="31">
        <v>0</v>
      </c>
      <c r="P14" s="65">
        <v>0</v>
      </c>
      <c r="Q14" s="66">
        <v>0</v>
      </c>
      <c r="R14" s="67">
        <v>0</v>
      </c>
      <c r="S14" s="3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/>
    </row>
    <row r="15" spans="1:48" s="32" customFormat="1" ht="18" x14ac:dyDescent="0.35">
      <c r="A15" s="93" t="str">
        <f t="shared" si="1"/>
        <v xml:space="preserve">   </v>
      </c>
      <c r="B15" s="60">
        <v>6</v>
      </c>
      <c r="C15" s="63" t="s">
        <v>127</v>
      </c>
      <c r="D15" s="126" t="s">
        <v>44</v>
      </c>
      <c r="E15" s="127" t="s">
        <v>121</v>
      </c>
      <c r="F15" s="60" t="s">
        <v>122</v>
      </c>
      <c r="G15" s="64">
        <v>51.174629496400001</v>
      </c>
      <c r="H15" s="64">
        <v>51.174629496400001</v>
      </c>
      <c r="I15" s="64">
        <v>0</v>
      </c>
      <c r="J15" s="67">
        <v>1</v>
      </c>
      <c r="K15" s="128">
        <v>3.66</v>
      </c>
      <c r="L15" s="128">
        <v>0</v>
      </c>
      <c r="M15" s="128">
        <v>0</v>
      </c>
      <c r="N15" s="128">
        <v>0</v>
      </c>
      <c r="O15" s="31">
        <v>35</v>
      </c>
      <c r="P15" s="65">
        <v>0</v>
      </c>
      <c r="Q15" s="66">
        <v>0</v>
      </c>
      <c r="R15" s="67">
        <v>2</v>
      </c>
      <c r="S15" s="31">
        <v>3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 t="s">
        <v>183</v>
      </c>
    </row>
    <row r="16" spans="1:48" s="32" customFormat="1" ht="18" x14ac:dyDescent="0.35">
      <c r="A16" s="93" t="str">
        <f t="shared" si="1"/>
        <v xml:space="preserve">  33 </v>
      </c>
      <c r="B16" s="60">
        <v>7</v>
      </c>
      <c r="C16" s="63" t="s">
        <v>128</v>
      </c>
      <c r="D16" s="126" t="s">
        <v>44</v>
      </c>
      <c r="E16" s="127" t="s">
        <v>121</v>
      </c>
      <c r="F16" s="60" t="s">
        <v>122</v>
      </c>
      <c r="G16" s="64">
        <v>24.042007534900002</v>
      </c>
      <c r="H16" s="64">
        <v>24.042007534900002</v>
      </c>
      <c r="I16" s="64">
        <v>0</v>
      </c>
      <c r="J16" s="67">
        <v>1</v>
      </c>
      <c r="K16" s="128">
        <v>15</v>
      </c>
      <c r="L16" s="128">
        <v>0</v>
      </c>
      <c r="M16" s="128">
        <v>0</v>
      </c>
      <c r="N16" s="128">
        <v>0</v>
      </c>
      <c r="O16" s="31">
        <v>7</v>
      </c>
      <c r="P16" s="65">
        <v>0</v>
      </c>
      <c r="Q16" s="66">
        <v>0</v>
      </c>
      <c r="R16" s="67">
        <v>2</v>
      </c>
      <c r="S16" s="31">
        <v>3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 t="s">
        <v>183</v>
      </c>
    </row>
    <row r="17" spans="1:48" s="32" customFormat="1" ht="18" x14ac:dyDescent="0.35">
      <c r="A17" s="93" t="str">
        <f t="shared" si="1"/>
        <v xml:space="preserve">  00 </v>
      </c>
      <c r="B17" s="60">
        <v>8</v>
      </c>
      <c r="C17" s="63" t="s">
        <v>129</v>
      </c>
      <c r="D17" s="126" t="s">
        <v>44</v>
      </c>
      <c r="E17" s="127" t="s">
        <v>121</v>
      </c>
      <c r="F17" s="60" t="s">
        <v>122</v>
      </c>
      <c r="G17" s="64">
        <v>127.96292350535631</v>
      </c>
      <c r="H17" s="64">
        <v>60.208586478299999</v>
      </c>
      <c r="I17" s="64">
        <v>67.754337027056309</v>
      </c>
      <c r="J17" s="67">
        <v>0</v>
      </c>
      <c r="K17" s="128">
        <v>0</v>
      </c>
      <c r="L17" s="128">
        <v>0</v>
      </c>
      <c r="M17" s="128">
        <v>0</v>
      </c>
      <c r="N17" s="128">
        <v>0</v>
      </c>
      <c r="O17" s="31">
        <v>0</v>
      </c>
      <c r="P17" s="65">
        <v>0</v>
      </c>
      <c r="Q17" s="66">
        <v>0</v>
      </c>
      <c r="R17" s="67">
        <v>0</v>
      </c>
      <c r="S17" s="3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/>
    </row>
    <row r="18" spans="1:48" s="32" customFormat="1" ht="18" x14ac:dyDescent="0.35">
      <c r="A18" s="93" t="str">
        <f t="shared" si="1"/>
        <v xml:space="preserve">  33 </v>
      </c>
      <c r="B18" s="60">
        <v>9</v>
      </c>
      <c r="C18" s="63" t="s">
        <v>130</v>
      </c>
      <c r="D18" s="126" t="s">
        <v>44</v>
      </c>
      <c r="E18" s="127" t="s">
        <v>121</v>
      </c>
      <c r="F18" s="60" t="s">
        <v>122</v>
      </c>
      <c r="G18" s="64">
        <v>5.3443462291600001</v>
      </c>
      <c r="H18" s="64">
        <v>5.3443462291600001</v>
      </c>
      <c r="I18" s="64">
        <v>0</v>
      </c>
      <c r="J18" s="67">
        <v>1</v>
      </c>
      <c r="K18" s="128">
        <v>2.63</v>
      </c>
      <c r="L18" s="128">
        <v>0</v>
      </c>
      <c r="M18" s="128">
        <v>0</v>
      </c>
      <c r="N18" s="128">
        <v>0</v>
      </c>
      <c r="O18" s="31">
        <v>20</v>
      </c>
      <c r="P18" s="65">
        <v>0</v>
      </c>
      <c r="Q18" s="66">
        <v>0</v>
      </c>
      <c r="R18" s="67">
        <v>2</v>
      </c>
      <c r="S18" s="31">
        <v>3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 t="s">
        <v>183</v>
      </c>
    </row>
    <row r="19" spans="1:48" s="32" customFormat="1" ht="18" x14ac:dyDescent="0.35">
      <c r="A19" s="93" t="str">
        <f t="shared" si="1"/>
        <v xml:space="preserve">  00 </v>
      </c>
      <c r="B19" s="60">
        <v>10</v>
      </c>
      <c r="C19" s="63" t="s">
        <v>131</v>
      </c>
      <c r="D19" s="126" t="s">
        <v>44</v>
      </c>
      <c r="E19" s="127" t="s">
        <v>121</v>
      </c>
      <c r="F19" s="60" t="s">
        <v>122</v>
      </c>
      <c r="G19" s="64">
        <v>7.9618181537500003</v>
      </c>
      <c r="H19" s="64">
        <v>7.9618181537500003</v>
      </c>
      <c r="I19" s="64">
        <v>0</v>
      </c>
      <c r="J19" s="67">
        <v>0</v>
      </c>
      <c r="K19" s="128">
        <v>0</v>
      </c>
      <c r="L19" s="128">
        <v>0</v>
      </c>
      <c r="M19" s="128">
        <v>0</v>
      </c>
      <c r="N19" s="128">
        <v>0</v>
      </c>
      <c r="O19" s="31">
        <v>0</v>
      </c>
      <c r="P19" s="65">
        <v>0</v>
      </c>
      <c r="Q19" s="66">
        <v>0</v>
      </c>
      <c r="R19" s="67">
        <v>0</v>
      </c>
      <c r="S19" s="3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/>
    </row>
    <row r="20" spans="1:48" s="32" customFormat="1" ht="18" x14ac:dyDescent="0.35">
      <c r="A20" s="93" t="str">
        <f t="shared" si="1"/>
        <v xml:space="preserve">  00 </v>
      </c>
      <c r="B20" s="60">
        <v>11</v>
      </c>
      <c r="C20" s="63" t="s">
        <v>132</v>
      </c>
      <c r="D20" s="126" t="s">
        <v>44</v>
      </c>
      <c r="E20" s="127" t="s">
        <v>121</v>
      </c>
      <c r="F20" s="60" t="s">
        <v>122</v>
      </c>
      <c r="G20" s="64">
        <v>200.00015873198731</v>
      </c>
      <c r="H20" s="64">
        <v>1.83602904371</v>
      </c>
      <c r="I20" s="64">
        <v>198.16412968827731</v>
      </c>
      <c r="J20" s="71">
        <v>0</v>
      </c>
      <c r="K20" s="128">
        <v>0</v>
      </c>
      <c r="L20" s="128">
        <v>0</v>
      </c>
      <c r="M20" s="128">
        <v>0</v>
      </c>
      <c r="N20" s="128">
        <v>0</v>
      </c>
      <c r="O20" s="31">
        <v>0</v>
      </c>
      <c r="P20" s="65">
        <v>0</v>
      </c>
      <c r="Q20" s="66">
        <v>0</v>
      </c>
      <c r="R20" s="67">
        <v>0</v>
      </c>
      <c r="S20" s="3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/>
    </row>
    <row r="21" spans="1:48" s="32" customFormat="1" ht="18" x14ac:dyDescent="0.35">
      <c r="A21" s="93" t="str">
        <f t="shared" si="1"/>
        <v xml:space="preserve">  00 </v>
      </c>
      <c r="B21" s="60">
        <v>12</v>
      </c>
      <c r="C21" s="63" t="s">
        <v>133</v>
      </c>
      <c r="D21" s="126" t="s">
        <v>44</v>
      </c>
      <c r="E21" s="127" t="s">
        <v>121</v>
      </c>
      <c r="F21" s="60" t="s">
        <v>122</v>
      </c>
      <c r="G21" s="64">
        <v>25.858217235400001</v>
      </c>
      <c r="H21" s="64">
        <v>25.858217235400001</v>
      </c>
      <c r="I21" s="64">
        <v>0</v>
      </c>
      <c r="J21" s="67">
        <v>0</v>
      </c>
      <c r="K21" s="128">
        <v>0</v>
      </c>
      <c r="L21" s="128">
        <v>0</v>
      </c>
      <c r="M21" s="128">
        <v>0</v>
      </c>
      <c r="N21" s="128">
        <v>0</v>
      </c>
      <c r="O21" s="31">
        <v>0</v>
      </c>
      <c r="P21" s="65">
        <v>0</v>
      </c>
      <c r="Q21" s="66">
        <v>0</v>
      </c>
      <c r="R21" s="67">
        <v>0</v>
      </c>
      <c r="S21" s="3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/>
    </row>
    <row r="22" spans="1:48" s="32" customFormat="1" ht="18" x14ac:dyDescent="0.35">
      <c r="A22" s="93" t="str">
        <f t="shared" si="1"/>
        <v xml:space="preserve">  00 </v>
      </c>
      <c r="B22" s="60">
        <v>13</v>
      </c>
      <c r="C22" s="63" t="s">
        <v>134</v>
      </c>
      <c r="D22" s="126" t="s">
        <v>44</v>
      </c>
      <c r="E22" s="127" t="s">
        <v>121</v>
      </c>
      <c r="F22" s="60" t="s">
        <v>122</v>
      </c>
      <c r="G22" s="64">
        <v>13.381936834099999</v>
      </c>
      <c r="H22" s="64">
        <v>13.381936834099999</v>
      </c>
      <c r="I22" s="64">
        <v>0</v>
      </c>
      <c r="J22" s="67">
        <v>0</v>
      </c>
      <c r="K22" s="128">
        <v>0</v>
      </c>
      <c r="L22" s="128">
        <v>0</v>
      </c>
      <c r="M22" s="128">
        <v>0</v>
      </c>
      <c r="N22" s="128">
        <v>0</v>
      </c>
      <c r="O22" s="31">
        <v>0</v>
      </c>
      <c r="P22" s="65">
        <v>0</v>
      </c>
      <c r="Q22" s="66">
        <v>0</v>
      </c>
      <c r="R22" s="67">
        <v>0</v>
      </c>
      <c r="S22" s="3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/>
    </row>
    <row r="23" spans="1:48" s="32" customFormat="1" ht="18" x14ac:dyDescent="0.35">
      <c r="A23" s="93" t="str">
        <f t="shared" si="1"/>
        <v xml:space="preserve">  00 </v>
      </c>
      <c r="B23" s="60">
        <v>14</v>
      </c>
      <c r="C23" s="63" t="s">
        <v>135</v>
      </c>
      <c r="D23" s="126" t="s">
        <v>44</v>
      </c>
      <c r="E23" s="127" t="s">
        <v>121</v>
      </c>
      <c r="F23" s="60" t="s">
        <v>122</v>
      </c>
      <c r="G23" s="64">
        <v>14.9478695896</v>
      </c>
      <c r="H23" s="64">
        <v>14.9478695896</v>
      </c>
      <c r="I23" s="64">
        <v>0</v>
      </c>
      <c r="J23" s="67">
        <v>0</v>
      </c>
      <c r="K23" s="128">
        <v>0</v>
      </c>
      <c r="L23" s="128">
        <v>0</v>
      </c>
      <c r="M23" s="128">
        <v>0</v>
      </c>
      <c r="N23" s="128">
        <v>0</v>
      </c>
      <c r="O23" s="31">
        <v>0</v>
      </c>
      <c r="P23" s="68">
        <v>0</v>
      </c>
      <c r="Q23" s="69">
        <v>0</v>
      </c>
      <c r="R23" s="70">
        <v>0</v>
      </c>
      <c r="S23" s="3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/>
    </row>
    <row r="24" spans="1:48" s="32" customFormat="1" ht="18" x14ac:dyDescent="0.35">
      <c r="A24" s="93" t="str">
        <f t="shared" si="1"/>
        <v xml:space="preserve">  00 </v>
      </c>
      <c r="B24" s="60">
        <v>15</v>
      </c>
      <c r="C24" s="63" t="s">
        <v>136</v>
      </c>
      <c r="D24" s="126" t="s">
        <v>44</v>
      </c>
      <c r="E24" s="127" t="s">
        <v>121</v>
      </c>
      <c r="F24" s="60" t="s">
        <v>122</v>
      </c>
      <c r="G24" s="64">
        <v>14.197456181457001</v>
      </c>
      <c r="H24" s="64">
        <v>12.613830309800001</v>
      </c>
      <c r="I24" s="64">
        <v>1.583625871657</v>
      </c>
      <c r="J24" s="67">
        <v>0</v>
      </c>
      <c r="K24" s="128">
        <v>0</v>
      </c>
      <c r="L24" s="128">
        <v>0</v>
      </c>
      <c r="M24" s="128">
        <v>0</v>
      </c>
      <c r="N24" s="128">
        <v>0</v>
      </c>
      <c r="O24" s="31">
        <v>0</v>
      </c>
      <c r="P24" s="65">
        <v>0</v>
      </c>
      <c r="Q24" s="66">
        <v>0</v>
      </c>
      <c r="R24" s="67">
        <v>0</v>
      </c>
      <c r="S24" s="3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/>
    </row>
    <row r="25" spans="1:48" s="32" customFormat="1" ht="18" x14ac:dyDescent="0.35">
      <c r="A25" s="93" t="str">
        <f t="shared" si="1"/>
        <v xml:space="preserve">  00 </v>
      </c>
      <c r="B25" s="60">
        <v>16</v>
      </c>
      <c r="C25" s="63" t="s">
        <v>137</v>
      </c>
      <c r="D25" s="126" t="s">
        <v>44</v>
      </c>
      <c r="E25" s="127" t="s">
        <v>121</v>
      </c>
      <c r="F25" s="60" t="s">
        <v>122</v>
      </c>
      <c r="G25" s="64">
        <v>47.428355890483999</v>
      </c>
      <c r="H25" s="64">
        <v>36.347717261699998</v>
      </c>
      <c r="I25" s="64">
        <v>11.080638628784</v>
      </c>
      <c r="J25" s="67">
        <v>0</v>
      </c>
      <c r="K25" s="128">
        <v>0</v>
      </c>
      <c r="L25" s="128">
        <v>0</v>
      </c>
      <c r="M25" s="128">
        <v>0</v>
      </c>
      <c r="N25" s="128">
        <v>0</v>
      </c>
      <c r="O25" s="31">
        <v>0</v>
      </c>
      <c r="P25" s="65">
        <v>0</v>
      </c>
      <c r="Q25" s="66">
        <v>0</v>
      </c>
      <c r="R25" s="67">
        <v>0</v>
      </c>
      <c r="S25" s="3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/>
    </row>
    <row r="26" spans="1:48" s="32" customFormat="1" ht="18" x14ac:dyDescent="0.35">
      <c r="A26" s="93" t="str">
        <f t="shared" si="1"/>
        <v xml:space="preserve">  00 </v>
      </c>
      <c r="B26" s="60">
        <v>17</v>
      </c>
      <c r="C26" s="63" t="s">
        <v>138</v>
      </c>
      <c r="D26" s="126" t="s">
        <v>44</v>
      </c>
      <c r="E26" s="127" t="s">
        <v>121</v>
      </c>
      <c r="F26" s="60" t="s">
        <v>122</v>
      </c>
      <c r="G26" s="64">
        <v>232.43524930348599</v>
      </c>
      <c r="H26" s="64">
        <v>61.875179795400001</v>
      </c>
      <c r="I26" s="64">
        <v>170.560069508086</v>
      </c>
      <c r="J26" s="67">
        <v>0</v>
      </c>
      <c r="K26" s="128">
        <v>0</v>
      </c>
      <c r="L26" s="128">
        <v>0</v>
      </c>
      <c r="M26" s="128">
        <v>0</v>
      </c>
      <c r="N26" s="128">
        <v>0</v>
      </c>
      <c r="O26" s="31">
        <v>0</v>
      </c>
      <c r="P26" s="65">
        <v>0</v>
      </c>
      <c r="Q26" s="66">
        <v>0</v>
      </c>
      <c r="R26" s="67">
        <v>0</v>
      </c>
      <c r="S26" s="3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/>
    </row>
    <row r="27" spans="1:48" s="32" customFormat="1" ht="18" x14ac:dyDescent="0.35">
      <c r="A27" s="93" t="str">
        <f t="shared" si="1"/>
        <v xml:space="preserve">  00 </v>
      </c>
      <c r="B27" s="60">
        <v>18</v>
      </c>
      <c r="C27" s="63" t="s">
        <v>139</v>
      </c>
      <c r="D27" s="126" t="s">
        <v>44</v>
      </c>
      <c r="E27" s="127" t="s">
        <v>121</v>
      </c>
      <c r="F27" s="60" t="s">
        <v>122</v>
      </c>
      <c r="G27" s="64">
        <v>187.30175032194103</v>
      </c>
      <c r="H27" s="64">
        <v>14.078969813</v>
      </c>
      <c r="I27" s="64">
        <v>173.22278050894101</v>
      </c>
      <c r="J27" s="67">
        <v>0</v>
      </c>
      <c r="K27" s="128">
        <v>0</v>
      </c>
      <c r="L27" s="128">
        <v>0</v>
      </c>
      <c r="M27" s="128">
        <v>0</v>
      </c>
      <c r="N27" s="128">
        <v>0</v>
      </c>
      <c r="O27" s="31">
        <v>0</v>
      </c>
      <c r="P27" s="65">
        <v>0</v>
      </c>
      <c r="Q27" s="66">
        <v>0</v>
      </c>
      <c r="R27" s="67">
        <v>0</v>
      </c>
      <c r="S27" s="3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/>
    </row>
    <row r="28" spans="1:48" s="32" customFormat="1" ht="18" x14ac:dyDescent="0.35">
      <c r="A28" s="93" t="str">
        <f t="shared" si="1"/>
        <v xml:space="preserve">   </v>
      </c>
      <c r="B28" s="60">
        <v>19</v>
      </c>
      <c r="C28" s="63" t="s">
        <v>140</v>
      </c>
      <c r="D28" s="126" t="s">
        <v>44</v>
      </c>
      <c r="E28" s="127" t="s">
        <v>121</v>
      </c>
      <c r="F28" s="60" t="s">
        <v>122</v>
      </c>
      <c r="G28" s="64">
        <v>247.286165582</v>
      </c>
      <c r="H28" s="64">
        <v>247.286165582</v>
      </c>
      <c r="I28" s="64">
        <v>0</v>
      </c>
      <c r="J28" s="67">
        <v>1</v>
      </c>
      <c r="K28" s="128">
        <v>33.5</v>
      </c>
      <c r="L28" s="128">
        <v>0</v>
      </c>
      <c r="M28" s="128">
        <v>0</v>
      </c>
      <c r="N28" s="128">
        <v>0</v>
      </c>
      <c r="O28" s="31">
        <v>30</v>
      </c>
      <c r="P28" s="65">
        <v>0</v>
      </c>
      <c r="Q28" s="66">
        <v>0</v>
      </c>
      <c r="R28" s="67">
        <v>2</v>
      </c>
      <c r="S28" s="31">
        <v>3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 t="s">
        <v>183</v>
      </c>
    </row>
    <row r="29" spans="1:48" s="32" customFormat="1" ht="18" x14ac:dyDescent="0.35">
      <c r="A29" s="93" t="str">
        <f t="shared" si="1"/>
        <v xml:space="preserve">   </v>
      </c>
      <c r="B29" s="60">
        <v>20</v>
      </c>
      <c r="C29" s="63" t="s">
        <v>141</v>
      </c>
      <c r="D29" s="126" t="s">
        <v>44</v>
      </c>
      <c r="E29" s="127" t="s">
        <v>121</v>
      </c>
      <c r="F29" s="60" t="s">
        <v>122</v>
      </c>
      <c r="G29" s="64">
        <v>39.734703873800001</v>
      </c>
      <c r="H29" s="64">
        <v>39.734703873800001</v>
      </c>
      <c r="I29" s="64">
        <v>0</v>
      </c>
      <c r="J29" s="67">
        <v>1</v>
      </c>
      <c r="K29" s="128">
        <v>39.9</v>
      </c>
      <c r="L29" s="128">
        <v>0</v>
      </c>
      <c r="M29" s="128">
        <v>0</v>
      </c>
      <c r="N29" s="128">
        <v>0</v>
      </c>
      <c r="O29" s="31">
        <v>30</v>
      </c>
      <c r="P29" s="65">
        <v>0</v>
      </c>
      <c r="Q29" s="66">
        <v>0</v>
      </c>
      <c r="R29" s="67">
        <v>2</v>
      </c>
      <c r="S29" s="31">
        <v>3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 t="s">
        <v>183</v>
      </c>
    </row>
    <row r="30" spans="1:48" s="32" customFormat="1" ht="18" x14ac:dyDescent="0.35">
      <c r="A30" s="93" t="str">
        <f t="shared" si="1"/>
        <v xml:space="preserve">  00 </v>
      </c>
      <c r="B30" s="60">
        <v>21</v>
      </c>
      <c r="C30" s="63" t="s">
        <v>142</v>
      </c>
      <c r="D30" s="126" t="s">
        <v>44</v>
      </c>
      <c r="E30" s="127" t="s">
        <v>121</v>
      </c>
      <c r="F30" s="60" t="s">
        <v>122</v>
      </c>
      <c r="G30" s="64">
        <v>23.714283808099999</v>
      </c>
      <c r="H30" s="64">
        <v>23.714283808099999</v>
      </c>
      <c r="I30" s="64">
        <v>0</v>
      </c>
      <c r="J30" s="67">
        <v>0</v>
      </c>
      <c r="K30" s="128">
        <v>0</v>
      </c>
      <c r="L30" s="128">
        <v>0</v>
      </c>
      <c r="M30" s="128">
        <v>0</v>
      </c>
      <c r="N30" s="128">
        <v>0</v>
      </c>
      <c r="O30" s="31">
        <v>0</v>
      </c>
      <c r="P30" s="65">
        <v>0</v>
      </c>
      <c r="Q30" s="66">
        <v>0</v>
      </c>
      <c r="R30" s="67">
        <v>0</v>
      </c>
      <c r="S30" s="3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/>
    </row>
    <row r="31" spans="1:48" s="32" customFormat="1" ht="18" x14ac:dyDescent="0.35">
      <c r="A31" s="93" t="str">
        <f t="shared" si="1"/>
        <v xml:space="preserve">  00 </v>
      </c>
      <c r="B31" s="60">
        <v>22</v>
      </c>
      <c r="C31" s="63" t="s">
        <v>143</v>
      </c>
      <c r="D31" s="126" t="s">
        <v>44</v>
      </c>
      <c r="E31" s="127" t="s">
        <v>121</v>
      </c>
      <c r="F31" s="60" t="s">
        <v>122</v>
      </c>
      <c r="G31" s="64">
        <v>21.6253651078</v>
      </c>
      <c r="H31" s="64">
        <v>21.6253651078</v>
      </c>
      <c r="I31" s="64">
        <v>0</v>
      </c>
      <c r="J31" s="67">
        <v>0</v>
      </c>
      <c r="K31" s="128">
        <v>0</v>
      </c>
      <c r="L31" s="128">
        <v>0</v>
      </c>
      <c r="M31" s="128">
        <v>0</v>
      </c>
      <c r="N31" s="128">
        <v>0</v>
      </c>
      <c r="O31" s="31">
        <v>0</v>
      </c>
      <c r="P31" s="65">
        <v>0</v>
      </c>
      <c r="Q31" s="66">
        <v>0</v>
      </c>
      <c r="R31" s="67">
        <v>0</v>
      </c>
      <c r="S31" s="3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/>
    </row>
    <row r="32" spans="1:48" s="32" customFormat="1" ht="18" x14ac:dyDescent="0.35">
      <c r="A32" s="93" t="str">
        <f t="shared" si="1"/>
        <v xml:space="preserve">  00 </v>
      </c>
      <c r="B32" s="60">
        <v>23</v>
      </c>
      <c r="C32" s="63" t="s">
        <v>144</v>
      </c>
      <c r="D32" s="126" t="s">
        <v>44</v>
      </c>
      <c r="E32" s="127" t="s">
        <v>121</v>
      </c>
      <c r="F32" s="60" t="s">
        <v>122</v>
      </c>
      <c r="G32" s="64">
        <v>38.643669831300002</v>
      </c>
      <c r="H32" s="64">
        <v>38.643669831300002</v>
      </c>
      <c r="I32" s="64">
        <v>0</v>
      </c>
      <c r="J32" s="67">
        <v>0</v>
      </c>
      <c r="K32" s="128">
        <v>0</v>
      </c>
      <c r="L32" s="128">
        <v>0</v>
      </c>
      <c r="M32" s="128">
        <v>0</v>
      </c>
      <c r="N32" s="128">
        <v>0</v>
      </c>
      <c r="O32" s="31">
        <v>0</v>
      </c>
      <c r="P32" s="65">
        <v>0</v>
      </c>
      <c r="Q32" s="66">
        <v>0</v>
      </c>
      <c r="R32" s="67">
        <v>0</v>
      </c>
      <c r="S32" s="3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/>
    </row>
    <row r="33" spans="1:48" s="32" customFormat="1" ht="18" x14ac:dyDescent="0.35">
      <c r="A33" s="93" t="str">
        <f t="shared" si="1"/>
        <v xml:space="preserve">  00 </v>
      </c>
      <c r="B33" s="60">
        <v>24</v>
      </c>
      <c r="C33" s="63" t="s">
        <v>145</v>
      </c>
      <c r="D33" s="126" t="s">
        <v>44</v>
      </c>
      <c r="E33" s="127" t="s">
        <v>121</v>
      </c>
      <c r="F33" s="60" t="s">
        <v>122</v>
      </c>
      <c r="G33" s="64">
        <v>37.7863556446</v>
      </c>
      <c r="H33" s="64">
        <v>37.7863556446</v>
      </c>
      <c r="I33" s="64">
        <v>0</v>
      </c>
      <c r="J33" s="67">
        <v>0</v>
      </c>
      <c r="K33" s="128">
        <v>0</v>
      </c>
      <c r="L33" s="128">
        <v>0</v>
      </c>
      <c r="M33" s="128">
        <v>0</v>
      </c>
      <c r="N33" s="128">
        <v>0</v>
      </c>
      <c r="O33" s="31">
        <v>0</v>
      </c>
      <c r="P33" s="65">
        <v>0</v>
      </c>
      <c r="Q33" s="66">
        <v>0</v>
      </c>
      <c r="R33" s="67">
        <v>0</v>
      </c>
      <c r="S33" s="3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/>
    </row>
    <row r="34" spans="1:48" s="32" customFormat="1" ht="18" x14ac:dyDescent="0.35">
      <c r="A34" s="93" t="str">
        <f t="shared" si="1"/>
        <v xml:space="preserve">  33 </v>
      </c>
      <c r="B34" s="60">
        <v>25</v>
      </c>
      <c r="C34" s="63" t="s">
        <v>146</v>
      </c>
      <c r="D34" s="126" t="s">
        <v>44</v>
      </c>
      <c r="E34" s="127" t="s">
        <v>121</v>
      </c>
      <c r="F34" s="60" t="s">
        <v>122</v>
      </c>
      <c r="G34" s="64">
        <v>28.447591012</v>
      </c>
      <c r="H34" s="64">
        <v>28.447591012</v>
      </c>
      <c r="I34" s="64">
        <v>0</v>
      </c>
      <c r="J34" s="67">
        <v>1</v>
      </c>
      <c r="K34" s="128">
        <v>5.75</v>
      </c>
      <c r="L34" s="128">
        <v>0</v>
      </c>
      <c r="M34" s="128">
        <v>0</v>
      </c>
      <c r="N34" s="128">
        <v>0</v>
      </c>
      <c r="O34" s="31">
        <v>25</v>
      </c>
      <c r="P34" s="65">
        <v>0</v>
      </c>
      <c r="Q34" s="66">
        <v>0</v>
      </c>
      <c r="R34" s="67">
        <v>2</v>
      </c>
      <c r="S34" s="31">
        <v>3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 t="s">
        <v>183</v>
      </c>
    </row>
    <row r="35" spans="1:48" s="32" customFormat="1" ht="18" x14ac:dyDescent="0.35">
      <c r="A35" s="93" t="str">
        <f t="shared" si="1"/>
        <v xml:space="preserve">   </v>
      </c>
      <c r="B35" s="60">
        <v>26</v>
      </c>
      <c r="C35" s="63" t="s">
        <v>147</v>
      </c>
      <c r="D35" s="126" t="s">
        <v>44</v>
      </c>
      <c r="E35" s="127" t="s">
        <v>121</v>
      </c>
      <c r="F35" s="60" t="s">
        <v>122</v>
      </c>
      <c r="G35" s="64">
        <v>22.721542103099999</v>
      </c>
      <c r="H35" s="64">
        <v>22.721542103099999</v>
      </c>
      <c r="I35" s="64">
        <v>0</v>
      </c>
      <c r="J35" s="67">
        <v>1</v>
      </c>
      <c r="K35" s="128">
        <v>10.36</v>
      </c>
      <c r="L35" s="128">
        <v>0</v>
      </c>
      <c r="M35" s="128">
        <v>0</v>
      </c>
      <c r="N35" s="128">
        <v>0</v>
      </c>
      <c r="O35" s="31">
        <v>30</v>
      </c>
      <c r="P35" s="65">
        <v>0</v>
      </c>
      <c r="Q35" s="66">
        <v>0</v>
      </c>
      <c r="R35" s="67">
        <v>2</v>
      </c>
      <c r="S35" s="31">
        <v>3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 t="s">
        <v>183</v>
      </c>
    </row>
    <row r="36" spans="1:48" s="32" customFormat="1" ht="18" x14ac:dyDescent="0.35">
      <c r="A36" s="93" t="str">
        <f t="shared" si="1"/>
        <v xml:space="preserve">   </v>
      </c>
      <c r="B36" s="60">
        <v>27</v>
      </c>
      <c r="C36" s="63" t="s">
        <v>148</v>
      </c>
      <c r="D36" s="126" t="s">
        <v>44</v>
      </c>
      <c r="E36" s="127" t="s">
        <v>121</v>
      </c>
      <c r="F36" s="60" t="s">
        <v>122</v>
      </c>
      <c r="G36" s="64">
        <v>5.8879467638199996</v>
      </c>
      <c r="H36" s="64">
        <v>5.8879467638199996</v>
      </c>
      <c r="I36" s="64">
        <v>0</v>
      </c>
      <c r="J36" s="67">
        <v>1</v>
      </c>
      <c r="K36" s="128">
        <v>12.43</v>
      </c>
      <c r="L36" s="128">
        <v>0</v>
      </c>
      <c r="M36" s="128">
        <v>0</v>
      </c>
      <c r="N36" s="128">
        <v>0</v>
      </c>
      <c r="O36" s="31">
        <v>30</v>
      </c>
      <c r="P36" s="65">
        <v>0</v>
      </c>
      <c r="Q36" s="66">
        <v>0</v>
      </c>
      <c r="R36" s="67">
        <v>2</v>
      </c>
      <c r="S36" s="31">
        <v>3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 t="s">
        <v>183</v>
      </c>
    </row>
    <row r="37" spans="1:48" s="32" customFormat="1" ht="18" x14ac:dyDescent="0.35">
      <c r="A37" s="93" t="str">
        <f t="shared" si="1"/>
        <v xml:space="preserve">   </v>
      </c>
      <c r="B37" s="60">
        <v>28</v>
      </c>
      <c r="C37" s="63" t="s">
        <v>149</v>
      </c>
      <c r="D37" s="126" t="s">
        <v>44</v>
      </c>
      <c r="E37" s="127" t="s">
        <v>121</v>
      </c>
      <c r="F37" s="60" t="s">
        <v>122</v>
      </c>
      <c r="G37" s="64">
        <v>18.977773624699999</v>
      </c>
      <c r="H37" s="64">
        <v>18.977773624699999</v>
      </c>
      <c r="I37" s="64">
        <v>0</v>
      </c>
      <c r="J37" s="67">
        <v>1</v>
      </c>
      <c r="K37" s="128">
        <v>5.05</v>
      </c>
      <c r="L37" s="128">
        <v>0</v>
      </c>
      <c r="M37" s="128">
        <v>0</v>
      </c>
      <c r="N37" s="128">
        <v>0</v>
      </c>
      <c r="O37" s="31">
        <v>35</v>
      </c>
      <c r="P37" s="65">
        <v>0</v>
      </c>
      <c r="Q37" s="66">
        <v>0</v>
      </c>
      <c r="R37" s="67">
        <v>2</v>
      </c>
      <c r="S37" s="31">
        <v>3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 t="s">
        <v>183</v>
      </c>
    </row>
    <row r="38" spans="1:48" s="32" customFormat="1" ht="18" x14ac:dyDescent="0.35">
      <c r="A38" s="93" t="str">
        <f t="shared" si="1"/>
        <v xml:space="preserve">   </v>
      </c>
      <c r="B38" s="60">
        <v>29</v>
      </c>
      <c r="C38" s="63" t="s">
        <v>150</v>
      </c>
      <c r="D38" s="126" t="s">
        <v>44</v>
      </c>
      <c r="E38" s="127" t="s">
        <v>121</v>
      </c>
      <c r="F38" s="60" t="s">
        <v>122</v>
      </c>
      <c r="G38" s="64">
        <v>21.355387340899998</v>
      </c>
      <c r="H38" s="64">
        <v>21.355387340899998</v>
      </c>
      <c r="I38" s="64">
        <v>0</v>
      </c>
      <c r="J38" s="67">
        <v>1</v>
      </c>
      <c r="K38" s="128">
        <v>17.03</v>
      </c>
      <c r="L38" s="128">
        <v>0</v>
      </c>
      <c r="M38" s="128">
        <v>0</v>
      </c>
      <c r="N38" s="128">
        <v>0</v>
      </c>
      <c r="O38" s="31">
        <v>30</v>
      </c>
      <c r="P38" s="65">
        <v>0</v>
      </c>
      <c r="Q38" s="66">
        <v>0</v>
      </c>
      <c r="R38" s="67">
        <v>2</v>
      </c>
      <c r="S38" s="31">
        <v>3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 t="s">
        <v>183</v>
      </c>
    </row>
    <row r="39" spans="1:48" s="32" customFormat="1" ht="18" x14ac:dyDescent="0.35">
      <c r="A39" s="93" t="str">
        <f t="shared" si="1"/>
        <v xml:space="preserve">   </v>
      </c>
      <c r="B39" s="60">
        <v>30</v>
      </c>
      <c r="C39" s="63" t="s">
        <v>151</v>
      </c>
      <c r="D39" s="126" t="s">
        <v>44</v>
      </c>
      <c r="E39" s="127" t="s">
        <v>121</v>
      </c>
      <c r="F39" s="60" t="s">
        <v>122</v>
      </c>
      <c r="G39" s="64">
        <v>5.7653475734899997</v>
      </c>
      <c r="H39" s="64">
        <v>5.7653475734899997</v>
      </c>
      <c r="I39" s="64">
        <v>0</v>
      </c>
      <c r="J39" s="67">
        <v>1</v>
      </c>
      <c r="K39" s="128">
        <v>12.68</v>
      </c>
      <c r="L39" s="128">
        <v>0</v>
      </c>
      <c r="M39" s="128">
        <v>0</v>
      </c>
      <c r="N39" s="128">
        <v>0</v>
      </c>
      <c r="O39" s="31">
        <v>35</v>
      </c>
      <c r="P39" s="65">
        <v>0</v>
      </c>
      <c r="Q39" s="66">
        <v>0</v>
      </c>
      <c r="R39" s="67">
        <v>2</v>
      </c>
      <c r="S39" s="31">
        <v>3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 t="s">
        <v>183</v>
      </c>
    </row>
    <row r="40" spans="1:48" s="32" customFormat="1" ht="18" x14ac:dyDescent="0.35">
      <c r="A40" s="93" t="str">
        <f t="shared" si="1"/>
        <v xml:space="preserve">  00 </v>
      </c>
      <c r="B40" s="60">
        <v>31</v>
      </c>
      <c r="C40" s="63" t="s">
        <v>152</v>
      </c>
      <c r="D40" s="126" t="s">
        <v>44</v>
      </c>
      <c r="E40" s="127" t="s">
        <v>121</v>
      </c>
      <c r="F40" s="60" t="s">
        <v>122</v>
      </c>
      <c r="G40" s="64">
        <v>59.779303390700001</v>
      </c>
      <c r="H40" s="64">
        <v>59.779303390700001</v>
      </c>
      <c r="I40" s="64">
        <v>0</v>
      </c>
      <c r="J40" s="67">
        <v>0</v>
      </c>
      <c r="K40" s="128">
        <v>0</v>
      </c>
      <c r="L40" s="128">
        <v>0</v>
      </c>
      <c r="M40" s="128">
        <v>0</v>
      </c>
      <c r="N40" s="128">
        <v>0</v>
      </c>
      <c r="O40" s="31">
        <v>0</v>
      </c>
      <c r="P40" s="65">
        <v>0</v>
      </c>
      <c r="Q40" s="66">
        <v>0</v>
      </c>
      <c r="R40" s="67">
        <v>0</v>
      </c>
      <c r="S40" s="3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/>
    </row>
    <row r="41" spans="1:48" s="32" customFormat="1" ht="18" x14ac:dyDescent="0.35">
      <c r="A41" s="93" t="str">
        <f t="shared" si="1"/>
        <v xml:space="preserve">  00 </v>
      </c>
      <c r="B41" s="60">
        <v>32</v>
      </c>
      <c r="C41" s="63" t="s">
        <v>153</v>
      </c>
      <c r="D41" s="126" t="s">
        <v>44</v>
      </c>
      <c r="E41" s="127" t="s">
        <v>121</v>
      </c>
      <c r="F41" s="60" t="s">
        <v>122</v>
      </c>
      <c r="G41" s="64">
        <v>5.9247898677300004</v>
      </c>
      <c r="H41" s="64">
        <v>5.9247898677300004</v>
      </c>
      <c r="I41" s="64">
        <v>0</v>
      </c>
      <c r="J41" s="67">
        <v>0</v>
      </c>
      <c r="K41" s="128">
        <v>0</v>
      </c>
      <c r="L41" s="128">
        <v>0</v>
      </c>
      <c r="M41" s="128">
        <v>0</v>
      </c>
      <c r="N41" s="128">
        <v>0</v>
      </c>
      <c r="O41" s="31">
        <v>0</v>
      </c>
      <c r="P41" s="65">
        <v>0</v>
      </c>
      <c r="Q41" s="66">
        <v>0</v>
      </c>
      <c r="R41" s="67">
        <v>0</v>
      </c>
      <c r="S41" s="3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/>
    </row>
    <row r="42" spans="1:48" s="32" customFormat="1" ht="18" x14ac:dyDescent="0.35">
      <c r="A42" s="93" t="str">
        <f t="shared" si="1"/>
        <v xml:space="preserve">  00 </v>
      </c>
      <c r="B42" s="60">
        <v>33</v>
      </c>
      <c r="C42" s="63" t="s">
        <v>154</v>
      </c>
      <c r="D42" s="126" t="s">
        <v>44</v>
      </c>
      <c r="E42" s="127" t="s">
        <v>121</v>
      </c>
      <c r="F42" s="60" t="s">
        <v>122</v>
      </c>
      <c r="G42" s="64">
        <v>14.225286516300001</v>
      </c>
      <c r="H42" s="64">
        <v>14.225286516300001</v>
      </c>
      <c r="I42" s="64">
        <v>0</v>
      </c>
      <c r="J42" s="67">
        <v>0</v>
      </c>
      <c r="K42" s="128">
        <v>0</v>
      </c>
      <c r="L42" s="128">
        <v>0</v>
      </c>
      <c r="M42" s="128">
        <v>0</v>
      </c>
      <c r="N42" s="128">
        <v>0</v>
      </c>
      <c r="O42" s="31">
        <v>0</v>
      </c>
      <c r="P42" s="65">
        <v>0</v>
      </c>
      <c r="Q42" s="66">
        <v>0</v>
      </c>
      <c r="R42" s="67">
        <v>0</v>
      </c>
      <c r="S42" s="3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/>
    </row>
    <row r="43" spans="1:48" s="32" customFormat="1" ht="18" x14ac:dyDescent="0.35">
      <c r="A43" s="93" t="str">
        <f t="shared" si="1"/>
        <v xml:space="preserve">  00 </v>
      </c>
      <c r="B43" s="60">
        <v>34</v>
      </c>
      <c r="C43" s="63" t="s">
        <v>155</v>
      </c>
      <c r="D43" s="126" t="s">
        <v>44</v>
      </c>
      <c r="E43" s="127" t="s">
        <v>121</v>
      </c>
      <c r="F43" s="60" t="s">
        <v>122</v>
      </c>
      <c r="G43" s="64">
        <v>25.0895553605</v>
      </c>
      <c r="H43" s="64">
        <v>25.0895553605</v>
      </c>
      <c r="I43" s="64">
        <v>0</v>
      </c>
      <c r="J43" s="67">
        <v>0</v>
      </c>
      <c r="K43" s="128">
        <v>0</v>
      </c>
      <c r="L43" s="128">
        <v>0</v>
      </c>
      <c r="M43" s="128">
        <v>0</v>
      </c>
      <c r="N43" s="128">
        <v>0</v>
      </c>
      <c r="O43" s="31">
        <v>0</v>
      </c>
      <c r="P43" s="65">
        <v>0</v>
      </c>
      <c r="Q43" s="66">
        <v>0</v>
      </c>
      <c r="R43" s="67">
        <v>0</v>
      </c>
      <c r="S43" s="3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/>
    </row>
    <row r="44" spans="1:48" s="32" customFormat="1" ht="18" x14ac:dyDescent="0.35">
      <c r="A44" s="93" t="str">
        <f t="shared" si="1"/>
        <v xml:space="preserve">  00 </v>
      </c>
      <c r="B44" s="60">
        <v>35</v>
      </c>
      <c r="C44" s="63" t="s">
        <v>156</v>
      </c>
      <c r="D44" s="126" t="s">
        <v>44</v>
      </c>
      <c r="E44" s="127" t="s">
        <v>121</v>
      </c>
      <c r="F44" s="60" t="s">
        <v>122</v>
      </c>
      <c r="G44" s="64">
        <v>194.927275385</v>
      </c>
      <c r="H44" s="64">
        <v>194.927275385</v>
      </c>
      <c r="I44" s="64">
        <v>0</v>
      </c>
      <c r="J44" s="67">
        <v>0</v>
      </c>
      <c r="K44" s="128">
        <v>0</v>
      </c>
      <c r="L44" s="128">
        <v>0</v>
      </c>
      <c r="M44" s="128">
        <v>0</v>
      </c>
      <c r="N44" s="128">
        <v>0</v>
      </c>
      <c r="O44" s="31">
        <v>0</v>
      </c>
      <c r="P44" s="65">
        <v>0</v>
      </c>
      <c r="Q44" s="66">
        <v>0</v>
      </c>
      <c r="R44" s="67">
        <v>0</v>
      </c>
      <c r="S44" s="3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/>
    </row>
    <row r="45" spans="1:48" s="32" customFormat="1" ht="18" x14ac:dyDescent="0.35">
      <c r="A45" s="93" t="str">
        <f t="shared" si="1"/>
        <v xml:space="preserve">  00 </v>
      </c>
      <c r="B45" s="60">
        <v>36</v>
      </c>
      <c r="C45" s="63" t="s">
        <v>157</v>
      </c>
      <c r="D45" s="126" t="s">
        <v>44</v>
      </c>
      <c r="E45" s="127" t="s">
        <v>121</v>
      </c>
      <c r="F45" s="60" t="s">
        <v>122</v>
      </c>
      <c r="G45" s="64">
        <v>9.4361400688099994</v>
      </c>
      <c r="H45" s="64">
        <v>9.4361400688099994</v>
      </c>
      <c r="I45" s="64">
        <v>0</v>
      </c>
      <c r="J45" s="67">
        <v>0</v>
      </c>
      <c r="K45" s="128">
        <v>0</v>
      </c>
      <c r="L45" s="128">
        <v>0</v>
      </c>
      <c r="M45" s="128">
        <v>0</v>
      </c>
      <c r="N45" s="128">
        <v>0</v>
      </c>
      <c r="O45" s="31">
        <v>0</v>
      </c>
      <c r="P45" s="65">
        <v>0</v>
      </c>
      <c r="Q45" s="66">
        <v>0</v>
      </c>
      <c r="R45" s="67">
        <v>0</v>
      </c>
      <c r="S45" s="3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/>
    </row>
    <row r="46" spans="1:48" s="32" customFormat="1" ht="18" x14ac:dyDescent="0.35">
      <c r="A46" s="93" t="str">
        <f t="shared" si="1"/>
        <v xml:space="preserve">  00 </v>
      </c>
      <c r="B46" s="60">
        <v>37</v>
      </c>
      <c r="C46" s="63" t="s">
        <v>158</v>
      </c>
      <c r="D46" s="126" t="s">
        <v>44</v>
      </c>
      <c r="E46" s="127" t="s">
        <v>121</v>
      </c>
      <c r="F46" s="60" t="s">
        <v>122</v>
      </c>
      <c r="G46" s="64">
        <v>29.890731093799999</v>
      </c>
      <c r="H46" s="64">
        <v>29.890731093799999</v>
      </c>
      <c r="I46" s="64">
        <v>0</v>
      </c>
      <c r="J46" s="67">
        <v>0</v>
      </c>
      <c r="K46" s="128">
        <v>0</v>
      </c>
      <c r="L46" s="128">
        <v>0</v>
      </c>
      <c r="M46" s="128">
        <v>0</v>
      </c>
      <c r="N46" s="128">
        <v>0</v>
      </c>
      <c r="O46" s="31">
        <v>0</v>
      </c>
      <c r="P46" s="65">
        <v>0</v>
      </c>
      <c r="Q46" s="66">
        <v>0</v>
      </c>
      <c r="R46" s="67">
        <v>0</v>
      </c>
      <c r="S46" s="3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/>
    </row>
    <row r="47" spans="1:48" s="32" customFormat="1" ht="18" x14ac:dyDescent="0.35">
      <c r="A47" s="93" t="str">
        <f t="shared" si="1"/>
        <v xml:space="preserve">  00 </v>
      </c>
      <c r="B47" s="60">
        <v>38</v>
      </c>
      <c r="C47" s="63" t="s">
        <v>159</v>
      </c>
      <c r="D47" s="126" t="s">
        <v>44</v>
      </c>
      <c r="E47" s="127" t="s">
        <v>121</v>
      </c>
      <c r="F47" s="60" t="s">
        <v>122</v>
      </c>
      <c r="G47" s="64">
        <v>18.215720627900001</v>
      </c>
      <c r="H47" s="64">
        <v>18.215720627900001</v>
      </c>
      <c r="I47" s="64">
        <v>0</v>
      </c>
      <c r="J47" s="67">
        <v>0</v>
      </c>
      <c r="K47" s="128">
        <v>0</v>
      </c>
      <c r="L47" s="128">
        <v>0</v>
      </c>
      <c r="M47" s="128">
        <v>0</v>
      </c>
      <c r="N47" s="128">
        <v>0</v>
      </c>
      <c r="O47" s="31">
        <v>0</v>
      </c>
      <c r="P47" s="65">
        <v>0</v>
      </c>
      <c r="Q47" s="66">
        <v>0</v>
      </c>
      <c r="R47" s="67">
        <v>0</v>
      </c>
      <c r="S47" s="3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/>
    </row>
    <row r="48" spans="1:48" s="32" customFormat="1" ht="18" x14ac:dyDescent="0.35">
      <c r="A48" s="93" t="str">
        <f t="shared" si="1"/>
        <v xml:space="preserve">  00 </v>
      </c>
      <c r="B48" s="60">
        <v>39</v>
      </c>
      <c r="C48" s="63" t="s">
        <v>160</v>
      </c>
      <c r="D48" s="126" t="s">
        <v>44</v>
      </c>
      <c r="E48" s="127" t="s">
        <v>121</v>
      </c>
      <c r="F48" s="60" t="s">
        <v>122</v>
      </c>
      <c r="G48" s="64">
        <v>8.7688170988799996</v>
      </c>
      <c r="H48" s="64">
        <v>8.7688170988799996</v>
      </c>
      <c r="I48" s="64">
        <v>0</v>
      </c>
      <c r="J48" s="67">
        <v>0</v>
      </c>
      <c r="K48" s="128">
        <v>0</v>
      </c>
      <c r="L48" s="128">
        <v>0</v>
      </c>
      <c r="M48" s="128">
        <v>0</v>
      </c>
      <c r="N48" s="128">
        <v>0</v>
      </c>
      <c r="O48" s="31">
        <v>0</v>
      </c>
      <c r="P48" s="65">
        <v>0</v>
      </c>
      <c r="Q48" s="66">
        <v>0</v>
      </c>
      <c r="R48" s="67">
        <v>0</v>
      </c>
      <c r="S48" s="3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/>
    </row>
    <row r="49" spans="1:48" s="32" customFormat="1" ht="18" x14ac:dyDescent="0.35">
      <c r="A49" s="93" t="str">
        <f t="shared" si="1"/>
        <v xml:space="preserve">  00 </v>
      </c>
      <c r="B49" s="60">
        <v>40</v>
      </c>
      <c r="C49" s="63" t="s">
        <v>161</v>
      </c>
      <c r="D49" s="126" t="s">
        <v>44</v>
      </c>
      <c r="E49" s="127" t="s">
        <v>121</v>
      </c>
      <c r="F49" s="60" t="s">
        <v>122</v>
      </c>
      <c r="G49" s="64">
        <v>9.7853355319399995</v>
      </c>
      <c r="H49" s="64">
        <v>9.7853355319399995</v>
      </c>
      <c r="I49" s="64">
        <v>0</v>
      </c>
      <c r="J49" s="67">
        <v>0</v>
      </c>
      <c r="K49" s="128">
        <v>0</v>
      </c>
      <c r="L49" s="128">
        <v>0</v>
      </c>
      <c r="M49" s="128">
        <v>0</v>
      </c>
      <c r="N49" s="128">
        <v>0</v>
      </c>
      <c r="O49" s="31">
        <v>0</v>
      </c>
      <c r="P49" s="65">
        <v>0</v>
      </c>
      <c r="Q49" s="66">
        <v>0</v>
      </c>
      <c r="R49" s="67">
        <v>0</v>
      </c>
      <c r="S49" s="3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61">
        <v>0</v>
      </c>
      <c r="AV49" s="61"/>
    </row>
    <row r="50" spans="1:48" s="32" customFormat="1" ht="18" x14ac:dyDescent="0.35">
      <c r="A50" s="93" t="str">
        <f t="shared" si="1"/>
        <v xml:space="preserve">  00 </v>
      </c>
      <c r="B50" s="60">
        <v>41</v>
      </c>
      <c r="C50" s="63" t="s">
        <v>162</v>
      </c>
      <c r="D50" s="126" t="s">
        <v>44</v>
      </c>
      <c r="E50" s="127" t="s">
        <v>121</v>
      </c>
      <c r="F50" s="60" t="s">
        <v>122</v>
      </c>
      <c r="G50" s="64">
        <v>70.746066493800001</v>
      </c>
      <c r="H50" s="64">
        <v>70.746066493800001</v>
      </c>
      <c r="I50" s="64">
        <v>0</v>
      </c>
      <c r="J50" s="67">
        <v>0</v>
      </c>
      <c r="K50" s="128">
        <v>0</v>
      </c>
      <c r="L50" s="128">
        <v>0</v>
      </c>
      <c r="M50" s="128">
        <v>0</v>
      </c>
      <c r="N50" s="128">
        <v>0</v>
      </c>
      <c r="O50" s="31">
        <v>0</v>
      </c>
      <c r="P50" s="65">
        <v>0</v>
      </c>
      <c r="Q50" s="66">
        <v>0</v>
      </c>
      <c r="R50" s="67">
        <v>0</v>
      </c>
      <c r="S50" s="3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  <c r="AS50" s="61">
        <v>0</v>
      </c>
      <c r="AT50" s="61">
        <v>0</v>
      </c>
      <c r="AU50" s="61">
        <v>0</v>
      </c>
      <c r="AV50" s="61"/>
    </row>
    <row r="51" spans="1:48" s="32" customFormat="1" ht="18" x14ac:dyDescent="0.35">
      <c r="A51" s="93" t="str">
        <f t="shared" si="1"/>
        <v xml:space="preserve">  00 </v>
      </c>
      <c r="B51" s="60">
        <v>42</v>
      </c>
      <c r="C51" s="63" t="s">
        <v>163</v>
      </c>
      <c r="D51" s="126" t="s">
        <v>44</v>
      </c>
      <c r="E51" s="127" t="s">
        <v>121</v>
      </c>
      <c r="F51" s="60" t="s">
        <v>122</v>
      </c>
      <c r="G51" s="64">
        <v>79.570924879399996</v>
      </c>
      <c r="H51" s="64">
        <v>79.570924879399996</v>
      </c>
      <c r="I51" s="64">
        <v>0</v>
      </c>
      <c r="J51" s="67">
        <v>0</v>
      </c>
      <c r="K51" s="128">
        <v>0</v>
      </c>
      <c r="L51" s="128">
        <v>0</v>
      </c>
      <c r="M51" s="128">
        <v>0</v>
      </c>
      <c r="N51" s="128">
        <v>0</v>
      </c>
      <c r="O51" s="31">
        <v>0</v>
      </c>
      <c r="P51" s="65">
        <v>0</v>
      </c>
      <c r="Q51" s="66">
        <v>0</v>
      </c>
      <c r="R51" s="67">
        <v>0</v>
      </c>
      <c r="S51" s="3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/>
    </row>
    <row r="52" spans="1:48" s="32" customFormat="1" ht="18" x14ac:dyDescent="0.35">
      <c r="A52" s="93" t="str">
        <f t="shared" si="1"/>
        <v xml:space="preserve">  00 </v>
      </c>
      <c r="B52" s="60">
        <v>43</v>
      </c>
      <c r="C52" s="63" t="s">
        <v>164</v>
      </c>
      <c r="D52" s="126" t="s">
        <v>44</v>
      </c>
      <c r="E52" s="127" t="s">
        <v>121</v>
      </c>
      <c r="F52" s="60" t="s">
        <v>122</v>
      </c>
      <c r="G52" s="64">
        <v>86.259439825599998</v>
      </c>
      <c r="H52" s="64">
        <v>86.259439825599998</v>
      </c>
      <c r="I52" s="64">
        <v>0</v>
      </c>
      <c r="J52" s="67">
        <v>0</v>
      </c>
      <c r="K52" s="128">
        <v>0</v>
      </c>
      <c r="L52" s="128">
        <v>0</v>
      </c>
      <c r="M52" s="128">
        <v>0</v>
      </c>
      <c r="N52" s="128">
        <v>0</v>
      </c>
      <c r="O52" s="31">
        <v>0</v>
      </c>
      <c r="P52" s="65">
        <v>0</v>
      </c>
      <c r="Q52" s="66">
        <v>0</v>
      </c>
      <c r="R52" s="67">
        <v>0</v>
      </c>
      <c r="S52" s="3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/>
    </row>
    <row r="53" spans="1:48" s="32" customFormat="1" ht="18" x14ac:dyDescent="0.35">
      <c r="A53" s="93" t="str">
        <f t="shared" si="1"/>
        <v xml:space="preserve">  00 </v>
      </c>
      <c r="B53" s="60">
        <v>44</v>
      </c>
      <c r="C53" s="63" t="s">
        <v>165</v>
      </c>
      <c r="D53" s="126" t="s">
        <v>44</v>
      </c>
      <c r="E53" s="127" t="s">
        <v>121</v>
      </c>
      <c r="F53" s="60" t="s">
        <v>122</v>
      </c>
      <c r="G53" s="64">
        <v>12.784814902000001</v>
      </c>
      <c r="H53" s="64">
        <v>12.784814902000001</v>
      </c>
      <c r="I53" s="64">
        <v>0</v>
      </c>
      <c r="J53" s="67">
        <v>0</v>
      </c>
      <c r="K53" s="128">
        <v>0</v>
      </c>
      <c r="L53" s="128">
        <v>0</v>
      </c>
      <c r="M53" s="128">
        <v>0</v>
      </c>
      <c r="N53" s="128">
        <v>0</v>
      </c>
      <c r="O53" s="31">
        <v>0</v>
      </c>
      <c r="P53" s="65">
        <v>0</v>
      </c>
      <c r="Q53" s="66">
        <v>0</v>
      </c>
      <c r="R53" s="67">
        <v>0</v>
      </c>
      <c r="S53" s="3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/>
    </row>
    <row r="54" spans="1:48" s="32" customFormat="1" ht="18" x14ac:dyDescent="0.35">
      <c r="A54" s="93" t="str">
        <f t="shared" si="1"/>
        <v xml:space="preserve">  00 </v>
      </c>
      <c r="B54" s="60">
        <v>45</v>
      </c>
      <c r="C54" s="63" t="s">
        <v>166</v>
      </c>
      <c r="D54" s="126" t="s">
        <v>44</v>
      </c>
      <c r="E54" s="127" t="s">
        <v>121</v>
      </c>
      <c r="F54" s="60" t="s">
        <v>122</v>
      </c>
      <c r="G54" s="64">
        <v>7.0166236138100002</v>
      </c>
      <c r="H54" s="64">
        <v>7.0166236138100002</v>
      </c>
      <c r="I54" s="64">
        <v>0</v>
      </c>
      <c r="J54" s="67">
        <v>0</v>
      </c>
      <c r="K54" s="128">
        <v>0</v>
      </c>
      <c r="L54" s="128">
        <v>0</v>
      </c>
      <c r="M54" s="128">
        <v>0</v>
      </c>
      <c r="N54" s="128">
        <v>0</v>
      </c>
      <c r="O54" s="31">
        <v>0</v>
      </c>
      <c r="P54" s="65">
        <v>0</v>
      </c>
      <c r="Q54" s="66">
        <v>0</v>
      </c>
      <c r="R54" s="67">
        <v>0</v>
      </c>
      <c r="S54" s="3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/>
    </row>
    <row r="55" spans="1:48" s="32" customFormat="1" ht="18" x14ac:dyDescent="0.35">
      <c r="A55" s="93" t="str">
        <f t="shared" si="1"/>
        <v xml:space="preserve">  00 </v>
      </c>
      <c r="B55" s="60">
        <v>46</v>
      </c>
      <c r="C55" s="63" t="s">
        <v>167</v>
      </c>
      <c r="D55" s="126" t="s">
        <v>44</v>
      </c>
      <c r="E55" s="127" t="s">
        <v>121</v>
      </c>
      <c r="F55" s="60" t="s">
        <v>122</v>
      </c>
      <c r="G55" s="64">
        <v>22.153976661800002</v>
      </c>
      <c r="H55" s="64">
        <v>22.153976661800002</v>
      </c>
      <c r="I55" s="64">
        <v>0</v>
      </c>
      <c r="J55" s="67">
        <v>0</v>
      </c>
      <c r="K55" s="128">
        <v>0</v>
      </c>
      <c r="L55" s="128">
        <v>0</v>
      </c>
      <c r="M55" s="128">
        <v>0</v>
      </c>
      <c r="N55" s="128">
        <v>0</v>
      </c>
      <c r="O55" s="31">
        <v>0</v>
      </c>
      <c r="P55" s="65">
        <v>0</v>
      </c>
      <c r="Q55" s="66">
        <v>0</v>
      </c>
      <c r="R55" s="67">
        <v>0</v>
      </c>
      <c r="S55" s="3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/>
    </row>
    <row r="56" spans="1:48" s="32" customFormat="1" ht="18" x14ac:dyDescent="0.35">
      <c r="A56" s="93" t="str">
        <f t="shared" si="1"/>
        <v xml:space="preserve">  00 </v>
      </c>
      <c r="B56" s="60">
        <v>47</v>
      </c>
      <c r="C56" s="63" t="s">
        <v>168</v>
      </c>
      <c r="D56" s="126" t="s">
        <v>44</v>
      </c>
      <c r="E56" s="127" t="s">
        <v>121</v>
      </c>
      <c r="F56" s="60" t="s">
        <v>122</v>
      </c>
      <c r="G56" s="64">
        <v>48.794341324800001</v>
      </c>
      <c r="H56" s="64">
        <v>48.794341324800001</v>
      </c>
      <c r="I56" s="64">
        <v>0</v>
      </c>
      <c r="J56" s="67">
        <v>0</v>
      </c>
      <c r="K56" s="128">
        <v>0</v>
      </c>
      <c r="L56" s="128">
        <v>0</v>
      </c>
      <c r="M56" s="128">
        <v>0</v>
      </c>
      <c r="N56" s="128">
        <v>0</v>
      </c>
      <c r="O56" s="31">
        <v>0</v>
      </c>
      <c r="P56" s="65">
        <v>0</v>
      </c>
      <c r="Q56" s="66">
        <v>0</v>
      </c>
      <c r="R56" s="67">
        <v>0</v>
      </c>
      <c r="S56" s="3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>
        <v>0</v>
      </c>
      <c r="AH56" s="61">
        <v>0</v>
      </c>
      <c r="AI56" s="61">
        <v>0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/>
    </row>
    <row r="57" spans="1:48" s="32" customFormat="1" ht="18" x14ac:dyDescent="0.35">
      <c r="A57" s="93" t="str">
        <f t="shared" si="1"/>
        <v xml:space="preserve">  00 </v>
      </c>
      <c r="B57" s="60">
        <v>48</v>
      </c>
      <c r="C57" s="63" t="s">
        <v>169</v>
      </c>
      <c r="D57" s="126" t="s">
        <v>44</v>
      </c>
      <c r="E57" s="127" t="s">
        <v>121</v>
      </c>
      <c r="F57" s="60" t="s">
        <v>122</v>
      </c>
      <c r="G57" s="64">
        <v>46.811566358599997</v>
      </c>
      <c r="H57" s="64">
        <v>46.811566358599997</v>
      </c>
      <c r="I57" s="64">
        <v>0</v>
      </c>
      <c r="J57" s="67">
        <v>0</v>
      </c>
      <c r="K57" s="128">
        <v>0</v>
      </c>
      <c r="L57" s="128">
        <v>0</v>
      </c>
      <c r="M57" s="128">
        <v>0</v>
      </c>
      <c r="N57" s="128">
        <v>0</v>
      </c>
      <c r="O57" s="31">
        <v>0</v>
      </c>
      <c r="P57" s="65">
        <v>0</v>
      </c>
      <c r="Q57" s="66">
        <v>0</v>
      </c>
      <c r="R57" s="67">
        <v>0</v>
      </c>
      <c r="S57" s="3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/>
    </row>
    <row r="58" spans="1:48" s="32" customFormat="1" ht="18" x14ac:dyDescent="0.35">
      <c r="A58" s="93" t="str">
        <f t="shared" si="1"/>
        <v xml:space="preserve">  00 </v>
      </c>
      <c r="B58" s="60">
        <v>49</v>
      </c>
      <c r="C58" s="63" t="s">
        <v>170</v>
      </c>
      <c r="D58" s="126" t="s">
        <v>44</v>
      </c>
      <c r="E58" s="127" t="s">
        <v>121</v>
      </c>
      <c r="F58" s="60" t="s">
        <v>122</v>
      </c>
      <c r="G58" s="64">
        <v>6.7727857437500001</v>
      </c>
      <c r="H58" s="64">
        <v>6.7727857437500001</v>
      </c>
      <c r="I58" s="64">
        <v>0</v>
      </c>
      <c r="J58" s="67">
        <v>0</v>
      </c>
      <c r="K58" s="128">
        <v>0</v>
      </c>
      <c r="L58" s="128">
        <v>0</v>
      </c>
      <c r="M58" s="128">
        <v>0</v>
      </c>
      <c r="N58" s="128">
        <v>0</v>
      </c>
      <c r="O58" s="31">
        <v>0</v>
      </c>
      <c r="P58" s="65">
        <v>0</v>
      </c>
      <c r="Q58" s="66">
        <v>0</v>
      </c>
      <c r="R58" s="67">
        <v>0</v>
      </c>
      <c r="S58" s="3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/>
    </row>
    <row r="59" spans="1:48" s="32" customFormat="1" ht="18" x14ac:dyDescent="0.35">
      <c r="A59" s="93" t="str">
        <f t="shared" si="1"/>
        <v xml:space="preserve">  00 </v>
      </c>
      <c r="B59" s="60">
        <v>50</v>
      </c>
      <c r="C59" s="63" t="s">
        <v>171</v>
      </c>
      <c r="D59" s="126" t="s">
        <v>44</v>
      </c>
      <c r="E59" s="127" t="s">
        <v>121</v>
      </c>
      <c r="F59" s="60" t="s">
        <v>122</v>
      </c>
      <c r="G59" s="64">
        <v>14.560782807800001</v>
      </c>
      <c r="H59" s="64">
        <v>14.560782807800001</v>
      </c>
      <c r="I59" s="64">
        <v>0</v>
      </c>
      <c r="J59" s="67">
        <v>0</v>
      </c>
      <c r="K59" s="128">
        <v>0</v>
      </c>
      <c r="L59" s="128">
        <v>0</v>
      </c>
      <c r="M59" s="128">
        <v>0</v>
      </c>
      <c r="N59" s="128">
        <v>0</v>
      </c>
      <c r="O59" s="31">
        <v>0</v>
      </c>
      <c r="P59" s="65">
        <v>0</v>
      </c>
      <c r="Q59" s="66">
        <v>0</v>
      </c>
      <c r="R59" s="67">
        <v>0</v>
      </c>
      <c r="S59" s="3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/>
    </row>
    <row r="60" spans="1:48" s="32" customFormat="1" ht="18" x14ac:dyDescent="0.35">
      <c r="A60" s="93" t="str">
        <f t="shared" si="1"/>
        <v xml:space="preserve">  00 </v>
      </c>
      <c r="B60" s="60">
        <v>51</v>
      </c>
      <c r="C60" s="63" t="s">
        <v>172</v>
      </c>
      <c r="D60" s="126" t="s">
        <v>44</v>
      </c>
      <c r="E60" s="127" t="s">
        <v>121</v>
      </c>
      <c r="F60" s="60" t="s">
        <v>122</v>
      </c>
      <c r="G60" s="64">
        <v>26.864727499099999</v>
      </c>
      <c r="H60" s="64">
        <v>26.864727499099999</v>
      </c>
      <c r="I60" s="64">
        <v>0</v>
      </c>
      <c r="J60" s="67">
        <v>0</v>
      </c>
      <c r="K60" s="128">
        <v>0</v>
      </c>
      <c r="L60" s="128">
        <v>0</v>
      </c>
      <c r="M60" s="128">
        <v>0</v>
      </c>
      <c r="N60" s="128">
        <v>0</v>
      </c>
      <c r="O60" s="31">
        <v>0</v>
      </c>
      <c r="P60" s="65">
        <v>0</v>
      </c>
      <c r="Q60" s="66">
        <v>0</v>
      </c>
      <c r="R60" s="67">
        <v>0</v>
      </c>
      <c r="S60" s="3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/>
    </row>
    <row r="61" spans="1:48" s="32" customFormat="1" ht="18" x14ac:dyDescent="0.35">
      <c r="A61" s="93" t="str">
        <f t="shared" si="1"/>
        <v xml:space="preserve">  00 </v>
      </c>
      <c r="B61" s="60">
        <v>52</v>
      </c>
      <c r="C61" s="63" t="s">
        <v>173</v>
      </c>
      <c r="D61" s="126" t="s">
        <v>44</v>
      </c>
      <c r="E61" s="127" t="s">
        <v>121</v>
      </c>
      <c r="F61" s="60" t="s">
        <v>122</v>
      </c>
      <c r="G61" s="64">
        <v>12.885093080700001</v>
      </c>
      <c r="H61" s="64">
        <v>12.885093080700001</v>
      </c>
      <c r="I61" s="64">
        <v>0</v>
      </c>
      <c r="J61" s="67">
        <v>0</v>
      </c>
      <c r="K61" s="128">
        <v>0</v>
      </c>
      <c r="L61" s="128">
        <v>0</v>
      </c>
      <c r="M61" s="128">
        <v>0</v>
      </c>
      <c r="N61" s="128">
        <v>0</v>
      </c>
      <c r="O61" s="31">
        <v>0</v>
      </c>
      <c r="P61" s="65">
        <v>0</v>
      </c>
      <c r="Q61" s="66">
        <v>0</v>
      </c>
      <c r="R61" s="67">
        <v>0</v>
      </c>
      <c r="S61" s="3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/>
    </row>
    <row r="62" spans="1:48" s="32" customFormat="1" ht="18" x14ac:dyDescent="0.35">
      <c r="A62" s="93" t="str">
        <f t="shared" si="1"/>
        <v xml:space="preserve">  00 </v>
      </c>
      <c r="B62" s="60">
        <v>53</v>
      </c>
      <c r="C62" s="63" t="s">
        <v>174</v>
      </c>
      <c r="D62" s="126" t="s">
        <v>44</v>
      </c>
      <c r="E62" s="127" t="s">
        <v>121</v>
      </c>
      <c r="F62" s="60" t="s">
        <v>122</v>
      </c>
      <c r="G62" s="64">
        <v>47.700962791999999</v>
      </c>
      <c r="H62" s="64">
        <v>47.700962791999999</v>
      </c>
      <c r="I62" s="64">
        <v>0</v>
      </c>
      <c r="J62" s="67">
        <v>0</v>
      </c>
      <c r="K62" s="128">
        <v>0</v>
      </c>
      <c r="L62" s="128">
        <v>0</v>
      </c>
      <c r="M62" s="128">
        <v>0</v>
      </c>
      <c r="N62" s="128">
        <v>0</v>
      </c>
      <c r="O62" s="31">
        <v>0</v>
      </c>
      <c r="P62" s="65">
        <v>0</v>
      </c>
      <c r="Q62" s="66">
        <v>0</v>
      </c>
      <c r="R62" s="67">
        <v>0</v>
      </c>
      <c r="S62" s="3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0</v>
      </c>
      <c r="AG62" s="61">
        <v>0</v>
      </c>
      <c r="AH62" s="61">
        <v>0</v>
      </c>
      <c r="AI62" s="61">
        <v>0</v>
      </c>
      <c r="AJ62" s="61">
        <v>0</v>
      </c>
      <c r="AK62" s="61">
        <v>0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0</v>
      </c>
      <c r="AT62" s="61">
        <v>0</v>
      </c>
      <c r="AU62" s="61">
        <v>0</v>
      </c>
      <c r="AV62" s="61"/>
    </row>
    <row r="63" spans="1:48" s="32" customFormat="1" ht="18" x14ac:dyDescent="0.35">
      <c r="A63" s="93" t="str">
        <f t="shared" si="1"/>
        <v xml:space="preserve">  00 </v>
      </c>
      <c r="B63" s="60">
        <v>54</v>
      </c>
      <c r="C63" s="63" t="s">
        <v>175</v>
      </c>
      <c r="D63" s="126" t="s">
        <v>44</v>
      </c>
      <c r="E63" s="127" t="s">
        <v>121</v>
      </c>
      <c r="F63" s="60" t="s">
        <v>122</v>
      </c>
      <c r="G63" s="64">
        <v>12.7530808531</v>
      </c>
      <c r="H63" s="64">
        <v>12.7530808531</v>
      </c>
      <c r="I63" s="64">
        <v>0</v>
      </c>
      <c r="J63" s="67">
        <v>0</v>
      </c>
      <c r="K63" s="128">
        <v>0</v>
      </c>
      <c r="L63" s="128">
        <v>0</v>
      </c>
      <c r="M63" s="128">
        <v>0</v>
      </c>
      <c r="N63" s="128">
        <v>0</v>
      </c>
      <c r="O63" s="31">
        <v>0</v>
      </c>
      <c r="P63" s="65">
        <v>0</v>
      </c>
      <c r="Q63" s="66">
        <v>0</v>
      </c>
      <c r="R63" s="67">
        <v>0</v>
      </c>
      <c r="S63" s="3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/>
    </row>
    <row r="64" spans="1:48" s="32" customFormat="1" ht="18" x14ac:dyDescent="0.35">
      <c r="A64" s="93" t="str">
        <f t="shared" si="1"/>
        <v xml:space="preserve">  00 </v>
      </c>
      <c r="B64" s="60">
        <v>55</v>
      </c>
      <c r="C64" s="63" t="s">
        <v>176</v>
      </c>
      <c r="D64" s="126" t="s">
        <v>44</v>
      </c>
      <c r="E64" s="127" t="s">
        <v>121</v>
      </c>
      <c r="F64" s="60" t="s">
        <v>122</v>
      </c>
      <c r="G64" s="64">
        <v>1183.4210026269091</v>
      </c>
      <c r="H64" s="64">
        <v>749.49069993099999</v>
      </c>
      <c r="I64" s="64">
        <v>433.93030269590901</v>
      </c>
      <c r="J64" s="67">
        <v>0</v>
      </c>
      <c r="K64" s="128">
        <v>0</v>
      </c>
      <c r="L64" s="128">
        <v>0</v>
      </c>
      <c r="M64" s="128">
        <v>0</v>
      </c>
      <c r="N64" s="128">
        <v>0</v>
      </c>
      <c r="O64" s="31">
        <v>0</v>
      </c>
      <c r="P64" s="65">
        <v>0</v>
      </c>
      <c r="Q64" s="66">
        <v>0</v>
      </c>
      <c r="R64" s="67">
        <v>0</v>
      </c>
      <c r="S64" s="3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/>
    </row>
    <row r="65" spans="1:48" s="32" customFormat="1" ht="18" x14ac:dyDescent="0.35">
      <c r="A65" s="93" t="str">
        <f t="shared" si="1"/>
        <v xml:space="preserve">   </v>
      </c>
      <c r="B65" s="60">
        <v>56</v>
      </c>
      <c r="C65" s="63" t="s">
        <v>177</v>
      </c>
      <c r="D65" s="126" t="s">
        <v>44</v>
      </c>
      <c r="E65" s="127" t="s">
        <v>121</v>
      </c>
      <c r="F65" s="60" t="s">
        <v>122</v>
      </c>
      <c r="G65" s="64">
        <v>26.012250704500001</v>
      </c>
      <c r="H65" s="64">
        <v>26.012250704500001</v>
      </c>
      <c r="I65" s="64">
        <v>0</v>
      </c>
      <c r="J65" s="67">
        <v>1</v>
      </c>
      <c r="K65" s="128">
        <v>418.4</v>
      </c>
      <c r="L65" s="128">
        <v>0</v>
      </c>
      <c r="M65" s="128">
        <v>0</v>
      </c>
      <c r="N65" s="128">
        <v>0</v>
      </c>
      <c r="O65" s="31">
        <v>33</v>
      </c>
      <c r="P65" s="65">
        <v>0</v>
      </c>
      <c r="Q65" s="66">
        <v>0</v>
      </c>
      <c r="R65" s="67">
        <v>2</v>
      </c>
      <c r="S65" s="31">
        <v>3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 t="s">
        <v>183</v>
      </c>
    </row>
    <row r="66" spans="1:48" s="32" customFormat="1" ht="18" x14ac:dyDescent="0.35">
      <c r="A66" s="93" t="str">
        <f t="shared" si="1"/>
        <v xml:space="preserve">  33 </v>
      </c>
      <c r="B66" s="60">
        <v>57</v>
      </c>
      <c r="C66" s="63" t="s">
        <v>178</v>
      </c>
      <c r="D66" s="126" t="s">
        <v>44</v>
      </c>
      <c r="E66" s="127" t="s">
        <v>121</v>
      </c>
      <c r="F66" s="60" t="s">
        <v>122</v>
      </c>
      <c r="G66" s="64">
        <v>11.0819430993</v>
      </c>
      <c r="H66" s="64">
        <v>11.0819430993</v>
      </c>
      <c r="I66" s="64">
        <v>0</v>
      </c>
      <c r="J66" s="67">
        <v>1</v>
      </c>
      <c r="K66" s="128">
        <v>25.87</v>
      </c>
      <c r="L66" s="128">
        <v>0</v>
      </c>
      <c r="M66" s="128">
        <v>0</v>
      </c>
      <c r="N66" s="128">
        <v>0</v>
      </c>
      <c r="O66" s="31">
        <v>25</v>
      </c>
      <c r="P66" s="65">
        <v>0</v>
      </c>
      <c r="Q66" s="66">
        <v>0</v>
      </c>
      <c r="R66" s="67">
        <v>2</v>
      </c>
      <c r="S66" s="31">
        <v>3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 t="s">
        <v>183</v>
      </c>
    </row>
    <row r="67" spans="1:48" s="32" customFormat="1" ht="18" x14ac:dyDescent="0.35">
      <c r="A67" s="93" t="str">
        <f t="shared" si="1"/>
        <v xml:space="preserve">   </v>
      </c>
      <c r="B67" s="60">
        <v>58</v>
      </c>
      <c r="C67" s="63" t="s">
        <v>179</v>
      </c>
      <c r="D67" s="126" t="s">
        <v>44</v>
      </c>
      <c r="E67" s="127" t="s">
        <v>121</v>
      </c>
      <c r="F67" s="60" t="s">
        <v>122</v>
      </c>
      <c r="G67" s="64">
        <v>63.749657952500002</v>
      </c>
      <c r="H67" s="64">
        <v>63.749657952500002</v>
      </c>
      <c r="I67" s="64">
        <v>0</v>
      </c>
      <c r="J67" s="67">
        <v>1</v>
      </c>
      <c r="K67" s="128">
        <v>11.07</v>
      </c>
      <c r="L67" s="128">
        <v>0</v>
      </c>
      <c r="M67" s="128">
        <v>0</v>
      </c>
      <c r="N67" s="128">
        <v>0</v>
      </c>
      <c r="O67" s="31">
        <v>30</v>
      </c>
      <c r="P67" s="65">
        <v>0</v>
      </c>
      <c r="Q67" s="66">
        <v>0</v>
      </c>
      <c r="R67" s="67">
        <v>2</v>
      </c>
      <c r="S67" s="31">
        <v>3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 t="s">
        <v>183</v>
      </c>
    </row>
    <row r="68" spans="1:48" s="32" customFormat="1" ht="18" x14ac:dyDescent="0.35">
      <c r="A68" s="93" t="str">
        <f t="shared" si="1"/>
        <v xml:space="preserve">   </v>
      </c>
      <c r="B68" s="60">
        <v>59</v>
      </c>
      <c r="C68" s="63" t="s">
        <v>180</v>
      </c>
      <c r="D68" s="126" t="s">
        <v>44</v>
      </c>
      <c r="E68" s="127" t="s">
        <v>121</v>
      </c>
      <c r="F68" s="60" t="s">
        <v>122</v>
      </c>
      <c r="G68" s="64">
        <v>37.6810378419</v>
      </c>
      <c r="H68" s="64">
        <v>37.6810378419</v>
      </c>
      <c r="I68" s="64">
        <v>0</v>
      </c>
      <c r="J68" s="67">
        <v>1</v>
      </c>
      <c r="K68" s="128">
        <v>6.18</v>
      </c>
      <c r="L68" s="128">
        <v>0</v>
      </c>
      <c r="M68" s="128">
        <v>0</v>
      </c>
      <c r="N68" s="128">
        <v>0</v>
      </c>
      <c r="O68" s="31">
        <v>30</v>
      </c>
      <c r="P68" s="65">
        <v>0</v>
      </c>
      <c r="Q68" s="66">
        <v>0</v>
      </c>
      <c r="R68" s="67">
        <v>2</v>
      </c>
      <c r="S68" s="31">
        <v>3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0</v>
      </c>
      <c r="AU68" s="61">
        <v>0</v>
      </c>
      <c r="AV68" s="61" t="s">
        <v>183</v>
      </c>
    </row>
  </sheetData>
  <sheetProtection selectLockedCells="1"/>
  <mergeCells count="42"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  <mergeCell ref="P6:P8"/>
    <mergeCell ref="Q6:Q8"/>
    <mergeCell ref="R6:R8"/>
    <mergeCell ref="S6:S8"/>
    <mergeCell ref="T6:AU6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</mergeCells>
  <dataValidations count="7">
    <dataValidation type="whole" allowBlank="1" showInputMessage="1" showErrorMessage="1" error="กรอกเฉพาะ 0 1 2 3" sqref="S5:S1048576">
      <formula1>0</formula1>
      <formula2>3</formula2>
    </dataValidation>
    <dataValidation type="whole" allowBlank="1" showInputMessage="1" showErrorMessage="1" error="กรอกเฉพาะ 0 1 2" sqref="S1:S4 R5:R1048576">
      <formula1>0</formula1>
      <formula2>2</formula2>
    </dataValidation>
    <dataValidation type="whole" allowBlank="1" showInputMessage="1" showErrorMessage="1" error="กรอกเฉพาะ 0 1 2 3 9" sqref="J5:J9">
      <formula1>0</formula1>
      <formula2>9</formula2>
    </dataValidation>
    <dataValidation type="whole" allowBlank="1" showInputMessage="1" showErrorMessage="1" error="กรอกเฉพาะจำนวนเต็ม" sqref="O5:O9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L70" zoomScale="85" zoomScaleNormal="85" zoomScalePageLayoutView="40" workbookViewId="0">
      <selection activeCell="A10" sqref="A10:AZ68"/>
    </sheetView>
  </sheetViews>
  <sheetFormatPr defaultColWidth="8.8984375" defaultRowHeight="14.4" x14ac:dyDescent="0.3"/>
  <cols>
    <col min="1" max="1" width="10.09765625" style="11" bestFit="1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9.59765625" style="11" bestFit="1" customWidth="1"/>
    <col min="8" max="8" width="7.3984375" style="11" customWidth="1"/>
    <col min="9" max="9" width="9.09765625" style="11" customWidth="1"/>
    <col min="10" max="10" width="5.69921875" style="11" customWidth="1"/>
    <col min="11" max="11" width="7.09765625" style="8" customWidth="1"/>
    <col min="12" max="12" width="8.8984375" style="8" customWidth="1"/>
    <col min="13" max="13" width="7.8984375" style="8" customWidth="1"/>
    <col min="14" max="14" width="7.3984375" style="8" customWidth="1"/>
    <col min="15" max="15" width="7.09765625" style="13" customWidth="1"/>
    <col min="16" max="16" width="9.3984375" style="11" customWidth="1"/>
    <col min="17" max="17" width="6.69921875" style="11" customWidth="1"/>
    <col min="18" max="18" width="9.8984375" style="11" customWidth="1"/>
    <col min="19" max="19" width="11.59765625" style="11" customWidth="1"/>
    <col min="20" max="20" width="4" style="11" customWidth="1"/>
    <col min="21" max="45" width="3" style="11" customWidth="1"/>
    <col min="46" max="46" width="9.3984375" style="11" customWidth="1"/>
    <col min="47" max="48" width="4.09765625" style="11" bestFit="1" customWidth="1"/>
    <col min="49" max="49" width="4.3984375" style="11" bestFit="1" customWidth="1"/>
    <col min="50" max="50" width="6" style="11" customWidth="1"/>
    <col min="51" max="51" width="4.09765625" style="11" bestFit="1" customWidth="1"/>
    <col min="52" max="52" width="6.69921875" style="11" bestFit="1" customWidth="1"/>
    <col min="53" max="16384" width="8.8984375" style="11"/>
  </cols>
  <sheetData>
    <row r="1" spans="1:52" s="1" customFormat="1" ht="28.8" x14ac:dyDescent="0.55000000000000004">
      <c r="B1" s="136" t="s">
        <v>29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27"/>
      <c r="AW1" s="27"/>
      <c r="AX1" s="27"/>
      <c r="AY1" s="27"/>
    </row>
    <row r="2" spans="1:52" customFormat="1" ht="23.4" x14ac:dyDescent="0.45">
      <c r="B2" s="140" t="s">
        <v>1</v>
      </c>
      <c r="C2" s="140"/>
      <c r="D2" s="140"/>
      <c r="E2" s="140"/>
      <c r="F2" s="141" t="s">
        <v>119</v>
      </c>
      <c r="G2" s="141"/>
      <c r="H2" s="141"/>
      <c r="I2" s="141"/>
      <c r="J2" s="141"/>
      <c r="K2" s="41"/>
      <c r="L2" s="42"/>
      <c r="M2" s="42"/>
      <c r="N2" s="43"/>
      <c r="O2" s="43"/>
      <c r="P2" s="44"/>
      <c r="Q2" s="43"/>
      <c r="R2" s="43"/>
      <c r="S2" s="45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38" t="s">
        <v>2</v>
      </c>
      <c r="AM2" s="138"/>
      <c r="AN2" s="138"/>
      <c r="AO2" s="138"/>
      <c r="AP2" s="138"/>
      <c r="AQ2" s="138"/>
      <c r="AR2" s="142">
        <v>1088</v>
      </c>
      <c r="AS2" s="142"/>
      <c r="AT2" s="142"/>
      <c r="AU2" s="3"/>
      <c r="AV2" s="3"/>
    </row>
    <row r="3" spans="1:52" customFormat="1" ht="23.4" x14ac:dyDescent="0.45">
      <c r="B3" s="140"/>
      <c r="C3" s="140"/>
      <c r="D3" s="140"/>
      <c r="E3" s="140"/>
      <c r="F3" s="141"/>
      <c r="G3" s="141"/>
      <c r="H3" s="141"/>
      <c r="I3" s="141"/>
      <c r="J3" s="141"/>
      <c r="K3" s="41"/>
      <c r="L3" s="42"/>
      <c r="M3" s="42"/>
      <c r="N3" s="46"/>
      <c r="O3" s="46"/>
      <c r="P3" s="47"/>
      <c r="Q3" s="52"/>
      <c r="R3" s="52"/>
      <c r="S3" s="48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38" t="s">
        <v>117</v>
      </c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43">
        <v>4649.7848515100004</v>
      </c>
      <c r="AS3" s="143"/>
      <c r="AT3" s="143"/>
      <c r="AU3" s="137" t="s">
        <v>4</v>
      </c>
      <c r="AV3" s="137"/>
    </row>
    <row r="4" spans="1:52" customFormat="1" ht="23.4" x14ac:dyDescent="0.45">
      <c r="B4" s="140"/>
      <c r="C4" s="140"/>
      <c r="D4" s="140"/>
      <c r="E4" s="140"/>
      <c r="F4" s="141"/>
      <c r="G4" s="141"/>
      <c r="H4" s="141"/>
      <c r="I4" s="141"/>
      <c r="J4" s="141"/>
      <c r="K4" s="41"/>
      <c r="L4" s="42"/>
      <c r="M4" s="42"/>
      <c r="N4" s="49"/>
      <c r="O4" s="49"/>
      <c r="P4" s="47"/>
      <c r="Q4" s="52"/>
      <c r="R4" s="52"/>
      <c r="S4" s="50"/>
      <c r="T4" s="51"/>
      <c r="U4" s="51"/>
      <c r="V4" s="5"/>
      <c r="W4" s="5"/>
      <c r="X4" s="5"/>
      <c r="Y4" s="5"/>
      <c r="Z4" s="5"/>
      <c r="AE4" s="138" t="s">
        <v>118</v>
      </c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9">
        <v>2481.7921704411151</v>
      </c>
      <c r="AS4" s="139"/>
      <c r="AT4" s="139"/>
      <c r="AU4" s="137" t="s">
        <v>4</v>
      </c>
      <c r="AV4" s="137"/>
    </row>
    <row r="5" spans="1:52" customFormat="1" ht="18.75" customHeight="1" x14ac:dyDescent="0.4">
      <c r="A5" s="33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182" t="s">
        <v>6</v>
      </c>
      <c r="AR5" s="182"/>
      <c r="AS5" s="182"/>
      <c r="AT5" s="182"/>
      <c r="AU5" s="182"/>
      <c r="AV5" s="11"/>
      <c r="AW5" s="11"/>
      <c r="AX5" s="11"/>
      <c r="AY5" s="11"/>
      <c r="AZ5" s="11"/>
    </row>
    <row r="6" spans="1:52" ht="21" customHeight="1" x14ac:dyDescent="0.3">
      <c r="A6" s="148" t="s">
        <v>45</v>
      </c>
      <c r="B6" s="173" t="s">
        <v>7</v>
      </c>
      <c r="C6" s="173" t="s">
        <v>8</v>
      </c>
      <c r="D6" s="173" t="s">
        <v>9</v>
      </c>
      <c r="E6" s="173" t="s">
        <v>10</v>
      </c>
      <c r="F6" s="173" t="s">
        <v>11</v>
      </c>
      <c r="G6" s="151" t="s">
        <v>47</v>
      </c>
      <c r="H6" s="152"/>
      <c r="I6" s="153"/>
      <c r="J6" s="160" t="s">
        <v>12</v>
      </c>
      <c r="K6" s="155" t="s">
        <v>37</v>
      </c>
      <c r="L6" s="155"/>
      <c r="M6" s="155"/>
      <c r="N6" s="155"/>
      <c r="O6" s="160" t="s">
        <v>13</v>
      </c>
      <c r="P6" s="157" t="s">
        <v>5</v>
      </c>
      <c r="Q6" s="160" t="s">
        <v>31</v>
      </c>
      <c r="R6" s="163" t="s">
        <v>38</v>
      </c>
      <c r="S6" s="166" t="s">
        <v>39</v>
      </c>
      <c r="T6" s="169" t="s">
        <v>14</v>
      </c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1"/>
      <c r="AV6" s="183" t="s">
        <v>32</v>
      </c>
      <c r="AW6" s="184"/>
      <c r="AX6" s="184"/>
      <c r="AY6" s="185"/>
      <c r="AZ6" s="181" t="s">
        <v>48</v>
      </c>
    </row>
    <row r="7" spans="1:52" ht="18.75" customHeight="1" x14ac:dyDescent="0.3">
      <c r="A7" s="148"/>
      <c r="B7" s="173"/>
      <c r="C7" s="173"/>
      <c r="D7" s="173"/>
      <c r="E7" s="173"/>
      <c r="F7" s="173"/>
      <c r="G7" s="154" t="s">
        <v>3</v>
      </c>
      <c r="H7" s="150" t="s">
        <v>46</v>
      </c>
      <c r="I7" s="150"/>
      <c r="J7" s="161"/>
      <c r="K7" s="156" t="s">
        <v>40</v>
      </c>
      <c r="L7" s="144" t="s">
        <v>41</v>
      </c>
      <c r="M7" s="146" t="s">
        <v>42</v>
      </c>
      <c r="N7" s="147" t="s">
        <v>43</v>
      </c>
      <c r="O7" s="161"/>
      <c r="P7" s="158"/>
      <c r="Q7" s="161"/>
      <c r="R7" s="164"/>
      <c r="S7" s="167"/>
      <c r="T7" s="177" t="s">
        <v>15</v>
      </c>
      <c r="U7" s="177"/>
      <c r="V7" s="177"/>
      <c r="W7" s="177"/>
      <c r="X7" s="178" t="s">
        <v>16</v>
      </c>
      <c r="Y7" s="178"/>
      <c r="Z7" s="178"/>
      <c r="AA7" s="178"/>
      <c r="AB7" s="179" t="s">
        <v>17</v>
      </c>
      <c r="AC7" s="179"/>
      <c r="AD7" s="179"/>
      <c r="AE7" s="179"/>
      <c r="AF7" s="180" t="s">
        <v>18</v>
      </c>
      <c r="AG7" s="180"/>
      <c r="AH7" s="180"/>
      <c r="AI7" s="180"/>
      <c r="AJ7" s="174" t="s">
        <v>19</v>
      </c>
      <c r="AK7" s="174"/>
      <c r="AL7" s="174"/>
      <c r="AM7" s="174"/>
      <c r="AN7" s="175" t="s">
        <v>20</v>
      </c>
      <c r="AO7" s="175"/>
      <c r="AP7" s="175"/>
      <c r="AQ7" s="175"/>
      <c r="AR7" s="176" t="s">
        <v>21</v>
      </c>
      <c r="AS7" s="176"/>
      <c r="AT7" s="176"/>
      <c r="AU7" s="176"/>
      <c r="AV7" s="186"/>
      <c r="AW7" s="187"/>
      <c r="AX7" s="187"/>
      <c r="AY7" s="188"/>
      <c r="AZ7" s="181"/>
    </row>
    <row r="8" spans="1:52" ht="21.75" customHeight="1" x14ac:dyDescent="0.3">
      <c r="A8" s="148"/>
      <c r="B8" s="173"/>
      <c r="C8" s="173"/>
      <c r="D8" s="173"/>
      <c r="E8" s="173"/>
      <c r="F8" s="173"/>
      <c r="G8" s="154"/>
      <c r="H8" s="14" t="s">
        <v>22</v>
      </c>
      <c r="I8" s="15" t="s">
        <v>23</v>
      </c>
      <c r="J8" s="162"/>
      <c r="K8" s="156"/>
      <c r="L8" s="145"/>
      <c r="M8" s="146"/>
      <c r="N8" s="147"/>
      <c r="O8" s="162"/>
      <c r="P8" s="159"/>
      <c r="Q8" s="162"/>
      <c r="R8" s="165"/>
      <c r="S8" s="168"/>
      <c r="T8" s="59" t="s">
        <v>24</v>
      </c>
      <c r="U8" s="59" t="s">
        <v>25</v>
      </c>
      <c r="V8" s="59" t="s">
        <v>26</v>
      </c>
      <c r="W8" s="59" t="s">
        <v>27</v>
      </c>
      <c r="X8" s="53" t="s">
        <v>24</v>
      </c>
      <c r="Y8" s="53" t="s">
        <v>25</v>
      </c>
      <c r="Z8" s="53" t="s">
        <v>26</v>
      </c>
      <c r="AA8" s="53" t="s">
        <v>27</v>
      </c>
      <c r="AB8" s="54" t="s">
        <v>24</v>
      </c>
      <c r="AC8" s="54" t="s">
        <v>25</v>
      </c>
      <c r="AD8" s="54" t="s">
        <v>26</v>
      </c>
      <c r="AE8" s="54" t="s">
        <v>27</v>
      </c>
      <c r="AF8" s="55" t="s">
        <v>24</v>
      </c>
      <c r="AG8" s="55" t="s">
        <v>25</v>
      </c>
      <c r="AH8" s="55" t="s">
        <v>26</v>
      </c>
      <c r="AI8" s="55" t="s">
        <v>27</v>
      </c>
      <c r="AJ8" s="56" t="s">
        <v>24</v>
      </c>
      <c r="AK8" s="56" t="s">
        <v>25</v>
      </c>
      <c r="AL8" s="56" t="s">
        <v>26</v>
      </c>
      <c r="AM8" s="56" t="s">
        <v>27</v>
      </c>
      <c r="AN8" s="57" t="s">
        <v>24</v>
      </c>
      <c r="AO8" s="57" t="s">
        <v>25</v>
      </c>
      <c r="AP8" s="57" t="s">
        <v>26</v>
      </c>
      <c r="AQ8" s="57" t="s">
        <v>27</v>
      </c>
      <c r="AR8" s="58" t="s">
        <v>24</v>
      </c>
      <c r="AS8" s="58" t="s">
        <v>25</v>
      </c>
      <c r="AT8" s="58" t="s">
        <v>26</v>
      </c>
      <c r="AU8" s="58" t="s">
        <v>27</v>
      </c>
      <c r="AV8" s="12" t="s">
        <v>33</v>
      </c>
      <c r="AW8" s="30" t="s">
        <v>34</v>
      </c>
      <c r="AX8" s="28" t="s">
        <v>35</v>
      </c>
      <c r="AY8" s="29" t="s">
        <v>36</v>
      </c>
      <c r="AZ8" s="181"/>
    </row>
    <row r="9" spans="1:52" x14ac:dyDescent="0.3">
      <c r="A9" s="149" t="s">
        <v>28</v>
      </c>
      <c r="B9" s="149"/>
      <c r="C9" s="149"/>
      <c r="D9" s="149"/>
      <c r="E9" s="149"/>
      <c r="F9" s="149"/>
      <c r="G9" s="23">
        <f>I9+H9</f>
        <v>4649.7848515100013</v>
      </c>
      <c r="H9" s="24">
        <f>SUM(H10:H68)</f>
        <v>3545.4173863444494</v>
      </c>
      <c r="I9" s="24">
        <f>SUM(I10:I68)</f>
        <v>1104.3674651655517</v>
      </c>
      <c r="J9" s="24"/>
      <c r="K9" s="24">
        <f t="shared" ref="K9:P9" si="0">SUM(K10:K68)</f>
        <v>619.51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/>
      <c r="P9" s="24">
        <f t="shared" si="0"/>
        <v>0</v>
      </c>
      <c r="Q9" s="24"/>
      <c r="R9" s="24"/>
      <c r="S9" s="24"/>
      <c r="T9" s="24">
        <f t="shared" ref="T9:AY9" si="1">SUM(T10:T68)</f>
        <v>0</v>
      </c>
      <c r="U9" s="24">
        <f t="shared" si="1"/>
        <v>0</v>
      </c>
      <c r="V9" s="24">
        <f t="shared" si="1"/>
        <v>0</v>
      </c>
      <c r="W9" s="24">
        <f t="shared" si="1"/>
        <v>0</v>
      </c>
      <c r="X9" s="24">
        <f t="shared" si="1"/>
        <v>0</v>
      </c>
      <c r="Y9" s="24">
        <f t="shared" si="1"/>
        <v>0</v>
      </c>
      <c r="Z9" s="24">
        <f t="shared" si="1"/>
        <v>0</v>
      </c>
      <c r="AA9" s="24">
        <f t="shared" si="1"/>
        <v>0</v>
      </c>
      <c r="AB9" s="24">
        <f t="shared" si="1"/>
        <v>0</v>
      </c>
      <c r="AC9" s="24">
        <f t="shared" si="1"/>
        <v>0</v>
      </c>
      <c r="AD9" s="24">
        <f t="shared" si="1"/>
        <v>0</v>
      </c>
      <c r="AE9" s="24">
        <f t="shared" si="1"/>
        <v>0</v>
      </c>
      <c r="AF9" s="24">
        <f t="shared" si="1"/>
        <v>0</v>
      </c>
      <c r="AG9" s="24">
        <f t="shared" si="1"/>
        <v>0</v>
      </c>
      <c r="AH9" s="24">
        <f t="shared" si="1"/>
        <v>0</v>
      </c>
      <c r="AI9" s="24">
        <f t="shared" si="1"/>
        <v>0</v>
      </c>
      <c r="AJ9" s="24">
        <f t="shared" si="1"/>
        <v>0</v>
      </c>
      <c r="AK9" s="24">
        <f t="shared" si="1"/>
        <v>0</v>
      </c>
      <c r="AL9" s="24">
        <f t="shared" si="1"/>
        <v>0</v>
      </c>
      <c r="AM9" s="24">
        <f t="shared" si="1"/>
        <v>0</v>
      </c>
      <c r="AN9" s="24">
        <f t="shared" si="1"/>
        <v>0</v>
      </c>
      <c r="AO9" s="24">
        <f t="shared" si="1"/>
        <v>0</v>
      </c>
      <c r="AP9" s="24">
        <f t="shared" si="1"/>
        <v>0</v>
      </c>
      <c r="AQ9" s="24">
        <f t="shared" si="1"/>
        <v>0</v>
      </c>
      <c r="AR9" s="24">
        <f t="shared" si="1"/>
        <v>0</v>
      </c>
      <c r="AS9" s="24">
        <f t="shared" si="1"/>
        <v>0</v>
      </c>
      <c r="AT9" s="24">
        <f t="shared" si="1"/>
        <v>0</v>
      </c>
      <c r="AU9" s="24">
        <f t="shared" si="1"/>
        <v>0</v>
      </c>
      <c r="AV9" s="24">
        <f t="shared" si="1"/>
        <v>0</v>
      </c>
      <c r="AW9" s="24">
        <f t="shared" si="1"/>
        <v>0</v>
      </c>
      <c r="AX9" s="24">
        <f t="shared" si="1"/>
        <v>0</v>
      </c>
      <c r="AY9" s="24">
        <f t="shared" si="1"/>
        <v>0</v>
      </c>
      <c r="AZ9" s="25"/>
    </row>
    <row r="10" spans="1:52" ht="18" x14ac:dyDescent="0.35">
      <c r="A10" s="38" t="str">
        <f t="shared" ref="A10:A41" si="2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"&amp;IF(P10&gt;0,IF(R10&gt;0,IF(S10&gt;0,"",88),77),"")&amp;" "&amp;IF(J10=1,IF(P10&gt;0,IF(AV10+AW10+AX10+AY10=0,99,""),""),"")</f>
        <v xml:space="preserve">  00  </v>
      </c>
      <c r="B10" s="60">
        <v>1</v>
      </c>
      <c r="C10" s="63" t="s">
        <v>120</v>
      </c>
      <c r="D10" s="126" t="s">
        <v>44</v>
      </c>
      <c r="E10" s="127" t="s">
        <v>121</v>
      </c>
      <c r="F10" s="60" t="s">
        <v>122</v>
      </c>
      <c r="G10" s="64">
        <v>15.6859105566</v>
      </c>
      <c r="H10" s="64">
        <v>15.6859105566</v>
      </c>
      <c r="I10" s="64">
        <v>0</v>
      </c>
      <c r="J10" s="67">
        <v>0</v>
      </c>
      <c r="K10" s="128">
        <v>0</v>
      </c>
      <c r="L10" s="128">
        <v>0</v>
      </c>
      <c r="M10" s="128">
        <v>0</v>
      </c>
      <c r="N10" s="128">
        <v>0</v>
      </c>
      <c r="O10" s="31">
        <v>0</v>
      </c>
      <c r="P10" s="129">
        <v>0</v>
      </c>
      <c r="Q10" s="62">
        <v>0</v>
      </c>
      <c r="R10" s="31">
        <v>0</v>
      </c>
      <c r="S10" s="31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0</v>
      </c>
      <c r="AJ10" s="130">
        <v>0</v>
      </c>
      <c r="AK10" s="130">
        <v>0</v>
      </c>
      <c r="AL10" s="130">
        <v>0</v>
      </c>
      <c r="AM10" s="130">
        <v>0</v>
      </c>
      <c r="AN10" s="130">
        <v>0</v>
      </c>
      <c r="AO10" s="130">
        <v>0</v>
      </c>
      <c r="AP10" s="130">
        <v>0</v>
      </c>
      <c r="AQ10" s="130">
        <v>0</v>
      </c>
      <c r="AR10" s="130">
        <v>0</v>
      </c>
      <c r="AS10" s="130">
        <v>0</v>
      </c>
      <c r="AT10" s="130">
        <v>0</v>
      </c>
      <c r="AU10" s="130">
        <v>0</v>
      </c>
      <c r="AV10" s="131">
        <v>0</v>
      </c>
      <c r="AW10" s="131">
        <v>0</v>
      </c>
      <c r="AX10" s="131">
        <v>0</v>
      </c>
      <c r="AY10" s="131">
        <v>0</v>
      </c>
      <c r="AZ10" s="64"/>
    </row>
    <row r="11" spans="1:52" ht="18" x14ac:dyDescent="0.35">
      <c r="A11" s="93" t="str">
        <f t="shared" si="2"/>
        <v xml:space="preserve">  00  </v>
      </c>
      <c r="B11" s="60">
        <v>2</v>
      </c>
      <c r="C11" s="63" t="s">
        <v>123</v>
      </c>
      <c r="D11" s="126" t="s">
        <v>44</v>
      </c>
      <c r="E11" s="127" t="s">
        <v>121</v>
      </c>
      <c r="F11" s="60" t="s">
        <v>122</v>
      </c>
      <c r="G11" s="64">
        <v>120.378778306241</v>
      </c>
      <c r="H11" s="64">
        <v>72.307197069400004</v>
      </c>
      <c r="I11" s="64">
        <v>48.071581236840991</v>
      </c>
      <c r="J11" s="67">
        <v>0</v>
      </c>
      <c r="K11" s="128">
        <v>0</v>
      </c>
      <c r="L11" s="128">
        <v>0</v>
      </c>
      <c r="M11" s="128">
        <v>0</v>
      </c>
      <c r="N11" s="128">
        <v>0</v>
      </c>
      <c r="O11" s="31">
        <v>0</v>
      </c>
      <c r="P11" s="129">
        <v>0</v>
      </c>
      <c r="Q11" s="62">
        <v>0</v>
      </c>
      <c r="R11" s="31">
        <v>0</v>
      </c>
      <c r="S11" s="31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1">
        <v>0</v>
      </c>
      <c r="AW11" s="131">
        <v>0</v>
      </c>
      <c r="AX11" s="131">
        <v>0</v>
      </c>
      <c r="AY11" s="131">
        <v>0</v>
      </c>
      <c r="AZ11" s="64"/>
    </row>
    <row r="12" spans="1:52" s="32" customFormat="1" ht="18" x14ac:dyDescent="0.35">
      <c r="A12" s="93" t="str">
        <f t="shared" si="2"/>
        <v xml:space="preserve">  00  </v>
      </c>
      <c r="B12" s="60">
        <v>3</v>
      </c>
      <c r="C12" s="63" t="s">
        <v>124</v>
      </c>
      <c r="D12" s="126" t="s">
        <v>44</v>
      </c>
      <c r="E12" s="127" t="s">
        <v>121</v>
      </c>
      <c r="F12" s="60" t="s">
        <v>122</v>
      </c>
      <c r="G12" s="64">
        <v>812.26302118700005</v>
      </c>
      <c r="H12" s="64">
        <v>812.26302118700005</v>
      </c>
      <c r="I12" s="64">
        <v>0</v>
      </c>
      <c r="J12" s="67">
        <v>0</v>
      </c>
      <c r="K12" s="128">
        <v>0</v>
      </c>
      <c r="L12" s="128">
        <v>0</v>
      </c>
      <c r="M12" s="128">
        <v>0</v>
      </c>
      <c r="N12" s="128">
        <v>0</v>
      </c>
      <c r="O12" s="31">
        <v>0</v>
      </c>
      <c r="P12" s="129">
        <v>0</v>
      </c>
      <c r="Q12" s="62">
        <v>0</v>
      </c>
      <c r="R12" s="31">
        <v>0</v>
      </c>
      <c r="S12" s="31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0</v>
      </c>
      <c r="AK12" s="130">
        <v>0</v>
      </c>
      <c r="AL12" s="130">
        <v>0</v>
      </c>
      <c r="AM12" s="130">
        <v>0</v>
      </c>
      <c r="AN12" s="130">
        <v>0</v>
      </c>
      <c r="AO12" s="130">
        <v>0</v>
      </c>
      <c r="AP12" s="130">
        <v>0</v>
      </c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1">
        <v>0</v>
      </c>
      <c r="AW12" s="131">
        <v>0</v>
      </c>
      <c r="AX12" s="131">
        <v>0</v>
      </c>
      <c r="AY12" s="131">
        <v>0</v>
      </c>
      <c r="AZ12" s="64"/>
    </row>
    <row r="13" spans="1:52" s="32" customFormat="1" ht="18" x14ac:dyDescent="0.35">
      <c r="A13" s="93" t="str">
        <f t="shared" si="2"/>
        <v xml:space="preserve">  00  </v>
      </c>
      <c r="B13" s="60">
        <v>4</v>
      </c>
      <c r="C13" s="63" t="s">
        <v>125</v>
      </c>
      <c r="D13" s="126" t="s">
        <v>44</v>
      </c>
      <c r="E13" s="127" t="s">
        <v>121</v>
      </c>
      <c r="F13" s="60" t="s">
        <v>122</v>
      </c>
      <c r="G13" s="64">
        <v>10.268437069200001</v>
      </c>
      <c r="H13" s="64">
        <v>10.268437069200001</v>
      </c>
      <c r="I13" s="64">
        <v>0</v>
      </c>
      <c r="J13" s="67">
        <v>0</v>
      </c>
      <c r="K13" s="128">
        <v>0</v>
      </c>
      <c r="L13" s="128">
        <v>0</v>
      </c>
      <c r="M13" s="128">
        <v>0</v>
      </c>
      <c r="N13" s="128">
        <v>0</v>
      </c>
      <c r="O13" s="31">
        <v>0</v>
      </c>
      <c r="P13" s="129">
        <v>0</v>
      </c>
      <c r="Q13" s="62">
        <v>0</v>
      </c>
      <c r="R13" s="31">
        <v>0</v>
      </c>
      <c r="S13" s="31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0</v>
      </c>
      <c r="AJ13" s="130">
        <v>0</v>
      </c>
      <c r="AK13" s="130">
        <v>0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0</v>
      </c>
      <c r="AR13" s="130">
        <v>0</v>
      </c>
      <c r="AS13" s="130">
        <v>0</v>
      </c>
      <c r="AT13" s="130">
        <v>0</v>
      </c>
      <c r="AU13" s="130">
        <v>0</v>
      </c>
      <c r="AV13" s="131">
        <v>0</v>
      </c>
      <c r="AW13" s="131">
        <v>0</v>
      </c>
      <c r="AX13" s="131">
        <v>0</v>
      </c>
      <c r="AY13" s="131">
        <v>0</v>
      </c>
      <c r="AZ13" s="64"/>
    </row>
    <row r="14" spans="1:52" s="32" customFormat="1" ht="18" x14ac:dyDescent="0.35">
      <c r="A14" s="93" t="str">
        <f t="shared" si="2"/>
        <v xml:space="preserve">  00  </v>
      </c>
      <c r="B14" s="60">
        <v>5</v>
      </c>
      <c r="C14" s="63" t="s">
        <v>126</v>
      </c>
      <c r="D14" s="126" t="s">
        <v>44</v>
      </c>
      <c r="E14" s="127" t="s">
        <v>121</v>
      </c>
      <c r="F14" s="60" t="s">
        <v>122</v>
      </c>
      <c r="G14" s="64">
        <v>33.541819114399999</v>
      </c>
      <c r="H14" s="64">
        <v>33.541819114399999</v>
      </c>
      <c r="I14" s="64">
        <v>0</v>
      </c>
      <c r="J14" s="67">
        <v>0</v>
      </c>
      <c r="K14" s="128">
        <v>0</v>
      </c>
      <c r="L14" s="128">
        <v>0</v>
      </c>
      <c r="M14" s="128">
        <v>0</v>
      </c>
      <c r="N14" s="128">
        <v>0</v>
      </c>
      <c r="O14" s="31">
        <v>0</v>
      </c>
      <c r="P14" s="129">
        <v>0</v>
      </c>
      <c r="Q14" s="62">
        <v>0</v>
      </c>
      <c r="R14" s="31">
        <v>0</v>
      </c>
      <c r="S14" s="31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1">
        <v>0</v>
      </c>
      <c r="AW14" s="131">
        <v>0</v>
      </c>
      <c r="AX14" s="131">
        <v>0</v>
      </c>
      <c r="AY14" s="131">
        <v>0</v>
      </c>
      <c r="AZ14" s="64"/>
    </row>
    <row r="15" spans="1:52" s="32" customFormat="1" ht="18" x14ac:dyDescent="0.35">
      <c r="A15" s="93" t="str">
        <f t="shared" si="2"/>
        <v xml:space="preserve">    </v>
      </c>
      <c r="B15" s="60">
        <v>6</v>
      </c>
      <c r="C15" s="63" t="s">
        <v>127</v>
      </c>
      <c r="D15" s="126" t="s">
        <v>44</v>
      </c>
      <c r="E15" s="127" t="s">
        <v>121</v>
      </c>
      <c r="F15" s="60" t="s">
        <v>122</v>
      </c>
      <c r="G15" s="64">
        <v>51.174629496400001</v>
      </c>
      <c r="H15" s="64">
        <v>51.174629496400001</v>
      </c>
      <c r="I15" s="64">
        <v>0</v>
      </c>
      <c r="J15" s="67">
        <v>1</v>
      </c>
      <c r="K15" s="128">
        <v>3.66</v>
      </c>
      <c r="L15" s="128">
        <v>0</v>
      </c>
      <c r="M15" s="128">
        <v>0</v>
      </c>
      <c r="N15" s="128">
        <v>0</v>
      </c>
      <c r="O15" s="31">
        <v>35</v>
      </c>
      <c r="P15" s="129">
        <v>0</v>
      </c>
      <c r="Q15" s="62">
        <v>0</v>
      </c>
      <c r="R15" s="31">
        <v>0</v>
      </c>
      <c r="S15" s="31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1">
        <v>0</v>
      </c>
      <c r="AW15" s="131">
        <v>0</v>
      </c>
      <c r="AX15" s="131">
        <v>0</v>
      </c>
      <c r="AY15" s="131">
        <v>0</v>
      </c>
      <c r="AZ15" s="64"/>
    </row>
    <row r="16" spans="1:52" s="32" customFormat="1" ht="18" x14ac:dyDescent="0.35">
      <c r="A16" s="93" t="str">
        <f t="shared" si="2"/>
        <v xml:space="preserve">  33  </v>
      </c>
      <c r="B16" s="60">
        <v>7</v>
      </c>
      <c r="C16" s="63" t="s">
        <v>128</v>
      </c>
      <c r="D16" s="126" t="s">
        <v>44</v>
      </c>
      <c r="E16" s="127" t="s">
        <v>121</v>
      </c>
      <c r="F16" s="60" t="s">
        <v>122</v>
      </c>
      <c r="G16" s="64">
        <v>24.042007534900002</v>
      </c>
      <c r="H16" s="64">
        <v>24.042007534900002</v>
      </c>
      <c r="I16" s="64">
        <v>0</v>
      </c>
      <c r="J16" s="67">
        <v>1</v>
      </c>
      <c r="K16" s="128">
        <v>15</v>
      </c>
      <c r="L16" s="128">
        <v>0</v>
      </c>
      <c r="M16" s="128">
        <v>0</v>
      </c>
      <c r="N16" s="128">
        <v>0</v>
      </c>
      <c r="O16" s="31">
        <v>7</v>
      </c>
      <c r="P16" s="129">
        <v>0</v>
      </c>
      <c r="Q16" s="62">
        <v>0</v>
      </c>
      <c r="R16" s="31">
        <v>0</v>
      </c>
      <c r="S16" s="31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1">
        <v>0</v>
      </c>
      <c r="AW16" s="131">
        <v>0</v>
      </c>
      <c r="AX16" s="131">
        <v>0</v>
      </c>
      <c r="AY16" s="131">
        <v>0</v>
      </c>
      <c r="AZ16" s="64"/>
    </row>
    <row r="17" spans="1:52" s="32" customFormat="1" ht="18" x14ac:dyDescent="0.35">
      <c r="A17" s="93" t="str">
        <f t="shared" si="2"/>
        <v xml:space="preserve">  00  </v>
      </c>
      <c r="B17" s="60">
        <v>8</v>
      </c>
      <c r="C17" s="63" t="s">
        <v>129</v>
      </c>
      <c r="D17" s="126" t="s">
        <v>44</v>
      </c>
      <c r="E17" s="127" t="s">
        <v>121</v>
      </c>
      <c r="F17" s="60" t="s">
        <v>122</v>
      </c>
      <c r="G17" s="64">
        <v>127.96292350535631</v>
      </c>
      <c r="H17" s="64">
        <v>60.208586478299999</v>
      </c>
      <c r="I17" s="64">
        <v>67.754337027056309</v>
      </c>
      <c r="J17" s="67">
        <v>0</v>
      </c>
      <c r="K17" s="128">
        <v>0</v>
      </c>
      <c r="L17" s="128">
        <v>0</v>
      </c>
      <c r="M17" s="128">
        <v>0</v>
      </c>
      <c r="N17" s="128">
        <v>0</v>
      </c>
      <c r="O17" s="31">
        <v>0</v>
      </c>
      <c r="P17" s="129">
        <v>0</v>
      </c>
      <c r="Q17" s="62">
        <v>0</v>
      </c>
      <c r="R17" s="31">
        <v>0</v>
      </c>
      <c r="S17" s="31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0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1">
        <v>0</v>
      </c>
      <c r="AW17" s="131">
        <v>0</v>
      </c>
      <c r="AX17" s="131">
        <v>0</v>
      </c>
      <c r="AY17" s="131">
        <v>0</v>
      </c>
      <c r="AZ17" s="64"/>
    </row>
    <row r="18" spans="1:52" s="32" customFormat="1" ht="18" x14ac:dyDescent="0.35">
      <c r="A18" s="93" t="str">
        <f t="shared" si="2"/>
        <v xml:space="preserve">  33  </v>
      </c>
      <c r="B18" s="60">
        <v>9</v>
      </c>
      <c r="C18" s="63" t="s">
        <v>130</v>
      </c>
      <c r="D18" s="126" t="s">
        <v>44</v>
      </c>
      <c r="E18" s="127" t="s">
        <v>121</v>
      </c>
      <c r="F18" s="60" t="s">
        <v>122</v>
      </c>
      <c r="G18" s="64">
        <v>5.3443462291600001</v>
      </c>
      <c r="H18" s="64">
        <v>5.3443462291600001</v>
      </c>
      <c r="I18" s="64">
        <v>0</v>
      </c>
      <c r="J18" s="67">
        <v>1</v>
      </c>
      <c r="K18" s="128">
        <v>2.63</v>
      </c>
      <c r="L18" s="128">
        <v>0</v>
      </c>
      <c r="M18" s="128">
        <v>0</v>
      </c>
      <c r="N18" s="128">
        <v>0</v>
      </c>
      <c r="O18" s="31">
        <v>20</v>
      </c>
      <c r="P18" s="129">
        <v>0</v>
      </c>
      <c r="Q18" s="62">
        <v>0</v>
      </c>
      <c r="R18" s="31">
        <v>0</v>
      </c>
      <c r="S18" s="31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1">
        <v>0</v>
      </c>
      <c r="AW18" s="131">
        <v>0</v>
      </c>
      <c r="AX18" s="131">
        <v>0</v>
      </c>
      <c r="AY18" s="131">
        <v>0</v>
      </c>
      <c r="AZ18" s="64"/>
    </row>
    <row r="19" spans="1:52" s="32" customFormat="1" ht="18" x14ac:dyDescent="0.35">
      <c r="A19" s="93" t="str">
        <f t="shared" si="2"/>
        <v xml:space="preserve">  00  </v>
      </c>
      <c r="B19" s="60">
        <v>10</v>
      </c>
      <c r="C19" s="63" t="s">
        <v>131</v>
      </c>
      <c r="D19" s="126" t="s">
        <v>44</v>
      </c>
      <c r="E19" s="127" t="s">
        <v>121</v>
      </c>
      <c r="F19" s="60" t="s">
        <v>122</v>
      </c>
      <c r="G19" s="64">
        <v>7.9618181537500003</v>
      </c>
      <c r="H19" s="64">
        <v>7.9618181537500003</v>
      </c>
      <c r="I19" s="64">
        <v>0</v>
      </c>
      <c r="J19" s="67">
        <v>0</v>
      </c>
      <c r="K19" s="128">
        <v>0</v>
      </c>
      <c r="L19" s="128">
        <v>0</v>
      </c>
      <c r="M19" s="128">
        <v>0</v>
      </c>
      <c r="N19" s="128">
        <v>0</v>
      </c>
      <c r="O19" s="31">
        <v>0</v>
      </c>
      <c r="P19" s="129">
        <v>0</v>
      </c>
      <c r="Q19" s="62">
        <v>0</v>
      </c>
      <c r="R19" s="31">
        <v>0</v>
      </c>
      <c r="S19" s="31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0</v>
      </c>
      <c r="AV19" s="131">
        <v>0</v>
      </c>
      <c r="AW19" s="131">
        <v>0</v>
      </c>
      <c r="AX19" s="131">
        <v>0</v>
      </c>
      <c r="AY19" s="131">
        <v>0</v>
      </c>
      <c r="AZ19" s="64"/>
    </row>
    <row r="20" spans="1:52" s="32" customFormat="1" ht="18" x14ac:dyDescent="0.35">
      <c r="A20" s="93" t="str">
        <f t="shared" si="2"/>
        <v xml:space="preserve">  00  </v>
      </c>
      <c r="B20" s="60">
        <v>11</v>
      </c>
      <c r="C20" s="63" t="s">
        <v>132</v>
      </c>
      <c r="D20" s="126" t="s">
        <v>44</v>
      </c>
      <c r="E20" s="127" t="s">
        <v>121</v>
      </c>
      <c r="F20" s="60" t="s">
        <v>122</v>
      </c>
      <c r="G20" s="64">
        <v>200.00015873198731</v>
      </c>
      <c r="H20" s="64">
        <v>1.83602904371</v>
      </c>
      <c r="I20" s="64">
        <v>198.16412968827731</v>
      </c>
      <c r="J20" s="71">
        <v>0</v>
      </c>
      <c r="K20" s="128">
        <v>0</v>
      </c>
      <c r="L20" s="128">
        <v>0</v>
      </c>
      <c r="M20" s="128">
        <v>0</v>
      </c>
      <c r="N20" s="128">
        <v>0</v>
      </c>
      <c r="O20" s="31">
        <v>0</v>
      </c>
      <c r="P20" s="129">
        <v>0</v>
      </c>
      <c r="Q20" s="62">
        <v>0</v>
      </c>
      <c r="R20" s="31">
        <v>0</v>
      </c>
      <c r="S20" s="31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  <c r="AK20" s="130">
        <v>0</v>
      </c>
      <c r="AL20" s="130">
        <v>0</v>
      </c>
      <c r="AM20" s="130">
        <v>0</v>
      </c>
      <c r="AN20" s="130">
        <v>0</v>
      </c>
      <c r="AO20" s="130">
        <v>0</v>
      </c>
      <c r="AP20" s="130">
        <v>0</v>
      </c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1">
        <v>0</v>
      </c>
      <c r="AW20" s="131">
        <v>0</v>
      </c>
      <c r="AX20" s="131">
        <v>0</v>
      </c>
      <c r="AY20" s="131">
        <v>0</v>
      </c>
      <c r="AZ20" s="64"/>
    </row>
    <row r="21" spans="1:52" s="32" customFormat="1" ht="18" x14ac:dyDescent="0.35">
      <c r="A21" s="93" t="str">
        <f t="shared" si="2"/>
        <v xml:space="preserve">  00  </v>
      </c>
      <c r="B21" s="60">
        <v>12</v>
      </c>
      <c r="C21" s="63" t="s">
        <v>133</v>
      </c>
      <c r="D21" s="126" t="s">
        <v>44</v>
      </c>
      <c r="E21" s="127" t="s">
        <v>121</v>
      </c>
      <c r="F21" s="60" t="s">
        <v>122</v>
      </c>
      <c r="G21" s="64">
        <v>25.858217235400001</v>
      </c>
      <c r="H21" s="64">
        <v>25.858217235400001</v>
      </c>
      <c r="I21" s="64">
        <v>0</v>
      </c>
      <c r="J21" s="67">
        <v>0</v>
      </c>
      <c r="K21" s="128">
        <v>0</v>
      </c>
      <c r="L21" s="128">
        <v>0</v>
      </c>
      <c r="M21" s="128">
        <v>0</v>
      </c>
      <c r="N21" s="128">
        <v>0</v>
      </c>
      <c r="O21" s="31">
        <v>0</v>
      </c>
      <c r="P21" s="129">
        <v>0</v>
      </c>
      <c r="Q21" s="62">
        <v>0</v>
      </c>
      <c r="R21" s="31">
        <v>0</v>
      </c>
      <c r="S21" s="31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1">
        <v>0</v>
      </c>
      <c r="AW21" s="131">
        <v>0</v>
      </c>
      <c r="AX21" s="131">
        <v>0</v>
      </c>
      <c r="AY21" s="131">
        <v>0</v>
      </c>
      <c r="AZ21" s="64"/>
    </row>
    <row r="22" spans="1:52" s="32" customFormat="1" ht="18" x14ac:dyDescent="0.35">
      <c r="A22" s="93" t="str">
        <f t="shared" si="2"/>
        <v xml:space="preserve">  00  </v>
      </c>
      <c r="B22" s="60">
        <v>13</v>
      </c>
      <c r="C22" s="63" t="s">
        <v>134</v>
      </c>
      <c r="D22" s="126" t="s">
        <v>44</v>
      </c>
      <c r="E22" s="127" t="s">
        <v>121</v>
      </c>
      <c r="F22" s="60" t="s">
        <v>122</v>
      </c>
      <c r="G22" s="64">
        <v>13.381936834099999</v>
      </c>
      <c r="H22" s="64">
        <v>13.381936834099999</v>
      </c>
      <c r="I22" s="64">
        <v>0</v>
      </c>
      <c r="J22" s="67">
        <v>0</v>
      </c>
      <c r="K22" s="128">
        <v>0</v>
      </c>
      <c r="L22" s="128">
        <v>0</v>
      </c>
      <c r="M22" s="128">
        <v>0</v>
      </c>
      <c r="N22" s="128">
        <v>0</v>
      </c>
      <c r="O22" s="31">
        <v>0</v>
      </c>
      <c r="P22" s="129">
        <v>0</v>
      </c>
      <c r="Q22" s="62">
        <v>0</v>
      </c>
      <c r="R22" s="31">
        <v>0</v>
      </c>
      <c r="S22" s="31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1">
        <v>0</v>
      </c>
      <c r="AW22" s="131">
        <v>0</v>
      </c>
      <c r="AX22" s="131">
        <v>0</v>
      </c>
      <c r="AY22" s="131">
        <v>0</v>
      </c>
      <c r="AZ22" s="64"/>
    </row>
    <row r="23" spans="1:52" s="32" customFormat="1" ht="18" x14ac:dyDescent="0.35">
      <c r="A23" s="93" t="str">
        <f t="shared" si="2"/>
        <v xml:space="preserve">  00  </v>
      </c>
      <c r="B23" s="60">
        <v>14</v>
      </c>
      <c r="C23" s="63" t="s">
        <v>135</v>
      </c>
      <c r="D23" s="126" t="s">
        <v>44</v>
      </c>
      <c r="E23" s="127" t="s">
        <v>121</v>
      </c>
      <c r="F23" s="60" t="s">
        <v>122</v>
      </c>
      <c r="G23" s="64">
        <v>14.9478695896</v>
      </c>
      <c r="H23" s="64">
        <v>14.9478695896</v>
      </c>
      <c r="I23" s="64">
        <v>0</v>
      </c>
      <c r="J23" s="67">
        <v>0</v>
      </c>
      <c r="K23" s="128">
        <v>0</v>
      </c>
      <c r="L23" s="128">
        <v>0</v>
      </c>
      <c r="M23" s="128">
        <v>0</v>
      </c>
      <c r="N23" s="128">
        <v>0</v>
      </c>
      <c r="O23" s="31">
        <v>0</v>
      </c>
      <c r="P23" s="129">
        <v>0</v>
      </c>
      <c r="Q23" s="62">
        <v>0</v>
      </c>
      <c r="R23" s="31">
        <v>0</v>
      </c>
      <c r="S23" s="31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1">
        <v>0</v>
      </c>
      <c r="AW23" s="131">
        <v>0</v>
      </c>
      <c r="AX23" s="131">
        <v>0</v>
      </c>
      <c r="AY23" s="131">
        <v>0</v>
      </c>
      <c r="AZ23" s="64"/>
    </row>
    <row r="24" spans="1:52" s="32" customFormat="1" ht="18" x14ac:dyDescent="0.35">
      <c r="A24" s="93" t="str">
        <f t="shared" si="2"/>
        <v xml:space="preserve">  00  </v>
      </c>
      <c r="B24" s="60">
        <v>15</v>
      </c>
      <c r="C24" s="63" t="s">
        <v>136</v>
      </c>
      <c r="D24" s="126" t="s">
        <v>44</v>
      </c>
      <c r="E24" s="127" t="s">
        <v>121</v>
      </c>
      <c r="F24" s="60" t="s">
        <v>122</v>
      </c>
      <c r="G24" s="64">
        <v>14.197456181457001</v>
      </c>
      <c r="H24" s="64">
        <v>12.613830309800001</v>
      </c>
      <c r="I24" s="64">
        <v>1.583625871657</v>
      </c>
      <c r="J24" s="67">
        <v>0</v>
      </c>
      <c r="K24" s="128">
        <v>0</v>
      </c>
      <c r="L24" s="128">
        <v>0</v>
      </c>
      <c r="M24" s="128">
        <v>0</v>
      </c>
      <c r="N24" s="128">
        <v>0</v>
      </c>
      <c r="O24" s="31">
        <v>0</v>
      </c>
      <c r="P24" s="129">
        <v>0</v>
      </c>
      <c r="Q24" s="62">
        <v>0</v>
      </c>
      <c r="R24" s="31">
        <v>0</v>
      </c>
      <c r="S24" s="31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1">
        <v>0</v>
      </c>
      <c r="AW24" s="131">
        <v>0</v>
      </c>
      <c r="AX24" s="131">
        <v>0</v>
      </c>
      <c r="AY24" s="131">
        <v>0</v>
      </c>
      <c r="AZ24" s="64"/>
    </row>
    <row r="25" spans="1:52" s="32" customFormat="1" ht="18" x14ac:dyDescent="0.35">
      <c r="A25" s="93" t="str">
        <f t="shared" si="2"/>
        <v xml:space="preserve">  00  </v>
      </c>
      <c r="B25" s="60">
        <v>16</v>
      </c>
      <c r="C25" s="63" t="s">
        <v>137</v>
      </c>
      <c r="D25" s="126" t="s">
        <v>44</v>
      </c>
      <c r="E25" s="127" t="s">
        <v>121</v>
      </c>
      <c r="F25" s="60" t="s">
        <v>122</v>
      </c>
      <c r="G25" s="64">
        <v>47.428355890483999</v>
      </c>
      <c r="H25" s="64">
        <v>36.347717261699998</v>
      </c>
      <c r="I25" s="64">
        <v>11.080638628784</v>
      </c>
      <c r="J25" s="67">
        <v>0</v>
      </c>
      <c r="K25" s="128">
        <v>0</v>
      </c>
      <c r="L25" s="128">
        <v>0</v>
      </c>
      <c r="M25" s="128">
        <v>0</v>
      </c>
      <c r="N25" s="128">
        <v>0</v>
      </c>
      <c r="O25" s="31">
        <v>0</v>
      </c>
      <c r="P25" s="129">
        <v>0</v>
      </c>
      <c r="Q25" s="62">
        <v>0</v>
      </c>
      <c r="R25" s="31">
        <v>0</v>
      </c>
      <c r="S25" s="31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1">
        <v>0</v>
      </c>
      <c r="AW25" s="131">
        <v>0</v>
      </c>
      <c r="AX25" s="131">
        <v>0</v>
      </c>
      <c r="AY25" s="131">
        <v>0</v>
      </c>
      <c r="AZ25" s="64"/>
    </row>
    <row r="26" spans="1:52" s="32" customFormat="1" ht="18" x14ac:dyDescent="0.35">
      <c r="A26" s="93" t="str">
        <f t="shared" si="2"/>
        <v xml:space="preserve">  00  </v>
      </c>
      <c r="B26" s="60">
        <v>17</v>
      </c>
      <c r="C26" s="63" t="s">
        <v>138</v>
      </c>
      <c r="D26" s="126" t="s">
        <v>44</v>
      </c>
      <c r="E26" s="127" t="s">
        <v>121</v>
      </c>
      <c r="F26" s="60" t="s">
        <v>122</v>
      </c>
      <c r="G26" s="64">
        <v>232.43524930348599</v>
      </c>
      <c r="H26" s="64">
        <v>61.875179795400001</v>
      </c>
      <c r="I26" s="64">
        <v>170.560069508086</v>
      </c>
      <c r="J26" s="67">
        <v>0</v>
      </c>
      <c r="K26" s="128">
        <v>0</v>
      </c>
      <c r="L26" s="128">
        <v>0</v>
      </c>
      <c r="M26" s="128">
        <v>0</v>
      </c>
      <c r="N26" s="128">
        <v>0</v>
      </c>
      <c r="O26" s="31">
        <v>0</v>
      </c>
      <c r="P26" s="129">
        <v>0</v>
      </c>
      <c r="Q26" s="62">
        <v>0</v>
      </c>
      <c r="R26" s="31">
        <v>0</v>
      </c>
      <c r="S26" s="31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1">
        <v>0</v>
      </c>
      <c r="AW26" s="131">
        <v>0</v>
      </c>
      <c r="AX26" s="131">
        <v>0</v>
      </c>
      <c r="AY26" s="131">
        <v>0</v>
      </c>
      <c r="AZ26" s="64"/>
    </row>
    <row r="27" spans="1:52" s="32" customFormat="1" ht="18" x14ac:dyDescent="0.35">
      <c r="A27" s="93" t="str">
        <f t="shared" si="2"/>
        <v xml:space="preserve">  00  </v>
      </c>
      <c r="B27" s="60">
        <v>18</v>
      </c>
      <c r="C27" s="63" t="s">
        <v>139</v>
      </c>
      <c r="D27" s="126" t="s">
        <v>44</v>
      </c>
      <c r="E27" s="127" t="s">
        <v>121</v>
      </c>
      <c r="F27" s="60" t="s">
        <v>122</v>
      </c>
      <c r="G27" s="64">
        <v>187.30175032194103</v>
      </c>
      <c r="H27" s="64">
        <v>14.078969813</v>
      </c>
      <c r="I27" s="64">
        <v>173.22278050894101</v>
      </c>
      <c r="J27" s="67">
        <v>0</v>
      </c>
      <c r="K27" s="128">
        <v>0</v>
      </c>
      <c r="L27" s="128">
        <v>0</v>
      </c>
      <c r="M27" s="128">
        <v>0</v>
      </c>
      <c r="N27" s="128">
        <v>0</v>
      </c>
      <c r="O27" s="31">
        <v>0</v>
      </c>
      <c r="P27" s="129">
        <v>0</v>
      </c>
      <c r="Q27" s="62">
        <v>0</v>
      </c>
      <c r="R27" s="31">
        <v>0</v>
      </c>
      <c r="S27" s="31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130">
        <v>0</v>
      </c>
      <c r="AJ27" s="130">
        <v>0</v>
      </c>
      <c r="AK27" s="130">
        <v>0</v>
      </c>
      <c r="AL27" s="130">
        <v>0</v>
      </c>
      <c r="AM27" s="130">
        <v>0</v>
      </c>
      <c r="AN27" s="130">
        <v>0</v>
      </c>
      <c r="AO27" s="130">
        <v>0</v>
      </c>
      <c r="AP27" s="130">
        <v>0</v>
      </c>
      <c r="AQ27" s="130">
        <v>0</v>
      </c>
      <c r="AR27" s="130">
        <v>0</v>
      </c>
      <c r="AS27" s="130">
        <v>0</v>
      </c>
      <c r="AT27" s="130">
        <v>0</v>
      </c>
      <c r="AU27" s="130">
        <v>0</v>
      </c>
      <c r="AV27" s="131">
        <v>0</v>
      </c>
      <c r="AW27" s="131">
        <v>0</v>
      </c>
      <c r="AX27" s="131">
        <v>0</v>
      </c>
      <c r="AY27" s="131">
        <v>0</v>
      </c>
      <c r="AZ27" s="64"/>
    </row>
    <row r="28" spans="1:52" s="32" customFormat="1" ht="18" x14ac:dyDescent="0.35">
      <c r="A28" s="93" t="str">
        <f t="shared" si="2"/>
        <v xml:space="preserve">    </v>
      </c>
      <c r="B28" s="60">
        <v>19</v>
      </c>
      <c r="C28" s="63" t="s">
        <v>140</v>
      </c>
      <c r="D28" s="126" t="s">
        <v>44</v>
      </c>
      <c r="E28" s="127" t="s">
        <v>121</v>
      </c>
      <c r="F28" s="60" t="s">
        <v>122</v>
      </c>
      <c r="G28" s="64">
        <v>247.286165582</v>
      </c>
      <c r="H28" s="64">
        <v>247.286165582</v>
      </c>
      <c r="I28" s="64">
        <v>0</v>
      </c>
      <c r="J28" s="67">
        <v>1</v>
      </c>
      <c r="K28" s="128">
        <v>33.5</v>
      </c>
      <c r="L28" s="128">
        <v>0</v>
      </c>
      <c r="M28" s="128">
        <v>0</v>
      </c>
      <c r="N28" s="128">
        <v>0</v>
      </c>
      <c r="O28" s="31">
        <v>30</v>
      </c>
      <c r="P28" s="129">
        <v>0</v>
      </c>
      <c r="Q28" s="62">
        <v>0</v>
      </c>
      <c r="R28" s="31">
        <v>0</v>
      </c>
      <c r="S28" s="31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1">
        <v>0</v>
      </c>
      <c r="AW28" s="131">
        <v>0</v>
      </c>
      <c r="AX28" s="131">
        <v>0</v>
      </c>
      <c r="AY28" s="131">
        <v>0</v>
      </c>
      <c r="AZ28" s="64"/>
    </row>
    <row r="29" spans="1:52" s="32" customFormat="1" ht="18" x14ac:dyDescent="0.35">
      <c r="A29" s="93" t="str">
        <f t="shared" si="2"/>
        <v xml:space="preserve">    </v>
      </c>
      <c r="B29" s="60">
        <v>20</v>
      </c>
      <c r="C29" s="63" t="s">
        <v>141</v>
      </c>
      <c r="D29" s="126" t="s">
        <v>44</v>
      </c>
      <c r="E29" s="127" t="s">
        <v>121</v>
      </c>
      <c r="F29" s="60" t="s">
        <v>122</v>
      </c>
      <c r="G29" s="64">
        <v>39.734703873800001</v>
      </c>
      <c r="H29" s="64">
        <v>39.734703873800001</v>
      </c>
      <c r="I29" s="64">
        <v>0</v>
      </c>
      <c r="J29" s="67">
        <v>1</v>
      </c>
      <c r="K29" s="128">
        <v>39.9</v>
      </c>
      <c r="L29" s="128">
        <v>0</v>
      </c>
      <c r="M29" s="128">
        <v>0</v>
      </c>
      <c r="N29" s="128">
        <v>0</v>
      </c>
      <c r="O29" s="31">
        <v>30</v>
      </c>
      <c r="P29" s="129">
        <v>0</v>
      </c>
      <c r="Q29" s="62">
        <v>0</v>
      </c>
      <c r="R29" s="31">
        <v>0</v>
      </c>
      <c r="S29" s="31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1">
        <v>0</v>
      </c>
      <c r="AW29" s="131">
        <v>0</v>
      </c>
      <c r="AX29" s="131">
        <v>0</v>
      </c>
      <c r="AY29" s="131">
        <v>0</v>
      </c>
      <c r="AZ29" s="64"/>
    </row>
    <row r="30" spans="1:52" s="32" customFormat="1" ht="18" x14ac:dyDescent="0.35">
      <c r="A30" s="93" t="str">
        <f t="shared" si="2"/>
        <v xml:space="preserve">  00  </v>
      </c>
      <c r="B30" s="60">
        <v>21</v>
      </c>
      <c r="C30" s="63" t="s">
        <v>142</v>
      </c>
      <c r="D30" s="126" t="s">
        <v>44</v>
      </c>
      <c r="E30" s="127" t="s">
        <v>121</v>
      </c>
      <c r="F30" s="60" t="s">
        <v>122</v>
      </c>
      <c r="G30" s="64">
        <v>23.714283808099999</v>
      </c>
      <c r="H30" s="64">
        <v>23.714283808099999</v>
      </c>
      <c r="I30" s="64">
        <v>0</v>
      </c>
      <c r="J30" s="67">
        <v>0</v>
      </c>
      <c r="K30" s="128">
        <v>0</v>
      </c>
      <c r="L30" s="128">
        <v>0</v>
      </c>
      <c r="M30" s="128">
        <v>0</v>
      </c>
      <c r="N30" s="128">
        <v>0</v>
      </c>
      <c r="O30" s="31">
        <v>0</v>
      </c>
      <c r="P30" s="129">
        <v>0</v>
      </c>
      <c r="Q30" s="62">
        <v>0</v>
      </c>
      <c r="R30" s="31">
        <v>0</v>
      </c>
      <c r="S30" s="31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1">
        <v>0</v>
      </c>
      <c r="AW30" s="131">
        <v>0</v>
      </c>
      <c r="AX30" s="131">
        <v>0</v>
      </c>
      <c r="AY30" s="131">
        <v>0</v>
      </c>
      <c r="AZ30" s="64"/>
    </row>
    <row r="31" spans="1:52" s="32" customFormat="1" ht="18" x14ac:dyDescent="0.35">
      <c r="A31" s="93" t="str">
        <f t="shared" si="2"/>
        <v xml:space="preserve">  00  </v>
      </c>
      <c r="B31" s="60">
        <v>22</v>
      </c>
      <c r="C31" s="63" t="s">
        <v>143</v>
      </c>
      <c r="D31" s="126" t="s">
        <v>44</v>
      </c>
      <c r="E31" s="127" t="s">
        <v>121</v>
      </c>
      <c r="F31" s="60" t="s">
        <v>122</v>
      </c>
      <c r="G31" s="64">
        <v>21.6253651078</v>
      </c>
      <c r="H31" s="64">
        <v>21.6253651078</v>
      </c>
      <c r="I31" s="64">
        <v>0</v>
      </c>
      <c r="J31" s="67">
        <v>0</v>
      </c>
      <c r="K31" s="128">
        <v>0</v>
      </c>
      <c r="L31" s="128">
        <v>0</v>
      </c>
      <c r="M31" s="128">
        <v>0</v>
      </c>
      <c r="N31" s="128">
        <v>0</v>
      </c>
      <c r="O31" s="31">
        <v>0</v>
      </c>
      <c r="P31" s="129">
        <v>0</v>
      </c>
      <c r="Q31" s="62">
        <v>0</v>
      </c>
      <c r="R31" s="31">
        <v>0</v>
      </c>
      <c r="S31" s="31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130">
        <v>0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1">
        <v>0</v>
      </c>
      <c r="AW31" s="131">
        <v>0</v>
      </c>
      <c r="AX31" s="131">
        <v>0</v>
      </c>
      <c r="AY31" s="131">
        <v>0</v>
      </c>
      <c r="AZ31" s="64"/>
    </row>
    <row r="32" spans="1:52" s="32" customFormat="1" ht="18" x14ac:dyDescent="0.35">
      <c r="A32" s="93" t="str">
        <f t="shared" si="2"/>
        <v xml:space="preserve">  00  </v>
      </c>
      <c r="B32" s="60">
        <v>23</v>
      </c>
      <c r="C32" s="63" t="s">
        <v>144</v>
      </c>
      <c r="D32" s="126" t="s">
        <v>44</v>
      </c>
      <c r="E32" s="127" t="s">
        <v>121</v>
      </c>
      <c r="F32" s="60" t="s">
        <v>122</v>
      </c>
      <c r="G32" s="64">
        <v>38.643669831300002</v>
      </c>
      <c r="H32" s="64">
        <v>38.643669831300002</v>
      </c>
      <c r="I32" s="64">
        <v>0</v>
      </c>
      <c r="J32" s="67">
        <v>0</v>
      </c>
      <c r="K32" s="128">
        <v>0</v>
      </c>
      <c r="L32" s="128">
        <v>0</v>
      </c>
      <c r="M32" s="128">
        <v>0</v>
      </c>
      <c r="N32" s="128">
        <v>0</v>
      </c>
      <c r="O32" s="31">
        <v>0</v>
      </c>
      <c r="P32" s="129">
        <v>0</v>
      </c>
      <c r="Q32" s="62">
        <v>0</v>
      </c>
      <c r="R32" s="31">
        <v>0</v>
      </c>
      <c r="S32" s="31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1">
        <v>0</v>
      </c>
      <c r="AW32" s="131">
        <v>0</v>
      </c>
      <c r="AX32" s="131">
        <v>0</v>
      </c>
      <c r="AY32" s="131">
        <v>0</v>
      </c>
      <c r="AZ32" s="64"/>
    </row>
    <row r="33" spans="1:52" s="32" customFormat="1" ht="18" x14ac:dyDescent="0.35">
      <c r="A33" s="93" t="str">
        <f t="shared" si="2"/>
        <v xml:space="preserve">  00  </v>
      </c>
      <c r="B33" s="60">
        <v>24</v>
      </c>
      <c r="C33" s="63" t="s">
        <v>145</v>
      </c>
      <c r="D33" s="126" t="s">
        <v>44</v>
      </c>
      <c r="E33" s="127" t="s">
        <v>121</v>
      </c>
      <c r="F33" s="60" t="s">
        <v>122</v>
      </c>
      <c r="G33" s="64">
        <v>37.7863556446</v>
      </c>
      <c r="H33" s="64">
        <v>37.7863556446</v>
      </c>
      <c r="I33" s="64">
        <v>0</v>
      </c>
      <c r="J33" s="67">
        <v>0</v>
      </c>
      <c r="K33" s="128">
        <v>0</v>
      </c>
      <c r="L33" s="128">
        <v>0</v>
      </c>
      <c r="M33" s="128">
        <v>0</v>
      </c>
      <c r="N33" s="128">
        <v>0</v>
      </c>
      <c r="O33" s="31">
        <v>0</v>
      </c>
      <c r="P33" s="129">
        <v>0</v>
      </c>
      <c r="Q33" s="62">
        <v>0</v>
      </c>
      <c r="R33" s="31">
        <v>0</v>
      </c>
      <c r="S33" s="31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1">
        <v>0</v>
      </c>
      <c r="AW33" s="131">
        <v>0</v>
      </c>
      <c r="AX33" s="131">
        <v>0</v>
      </c>
      <c r="AY33" s="131">
        <v>0</v>
      </c>
      <c r="AZ33" s="64"/>
    </row>
    <row r="34" spans="1:52" s="32" customFormat="1" ht="18" x14ac:dyDescent="0.35">
      <c r="A34" s="93" t="str">
        <f t="shared" si="2"/>
        <v xml:space="preserve">  33  </v>
      </c>
      <c r="B34" s="60">
        <v>25</v>
      </c>
      <c r="C34" s="63" t="s">
        <v>146</v>
      </c>
      <c r="D34" s="126" t="s">
        <v>44</v>
      </c>
      <c r="E34" s="127" t="s">
        <v>121</v>
      </c>
      <c r="F34" s="60" t="s">
        <v>122</v>
      </c>
      <c r="G34" s="64">
        <v>28.447591012</v>
      </c>
      <c r="H34" s="64">
        <v>28.447591012</v>
      </c>
      <c r="I34" s="64">
        <v>0</v>
      </c>
      <c r="J34" s="67">
        <v>1</v>
      </c>
      <c r="K34" s="128">
        <v>5.75</v>
      </c>
      <c r="L34" s="128">
        <v>0</v>
      </c>
      <c r="M34" s="128">
        <v>0</v>
      </c>
      <c r="N34" s="128">
        <v>0</v>
      </c>
      <c r="O34" s="31">
        <v>25</v>
      </c>
      <c r="P34" s="129">
        <v>0</v>
      </c>
      <c r="Q34" s="62">
        <v>0</v>
      </c>
      <c r="R34" s="31">
        <v>0</v>
      </c>
      <c r="S34" s="31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1">
        <v>0</v>
      </c>
      <c r="AW34" s="131">
        <v>0</v>
      </c>
      <c r="AX34" s="131">
        <v>0</v>
      </c>
      <c r="AY34" s="131">
        <v>0</v>
      </c>
      <c r="AZ34" s="64"/>
    </row>
    <row r="35" spans="1:52" s="32" customFormat="1" ht="18" x14ac:dyDescent="0.35">
      <c r="A35" s="93" t="str">
        <f t="shared" si="2"/>
        <v xml:space="preserve">    </v>
      </c>
      <c r="B35" s="60">
        <v>26</v>
      </c>
      <c r="C35" s="63" t="s">
        <v>147</v>
      </c>
      <c r="D35" s="126" t="s">
        <v>44</v>
      </c>
      <c r="E35" s="127" t="s">
        <v>121</v>
      </c>
      <c r="F35" s="60" t="s">
        <v>122</v>
      </c>
      <c r="G35" s="64">
        <v>22.721542103099999</v>
      </c>
      <c r="H35" s="64">
        <v>22.721542103099999</v>
      </c>
      <c r="I35" s="64">
        <v>0</v>
      </c>
      <c r="J35" s="67">
        <v>1</v>
      </c>
      <c r="K35" s="128">
        <v>10.36</v>
      </c>
      <c r="L35" s="128">
        <v>0</v>
      </c>
      <c r="M35" s="128">
        <v>0</v>
      </c>
      <c r="N35" s="128">
        <v>0</v>
      </c>
      <c r="O35" s="31">
        <v>30</v>
      </c>
      <c r="P35" s="129">
        <v>0</v>
      </c>
      <c r="Q35" s="62">
        <v>0</v>
      </c>
      <c r="R35" s="31">
        <v>0</v>
      </c>
      <c r="S35" s="31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1">
        <v>0</v>
      </c>
      <c r="AW35" s="131">
        <v>0</v>
      </c>
      <c r="AX35" s="131">
        <v>0</v>
      </c>
      <c r="AY35" s="131">
        <v>0</v>
      </c>
      <c r="AZ35" s="64"/>
    </row>
    <row r="36" spans="1:52" s="32" customFormat="1" ht="18" x14ac:dyDescent="0.35">
      <c r="A36" s="93" t="str">
        <f t="shared" si="2"/>
        <v xml:space="preserve">    </v>
      </c>
      <c r="B36" s="60">
        <v>27</v>
      </c>
      <c r="C36" s="63" t="s">
        <v>148</v>
      </c>
      <c r="D36" s="126" t="s">
        <v>44</v>
      </c>
      <c r="E36" s="127" t="s">
        <v>121</v>
      </c>
      <c r="F36" s="60" t="s">
        <v>122</v>
      </c>
      <c r="G36" s="64">
        <v>5.8879467638199996</v>
      </c>
      <c r="H36" s="64">
        <v>5.8879467638199996</v>
      </c>
      <c r="I36" s="64">
        <v>0</v>
      </c>
      <c r="J36" s="67">
        <v>1</v>
      </c>
      <c r="K36" s="128">
        <v>12.43</v>
      </c>
      <c r="L36" s="128">
        <v>0</v>
      </c>
      <c r="M36" s="128">
        <v>0</v>
      </c>
      <c r="N36" s="128">
        <v>0</v>
      </c>
      <c r="O36" s="31">
        <v>30</v>
      </c>
      <c r="P36" s="129">
        <v>0</v>
      </c>
      <c r="Q36" s="62">
        <v>0</v>
      </c>
      <c r="R36" s="31">
        <v>0</v>
      </c>
      <c r="S36" s="31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1">
        <v>0</v>
      </c>
      <c r="AW36" s="131">
        <v>0</v>
      </c>
      <c r="AX36" s="131">
        <v>0</v>
      </c>
      <c r="AY36" s="131">
        <v>0</v>
      </c>
      <c r="AZ36" s="64"/>
    </row>
    <row r="37" spans="1:52" s="32" customFormat="1" ht="18" x14ac:dyDescent="0.35">
      <c r="A37" s="93" t="str">
        <f t="shared" si="2"/>
        <v xml:space="preserve">    </v>
      </c>
      <c r="B37" s="60">
        <v>28</v>
      </c>
      <c r="C37" s="63" t="s">
        <v>149</v>
      </c>
      <c r="D37" s="126" t="s">
        <v>44</v>
      </c>
      <c r="E37" s="127" t="s">
        <v>121</v>
      </c>
      <c r="F37" s="60" t="s">
        <v>122</v>
      </c>
      <c r="G37" s="64">
        <v>18.977773624699999</v>
      </c>
      <c r="H37" s="64">
        <v>18.977773624699999</v>
      </c>
      <c r="I37" s="64">
        <v>0</v>
      </c>
      <c r="J37" s="67">
        <v>1</v>
      </c>
      <c r="K37" s="128">
        <v>5.05</v>
      </c>
      <c r="L37" s="128">
        <v>0</v>
      </c>
      <c r="M37" s="128">
        <v>0</v>
      </c>
      <c r="N37" s="128">
        <v>0</v>
      </c>
      <c r="O37" s="31">
        <v>35</v>
      </c>
      <c r="P37" s="129">
        <v>0</v>
      </c>
      <c r="Q37" s="62">
        <v>0</v>
      </c>
      <c r="R37" s="31">
        <v>0</v>
      </c>
      <c r="S37" s="31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1">
        <v>0</v>
      </c>
      <c r="AW37" s="131">
        <v>0</v>
      </c>
      <c r="AX37" s="131">
        <v>0</v>
      </c>
      <c r="AY37" s="131">
        <v>0</v>
      </c>
      <c r="AZ37" s="64"/>
    </row>
    <row r="38" spans="1:52" s="32" customFormat="1" ht="18" x14ac:dyDescent="0.35">
      <c r="A38" s="93" t="str">
        <f t="shared" si="2"/>
        <v xml:space="preserve">    </v>
      </c>
      <c r="B38" s="60">
        <v>29</v>
      </c>
      <c r="C38" s="63" t="s">
        <v>150</v>
      </c>
      <c r="D38" s="126" t="s">
        <v>44</v>
      </c>
      <c r="E38" s="127" t="s">
        <v>121</v>
      </c>
      <c r="F38" s="60" t="s">
        <v>122</v>
      </c>
      <c r="G38" s="64">
        <v>21.355387340899998</v>
      </c>
      <c r="H38" s="64">
        <v>21.355387340899998</v>
      </c>
      <c r="I38" s="64">
        <v>0</v>
      </c>
      <c r="J38" s="67">
        <v>1</v>
      </c>
      <c r="K38" s="128">
        <v>17.03</v>
      </c>
      <c r="L38" s="128">
        <v>0</v>
      </c>
      <c r="M38" s="128">
        <v>0</v>
      </c>
      <c r="N38" s="128">
        <v>0</v>
      </c>
      <c r="O38" s="31">
        <v>30</v>
      </c>
      <c r="P38" s="129">
        <v>0</v>
      </c>
      <c r="Q38" s="62">
        <v>0</v>
      </c>
      <c r="R38" s="31">
        <v>0</v>
      </c>
      <c r="S38" s="31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1">
        <v>0</v>
      </c>
      <c r="AW38" s="131">
        <v>0</v>
      </c>
      <c r="AX38" s="131">
        <v>0</v>
      </c>
      <c r="AY38" s="131">
        <v>0</v>
      </c>
      <c r="AZ38" s="64"/>
    </row>
    <row r="39" spans="1:52" s="32" customFormat="1" ht="18" x14ac:dyDescent="0.35">
      <c r="A39" s="93" t="str">
        <f t="shared" si="2"/>
        <v xml:space="preserve">    </v>
      </c>
      <c r="B39" s="60">
        <v>30</v>
      </c>
      <c r="C39" s="63" t="s">
        <v>151</v>
      </c>
      <c r="D39" s="126" t="s">
        <v>44</v>
      </c>
      <c r="E39" s="127" t="s">
        <v>121</v>
      </c>
      <c r="F39" s="60" t="s">
        <v>122</v>
      </c>
      <c r="G39" s="64">
        <v>5.7653475734899997</v>
      </c>
      <c r="H39" s="64">
        <v>5.7653475734899997</v>
      </c>
      <c r="I39" s="64">
        <v>0</v>
      </c>
      <c r="J39" s="67">
        <v>1</v>
      </c>
      <c r="K39" s="128">
        <v>12.68</v>
      </c>
      <c r="L39" s="128">
        <v>0</v>
      </c>
      <c r="M39" s="128">
        <v>0</v>
      </c>
      <c r="N39" s="128">
        <v>0</v>
      </c>
      <c r="O39" s="31">
        <v>35</v>
      </c>
      <c r="P39" s="129">
        <v>0</v>
      </c>
      <c r="Q39" s="62">
        <v>0</v>
      </c>
      <c r="R39" s="31">
        <v>0</v>
      </c>
      <c r="S39" s="31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0">
        <v>0</v>
      </c>
      <c r="AJ39" s="130">
        <v>0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1">
        <v>0</v>
      </c>
      <c r="AW39" s="131">
        <v>0</v>
      </c>
      <c r="AX39" s="131">
        <v>0</v>
      </c>
      <c r="AY39" s="131">
        <v>0</v>
      </c>
      <c r="AZ39" s="64"/>
    </row>
    <row r="40" spans="1:52" s="32" customFormat="1" ht="18" x14ac:dyDescent="0.35">
      <c r="A40" s="93" t="str">
        <f t="shared" si="2"/>
        <v xml:space="preserve">  00  </v>
      </c>
      <c r="B40" s="60">
        <v>31</v>
      </c>
      <c r="C40" s="63" t="s">
        <v>152</v>
      </c>
      <c r="D40" s="126" t="s">
        <v>44</v>
      </c>
      <c r="E40" s="127" t="s">
        <v>121</v>
      </c>
      <c r="F40" s="60" t="s">
        <v>122</v>
      </c>
      <c r="G40" s="64">
        <v>59.779303390700001</v>
      </c>
      <c r="H40" s="64">
        <v>59.779303390700001</v>
      </c>
      <c r="I40" s="64">
        <v>0</v>
      </c>
      <c r="J40" s="67">
        <v>0</v>
      </c>
      <c r="K40" s="128">
        <v>0</v>
      </c>
      <c r="L40" s="128">
        <v>0</v>
      </c>
      <c r="M40" s="128">
        <v>0</v>
      </c>
      <c r="N40" s="128">
        <v>0</v>
      </c>
      <c r="O40" s="31">
        <v>0</v>
      </c>
      <c r="P40" s="129">
        <v>0</v>
      </c>
      <c r="Q40" s="62">
        <v>0</v>
      </c>
      <c r="R40" s="31">
        <v>0</v>
      </c>
      <c r="S40" s="31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30">
        <v>0</v>
      </c>
      <c r="AN40" s="130">
        <v>0</v>
      </c>
      <c r="AO40" s="130">
        <v>0</v>
      </c>
      <c r="AP40" s="130">
        <v>0</v>
      </c>
      <c r="AQ40" s="130">
        <v>0</v>
      </c>
      <c r="AR40" s="130">
        <v>0</v>
      </c>
      <c r="AS40" s="130">
        <v>0</v>
      </c>
      <c r="AT40" s="130">
        <v>0</v>
      </c>
      <c r="AU40" s="130">
        <v>0</v>
      </c>
      <c r="AV40" s="131">
        <v>0</v>
      </c>
      <c r="AW40" s="131">
        <v>0</v>
      </c>
      <c r="AX40" s="131">
        <v>0</v>
      </c>
      <c r="AY40" s="131">
        <v>0</v>
      </c>
      <c r="AZ40" s="64"/>
    </row>
    <row r="41" spans="1:52" s="32" customFormat="1" ht="18" x14ac:dyDescent="0.35">
      <c r="A41" s="93" t="str">
        <f t="shared" si="2"/>
        <v xml:space="preserve">  00  </v>
      </c>
      <c r="B41" s="60">
        <v>32</v>
      </c>
      <c r="C41" s="63" t="s">
        <v>153</v>
      </c>
      <c r="D41" s="126" t="s">
        <v>44</v>
      </c>
      <c r="E41" s="127" t="s">
        <v>121</v>
      </c>
      <c r="F41" s="60" t="s">
        <v>122</v>
      </c>
      <c r="G41" s="64">
        <v>5.9247898677300004</v>
      </c>
      <c r="H41" s="64">
        <v>5.9247898677300004</v>
      </c>
      <c r="I41" s="64">
        <v>0</v>
      </c>
      <c r="J41" s="67">
        <v>0</v>
      </c>
      <c r="K41" s="128">
        <v>0</v>
      </c>
      <c r="L41" s="128">
        <v>0</v>
      </c>
      <c r="M41" s="128">
        <v>0</v>
      </c>
      <c r="N41" s="128">
        <v>0</v>
      </c>
      <c r="O41" s="31">
        <v>0</v>
      </c>
      <c r="P41" s="129">
        <v>0</v>
      </c>
      <c r="Q41" s="62">
        <v>0</v>
      </c>
      <c r="R41" s="31">
        <v>0</v>
      </c>
      <c r="S41" s="31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  <c r="AV41" s="131">
        <v>0</v>
      </c>
      <c r="AW41" s="131">
        <v>0</v>
      </c>
      <c r="AX41" s="131">
        <v>0</v>
      </c>
      <c r="AY41" s="131">
        <v>0</v>
      </c>
      <c r="AZ41" s="64"/>
    </row>
    <row r="42" spans="1:52" s="32" customFormat="1" ht="18" x14ac:dyDescent="0.35">
      <c r="A42" s="93" t="str">
        <f t="shared" ref="A42:A68" si="3">IF(J42=1,IF(K42&gt;0,IF(L42&gt;0,IF(N42&gt;0,11,11),IF(N42&gt;0,11,"")),IF(L42&gt;0,IF(N42&gt;0,11,""),IF(N42=0,22,""))),IF(L42&gt;0,IF(N42&gt;0,IF(P42&gt;0,66,""),IF(P42&gt;0,66,"")),IF(P42&gt;0,66,"")))&amp;" "&amp;IF(J42=1,IF(K42=0,IF(L42&gt;0,IF(N42&gt;0,IF(P42&gt;0,66,""),IF(P42&gt;0,66,"")),IF(P42&gt;0,66,"")),""),IF(P42&gt;0,66,""))&amp;" "&amp;IF(J42=1,IF(K42&gt;0,IF(P42&gt;0,IF(O42&lt;=7,IF(Q42=100,"","33"),IF(O42&lt;=25,IF(Q42&gt;0,IF(Q42&lt;100,"",33),IF(Q42=0,"","33")))),IF(O42&gt;25,"",33)),""),IF(J42&gt;1,IF(P42&gt;0,"55",""),IF(J42=0,IF(P42&gt;0,"55","00"))))&amp;" "&amp;IF(P42&gt;0,IF(R42&gt;0,IF(S42&gt;0,"",88),77),"")&amp;" "&amp;IF(J42=1,IF(P42&gt;0,IF(AV42+AW42+AX42+AY42=0,99,""),""),"")</f>
        <v xml:space="preserve">  00  </v>
      </c>
      <c r="B42" s="60">
        <v>33</v>
      </c>
      <c r="C42" s="63" t="s">
        <v>154</v>
      </c>
      <c r="D42" s="126" t="s">
        <v>44</v>
      </c>
      <c r="E42" s="127" t="s">
        <v>121</v>
      </c>
      <c r="F42" s="60" t="s">
        <v>122</v>
      </c>
      <c r="G42" s="64">
        <v>14.225286516300001</v>
      </c>
      <c r="H42" s="64">
        <v>14.225286516300001</v>
      </c>
      <c r="I42" s="64">
        <v>0</v>
      </c>
      <c r="J42" s="67">
        <v>0</v>
      </c>
      <c r="K42" s="128">
        <v>0</v>
      </c>
      <c r="L42" s="128">
        <v>0</v>
      </c>
      <c r="M42" s="128">
        <v>0</v>
      </c>
      <c r="N42" s="128">
        <v>0</v>
      </c>
      <c r="O42" s="31">
        <v>0</v>
      </c>
      <c r="P42" s="129">
        <v>0</v>
      </c>
      <c r="Q42" s="62">
        <v>0</v>
      </c>
      <c r="R42" s="31">
        <v>0</v>
      </c>
      <c r="S42" s="31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  <c r="AK42" s="130">
        <v>0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1">
        <v>0</v>
      </c>
      <c r="AW42" s="131">
        <v>0</v>
      </c>
      <c r="AX42" s="131">
        <v>0</v>
      </c>
      <c r="AY42" s="131">
        <v>0</v>
      </c>
      <c r="AZ42" s="64"/>
    </row>
    <row r="43" spans="1:52" s="32" customFormat="1" ht="18" x14ac:dyDescent="0.35">
      <c r="A43" s="93" t="str">
        <f t="shared" si="3"/>
        <v xml:space="preserve">  00  </v>
      </c>
      <c r="B43" s="60">
        <v>34</v>
      </c>
      <c r="C43" s="63" t="s">
        <v>155</v>
      </c>
      <c r="D43" s="126" t="s">
        <v>44</v>
      </c>
      <c r="E43" s="127" t="s">
        <v>121</v>
      </c>
      <c r="F43" s="60" t="s">
        <v>122</v>
      </c>
      <c r="G43" s="64">
        <v>25.0895553605</v>
      </c>
      <c r="H43" s="64">
        <v>25.0895553605</v>
      </c>
      <c r="I43" s="64">
        <v>0</v>
      </c>
      <c r="J43" s="67">
        <v>0</v>
      </c>
      <c r="K43" s="128">
        <v>0</v>
      </c>
      <c r="L43" s="128">
        <v>0</v>
      </c>
      <c r="M43" s="128">
        <v>0</v>
      </c>
      <c r="N43" s="128">
        <v>0</v>
      </c>
      <c r="O43" s="31">
        <v>0</v>
      </c>
      <c r="P43" s="129">
        <v>0</v>
      </c>
      <c r="Q43" s="62">
        <v>0</v>
      </c>
      <c r="R43" s="31">
        <v>0</v>
      </c>
      <c r="S43" s="31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1">
        <v>0</v>
      </c>
      <c r="AW43" s="131">
        <v>0</v>
      </c>
      <c r="AX43" s="131">
        <v>0</v>
      </c>
      <c r="AY43" s="131">
        <v>0</v>
      </c>
      <c r="AZ43" s="64"/>
    </row>
    <row r="44" spans="1:52" s="32" customFormat="1" ht="18" x14ac:dyDescent="0.35">
      <c r="A44" s="93" t="str">
        <f t="shared" si="3"/>
        <v xml:space="preserve">  00  </v>
      </c>
      <c r="B44" s="60">
        <v>35</v>
      </c>
      <c r="C44" s="63" t="s">
        <v>156</v>
      </c>
      <c r="D44" s="126" t="s">
        <v>44</v>
      </c>
      <c r="E44" s="127" t="s">
        <v>121</v>
      </c>
      <c r="F44" s="60" t="s">
        <v>122</v>
      </c>
      <c r="G44" s="64">
        <v>194.927275385</v>
      </c>
      <c r="H44" s="64">
        <v>194.927275385</v>
      </c>
      <c r="I44" s="64">
        <v>0</v>
      </c>
      <c r="J44" s="67">
        <v>0</v>
      </c>
      <c r="K44" s="128">
        <v>0</v>
      </c>
      <c r="L44" s="128">
        <v>0</v>
      </c>
      <c r="M44" s="128">
        <v>0</v>
      </c>
      <c r="N44" s="128">
        <v>0</v>
      </c>
      <c r="O44" s="31">
        <v>0</v>
      </c>
      <c r="P44" s="129">
        <v>0</v>
      </c>
      <c r="Q44" s="62">
        <v>0</v>
      </c>
      <c r="R44" s="31">
        <v>0</v>
      </c>
      <c r="S44" s="31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  <c r="AK44" s="130">
        <v>0</v>
      </c>
      <c r="AL44" s="130">
        <v>0</v>
      </c>
      <c r="AM44" s="130">
        <v>0</v>
      </c>
      <c r="AN44" s="130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>
        <v>0</v>
      </c>
      <c r="AU44" s="130">
        <v>0</v>
      </c>
      <c r="AV44" s="131">
        <v>0</v>
      </c>
      <c r="AW44" s="131">
        <v>0</v>
      </c>
      <c r="AX44" s="131">
        <v>0</v>
      </c>
      <c r="AY44" s="131">
        <v>0</v>
      </c>
      <c r="AZ44" s="64"/>
    </row>
    <row r="45" spans="1:52" s="32" customFormat="1" ht="18" x14ac:dyDescent="0.35">
      <c r="A45" s="93" t="str">
        <f t="shared" si="3"/>
        <v xml:space="preserve">  00  </v>
      </c>
      <c r="B45" s="60">
        <v>36</v>
      </c>
      <c r="C45" s="63" t="s">
        <v>157</v>
      </c>
      <c r="D45" s="126" t="s">
        <v>44</v>
      </c>
      <c r="E45" s="127" t="s">
        <v>121</v>
      </c>
      <c r="F45" s="60" t="s">
        <v>122</v>
      </c>
      <c r="G45" s="64">
        <v>9.4361400688099994</v>
      </c>
      <c r="H45" s="64">
        <v>9.4361400688099994</v>
      </c>
      <c r="I45" s="64">
        <v>0</v>
      </c>
      <c r="J45" s="67">
        <v>0</v>
      </c>
      <c r="K45" s="128">
        <v>0</v>
      </c>
      <c r="L45" s="128">
        <v>0</v>
      </c>
      <c r="M45" s="128">
        <v>0</v>
      </c>
      <c r="N45" s="128">
        <v>0</v>
      </c>
      <c r="O45" s="31">
        <v>0</v>
      </c>
      <c r="P45" s="129">
        <v>0</v>
      </c>
      <c r="Q45" s="62">
        <v>0</v>
      </c>
      <c r="R45" s="31">
        <v>0</v>
      </c>
      <c r="S45" s="31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1">
        <v>0</v>
      </c>
      <c r="AW45" s="131">
        <v>0</v>
      </c>
      <c r="AX45" s="131">
        <v>0</v>
      </c>
      <c r="AY45" s="131">
        <v>0</v>
      </c>
      <c r="AZ45" s="64"/>
    </row>
    <row r="46" spans="1:52" s="32" customFormat="1" ht="18" x14ac:dyDescent="0.35">
      <c r="A46" s="93" t="str">
        <f t="shared" si="3"/>
        <v xml:space="preserve">  00  </v>
      </c>
      <c r="B46" s="60">
        <v>37</v>
      </c>
      <c r="C46" s="63" t="s">
        <v>158</v>
      </c>
      <c r="D46" s="126" t="s">
        <v>44</v>
      </c>
      <c r="E46" s="127" t="s">
        <v>121</v>
      </c>
      <c r="F46" s="60" t="s">
        <v>122</v>
      </c>
      <c r="G46" s="64">
        <v>29.890731093799999</v>
      </c>
      <c r="H46" s="64">
        <v>29.890731093799999</v>
      </c>
      <c r="I46" s="64">
        <v>0</v>
      </c>
      <c r="J46" s="67">
        <v>0</v>
      </c>
      <c r="K46" s="128">
        <v>0</v>
      </c>
      <c r="L46" s="128">
        <v>0</v>
      </c>
      <c r="M46" s="128">
        <v>0</v>
      </c>
      <c r="N46" s="128">
        <v>0</v>
      </c>
      <c r="O46" s="31">
        <v>0</v>
      </c>
      <c r="P46" s="129">
        <v>0</v>
      </c>
      <c r="Q46" s="62">
        <v>0</v>
      </c>
      <c r="R46" s="31">
        <v>0</v>
      </c>
      <c r="S46" s="31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  <c r="AK46" s="130">
        <v>0</v>
      </c>
      <c r="AL46" s="130">
        <v>0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1">
        <v>0</v>
      </c>
      <c r="AW46" s="131">
        <v>0</v>
      </c>
      <c r="AX46" s="131">
        <v>0</v>
      </c>
      <c r="AY46" s="131">
        <v>0</v>
      </c>
      <c r="AZ46" s="64"/>
    </row>
    <row r="47" spans="1:52" s="32" customFormat="1" ht="18" x14ac:dyDescent="0.35">
      <c r="A47" s="93" t="str">
        <f t="shared" si="3"/>
        <v xml:space="preserve">  00  </v>
      </c>
      <c r="B47" s="60">
        <v>38</v>
      </c>
      <c r="C47" s="63" t="s">
        <v>159</v>
      </c>
      <c r="D47" s="126" t="s">
        <v>44</v>
      </c>
      <c r="E47" s="127" t="s">
        <v>121</v>
      </c>
      <c r="F47" s="60" t="s">
        <v>122</v>
      </c>
      <c r="G47" s="64">
        <v>18.215720627900001</v>
      </c>
      <c r="H47" s="64">
        <v>18.215720627900001</v>
      </c>
      <c r="I47" s="64">
        <v>0</v>
      </c>
      <c r="J47" s="67">
        <v>0</v>
      </c>
      <c r="K47" s="128">
        <v>0</v>
      </c>
      <c r="L47" s="128">
        <v>0</v>
      </c>
      <c r="M47" s="128">
        <v>0</v>
      </c>
      <c r="N47" s="128">
        <v>0</v>
      </c>
      <c r="O47" s="31">
        <v>0</v>
      </c>
      <c r="P47" s="129">
        <v>0</v>
      </c>
      <c r="Q47" s="62">
        <v>0</v>
      </c>
      <c r="R47" s="31">
        <v>0</v>
      </c>
      <c r="S47" s="31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1">
        <v>0</v>
      </c>
      <c r="AW47" s="131">
        <v>0</v>
      </c>
      <c r="AX47" s="131">
        <v>0</v>
      </c>
      <c r="AY47" s="131">
        <v>0</v>
      </c>
      <c r="AZ47" s="64"/>
    </row>
    <row r="48" spans="1:52" s="32" customFormat="1" ht="18" x14ac:dyDescent="0.35">
      <c r="A48" s="93" t="str">
        <f t="shared" si="3"/>
        <v xml:space="preserve">  00  </v>
      </c>
      <c r="B48" s="60">
        <v>39</v>
      </c>
      <c r="C48" s="63" t="s">
        <v>160</v>
      </c>
      <c r="D48" s="126" t="s">
        <v>44</v>
      </c>
      <c r="E48" s="127" t="s">
        <v>121</v>
      </c>
      <c r="F48" s="60" t="s">
        <v>122</v>
      </c>
      <c r="G48" s="64">
        <v>8.7688170988799996</v>
      </c>
      <c r="H48" s="64">
        <v>8.7688170988799996</v>
      </c>
      <c r="I48" s="64">
        <v>0</v>
      </c>
      <c r="J48" s="67">
        <v>0</v>
      </c>
      <c r="K48" s="128">
        <v>0</v>
      </c>
      <c r="L48" s="128">
        <v>0</v>
      </c>
      <c r="M48" s="128">
        <v>0</v>
      </c>
      <c r="N48" s="128">
        <v>0</v>
      </c>
      <c r="O48" s="31">
        <v>0</v>
      </c>
      <c r="P48" s="129">
        <v>0</v>
      </c>
      <c r="Q48" s="62">
        <v>0</v>
      </c>
      <c r="R48" s="31">
        <v>0</v>
      </c>
      <c r="S48" s="31">
        <v>0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0</v>
      </c>
      <c r="AI48" s="130">
        <v>0</v>
      </c>
      <c r="AJ48" s="130">
        <v>0</v>
      </c>
      <c r="AK48" s="130">
        <v>0</v>
      </c>
      <c r="AL48" s="130">
        <v>0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1">
        <v>0</v>
      </c>
      <c r="AW48" s="131">
        <v>0</v>
      </c>
      <c r="AX48" s="131">
        <v>0</v>
      </c>
      <c r="AY48" s="131">
        <v>0</v>
      </c>
      <c r="AZ48" s="64"/>
    </row>
    <row r="49" spans="1:52" s="32" customFormat="1" ht="18" x14ac:dyDescent="0.35">
      <c r="A49" s="93" t="str">
        <f t="shared" si="3"/>
        <v xml:space="preserve">  00  </v>
      </c>
      <c r="B49" s="60">
        <v>40</v>
      </c>
      <c r="C49" s="63" t="s">
        <v>161</v>
      </c>
      <c r="D49" s="126" t="s">
        <v>44</v>
      </c>
      <c r="E49" s="127" t="s">
        <v>121</v>
      </c>
      <c r="F49" s="60" t="s">
        <v>122</v>
      </c>
      <c r="G49" s="64">
        <v>9.7853355319399995</v>
      </c>
      <c r="H49" s="64">
        <v>9.7853355319399995</v>
      </c>
      <c r="I49" s="64">
        <v>0</v>
      </c>
      <c r="J49" s="67">
        <v>0</v>
      </c>
      <c r="K49" s="128">
        <v>0</v>
      </c>
      <c r="L49" s="128">
        <v>0</v>
      </c>
      <c r="M49" s="128">
        <v>0</v>
      </c>
      <c r="N49" s="128">
        <v>0</v>
      </c>
      <c r="O49" s="31">
        <v>0</v>
      </c>
      <c r="P49" s="129">
        <v>0</v>
      </c>
      <c r="Q49" s="62">
        <v>0</v>
      </c>
      <c r="R49" s="31">
        <v>0</v>
      </c>
      <c r="S49" s="31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1">
        <v>0</v>
      </c>
      <c r="AW49" s="131">
        <v>0</v>
      </c>
      <c r="AX49" s="131">
        <v>0</v>
      </c>
      <c r="AY49" s="131">
        <v>0</v>
      </c>
      <c r="AZ49" s="64"/>
    </row>
    <row r="50" spans="1:52" s="32" customFormat="1" ht="18" x14ac:dyDescent="0.35">
      <c r="A50" s="93" t="str">
        <f t="shared" si="3"/>
        <v xml:space="preserve">  00  </v>
      </c>
      <c r="B50" s="60">
        <v>41</v>
      </c>
      <c r="C50" s="63" t="s">
        <v>162</v>
      </c>
      <c r="D50" s="126" t="s">
        <v>44</v>
      </c>
      <c r="E50" s="127" t="s">
        <v>121</v>
      </c>
      <c r="F50" s="60" t="s">
        <v>122</v>
      </c>
      <c r="G50" s="64">
        <v>70.746066493800001</v>
      </c>
      <c r="H50" s="64">
        <v>70.746066493800001</v>
      </c>
      <c r="I50" s="64">
        <v>0</v>
      </c>
      <c r="J50" s="67">
        <v>0</v>
      </c>
      <c r="K50" s="128">
        <v>0</v>
      </c>
      <c r="L50" s="128">
        <v>0</v>
      </c>
      <c r="M50" s="128">
        <v>0</v>
      </c>
      <c r="N50" s="128">
        <v>0</v>
      </c>
      <c r="O50" s="31">
        <v>0</v>
      </c>
      <c r="P50" s="129">
        <v>0</v>
      </c>
      <c r="Q50" s="62">
        <v>0</v>
      </c>
      <c r="R50" s="31">
        <v>0</v>
      </c>
      <c r="S50" s="31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1">
        <v>0</v>
      </c>
      <c r="AW50" s="131">
        <v>0</v>
      </c>
      <c r="AX50" s="131">
        <v>0</v>
      </c>
      <c r="AY50" s="131">
        <v>0</v>
      </c>
      <c r="AZ50" s="64"/>
    </row>
    <row r="51" spans="1:52" s="32" customFormat="1" ht="18" x14ac:dyDescent="0.35">
      <c r="A51" s="93" t="str">
        <f t="shared" si="3"/>
        <v xml:space="preserve">  00  </v>
      </c>
      <c r="B51" s="60">
        <v>42</v>
      </c>
      <c r="C51" s="63" t="s">
        <v>163</v>
      </c>
      <c r="D51" s="126" t="s">
        <v>44</v>
      </c>
      <c r="E51" s="127" t="s">
        <v>121</v>
      </c>
      <c r="F51" s="60" t="s">
        <v>122</v>
      </c>
      <c r="G51" s="64">
        <v>79.570924879399996</v>
      </c>
      <c r="H51" s="64">
        <v>79.570924879399996</v>
      </c>
      <c r="I51" s="64">
        <v>0</v>
      </c>
      <c r="J51" s="67">
        <v>0</v>
      </c>
      <c r="K51" s="128">
        <v>0</v>
      </c>
      <c r="L51" s="128">
        <v>0</v>
      </c>
      <c r="M51" s="128">
        <v>0</v>
      </c>
      <c r="N51" s="128">
        <v>0</v>
      </c>
      <c r="O51" s="31">
        <v>0</v>
      </c>
      <c r="P51" s="129">
        <v>0</v>
      </c>
      <c r="Q51" s="62">
        <v>0</v>
      </c>
      <c r="R51" s="31">
        <v>0</v>
      </c>
      <c r="S51" s="31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1">
        <v>0</v>
      </c>
      <c r="AW51" s="131">
        <v>0</v>
      </c>
      <c r="AX51" s="131">
        <v>0</v>
      </c>
      <c r="AY51" s="131">
        <v>0</v>
      </c>
      <c r="AZ51" s="64"/>
    </row>
    <row r="52" spans="1:52" s="32" customFormat="1" ht="18" x14ac:dyDescent="0.35">
      <c r="A52" s="93" t="str">
        <f t="shared" si="3"/>
        <v xml:space="preserve">  00  </v>
      </c>
      <c r="B52" s="60">
        <v>43</v>
      </c>
      <c r="C52" s="63" t="s">
        <v>164</v>
      </c>
      <c r="D52" s="126" t="s">
        <v>44</v>
      </c>
      <c r="E52" s="127" t="s">
        <v>121</v>
      </c>
      <c r="F52" s="60" t="s">
        <v>122</v>
      </c>
      <c r="G52" s="64">
        <v>86.259439825599998</v>
      </c>
      <c r="H52" s="64">
        <v>86.259439825599998</v>
      </c>
      <c r="I52" s="64">
        <v>0</v>
      </c>
      <c r="J52" s="67">
        <v>0</v>
      </c>
      <c r="K52" s="128">
        <v>0</v>
      </c>
      <c r="L52" s="128">
        <v>0</v>
      </c>
      <c r="M52" s="128">
        <v>0</v>
      </c>
      <c r="N52" s="128">
        <v>0</v>
      </c>
      <c r="O52" s="31">
        <v>0</v>
      </c>
      <c r="P52" s="129">
        <v>0</v>
      </c>
      <c r="Q52" s="62">
        <v>0</v>
      </c>
      <c r="R52" s="31">
        <v>0</v>
      </c>
      <c r="S52" s="31">
        <v>0</v>
      </c>
      <c r="T52" s="130">
        <v>0</v>
      </c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1">
        <v>0</v>
      </c>
      <c r="AW52" s="131">
        <v>0</v>
      </c>
      <c r="AX52" s="131">
        <v>0</v>
      </c>
      <c r="AY52" s="131">
        <v>0</v>
      </c>
      <c r="AZ52" s="64"/>
    </row>
    <row r="53" spans="1:52" s="32" customFormat="1" ht="18" x14ac:dyDescent="0.35">
      <c r="A53" s="93" t="str">
        <f t="shared" si="3"/>
        <v xml:space="preserve">  00  </v>
      </c>
      <c r="B53" s="60">
        <v>44</v>
      </c>
      <c r="C53" s="63" t="s">
        <v>165</v>
      </c>
      <c r="D53" s="126" t="s">
        <v>44</v>
      </c>
      <c r="E53" s="127" t="s">
        <v>121</v>
      </c>
      <c r="F53" s="60" t="s">
        <v>122</v>
      </c>
      <c r="G53" s="64">
        <v>12.784814902000001</v>
      </c>
      <c r="H53" s="64">
        <v>12.784814902000001</v>
      </c>
      <c r="I53" s="64">
        <v>0</v>
      </c>
      <c r="J53" s="67">
        <v>0</v>
      </c>
      <c r="K53" s="128">
        <v>0</v>
      </c>
      <c r="L53" s="128">
        <v>0</v>
      </c>
      <c r="M53" s="128">
        <v>0</v>
      </c>
      <c r="N53" s="128">
        <v>0</v>
      </c>
      <c r="O53" s="31">
        <v>0</v>
      </c>
      <c r="P53" s="129">
        <v>0</v>
      </c>
      <c r="Q53" s="62">
        <v>0</v>
      </c>
      <c r="R53" s="31">
        <v>0</v>
      </c>
      <c r="S53" s="31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1">
        <v>0</v>
      </c>
      <c r="AW53" s="131">
        <v>0</v>
      </c>
      <c r="AX53" s="131">
        <v>0</v>
      </c>
      <c r="AY53" s="131">
        <v>0</v>
      </c>
      <c r="AZ53" s="64"/>
    </row>
    <row r="54" spans="1:52" s="32" customFormat="1" ht="18" x14ac:dyDescent="0.35">
      <c r="A54" s="93" t="str">
        <f t="shared" si="3"/>
        <v xml:space="preserve">  00  </v>
      </c>
      <c r="B54" s="60">
        <v>45</v>
      </c>
      <c r="C54" s="63" t="s">
        <v>166</v>
      </c>
      <c r="D54" s="126" t="s">
        <v>44</v>
      </c>
      <c r="E54" s="127" t="s">
        <v>121</v>
      </c>
      <c r="F54" s="60" t="s">
        <v>122</v>
      </c>
      <c r="G54" s="64">
        <v>7.0166236138100002</v>
      </c>
      <c r="H54" s="64">
        <v>7.0166236138100002</v>
      </c>
      <c r="I54" s="64">
        <v>0</v>
      </c>
      <c r="J54" s="67">
        <v>0</v>
      </c>
      <c r="K54" s="128">
        <v>0</v>
      </c>
      <c r="L54" s="128">
        <v>0</v>
      </c>
      <c r="M54" s="128">
        <v>0</v>
      </c>
      <c r="N54" s="128">
        <v>0</v>
      </c>
      <c r="O54" s="31">
        <v>0</v>
      </c>
      <c r="P54" s="129">
        <v>0</v>
      </c>
      <c r="Q54" s="62">
        <v>0</v>
      </c>
      <c r="R54" s="31">
        <v>0</v>
      </c>
      <c r="S54" s="31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1">
        <v>0</v>
      </c>
      <c r="AW54" s="131">
        <v>0</v>
      </c>
      <c r="AX54" s="131">
        <v>0</v>
      </c>
      <c r="AY54" s="131">
        <v>0</v>
      </c>
      <c r="AZ54" s="64"/>
    </row>
    <row r="55" spans="1:52" s="32" customFormat="1" ht="18" x14ac:dyDescent="0.35">
      <c r="A55" s="93" t="str">
        <f t="shared" si="3"/>
        <v xml:space="preserve">  00  </v>
      </c>
      <c r="B55" s="60">
        <v>46</v>
      </c>
      <c r="C55" s="63" t="s">
        <v>167</v>
      </c>
      <c r="D55" s="126" t="s">
        <v>44</v>
      </c>
      <c r="E55" s="127" t="s">
        <v>121</v>
      </c>
      <c r="F55" s="60" t="s">
        <v>122</v>
      </c>
      <c r="G55" s="64">
        <v>22.153976661800002</v>
      </c>
      <c r="H55" s="64">
        <v>22.153976661800002</v>
      </c>
      <c r="I55" s="64">
        <v>0</v>
      </c>
      <c r="J55" s="67">
        <v>0</v>
      </c>
      <c r="K55" s="128">
        <v>0</v>
      </c>
      <c r="L55" s="128">
        <v>0</v>
      </c>
      <c r="M55" s="128">
        <v>0</v>
      </c>
      <c r="N55" s="128">
        <v>0</v>
      </c>
      <c r="O55" s="31">
        <v>0</v>
      </c>
      <c r="P55" s="129">
        <v>0</v>
      </c>
      <c r="Q55" s="62">
        <v>0</v>
      </c>
      <c r="R55" s="31">
        <v>0</v>
      </c>
      <c r="S55" s="31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1">
        <v>0</v>
      </c>
      <c r="AW55" s="131">
        <v>0</v>
      </c>
      <c r="AX55" s="131">
        <v>0</v>
      </c>
      <c r="AY55" s="131">
        <v>0</v>
      </c>
      <c r="AZ55" s="64"/>
    </row>
    <row r="56" spans="1:52" s="32" customFormat="1" ht="18" x14ac:dyDescent="0.35">
      <c r="A56" s="93" t="str">
        <f t="shared" si="3"/>
        <v xml:space="preserve">  00  </v>
      </c>
      <c r="B56" s="60">
        <v>47</v>
      </c>
      <c r="C56" s="63" t="s">
        <v>168</v>
      </c>
      <c r="D56" s="126" t="s">
        <v>44</v>
      </c>
      <c r="E56" s="127" t="s">
        <v>121</v>
      </c>
      <c r="F56" s="60" t="s">
        <v>122</v>
      </c>
      <c r="G56" s="64">
        <v>48.794341324800001</v>
      </c>
      <c r="H56" s="64">
        <v>48.794341324800001</v>
      </c>
      <c r="I56" s="64">
        <v>0</v>
      </c>
      <c r="J56" s="67">
        <v>0</v>
      </c>
      <c r="K56" s="128">
        <v>0</v>
      </c>
      <c r="L56" s="128">
        <v>0</v>
      </c>
      <c r="M56" s="128">
        <v>0</v>
      </c>
      <c r="N56" s="128">
        <v>0</v>
      </c>
      <c r="O56" s="31">
        <v>0</v>
      </c>
      <c r="P56" s="129">
        <v>0</v>
      </c>
      <c r="Q56" s="62">
        <v>0</v>
      </c>
      <c r="R56" s="31">
        <v>0</v>
      </c>
      <c r="S56" s="31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1">
        <v>0</v>
      </c>
      <c r="AW56" s="131">
        <v>0</v>
      </c>
      <c r="AX56" s="131">
        <v>0</v>
      </c>
      <c r="AY56" s="131">
        <v>0</v>
      </c>
      <c r="AZ56" s="64"/>
    </row>
    <row r="57" spans="1:52" s="32" customFormat="1" ht="18" x14ac:dyDescent="0.35">
      <c r="A57" s="93" t="str">
        <f t="shared" si="3"/>
        <v xml:space="preserve">  00  </v>
      </c>
      <c r="B57" s="60">
        <v>48</v>
      </c>
      <c r="C57" s="63" t="s">
        <v>169</v>
      </c>
      <c r="D57" s="126" t="s">
        <v>44</v>
      </c>
      <c r="E57" s="127" t="s">
        <v>121</v>
      </c>
      <c r="F57" s="60" t="s">
        <v>122</v>
      </c>
      <c r="G57" s="64">
        <v>46.811566358599997</v>
      </c>
      <c r="H57" s="64">
        <v>46.811566358599997</v>
      </c>
      <c r="I57" s="64">
        <v>0</v>
      </c>
      <c r="J57" s="67">
        <v>0</v>
      </c>
      <c r="K57" s="128">
        <v>0</v>
      </c>
      <c r="L57" s="128">
        <v>0</v>
      </c>
      <c r="M57" s="128">
        <v>0</v>
      </c>
      <c r="N57" s="128">
        <v>0</v>
      </c>
      <c r="O57" s="31">
        <v>0</v>
      </c>
      <c r="P57" s="129">
        <v>0</v>
      </c>
      <c r="Q57" s="62">
        <v>0</v>
      </c>
      <c r="R57" s="31">
        <v>0</v>
      </c>
      <c r="S57" s="31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1">
        <v>0</v>
      </c>
      <c r="AW57" s="131">
        <v>0</v>
      </c>
      <c r="AX57" s="131">
        <v>0</v>
      </c>
      <c r="AY57" s="131">
        <v>0</v>
      </c>
      <c r="AZ57" s="64"/>
    </row>
    <row r="58" spans="1:52" s="32" customFormat="1" ht="18" x14ac:dyDescent="0.35">
      <c r="A58" s="93" t="str">
        <f t="shared" si="3"/>
        <v xml:space="preserve">  00  </v>
      </c>
      <c r="B58" s="60">
        <v>49</v>
      </c>
      <c r="C58" s="63" t="s">
        <v>170</v>
      </c>
      <c r="D58" s="126" t="s">
        <v>44</v>
      </c>
      <c r="E58" s="127" t="s">
        <v>121</v>
      </c>
      <c r="F58" s="60" t="s">
        <v>122</v>
      </c>
      <c r="G58" s="64">
        <v>6.7727857437500001</v>
      </c>
      <c r="H58" s="64">
        <v>6.7727857437500001</v>
      </c>
      <c r="I58" s="64">
        <v>0</v>
      </c>
      <c r="J58" s="67">
        <v>0</v>
      </c>
      <c r="K58" s="128">
        <v>0</v>
      </c>
      <c r="L58" s="128">
        <v>0</v>
      </c>
      <c r="M58" s="128">
        <v>0</v>
      </c>
      <c r="N58" s="128">
        <v>0</v>
      </c>
      <c r="O58" s="31">
        <v>0</v>
      </c>
      <c r="P58" s="129">
        <v>0</v>
      </c>
      <c r="Q58" s="62">
        <v>0</v>
      </c>
      <c r="R58" s="31">
        <v>0</v>
      </c>
      <c r="S58" s="31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1">
        <v>0</v>
      </c>
      <c r="AW58" s="131">
        <v>0</v>
      </c>
      <c r="AX58" s="131">
        <v>0</v>
      </c>
      <c r="AY58" s="131">
        <v>0</v>
      </c>
      <c r="AZ58" s="64"/>
    </row>
    <row r="59" spans="1:52" s="32" customFormat="1" ht="18" x14ac:dyDescent="0.35">
      <c r="A59" s="93" t="str">
        <f t="shared" si="3"/>
        <v xml:space="preserve">  00  </v>
      </c>
      <c r="B59" s="60">
        <v>50</v>
      </c>
      <c r="C59" s="63" t="s">
        <v>171</v>
      </c>
      <c r="D59" s="126" t="s">
        <v>44</v>
      </c>
      <c r="E59" s="127" t="s">
        <v>121</v>
      </c>
      <c r="F59" s="60" t="s">
        <v>122</v>
      </c>
      <c r="G59" s="64">
        <v>14.560782807800001</v>
      </c>
      <c r="H59" s="64">
        <v>14.560782807800001</v>
      </c>
      <c r="I59" s="64">
        <v>0</v>
      </c>
      <c r="J59" s="67">
        <v>0</v>
      </c>
      <c r="K59" s="128">
        <v>0</v>
      </c>
      <c r="L59" s="128">
        <v>0</v>
      </c>
      <c r="M59" s="128">
        <v>0</v>
      </c>
      <c r="N59" s="128">
        <v>0</v>
      </c>
      <c r="O59" s="31">
        <v>0</v>
      </c>
      <c r="P59" s="129">
        <v>0</v>
      </c>
      <c r="Q59" s="62">
        <v>0</v>
      </c>
      <c r="R59" s="31">
        <v>0</v>
      </c>
      <c r="S59" s="31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1">
        <v>0</v>
      </c>
      <c r="AW59" s="131">
        <v>0</v>
      </c>
      <c r="AX59" s="131">
        <v>0</v>
      </c>
      <c r="AY59" s="131">
        <v>0</v>
      </c>
      <c r="AZ59" s="64"/>
    </row>
    <row r="60" spans="1:52" s="32" customFormat="1" ht="18" x14ac:dyDescent="0.35">
      <c r="A60" s="93" t="str">
        <f t="shared" si="3"/>
        <v xml:space="preserve">  00  </v>
      </c>
      <c r="B60" s="60">
        <v>51</v>
      </c>
      <c r="C60" s="63" t="s">
        <v>172</v>
      </c>
      <c r="D60" s="126" t="s">
        <v>44</v>
      </c>
      <c r="E60" s="127" t="s">
        <v>121</v>
      </c>
      <c r="F60" s="60" t="s">
        <v>122</v>
      </c>
      <c r="G60" s="64">
        <v>26.864727499099999</v>
      </c>
      <c r="H60" s="64">
        <v>26.864727499099999</v>
      </c>
      <c r="I60" s="64">
        <v>0</v>
      </c>
      <c r="J60" s="67">
        <v>0</v>
      </c>
      <c r="K60" s="128">
        <v>0</v>
      </c>
      <c r="L60" s="128">
        <v>0</v>
      </c>
      <c r="M60" s="128">
        <v>0</v>
      </c>
      <c r="N60" s="128">
        <v>0</v>
      </c>
      <c r="O60" s="31">
        <v>0</v>
      </c>
      <c r="P60" s="129">
        <v>0</v>
      </c>
      <c r="Q60" s="62">
        <v>0</v>
      </c>
      <c r="R60" s="31">
        <v>0</v>
      </c>
      <c r="S60" s="31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  <c r="AK60" s="130">
        <v>0</v>
      </c>
      <c r="AL60" s="130">
        <v>0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0</v>
      </c>
      <c r="AT60" s="130">
        <v>0</v>
      </c>
      <c r="AU60" s="130">
        <v>0</v>
      </c>
      <c r="AV60" s="131">
        <v>0</v>
      </c>
      <c r="AW60" s="131">
        <v>0</v>
      </c>
      <c r="AX60" s="131">
        <v>0</v>
      </c>
      <c r="AY60" s="131">
        <v>0</v>
      </c>
      <c r="AZ60" s="64"/>
    </row>
    <row r="61" spans="1:52" s="32" customFormat="1" ht="18" x14ac:dyDescent="0.35">
      <c r="A61" s="93" t="str">
        <f t="shared" si="3"/>
        <v xml:space="preserve">  00  </v>
      </c>
      <c r="B61" s="60">
        <v>52</v>
      </c>
      <c r="C61" s="63" t="s">
        <v>173</v>
      </c>
      <c r="D61" s="126" t="s">
        <v>44</v>
      </c>
      <c r="E61" s="127" t="s">
        <v>121</v>
      </c>
      <c r="F61" s="60" t="s">
        <v>122</v>
      </c>
      <c r="G61" s="64">
        <v>12.885093080700001</v>
      </c>
      <c r="H61" s="64">
        <v>12.885093080700001</v>
      </c>
      <c r="I61" s="64">
        <v>0</v>
      </c>
      <c r="J61" s="67">
        <v>0</v>
      </c>
      <c r="K61" s="128">
        <v>0</v>
      </c>
      <c r="L61" s="128">
        <v>0</v>
      </c>
      <c r="M61" s="128">
        <v>0</v>
      </c>
      <c r="N61" s="128">
        <v>0</v>
      </c>
      <c r="O61" s="31">
        <v>0</v>
      </c>
      <c r="P61" s="129">
        <v>0</v>
      </c>
      <c r="Q61" s="62">
        <v>0</v>
      </c>
      <c r="R61" s="31">
        <v>0</v>
      </c>
      <c r="S61" s="31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1">
        <v>0</v>
      </c>
      <c r="AW61" s="131">
        <v>0</v>
      </c>
      <c r="AX61" s="131">
        <v>0</v>
      </c>
      <c r="AY61" s="131">
        <v>0</v>
      </c>
      <c r="AZ61" s="64"/>
    </row>
    <row r="62" spans="1:52" s="32" customFormat="1" ht="18" x14ac:dyDescent="0.35">
      <c r="A62" s="93" t="str">
        <f t="shared" si="3"/>
        <v xml:space="preserve">  00  </v>
      </c>
      <c r="B62" s="60">
        <v>53</v>
      </c>
      <c r="C62" s="63" t="s">
        <v>174</v>
      </c>
      <c r="D62" s="126" t="s">
        <v>44</v>
      </c>
      <c r="E62" s="127" t="s">
        <v>121</v>
      </c>
      <c r="F62" s="60" t="s">
        <v>122</v>
      </c>
      <c r="G62" s="64">
        <v>47.700962791999999</v>
      </c>
      <c r="H62" s="64">
        <v>47.700962791999999</v>
      </c>
      <c r="I62" s="64">
        <v>0</v>
      </c>
      <c r="J62" s="67">
        <v>0</v>
      </c>
      <c r="K62" s="128">
        <v>0</v>
      </c>
      <c r="L62" s="128">
        <v>0</v>
      </c>
      <c r="M62" s="128">
        <v>0</v>
      </c>
      <c r="N62" s="128">
        <v>0</v>
      </c>
      <c r="O62" s="31">
        <v>0</v>
      </c>
      <c r="P62" s="129">
        <v>0</v>
      </c>
      <c r="Q62" s="62">
        <v>0</v>
      </c>
      <c r="R62" s="31">
        <v>0</v>
      </c>
      <c r="S62" s="31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1">
        <v>0</v>
      </c>
      <c r="AW62" s="131">
        <v>0</v>
      </c>
      <c r="AX62" s="131">
        <v>0</v>
      </c>
      <c r="AY62" s="131">
        <v>0</v>
      </c>
      <c r="AZ62" s="64"/>
    </row>
    <row r="63" spans="1:52" s="32" customFormat="1" ht="18" x14ac:dyDescent="0.35">
      <c r="A63" s="93" t="str">
        <f t="shared" si="3"/>
        <v xml:space="preserve">  00  </v>
      </c>
      <c r="B63" s="60">
        <v>54</v>
      </c>
      <c r="C63" s="63" t="s">
        <v>175</v>
      </c>
      <c r="D63" s="126" t="s">
        <v>44</v>
      </c>
      <c r="E63" s="127" t="s">
        <v>121</v>
      </c>
      <c r="F63" s="60" t="s">
        <v>122</v>
      </c>
      <c r="G63" s="64">
        <v>12.7530808531</v>
      </c>
      <c r="H63" s="64">
        <v>12.7530808531</v>
      </c>
      <c r="I63" s="64">
        <v>0</v>
      </c>
      <c r="J63" s="67">
        <v>0</v>
      </c>
      <c r="K63" s="128">
        <v>0</v>
      </c>
      <c r="L63" s="128">
        <v>0</v>
      </c>
      <c r="M63" s="128">
        <v>0</v>
      </c>
      <c r="N63" s="128">
        <v>0</v>
      </c>
      <c r="O63" s="31">
        <v>0</v>
      </c>
      <c r="P63" s="129">
        <v>0</v>
      </c>
      <c r="Q63" s="62">
        <v>0</v>
      </c>
      <c r="R63" s="31">
        <v>0</v>
      </c>
      <c r="S63" s="31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1">
        <v>0</v>
      </c>
      <c r="AW63" s="131">
        <v>0</v>
      </c>
      <c r="AX63" s="131">
        <v>0</v>
      </c>
      <c r="AY63" s="131">
        <v>0</v>
      </c>
      <c r="AZ63" s="64"/>
    </row>
    <row r="64" spans="1:52" s="32" customFormat="1" ht="18" x14ac:dyDescent="0.35">
      <c r="A64" s="93" t="str">
        <f t="shared" si="3"/>
        <v xml:space="preserve">  00  </v>
      </c>
      <c r="B64" s="60">
        <v>55</v>
      </c>
      <c r="C64" s="63" t="s">
        <v>176</v>
      </c>
      <c r="D64" s="126" t="s">
        <v>44</v>
      </c>
      <c r="E64" s="127" t="s">
        <v>121</v>
      </c>
      <c r="F64" s="60" t="s">
        <v>122</v>
      </c>
      <c r="G64" s="64">
        <v>1183.4210026269091</v>
      </c>
      <c r="H64" s="64">
        <v>749.49069993099999</v>
      </c>
      <c r="I64" s="64">
        <v>433.93030269590901</v>
      </c>
      <c r="J64" s="67">
        <v>0</v>
      </c>
      <c r="K64" s="128">
        <v>0</v>
      </c>
      <c r="L64" s="128">
        <v>0</v>
      </c>
      <c r="M64" s="128">
        <v>0</v>
      </c>
      <c r="N64" s="128">
        <v>0</v>
      </c>
      <c r="O64" s="31">
        <v>0</v>
      </c>
      <c r="P64" s="129">
        <v>0</v>
      </c>
      <c r="Q64" s="62">
        <v>0</v>
      </c>
      <c r="R64" s="31">
        <v>0</v>
      </c>
      <c r="S64" s="31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  <c r="AK64" s="130">
        <v>0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0">
        <v>0</v>
      </c>
      <c r="AV64" s="131">
        <v>0</v>
      </c>
      <c r="AW64" s="131">
        <v>0</v>
      </c>
      <c r="AX64" s="131">
        <v>0</v>
      </c>
      <c r="AY64" s="131">
        <v>0</v>
      </c>
      <c r="AZ64" s="64"/>
    </row>
    <row r="65" spans="1:52" s="32" customFormat="1" ht="18" x14ac:dyDescent="0.35">
      <c r="A65" s="93" t="str">
        <f t="shared" si="3"/>
        <v xml:space="preserve">    </v>
      </c>
      <c r="B65" s="60">
        <v>56</v>
      </c>
      <c r="C65" s="63" t="s">
        <v>177</v>
      </c>
      <c r="D65" s="126" t="s">
        <v>44</v>
      </c>
      <c r="E65" s="127" t="s">
        <v>121</v>
      </c>
      <c r="F65" s="60" t="s">
        <v>122</v>
      </c>
      <c r="G65" s="64">
        <v>26.012250704500001</v>
      </c>
      <c r="H65" s="64">
        <v>26.012250704500001</v>
      </c>
      <c r="I65" s="64">
        <v>0</v>
      </c>
      <c r="J65" s="67">
        <v>1</v>
      </c>
      <c r="K65" s="128">
        <v>418.4</v>
      </c>
      <c r="L65" s="128">
        <v>0</v>
      </c>
      <c r="M65" s="128">
        <v>0</v>
      </c>
      <c r="N65" s="128">
        <v>0</v>
      </c>
      <c r="O65" s="31">
        <v>33</v>
      </c>
      <c r="P65" s="129">
        <v>0</v>
      </c>
      <c r="Q65" s="62">
        <v>0</v>
      </c>
      <c r="R65" s="31">
        <v>0</v>
      </c>
      <c r="S65" s="31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1">
        <v>0</v>
      </c>
      <c r="AW65" s="131">
        <v>0</v>
      </c>
      <c r="AX65" s="131">
        <v>0</v>
      </c>
      <c r="AY65" s="131">
        <v>0</v>
      </c>
      <c r="AZ65" s="64"/>
    </row>
    <row r="66" spans="1:52" s="32" customFormat="1" ht="18" x14ac:dyDescent="0.35">
      <c r="A66" s="93" t="str">
        <f t="shared" si="3"/>
        <v xml:space="preserve">  33  </v>
      </c>
      <c r="B66" s="60">
        <v>57</v>
      </c>
      <c r="C66" s="63" t="s">
        <v>178</v>
      </c>
      <c r="D66" s="126" t="s">
        <v>44</v>
      </c>
      <c r="E66" s="127" t="s">
        <v>121</v>
      </c>
      <c r="F66" s="60" t="s">
        <v>122</v>
      </c>
      <c r="G66" s="64">
        <v>11.0819430993</v>
      </c>
      <c r="H66" s="64">
        <v>11.0819430993</v>
      </c>
      <c r="I66" s="64">
        <v>0</v>
      </c>
      <c r="J66" s="67">
        <v>1</v>
      </c>
      <c r="K66" s="128">
        <v>25.87</v>
      </c>
      <c r="L66" s="128">
        <v>0</v>
      </c>
      <c r="M66" s="128">
        <v>0</v>
      </c>
      <c r="N66" s="128">
        <v>0</v>
      </c>
      <c r="O66" s="31">
        <v>25</v>
      </c>
      <c r="P66" s="129">
        <v>0</v>
      </c>
      <c r="Q66" s="62">
        <v>0</v>
      </c>
      <c r="R66" s="31">
        <v>0</v>
      </c>
      <c r="S66" s="31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  <c r="AD66" s="130">
        <v>0</v>
      </c>
      <c r="AE66" s="130">
        <v>0</v>
      </c>
      <c r="AF66" s="130">
        <v>0</v>
      </c>
      <c r="AG66" s="130">
        <v>0</v>
      </c>
      <c r="AH66" s="130">
        <v>0</v>
      </c>
      <c r="AI66" s="130">
        <v>0</v>
      </c>
      <c r="AJ66" s="130">
        <v>0</v>
      </c>
      <c r="AK66" s="130">
        <v>0</v>
      </c>
      <c r="AL66" s="130">
        <v>0</v>
      </c>
      <c r="AM66" s="130">
        <v>0</v>
      </c>
      <c r="AN66" s="130">
        <v>0</v>
      </c>
      <c r="AO66" s="130">
        <v>0</v>
      </c>
      <c r="AP66" s="130">
        <v>0</v>
      </c>
      <c r="AQ66" s="130">
        <v>0</v>
      </c>
      <c r="AR66" s="130">
        <v>0</v>
      </c>
      <c r="AS66" s="130">
        <v>0</v>
      </c>
      <c r="AT66" s="130">
        <v>0</v>
      </c>
      <c r="AU66" s="130">
        <v>0</v>
      </c>
      <c r="AV66" s="131">
        <v>0</v>
      </c>
      <c r="AW66" s="131">
        <v>0</v>
      </c>
      <c r="AX66" s="131">
        <v>0</v>
      </c>
      <c r="AY66" s="131">
        <v>0</v>
      </c>
      <c r="AZ66" s="64"/>
    </row>
    <row r="67" spans="1:52" s="32" customFormat="1" ht="18" x14ac:dyDescent="0.35">
      <c r="A67" s="93" t="str">
        <f t="shared" si="3"/>
        <v xml:space="preserve">    </v>
      </c>
      <c r="B67" s="60">
        <v>58</v>
      </c>
      <c r="C67" s="63" t="s">
        <v>179</v>
      </c>
      <c r="D67" s="126" t="s">
        <v>44</v>
      </c>
      <c r="E67" s="127" t="s">
        <v>121</v>
      </c>
      <c r="F67" s="60" t="s">
        <v>122</v>
      </c>
      <c r="G67" s="64">
        <v>63.749657952500002</v>
      </c>
      <c r="H67" s="64">
        <v>63.749657952500002</v>
      </c>
      <c r="I67" s="64">
        <v>0</v>
      </c>
      <c r="J67" s="67">
        <v>1</v>
      </c>
      <c r="K67" s="128">
        <v>11.07</v>
      </c>
      <c r="L67" s="128">
        <v>0</v>
      </c>
      <c r="M67" s="128">
        <v>0</v>
      </c>
      <c r="N67" s="128">
        <v>0</v>
      </c>
      <c r="O67" s="31">
        <v>30</v>
      </c>
      <c r="P67" s="129">
        <v>0</v>
      </c>
      <c r="Q67" s="62">
        <v>0</v>
      </c>
      <c r="R67" s="31">
        <v>0</v>
      </c>
      <c r="S67" s="31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  <c r="AK67" s="130">
        <v>0</v>
      </c>
      <c r="AL67" s="130">
        <v>0</v>
      </c>
      <c r="AM67" s="130">
        <v>0</v>
      </c>
      <c r="AN67" s="130">
        <v>0</v>
      </c>
      <c r="AO67" s="130">
        <v>0</v>
      </c>
      <c r="AP67" s="130">
        <v>0</v>
      </c>
      <c r="AQ67" s="130">
        <v>0</v>
      </c>
      <c r="AR67" s="130">
        <v>0</v>
      </c>
      <c r="AS67" s="130">
        <v>0</v>
      </c>
      <c r="AT67" s="130">
        <v>0</v>
      </c>
      <c r="AU67" s="130">
        <v>0</v>
      </c>
      <c r="AV67" s="131">
        <v>0</v>
      </c>
      <c r="AW67" s="131">
        <v>0</v>
      </c>
      <c r="AX67" s="131">
        <v>0</v>
      </c>
      <c r="AY67" s="131">
        <v>0</v>
      </c>
      <c r="AZ67" s="64"/>
    </row>
    <row r="68" spans="1:52" s="32" customFormat="1" ht="18" x14ac:dyDescent="0.35">
      <c r="A68" s="93" t="str">
        <f t="shared" si="3"/>
        <v xml:space="preserve">    </v>
      </c>
      <c r="B68" s="60">
        <v>59</v>
      </c>
      <c r="C68" s="63" t="s">
        <v>180</v>
      </c>
      <c r="D68" s="126" t="s">
        <v>44</v>
      </c>
      <c r="E68" s="127" t="s">
        <v>121</v>
      </c>
      <c r="F68" s="60" t="s">
        <v>122</v>
      </c>
      <c r="G68" s="64">
        <v>37.6810378419</v>
      </c>
      <c r="H68" s="64">
        <v>37.6810378419</v>
      </c>
      <c r="I68" s="64">
        <v>0</v>
      </c>
      <c r="J68" s="67">
        <v>1</v>
      </c>
      <c r="K68" s="128">
        <v>6.18</v>
      </c>
      <c r="L68" s="128">
        <v>0</v>
      </c>
      <c r="M68" s="128">
        <v>0</v>
      </c>
      <c r="N68" s="128">
        <v>0</v>
      </c>
      <c r="O68" s="31">
        <v>30</v>
      </c>
      <c r="P68" s="129">
        <v>0</v>
      </c>
      <c r="Q68" s="62">
        <v>0</v>
      </c>
      <c r="R68" s="31">
        <v>0</v>
      </c>
      <c r="S68" s="31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1">
        <v>0</v>
      </c>
      <c r="AW68" s="131">
        <v>0</v>
      </c>
      <c r="AX68" s="131">
        <v>0</v>
      </c>
      <c r="AY68" s="131">
        <v>0</v>
      </c>
      <c r="AZ68" s="64"/>
    </row>
  </sheetData>
  <sheetProtection selectLockedCells="1"/>
  <mergeCells count="43"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</mergeCells>
  <conditionalFormatting sqref="T10:AU68">
    <cfRule type="cellIs" dxfId="1" priority="1" operator="greaterThan">
      <formula>0</formula>
    </cfRule>
    <cfRule type="cellIs" dxfId="0" priority="2" operator="greaterThan">
      <formula>0</formula>
    </cfRule>
  </conditionalFormatting>
  <dataValidations count="7">
    <dataValidation type="whole" allowBlank="1" showInputMessage="1" showErrorMessage="1" error="กรอกเฉพาะจำนวนเต็ม" sqref="O69:O1048576">
      <formula1>0</formula1>
      <formula2>100</formula2>
    </dataValidation>
    <dataValidation type="whole" allowBlank="1" showInputMessage="1" showErrorMessage="1" error="กรอกเฉพาะ 0 1 2" sqref="S2:S4 R69:R1048576">
      <formula1>0</formula1>
      <formula2>2</formula2>
    </dataValidation>
    <dataValidation type="whole" allowBlank="1" showInputMessage="1" showErrorMessage="1" error="กรอกเฉพาะ 0 1 2 3" sqref="S69:S1048576">
      <formula1>0</formula1>
      <formula2>3</formula2>
    </dataValidation>
    <dataValidation type="whole" allowBlank="1" showInputMessage="1" showErrorMessage="1" error="กรอกเฉพาะ 0 1 2 3 9" sqref="J69:J1048576">
      <formula1>0</formula1>
      <formula2>9</formula2>
    </dataValidation>
    <dataValidation type="textLength" operator="equal" allowBlank="1" showInputMessage="1" showErrorMessage="1" error="กรอกรหัสผิดพลาด" sqref="C69:C1048576">
      <formula1>9</formula1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zoomScaleNormal="100" workbookViewId="0">
      <selection activeCell="L3" sqref="L3"/>
    </sheetView>
  </sheetViews>
  <sheetFormatPr defaultColWidth="8.8984375" defaultRowHeight="14.4" x14ac:dyDescent="0.3"/>
  <cols>
    <col min="1" max="1" width="10.69921875" style="34" bestFit="1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9.59765625" style="11" bestFit="1" customWidth="1"/>
    <col min="8" max="8" width="7.3984375" style="11" customWidth="1"/>
    <col min="9" max="9" width="9.09765625" style="11" customWidth="1"/>
    <col min="10" max="10" width="4.8984375" style="11" customWidth="1"/>
    <col min="11" max="11" width="6.3984375" style="8" customWidth="1"/>
    <col min="12" max="12" width="7.09765625" style="8" customWidth="1"/>
    <col min="13" max="13" width="7.8984375" style="8" customWidth="1"/>
    <col min="14" max="14" width="7" style="8" customWidth="1"/>
    <col min="15" max="15" width="6" style="13" customWidth="1"/>
    <col min="16" max="16" width="8.3984375" style="11" customWidth="1"/>
    <col min="17" max="17" width="6.09765625" style="11" customWidth="1"/>
    <col min="18" max="18" width="8" style="11" customWidth="1"/>
    <col min="19" max="19" width="10.09765625" style="11" customWidth="1"/>
    <col min="20" max="20" width="4" style="11" customWidth="1"/>
    <col min="21" max="45" width="3" style="11" customWidth="1"/>
    <col min="46" max="46" width="7" style="11" customWidth="1"/>
    <col min="47" max="47" width="3.09765625" style="11" customWidth="1"/>
    <col min="48" max="48" width="6.69921875" style="11" bestFit="1" customWidth="1"/>
    <col min="49" max="16384" width="8.8984375" style="11"/>
  </cols>
  <sheetData>
    <row r="1" spans="1:48" s="1" customFormat="1" ht="28.8" x14ac:dyDescent="0.55000000000000004">
      <c r="B1" s="136" t="s">
        <v>30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</row>
    <row r="2" spans="1:48" customFormat="1" ht="23.4" x14ac:dyDescent="0.45">
      <c r="B2" s="140" t="s">
        <v>1</v>
      </c>
      <c r="C2" s="140"/>
      <c r="D2" s="140"/>
      <c r="E2" s="140"/>
      <c r="F2" s="141" t="s">
        <v>119</v>
      </c>
      <c r="G2" s="141"/>
      <c r="H2" s="141"/>
      <c r="I2" s="141"/>
      <c r="J2" s="141"/>
      <c r="K2" s="41"/>
      <c r="L2" s="42"/>
      <c r="M2" s="42"/>
      <c r="N2" s="43"/>
      <c r="O2" s="43"/>
      <c r="P2" s="44"/>
      <c r="Q2" s="43"/>
      <c r="R2" s="43"/>
      <c r="S2" s="45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38" t="s">
        <v>2</v>
      </c>
      <c r="AM2" s="138"/>
      <c r="AN2" s="138"/>
      <c r="AO2" s="138"/>
      <c r="AP2" s="138"/>
      <c r="AQ2" s="138"/>
      <c r="AR2" s="142">
        <v>1088</v>
      </c>
      <c r="AS2" s="142"/>
      <c r="AT2" s="142"/>
      <c r="AU2" s="3"/>
      <c r="AV2" s="3"/>
    </row>
    <row r="3" spans="1:48" customFormat="1" ht="23.4" x14ac:dyDescent="0.45">
      <c r="B3" s="140"/>
      <c r="C3" s="140"/>
      <c r="D3" s="140"/>
      <c r="E3" s="140"/>
      <c r="F3" s="141"/>
      <c r="G3" s="141"/>
      <c r="H3" s="141"/>
      <c r="I3" s="141"/>
      <c r="J3" s="141"/>
      <c r="K3" s="41"/>
      <c r="L3" s="42"/>
      <c r="M3" s="42"/>
      <c r="N3" s="46"/>
      <c r="O3" s="46"/>
      <c r="P3" s="47"/>
      <c r="Q3" s="52"/>
      <c r="R3" s="52"/>
      <c r="S3" s="48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38" t="s">
        <v>117</v>
      </c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43">
        <v>4649.7848515100004</v>
      </c>
      <c r="AS3" s="143"/>
      <c r="AT3" s="143"/>
      <c r="AU3" s="137" t="s">
        <v>4</v>
      </c>
      <c r="AV3" s="137"/>
    </row>
    <row r="4" spans="1:48" customFormat="1" ht="23.4" x14ac:dyDescent="0.45">
      <c r="B4" s="140"/>
      <c r="C4" s="140"/>
      <c r="D4" s="140"/>
      <c r="E4" s="140"/>
      <c r="F4" s="141"/>
      <c r="G4" s="141"/>
      <c r="H4" s="141"/>
      <c r="I4" s="141"/>
      <c r="J4" s="141"/>
      <c r="K4" s="41"/>
      <c r="L4" s="42"/>
      <c r="M4" s="42"/>
      <c r="N4" s="49"/>
      <c r="O4" s="49"/>
      <c r="P4" s="47"/>
      <c r="Q4" s="52"/>
      <c r="R4" s="52"/>
      <c r="S4" s="50"/>
      <c r="T4" s="51"/>
      <c r="U4" s="51"/>
      <c r="V4" s="5"/>
      <c r="W4" s="5"/>
      <c r="X4" s="5"/>
      <c r="Y4" s="5"/>
      <c r="Z4" s="5"/>
      <c r="AE4" s="138" t="s">
        <v>118</v>
      </c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9">
        <v>2481.7921704411151</v>
      </c>
      <c r="AS4" s="139"/>
      <c r="AT4" s="139"/>
      <c r="AU4" s="137" t="s">
        <v>4</v>
      </c>
      <c r="AV4" s="137"/>
    </row>
    <row r="5" spans="1:48" customFormat="1" ht="18.75" customHeight="1" x14ac:dyDescent="0.4">
      <c r="A5" s="33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72" t="s">
        <v>6</v>
      </c>
      <c r="AS5" s="172"/>
      <c r="AT5" s="172"/>
      <c r="AU5" s="172"/>
      <c r="AV5" s="172"/>
    </row>
    <row r="6" spans="1:48" ht="21" customHeight="1" x14ac:dyDescent="0.3">
      <c r="A6" s="148" t="s">
        <v>45</v>
      </c>
      <c r="B6" s="173" t="s">
        <v>7</v>
      </c>
      <c r="C6" s="173" t="s">
        <v>8</v>
      </c>
      <c r="D6" s="173" t="s">
        <v>9</v>
      </c>
      <c r="E6" s="173" t="s">
        <v>10</v>
      </c>
      <c r="F6" s="173" t="s">
        <v>11</v>
      </c>
      <c r="G6" s="151" t="s">
        <v>47</v>
      </c>
      <c r="H6" s="152"/>
      <c r="I6" s="153"/>
      <c r="J6" s="160" t="s">
        <v>12</v>
      </c>
      <c r="K6" s="155" t="s">
        <v>37</v>
      </c>
      <c r="L6" s="155"/>
      <c r="M6" s="155"/>
      <c r="N6" s="155"/>
      <c r="O6" s="160" t="s">
        <v>13</v>
      </c>
      <c r="P6" s="157" t="s">
        <v>5</v>
      </c>
      <c r="Q6" s="160" t="s">
        <v>31</v>
      </c>
      <c r="R6" s="163" t="s">
        <v>38</v>
      </c>
      <c r="S6" s="166" t="s">
        <v>39</v>
      </c>
      <c r="T6" s="170" t="s">
        <v>14</v>
      </c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1"/>
      <c r="AV6" s="181" t="s">
        <v>48</v>
      </c>
    </row>
    <row r="7" spans="1:48" ht="18.75" customHeight="1" x14ac:dyDescent="0.3">
      <c r="A7" s="148"/>
      <c r="B7" s="173"/>
      <c r="C7" s="173"/>
      <c r="D7" s="173"/>
      <c r="E7" s="173"/>
      <c r="F7" s="173"/>
      <c r="G7" s="154" t="s">
        <v>3</v>
      </c>
      <c r="H7" s="150" t="s">
        <v>46</v>
      </c>
      <c r="I7" s="150"/>
      <c r="J7" s="161"/>
      <c r="K7" s="156" t="s">
        <v>40</v>
      </c>
      <c r="L7" s="144" t="s">
        <v>41</v>
      </c>
      <c r="M7" s="146" t="s">
        <v>42</v>
      </c>
      <c r="N7" s="147" t="s">
        <v>43</v>
      </c>
      <c r="O7" s="161"/>
      <c r="P7" s="158"/>
      <c r="Q7" s="161"/>
      <c r="R7" s="164"/>
      <c r="S7" s="167"/>
      <c r="T7" s="177" t="s">
        <v>15</v>
      </c>
      <c r="U7" s="177"/>
      <c r="V7" s="177"/>
      <c r="W7" s="177"/>
      <c r="X7" s="178" t="s">
        <v>16</v>
      </c>
      <c r="Y7" s="178"/>
      <c r="Z7" s="178"/>
      <c r="AA7" s="178"/>
      <c r="AB7" s="179" t="s">
        <v>17</v>
      </c>
      <c r="AC7" s="179"/>
      <c r="AD7" s="179"/>
      <c r="AE7" s="179"/>
      <c r="AF7" s="180" t="s">
        <v>18</v>
      </c>
      <c r="AG7" s="180"/>
      <c r="AH7" s="180"/>
      <c r="AI7" s="180"/>
      <c r="AJ7" s="174" t="s">
        <v>19</v>
      </c>
      <c r="AK7" s="174"/>
      <c r="AL7" s="174"/>
      <c r="AM7" s="174"/>
      <c r="AN7" s="175" t="s">
        <v>20</v>
      </c>
      <c r="AO7" s="175"/>
      <c r="AP7" s="175"/>
      <c r="AQ7" s="175"/>
      <c r="AR7" s="176" t="s">
        <v>21</v>
      </c>
      <c r="AS7" s="176"/>
      <c r="AT7" s="176"/>
      <c r="AU7" s="176"/>
      <c r="AV7" s="181"/>
    </row>
    <row r="8" spans="1:48" ht="21.75" customHeight="1" x14ac:dyDescent="0.3">
      <c r="A8" s="148"/>
      <c r="B8" s="173"/>
      <c r="C8" s="173"/>
      <c r="D8" s="173"/>
      <c r="E8" s="173"/>
      <c r="F8" s="173"/>
      <c r="G8" s="154"/>
      <c r="H8" s="14" t="s">
        <v>22</v>
      </c>
      <c r="I8" s="15" t="s">
        <v>23</v>
      </c>
      <c r="J8" s="162"/>
      <c r="K8" s="156"/>
      <c r="L8" s="145"/>
      <c r="M8" s="146"/>
      <c r="N8" s="147"/>
      <c r="O8" s="162"/>
      <c r="P8" s="159"/>
      <c r="Q8" s="162"/>
      <c r="R8" s="165"/>
      <c r="S8" s="168"/>
      <c r="T8" s="59" t="s">
        <v>24</v>
      </c>
      <c r="U8" s="59" t="s">
        <v>25</v>
      </c>
      <c r="V8" s="59" t="s">
        <v>26</v>
      </c>
      <c r="W8" s="59" t="s">
        <v>27</v>
      </c>
      <c r="X8" s="53" t="s">
        <v>24</v>
      </c>
      <c r="Y8" s="53" t="s">
        <v>25</v>
      </c>
      <c r="Z8" s="53" t="s">
        <v>26</v>
      </c>
      <c r="AA8" s="53" t="s">
        <v>27</v>
      </c>
      <c r="AB8" s="54" t="s">
        <v>24</v>
      </c>
      <c r="AC8" s="54" t="s">
        <v>25</v>
      </c>
      <c r="AD8" s="54" t="s">
        <v>26</v>
      </c>
      <c r="AE8" s="54" t="s">
        <v>27</v>
      </c>
      <c r="AF8" s="55" t="s">
        <v>24</v>
      </c>
      <c r="AG8" s="55" t="s">
        <v>25</v>
      </c>
      <c r="AH8" s="55" t="s">
        <v>26</v>
      </c>
      <c r="AI8" s="55" t="s">
        <v>27</v>
      </c>
      <c r="AJ8" s="56" t="s">
        <v>24</v>
      </c>
      <c r="AK8" s="56" t="s">
        <v>25</v>
      </c>
      <c r="AL8" s="56" t="s">
        <v>26</v>
      </c>
      <c r="AM8" s="56" t="s">
        <v>27</v>
      </c>
      <c r="AN8" s="57" t="s">
        <v>24</v>
      </c>
      <c r="AO8" s="57" t="s">
        <v>25</v>
      </c>
      <c r="AP8" s="57" t="s">
        <v>26</v>
      </c>
      <c r="AQ8" s="57" t="s">
        <v>27</v>
      </c>
      <c r="AR8" s="58" t="s">
        <v>24</v>
      </c>
      <c r="AS8" s="58" t="s">
        <v>25</v>
      </c>
      <c r="AT8" s="58" t="s">
        <v>26</v>
      </c>
      <c r="AU8" s="58" t="s">
        <v>27</v>
      </c>
      <c r="AV8" s="181"/>
    </row>
    <row r="9" spans="1:48" x14ac:dyDescent="0.3">
      <c r="A9" s="149" t="s">
        <v>28</v>
      </c>
      <c r="B9" s="149"/>
      <c r="C9" s="149"/>
      <c r="D9" s="149"/>
      <c r="E9" s="149"/>
      <c r="F9" s="149"/>
      <c r="G9" s="35">
        <f>I9+H9</f>
        <v>4649.7848515100013</v>
      </c>
      <c r="H9" s="36">
        <f>SUM(H10:H68)</f>
        <v>3545.4173863444494</v>
      </c>
      <c r="I9" s="36">
        <f>SUM(I10:I68)</f>
        <v>1104.3674651655517</v>
      </c>
      <c r="J9" s="36"/>
      <c r="K9" s="36">
        <f t="shared" ref="K9:P9" si="0">SUM(K10:K68)</f>
        <v>619.51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40"/>
      <c r="P9" s="40">
        <f t="shared" si="0"/>
        <v>0</v>
      </c>
      <c r="Q9" s="40"/>
      <c r="R9" s="40"/>
      <c r="S9" s="40"/>
      <c r="T9" s="36">
        <f t="shared" ref="T9:AU9" si="1">SUM(T10:T68)</f>
        <v>0</v>
      </c>
      <c r="U9" s="36">
        <f t="shared" si="1"/>
        <v>0</v>
      </c>
      <c r="V9" s="36">
        <f t="shared" si="1"/>
        <v>0</v>
      </c>
      <c r="W9" s="36">
        <f t="shared" si="1"/>
        <v>0</v>
      </c>
      <c r="X9" s="36">
        <f t="shared" si="1"/>
        <v>0</v>
      </c>
      <c r="Y9" s="36">
        <f t="shared" si="1"/>
        <v>0</v>
      </c>
      <c r="Z9" s="36">
        <f t="shared" si="1"/>
        <v>0</v>
      </c>
      <c r="AA9" s="36">
        <f t="shared" si="1"/>
        <v>0</v>
      </c>
      <c r="AB9" s="36">
        <f t="shared" si="1"/>
        <v>0</v>
      </c>
      <c r="AC9" s="36">
        <f t="shared" si="1"/>
        <v>0</v>
      </c>
      <c r="AD9" s="36">
        <f t="shared" si="1"/>
        <v>0</v>
      </c>
      <c r="AE9" s="36">
        <f t="shared" si="1"/>
        <v>0</v>
      </c>
      <c r="AF9" s="36">
        <f t="shared" si="1"/>
        <v>0</v>
      </c>
      <c r="AG9" s="36">
        <f t="shared" si="1"/>
        <v>0</v>
      </c>
      <c r="AH9" s="36">
        <f t="shared" si="1"/>
        <v>0</v>
      </c>
      <c r="AI9" s="36">
        <f t="shared" si="1"/>
        <v>0</v>
      </c>
      <c r="AJ9" s="36">
        <f t="shared" si="1"/>
        <v>0</v>
      </c>
      <c r="AK9" s="36">
        <f t="shared" si="1"/>
        <v>0</v>
      </c>
      <c r="AL9" s="36">
        <f t="shared" si="1"/>
        <v>0</v>
      </c>
      <c r="AM9" s="36">
        <f t="shared" si="1"/>
        <v>0</v>
      </c>
      <c r="AN9" s="36">
        <f t="shared" si="1"/>
        <v>0</v>
      </c>
      <c r="AO9" s="36">
        <f t="shared" si="1"/>
        <v>0</v>
      </c>
      <c r="AP9" s="36">
        <f t="shared" si="1"/>
        <v>0</v>
      </c>
      <c r="AQ9" s="36">
        <f t="shared" si="1"/>
        <v>0</v>
      </c>
      <c r="AR9" s="36">
        <f t="shared" si="1"/>
        <v>0</v>
      </c>
      <c r="AS9" s="36">
        <f t="shared" si="1"/>
        <v>0</v>
      </c>
      <c r="AT9" s="36">
        <f t="shared" si="1"/>
        <v>0</v>
      </c>
      <c r="AU9" s="36">
        <f t="shared" si="1"/>
        <v>0</v>
      </c>
      <c r="AV9" s="37"/>
    </row>
    <row r="10" spans="1:48" s="32" customFormat="1" ht="18" x14ac:dyDescent="0.35">
      <c r="A10" s="38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00 </v>
      </c>
      <c r="B10" s="60">
        <v>1</v>
      </c>
      <c r="C10" s="63" t="s">
        <v>120</v>
      </c>
      <c r="D10" s="126" t="s">
        <v>44</v>
      </c>
      <c r="E10" s="127" t="s">
        <v>121</v>
      </c>
      <c r="F10" s="60" t="s">
        <v>122</v>
      </c>
      <c r="G10" s="64">
        <v>15.6859105566</v>
      </c>
      <c r="H10" s="64">
        <v>15.6859105566</v>
      </c>
      <c r="I10" s="64">
        <v>0</v>
      </c>
      <c r="J10" s="67">
        <v>0</v>
      </c>
      <c r="K10" s="128">
        <v>0</v>
      </c>
      <c r="L10" s="128">
        <v>0</v>
      </c>
      <c r="M10" s="128">
        <v>0</v>
      </c>
      <c r="N10" s="128">
        <v>0</v>
      </c>
      <c r="O10" s="31">
        <v>0</v>
      </c>
      <c r="P10" s="129">
        <v>0</v>
      </c>
      <c r="Q10" s="62">
        <v>0</v>
      </c>
      <c r="R10" s="31">
        <v>0</v>
      </c>
      <c r="S10" s="31">
        <v>0</v>
      </c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</row>
    <row r="11" spans="1:48" s="32" customFormat="1" ht="18" x14ac:dyDescent="0.35">
      <c r="A11" s="93" t="str">
        <f t="shared" ref="A11:A68" si="2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00 </v>
      </c>
      <c r="B11" s="60">
        <v>2</v>
      </c>
      <c r="C11" s="63" t="s">
        <v>123</v>
      </c>
      <c r="D11" s="126" t="s">
        <v>44</v>
      </c>
      <c r="E11" s="127" t="s">
        <v>121</v>
      </c>
      <c r="F11" s="60" t="s">
        <v>122</v>
      </c>
      <c r="G11" s="64">
        <v>120.378778306241</v>
      </c>
      <c r="H11" s="64">
        <v>72.307197069400004</v>
      </c>
      <c r="I11" s="64">
        <v>48.071581236840991</v>
      </c>
      <c r="J11" s="67">
        <v>0</v>
      </c>
      <c r="K11" s="128">
        <v>0</v>
      </c>
      <c r="L11" s="128">
        <v>0</v>
      </c>
      <c r="M11" s="128">
        <v>0</v>
      </c>
      <c r="N11" s="128">
        <v>0</v>
      </c>
      <c r="O11" s="31">
        <v>0</v>
      </c>
      <c r="P11" s="129">
        <v>0</v>
      </c>
      <c r="Q11" s="62">
        <v>0</v>
      </c>
      <c r="R11" s="31">
        <v>0</v>
      </c>
      <c r="S11" s="31">
        <v>0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</row>
    <row r="12" spans="1:48" s="32" customFormat="1" ht="18" x14ac:dyDescent="0.35">
      <c r="A12" s="93" t="str">
        <f t="shared" si="2"/>
        <v xml:space="preserve">  00 </v>
      </c>
      <c r="B12" s="60">
        <v>3</v>
      </c>
      <c r="C12" s="63" t="s">
        <v>124</v>
      </c>
      <c r="D12" s="126" t="s">
        <v>44</v>
      </c>
      <c r="E12" s="127" t="s">
        <v>121</v>
      </c>
      <c r="F12" s="60" t="s">
        <v>122</v>
      </c>
      <c r="G12" s="64">
        <v>812.26302118700005</v>
      </c>
      <c r="H12" s="64">
        <v>812.26302118700005</v>
      </c>
      <c r="I12" s="64">
        <v>0</v>
      </c>
      <c r="J12" s="67">
        <v>0</v>
      </c>
      <c r="K12" s="128">
        <v>0</v>
      </c>
      <c r="L12" s="128">
        <v>0</v>
      </c>
      <c r="M12" s="128">
        <v>0</v>
      </c>
      <c r="N12" s="128">
        <v>0</v>
      </c>
      <c r="O12" s="31">
        <v>0</v>
      </c>
      <c r="P12" s="129">
        <v>0</v>
      </c>
      <c r="Q12" s="62">
        <v>0</v>
      </c>
      <c r="R12" s="31">
        <v>0</v>
      </c>
      <c r="S12" s="31">
        <v>0</v>
      </c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</row>
    <row r="13" spans="1:48" s="32" customFormat="1" ht="18" x14ac:dyDescent="0.35">
      <c r="A13" s="93" t="str">
        <f t="shared" si="2"/>
        <v xml:space="preserve">  00 </v>
      </c>
      <c r="B13" s="60">
        <v>4</v>
      </c>
      <c r="C13" s="63" t="s">
        <v>125</v>
      </c>
      <c r="D13" s="126" t="s">
        <v>44</v>
      </c>
      <c r="E13" s="127" t="s">
        <v>121</v>
      </c>
      <c r="F13" s="60" t="s">
        <v>122</v>
      </c>
      <c r="G13" s="64">
        <v>10.268437069200001</v>
      </c>
      <c r="H13" s="64">
        <v>10.268437069200001</v>
      </c>
      <c r="I13" s="64">
        <v>0</v>
      </c>
      <c r="J13" s="67">
        <v>0</v>
      </c>
      <c r="K13" s="128">
        <v>0</v>
      </c>
      <c r="L13" s="128">
        <v>0</v>
      </c>
      <c r="M13" s="128">
        <v>0</v>
      </c>
      <c r="N13" s="128">
        <v>0</v>
      </c>
      <c r="O13" s="31">
        <v>0</v>
      </c>
      <c r="P13" s="129">
        <v>0</v>
      </c>
      <c r="Q13" s="62">
        <v>0</v>
      </c>
      <c r="R13" s="31">
        <v>0</v>
      </c>
      <c r="S13" s="31">
        <v>0</v>
      </c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</row>
    <row r="14" spans="1:48" s="32" customFormat="1" ht="18" x14ac:dyDescent="0.35">
      <c r="A14" s="93" t="str">
        <f t="shared" si="2"/>
        <v xml:space="preserve">  00 </v>
      </c>
      <c r="B14" s="60">
        <v>5</v>
      </c>
      <c r="C14" s="63" t="s">
        <v>126</v>
      </c>
      <c r="D14" s="126" t="s">
        <v>44</v>
      </c>
      <c r="E14" s="127" t="s">
        <v>121</v>
      </c>
      <c r="F14" s="60" t="s">
        <v>122</v>
      </c>
      <c r="G14" s="64">
        <v>33.541819114399999</v>
      </c>
      <c r="H14" s="64">
        <v>33.541819114399999</v>
      </c>
      <c r="I14" s="64">
        <v>0</v>
      </c>
      <c r="J14" s="67">
        <v>0</v>
      </c>
      <c r="K14" s="128">
        <v>0</v>
      </c>
      <c r="L14" s="128">
        <v>0</v>
      </c>
      <c r="M14" s="128">
        <v>0</v>
      </c>
      <c r="N14" s="128">
        <v>0</v>
      </c>
      <c r="O14" s="31">
        <v>0</v>
      </c>
      <c r="P14" s="129">
        <v>0</v>
      </c>
      <c r="Q14" s="62">
        <v>0</v>
      </c>
      <c r="R14" s="31">
        <v>0</v>
      </c>
      <c r="S14" s="31">
        <v>0</v>
      </c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</row>
    <row r="15" spans="1:48" s="32" customFormat="1" ht="18" x14ac:dyDescent="0.35">
      <c r="A15" s="93" t="str">
        <f t="shared" si="2"/>
        <v xml:space="preserve">   </v>
      </c>
      <c r="B15" s="60">
        <v>6</v>
      </c>
      <c r="C15" s="63" t="s">
        <v>127</v>
      </c>
      <c r="D15" s="126" t="s">
        <v>44</v>
      </c>
      <c r="E15" s="127" t="s">
        <v>121</v>
      </c>
      <c r="F15" s="60" t="s">
        <v>122</v>
      </c>
      <c r="G15" s="64">
        <v>51.174629496400001</v>
      </c>
      <c r="H15" s="64">
        <v>51.174629496400001</v>
      </c>
      <c r="I15" s="64">
        <v>0</v>
      </c>
      <c r="J15" s="67">
        <v>1</v>
      </c>
      <c r="K15" s="128">
        <v>3.66</v>
      </c>
      <c r="L15" s="128">
        <v>0</v>
      </c>
      <c r="M15" s="128">
        <v>0</v>
      </c>
      <c r="N15" s="128">
        <v>0</v>
      </c>
      <c r="O15" s="31">
        <v>35</v>
      </c>
      <c r="P15" s="129">
        <v>0</v>
      </c>
      <c r="Q15" s="62">
        <v>0</v>
      </c>
      <c r="R15" s="31">
        <v>0</v>
      </c>
      <c r="S15" s="31">
        <v>0</v>
      </c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</row>
    <row r="16" spans="1:48" s="32" customFormat="1" ht="18" x14ac:dyDescent="0.35">
      <c r="A16" s="93" t="str">
        <f t="shared" si="2"/>
        <v xml:space="preserve">  33 </v>
      </c>
      <c r="B16" s="60">
        <v>7</v>
      </c>
      <c r="C16" s="63" t="s">
        <v>128</v>
      </c>
      <c r="D16" s="126" t="s">
        <v>44</v>
      </c>
      <c r="E16" s="127" t="s">
        <v>121</v>
      </c>
      <c r="F16" s="60" t="s">
        <v>122</v>
      </c>
      <c r="G16" s="64">
        <v>24.042007534900002</v>
      </c>
      <c r="H16" s="64">
        <v>24.042007534900002</v>
      </c>
      <c r="I16" s="64">
        <v>0</v>
      </c>
      <c r="J16" s="67">
        <v>1</v>
      </c>
      <c r="K16" s="128">
        <v>15</v>
      </c>
      <c r="L16" s="128">
        <v>0</v>
      </c>
      <c r="M16" s="128">
        <v>0</v>
      </c>
      <c r="N16" s="128">
        <v>0</v>
      </c>
      <c r="O16" s="31">
        <v>7</v>
      </c>
      <c r="P16" s="129">
        <v>0</v>
      </c>
      <c r="Q16" s="62">
        <v>0</v>
      </c>
      <c r="R16" s="31">
        <v>0</v>
      </c>
      <c r="S16" s="31">
        <v>0</v>
      </c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</row>
    <row r="17" spans="1:48" s="32" customFormat="1" ht="18" x14ac:dyDescent="0.35">
      <c r="A17" s="93" t="str">
        <f t="shared" si="2"/>
        <v xml:space="preserve">  00 </v>
      </c>
      <c r="B17" s="60">
        <v>8</v>
      </c>
      <c r="C17" s="63" t="s">
        <v>129</v>
      </c>
      <c r="D17" s="126" t="s">
        <v>44</v>
      </c>
      <c r="E17" s="127" t="s">
        <v>121</v>
      </c>
      <c r="F17" s="60" t="s">
        <v>122</v>
      </c>
      <c r="G17" s="64">
        <v>127.96292350535631</v>
      </c>
      <c r="H17" s="64">
        <v>60.208586478299999</v>
      </c>
      <c r="I17" s="64">
        <v>67.754337027056309</v>
      </c>
      <c r="J17" s="67">
        <v>0</v>
      </c>
      <c r="K17" s="128">
        <v>0</v>
      </c>
      <c r="L17" s="128">
        <v>0</v>
      </c>
      <c r="M17" s="128">
        <v>0</v>
      </c>
      <c r="N17" s="128">
        <v>0</v>
      </c>
      <c r="O17" s="31">
        <v>0</v>
      </c>
      <c r="P17" s="129">
        <v>0</v>
      </c>
      <c r="Q17" s="62">
        <v>0</v>
      </c>
      <c r="R17" s="31">
        <v>0</v>
      </c>
      <c r="S17" s="31">
        <v>0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</row>
    <row r="18" spans="1:48" s="32" customFormat="1" ht="18" x14ac:dyDescent="0.35">
      <c r="A18" s="93" t="str">
        <f t="shared" si="2"/>
        <v xml:space="preserve">  33 </v>
      </c>
      <c r="B18" s="60">
        <v>9</v>
      </c>
      <c r="C18" s="63" t="s">
        <v>130</v>
      </c>
      <c r="D18" s="126" t="s">
        <v>44</v>
      </c>
      <c r="E18" s="127" t="s">
        <v>121</v>
      </c>
      <c r="F18" s="60" t="s">
        <v>122</v>
      </c>
      <c r="G18" s="64">
        <v>5.3443462291600001</v>
      </c>
      <c r="H18" s="64">
        <v>5.3443462291600001</v>
      </c>
      <c r="I18" s="64">
        <v>0</v>
      </c>
      <c r="J18" s="67">
        <v>1</v>
      </c>
      <c r="K18" s="128">
        <v>2.63</v>
      </c>
      <c r="L18" s="128">
        <v>0</v>
      </c>
      <c r="M18" s="128">
        <v>0</v>
      </c>
      <c r="N18" s="128">
        <v>0</v>
      </c>
      <c r="O18" s="31">
        <v>20</v>
      </c>
      <c r="P18" s="129">
        <v>0</v>
      </c>
      <c r="Q18" s="62">
        <v>0</v>
      </c>
      <c r="R18" s="31">
        <v>0</v>
      </c>
      <c r="S18" s="31">
        <v>0</v>
      </c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</row>
    <row r="19" spans="1:48" s="32" customFormat="1" ht="18" x14ac:dyDescent="0.35">
      <c r="A19" s="93" t="str">
        <f t="shared" si="2"/>
        <v xml:space="preserve">  00 </v>
      </c>
      <c r="B19" s="60">
        <v>10</v>
      </c>
      <c r="C19" s="63" t="s">
        <v>131</v>
      </c>
      <c r="D19" s="126" t="s">
        <v>44</v>
      </c>
      <c r="E19" s="127" t="s">
        <v>121</v>
      </c>
      <c r="F19" s="60" t="s">
        <v>122</v>
      </c>
      <c r="G19" s="64">
        <v>7.9618181537500003</v>
      </c>
      <c r="H19" s="64">
        <v>7.9618181537500003</v>
      </c>
      <c r="I19" s="64">
        <v>0</v>
      </c>
      <c r="J19" s="67">
        <v>0</v>
      </c>
      <c r="K19" s="128">
        <v>0</v>
      </c>
      <c r="L19" s="128">
        <v>0</v>
      </c>
      <c r="M19" s="128">
        <v>0</v>
      </c>
      <c r="N19" s="128">
        <v>0</v>
      </c>
      <c r="O19" s="31">
        <v>0</v>
      </c>
      <c r="P19" s="129">
        <v>0</v>
      </c>
      <c r="Q19" s="62">
        <v>0</v>
      </c>
      <c r="R19" s="31">
        <v>0</v>
      </c>
      <c r="S19" s="31">
        <v>0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</row>
    <row r="20" spans="1:48" s="32" customFormat="1" ht="18" x14ac:dyDescent="0.35">
      <c r="A20" s="93" t="str">
        <f t="shared" si="2"/>
        <v xml:space="preserve">  00 </v>
      </c>
      <c r="B20" s="60">
        <v>11</v>
      </c>
      <c r="C20" s="63" t="s">
        <v>132</v>
      </c>
      <c r="D20" s="126" t="s">
        <v>44</v>
      </c>
      <c r="E20" s="127" t="s">
        <v>121</v>
      </c>
      <c r="F20" s="60" t="s">
        <v>122</v>
      </c>
      <c r="G20" s="64">
        <v>200.00015873198731</v>
      </c>
      <c r="H20" s="64">
        <v>1.83602904371</v>
      </c>
      <c r="I20" s="64">
        <v>198.16412968827731</v>
      </c>
      <c r="J20" s="71">
        <v>0</v>
      </c>
      <c r="K20" s="128">
        <v>0</v>
      </c>
      <c r="L20" s="128">
        <v>0</v>
      </c>
      <c r="M20" s="128">
        <v>0</v>
      </c>
      <c r="N20" s="128">
        <v>0</v>
      </c>
      <c r="O20" s="31">
        <v>0</v>
      </c>
      <c r="P20" s="129">
        <v>0</v>
      </c>
      <c r="Q20" s="62">
        <v>0</v>
      </c>
      <c r="R20" s="31">
        <v>0</v>
      </c>
      <c r="S20" s="31">
        <v>0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</row>
    <row r="21" spans="1:48" s="32" customFormat="1" ht="18" x14ac:dyDescent="0.35">
      <c r="A21" s="93" t="str">
        <f t="shared" si="2"/>
        <v xml:space="preserve">  00 </v>
      </c>
      <c r="B21" s="60">
        <v>12</v>
      </c>
      <c r="C21" s="63" t="s">
        <v>133</v>
      </c>
      <c r="D21" s="126" t="s">
        <v>44</v>
      </c>
      <c r="E21" s="127" t="s">
        <v>121</v>
      </c>
      <c r="F21" s="60" t="s">
        <v>122</v>
      </c>
      <c r="G21" s="64">
        <v>25.858217235400001</v>
      </c>
      <c r="H21" s="64">
        <v>25.858217235400001</v>
      </c>
      <c r="I21" s="64">
        <v>0</v>
      </c>
      <c r="J21" s="67">
        <v>0</v>
      </c>
      <c r="K21" s="128">
        <v>0</v>
      </c>
      <c r="L21" s="128">
        <v>0</v>
      </c>
      <c r="M21" s="128">
        <v>0</v>
      </c>
      <c r="N21" s="128">
        <v>0</v>
      </c>
      <c r="O21" s="31">
        <v>0</v>
      </c>
      <c r="P21" s="129">
        <v>0</v>
      </c>
      <c r="Q21" s="62">
        <v>0</v>
      </c>
      <c r="R21" s="31">
        <v>0</v>
      </c>
      <c r="S21" s="31">
        <v>0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</row>
    <row r="22" spans="1:48" s="32" customFormat="1" ht="18" x14ac:dyDescent="0.35">
      <c r="A22" s="93" t="str">
        <f t="shared" si="2"/>
        <v xml:space="preserve">  00 </v>
      </c>
      <c r="B22" s="60">
        <v>13</v>
      </c>
      <c r="C22" s="63" t="s">
        <v>134</v>
      </c>
      <c r="D22" s="126" t="s">
        <v>44</v>
      </c>
      <c r="E22" s="127" t="s">
        <v>121</v>
      </c>
      <c r="F22" s="60" t="s">
        <v>122</v>
      </c>
      <c r="G22" s="64">
        <v>13.381936834099999</v>
      </c>
      <c r="H22" s="64">
        <v>13.381936834099999</v>
      </c>
      <c r="I22" s="64">
        <v>0</v>
      </c>
      <c r="J22" s="67">
        <v>0</v>
      </c>
      <c r="K22" s="128">
        <v>0</v>
      </c>
      <c r="L22" s="128">
        <v>0</v>
      </c>
      <c r="M22" s="128">
        <v>0</v>
      </c>
      <c r="N22" s="128">
        <v>0</v>
      </c>
      <c r="O22" s="31">
        <v>0</v>
      </c>
      <c r="P22" s="129">
        <v>0</v>
      </c>
      <c r="Q22" s="62">
        <v>0</v>
      </c>
      <c r="R22" s="31">
        <v>0</v>
      </c>
      <c r="S22" s="31">
        <v>0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</row>
    <row r="23" spans="1:48" s="32" customFormat="1" ht="18" x14ac:dyDescent="0.35">
      <c r="A23" s="93" t="str">
        <f t="shared" si="2"/>
        <v xml:space="preserve">  00 </v>
      </c>
      <c r="B23" s="60">
        <v>14</v>
      </c>
      <c r="C23" s="63" t="s">
        <v>135</v>
      </c>
      <c r="D23" s="126" t="s">
        <v>44</v>
      </c>
      <c r="E23" s="127" t="s">
        <v>121</v>
      </c>
      <c r="F23" s="60" t="s">
        <v>122</v>
      </c>
      <c r="G23" s="64">
        <v>14.9478695896</v>
      </c>
      <c r="H23" s="64">
        <v>14.9478695896</v>
      </c>
      <c r="I23" s="64">
        <v>0</v>
      </c>
      <c r="J23" s="67">
        <v>0</v>
      </c>
      <c r="K23" s="128">
        <v>0</v>
      </c>
      <c r="L23" s="128">
        <v>0</v>
      </c>
      <c r="M23" s="128">
        <v>0</v>
      </c>
      <c r="N23" s="128">
        <v>0</v>
      </c>
      <c r="O23" s="31">
        <v>0</v>
      </c>
      <c r="P23" s="129">
        <v>0</v>
      </c>
      <c r="Q23" s="62">
        <v>0</v>
      </c>
      <c r="R23" s="31">
        <v>0</v>
      </c>
      <c r="S23" s="31">
        <v>0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</row>
    <row r="24" spans="1:48" s="32" customFormat="1" ht="18" x14ac:dyDescent="0.35">
      <c r="A24" s="93" t="str">
        <f t="shared" si="2"/>
        <v xml:space="preserve">  00 </v>
      </c>
      <c r="B24" s="60">
        <v>15</v>
      </c>
      <c r="C24" s="63" t="s">
        <v>136</v>
      </c>
      <c r="D24" s="126" t="s">
        <v>44</v>
      </c>
      <c r="E24" s="127" t="s">
        <v>121</v>
      </c>
      <c r="F24" s="60" t="s">
        <v>122</v>
      </c>
      <c r="G24" s="64">
        <v>14.197456181457001</v>
      </c>
      <c r="H24" s="64">
        <v>12.613830309800001</v>
      </c>
      <c r="I24" s="64">
        <v>1.583625871657</v>
      </c>
      <c r="J24" s="67">
        <v>0</v>
      </c>
      <c r="K24" s="128">
        <v>0</v>
      </c>
      <c r="L24" s="128">
        <v>0</v>
      </c>
      <c r="M24" s="128">
        <v>0</v>
      </c>
      <c r="N24" s="128">
        <v>0</v>
      </c>
      <c r="O24" s="31">
        <v>0</v>
      </c>
      <c r="P24" s="129">
        <v>0</v>
      </c>
      <c r="Q24" s="62">
        <v>0</v>
      </c>
      <c r="R24" s="31">
        <v>0</v>
      </c>
      <c r="S24" s="31">
        <v>0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</row>
    <row r="25" spans="1:48" s="32" customFormat="1" ht="18" x14ac:dyDescent="0.35">
      <c r="A25" s="93" t="str">
        <f t="shared" si="2"/>
        <v xml:space="preserve">  00 </v>
      </c>
      <c r="B25" s="60">
        <v>16</v>
      </c>
      <c r="C25" s="63" t="s">
        <v>137</v>
      </c>
      <c r="D25" s="126" t="s">
        <v>44</v>
      </c>
      <c r="E25" s="127" t="s">
        <v>121</v>
      </c>
      <c r="F25" s="60" t="s">
        <v>122</v>
      </c>
      <c r="G25" s="64">
        <v>47.428355890483999</v>
      </c>
      <c r="H25" s="64">
        <v>36.347717261699998</v>
      </c>
      <c r="I25" s="64">
        <v>11.080638628784</v>
      </c>
      <c r="J25" s="67">
        <v>0</v>
      </c>
      <c r="K25" s="128">
        <v>0</v>
      </c>
      <c r="L25" s="128">
        <v>0</v>
      </c>
      <c r="M25" s="128">
        <v>0</v>
      </c>
      <c r="N25" s="128">
        <v>0</v>
      </c>
      <c r="O25" s="31">
        <v>0</v>
      </c>
      <c r="P25" s="129">
        <v>0</v>
      </c>
      <c r="Q25" s="62">
        <v>0</v>
      </c>
      <c r="R25" s="31">
        <v>0</v>
      </c>
      <c r="S25" s="31">
        <v>0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</row>
    <row r="26" spans="1:48" s="32" customFormat="1" ht="18" x14ac:dyDescent="0.35">
      <c r="A26" s="93" t="str">
        <f t="shared" si="2"/>
        <v xml:space="preserve">  00 </v>
      </c>
      <c r="B26" s="60">
        <v>17</v>
      </c>
      <c r="C26" s="63" t="s">
        <v>138</v>
      </c>
      <c r="D26" s="126" t="s">
        <v>44</v>
      </c>
      <c r="E26" s="127" t="s">
        <v>121</v>
      </c>
      <c r="F26" s="60" t="s">
        <v>122</v>
      </c>
      <c r="G26" s="64">
        <v>232.43524930348599</v>
      </c>
      <c r="H26" s="64">
        <v>61.875179795400001</v>
      </c>
      <c r="I26" s="64">
        <v>170.560069508086</v>
      </c>
      <c r="J26" s="67">
        <v>0</v>
      </c>
      <c r="K26" s="128">
        <v>0</v>
      </c>
      <c r="L26" s="128">
        <v>0</v>
      </c>
      <c r="M26" s="128">
        <v>0</v>
      </c>
      <c r="N26" s="128">
        <v>0</v>
      </c>
      <c r="O26" s="31">
        <v>0</v>
      </c>
      <c r="P26" s="129">
        <v>0</v>
      </c>
      <c r="Q26" s="62">
        <v>0</v>
      </c>
      <c r="R26" s="31">
        <v>0</v>
      </c>
      <c r="S26" s="31">
        <v>0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</row>
    <row r="27" spans="1:48" s="32" customFormat="1" ht="18" x14ac:dyDescent="0.35">
      <c r="A27" s="93" t="str">
        <f t="shared" si="2"/>
        <v xml:space="preserve">  00 </v>
      </c>
      <c r="B27" s="60">
        <v>18</v>
      </c>
      <c r="C27" s="63" t="s">
        <v>139</v>
      </c>
      <c r="D27" s="126" t="s">
        <v>44</v>
      </c>
      <c r="E27" s="127" t="s">
        <v>121</v>
      </c>
      <c r="F27" s="60" t="s">
        <v>122</v>
      </c>
      <c r="G27" s="64">
        <v>187.30175032194103</v>
      </c>
      <c r="H27" s="64">
        <v>14.078969813</v>
      </c>
      <c r="I27" s="64">
        <v>173.22278050894101</v>
      </c>
      <c r="J27" s="67">
        <v>0</v>
      </c>
      <c r="K27" s="128">
        <v>0</v>
      </c>
      <c r="L27" s="128">
        <v>0</v>
      </c>
      <c r="M27" s="128">
        <v>0</v>
      </c>
      <c r="N27" s="128">
        <v>0</v>
      </c>
      <c r="O27" s="31">
        <v>0</v>
      </c>
      <c r="P27" s="129">
        <v>0</v>
      </c>
      <c r="Q27" s="62">
        <v>0</v>
      </c>
      <c r="R27" s="31">
        <v>0</v>
      </c>
      <c r="S27" s="31">
        <v>0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</row>
    <row r="28" spans="1:48" s="32" customFormat="1" ht="18" x14ac:dyDescent="0.35">
      <c r="A28" s="93" t="str">
        <f t="shared" si="2"/>
        <v xml:space="preserve">   </v>
      </c>
      <c r="B28" s="60">
        <v>19</v>
      </c>
      <c r="C28" s="63" t="s">
        <v>140</v>
      </c>
      <c r="D28" s="126" t="s">
        <v>44</v>
      </c>
      <c r="E28" s="127" t="s">
        <v>121</v>
      </c>
      <c r="F28" s="60" t="s">
        <v>122</v>
      </c>
      <c r="G28" s="64">
        <v>247.286165582</v>
      </c>
      <c r="H28" s="64">
        <v>247.286165582</v>
      </c>
      <c r="I28" s="64">
        <v>0</v>
      </c>
      <c r="J28" s="67">
        <v>1</v>
      </c>
      <c r="K28" s="128">
        <v>33.5</v>
      </c>
      <c r="L28" s="128">
        <v>0</v>
      </c>
      <c r="M28" s="128">
        <v>0</v>
      </c>
      <c r="N28" s="128">
        <v>0</v>
      </c>
      <c r="O28" s="31">
        <v>30</v>
      </c>
      <c r="P28" s="129">
        <v>0</v>
      </c>
      <c r="Q28" s="62">
        <v>0</v>
      </c>
      <c r="R28" s="31">
        <v>0</v>
      </c>
      <c r="S28" s="31">
        <v>0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</row>
    <row r="29" spans="1:48" s="32" customFormat="1" ht="18" x14ac:dyDescent="0.35">
      <c r="A29" s="93" t="str">
        <f t="shared" si="2"/>
        <v xml:space="preserve">   </v>
      </c>
      <c r="B29" s="60">
        <v>20</v>
      </c>
      <c r="C29" s="63" t="s">
        <v>141</v>
      </c>
      <c r="D29" s="126" t="s">
        <v>44</v>
      </c>
      <c r="E29" s="127" t="s">
        <v>121</v>
      </c>
      <c r="F29" s="60" t="s">
        <v>122</v>
      </c>
      <c r="G29" s="64">
        <v>39.734703873800001</v>
      </c>
      <c r="H29" s="64">
        <v>39.734703873800001</v>
      </c>
      <c r="I29" s="64">
        <v>0</v>
      </c>
      <c r="J29" s="67">
        <v>1</v>
      </c>
      <c r="K29" s="128">
        <v>39.9</v>
      </c>
      <c r="L29" s="128">
        <v>0</v>
      </c>
      <c r="M29" s="128">
        <v>0</v>
      </c>
      <c r="N29" s="128">
        <v>0</v>
      </c>
      <c r="O29" s="31">
        <v>30</v>
      </c>
      <c r="P29" s="129">
        <v>0</v>
      </c>
      <c r="Q29" s="62">
        <v>0</v>
      </c>
      <c r="R29" s="31">
        <v>0</v>
      </c>
      <c r="S29" s="31">
        <v>0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</row>
    <row r="30" spans="1:48" s="32" customFormat="1" ht="18" x14ac:dyDescent="0.35">
      <c r="A30" s="93" t="str">
        <f t="shared" si="2"/>
        <v xml:space="preserve">  00 </v>
      </c>
      <c r="B30" s="60">
        <v>21</v>
      </c>
      <c r="C30" s="63" t="s">
        <v>142</v>
      </c>
      <c r="D30" s="126" t="s">
        <v>44</v>
      </c>
      <c r="E30" s="127" t="s">
        <v>121</v>
      </c>
      <c r="F30" s="60" t="s">
        <v>122</v>
      </c>
      <c r="G30" s="64">
        <v>23.714283808099999</v>
      </c>
      <c r="H30" s="64">
        <v>23.714283808099999</v>
      </c>
      <c r="I30" s="64">
        <v>0</v>
      </c>
      <c r="J30" s="67">
        <v>0</v>
      </c>
      <c r="K30" s="128">
        <v>0</v>
      </c>
      <c r="L30" s="128">
        <v>0</v>
      </c>
      <c r="M30" s="128">
        <v>0</v>
      </c>
      <c r="N30" s="128">
        <v>0</v>
      </c>
      <c r="O30" s="31">
        <v>0</v>
      </c>
      <c r="P30" s="129">
        <v>0</v>
      </c>
      <c r="Q30" s="62">
        <v>0</v>
      </c>
      <c r="R30" s="31">
        <v>0</v>
      </c>
      <c r="S30" s="31">
        <v>0</v>
      </c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</row>
    <row r="31" spans="1:48" s="32" customFormat="1" ht="18" x14ac:dyDescent="0.35">
      <c r="A31" s="93" t="str">
        <f t="shared" si="2"/>
        <v xml:space="preserve">  00 </v>
      </c>
      <c r="B31" s="60">
        <v>22</v>
      </c>
      <c r="C31" s="63" t="s">
        <v>143</v>
      </c>
      <c r="D31" s="126" t="s">
        <v>44</v>
      </c>
      <c r="E31" s="127" t="s">
        <v>121</v>
      </c>
      <c r="F31" s="60" t="s">
        <v>122</v>
      </c>
      <c r="G31" s="64">
        <v>21.6253651078</v>
      </c>
      <c r="H31" s="64">
        <v>21.6253651078</v>
      </c>
      <c r="I31" s="64">
        <v>0</v>
      </c>
      <c r="J31" s="67">
        <v>0</v>
      </c>
      <c r="K31" s="128">
        <v>0</v>
      </c>
      <c r="L31" s="128">
        <v>0</v>
      </c>
      <c r="M31" s="128">
        <v>0</v>
      </c>
      <c r="N31" s="128">
        <v>0</v>
      </c>
      <c r="O31" s="31">
        <v>0</v>
      </c>
      <c r="P31" s="129">
        <v>0</v>
      </c>
      <c r="Q31" s="62">
        <v>0</v>
      </c>
      <c r="R31" s="31">
        <v>0</v>
      </c>
      <c r="S31" s="31">
        <v>0</v>
      </c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</row>
    <row r="32" spans="1:48" s="32" customFormat="1" ht="18" x14ac:dyDescent="0.35">
      <c r="A32" s="93" t="str">
        <f t="shared" si="2"/>
        <v xml:space="preserve">  00 </v>
      </c>
      <c r="B32" s="60">
        <v>23</v>
      </c>
      <c r="C32" s="63" t="s">
        <v>144</v>
      </c>
      <c r="D32" s="126" t="s">
        <v>44</v>
      </c>
      <c r="E32" s="127" t="s">
        <v>121</v>
      </c>
      <c r="F32" s="60" t="s">
        <v>122</v>
      </c>
      <c r="G32" s="64">
        <v>38.643669831300002</v>
      </c>
      <c r="H32" s="64">
        <v>38.643669831300002</v>
      </c>
      <c r="I32" s="64">
        <v>0</v>
      </c>
      <c r="J32" s="67">
        <v>0</v>
      </c>
      <c r="K32" s="128">
        <v>0</v>
      </c>
      <c r="L32" s="128">
        <v>0</v>
      </c>
      <c r="M32" s="128">
        <v>0</v>
      </c>
      <c r="N32" s="128">
        <v>0</v>
      </c>
      <c r="O32" s="31">
        <v>0</v>
      </c>
      <c r="P32" s="129">
        <v>0</v>
      </c>
      <c r="Q32" s="62">
        <v>0</v>
      </c>
      <c r="R32" s="31">
        <v>0</v>
      </c>
      <c r="S32" s="31">
        <v>0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</row>
    <row r="33" spans="1:48" s="32" customFormat="1" ht="18" x14ac:dyDescent="0.35">
      <c r="A33" s="93" t="str">
        <f t="shared" si="2"/>
        <v xml:space="preserve">  00 </v>
      </c>
      <c r="B33" s="60">
        <v>24</v>
      </c>
      <c r="C33" s="63" t="s">
        <v>145</v>
      </c>
      <c r="D33" s="126" t="s">
        <v>44</v>
      </c>
      <c r="E33" s="127" t="s">
        <v>121</v>
      </c>
      <c r="F33" s="60" t="s">
        <v>122</v>
      </c>
      <c r="G33" s="64">
        <v>37.7863556446</v>
      </c>
      <c r="H33" s="64">
        <v>37.7863556446</v>
      </c>
      <c r="I33" s="64">
        <v>0</v>
      </c>
      <c r="J33" s="67">
        <v>0</v>
      </c>
      <c r="K33" s="128">
        <v>0</v>
      </c>
      <c r="L33" s="128">
        <v>0</v>
      </c>
      <c r="M33" s="128">
        <v>0</v>
      </c>
      <c r="N33" s="128">
        <v>0</v>
      </c>
      <c r="O33" s="31">
        <v>0</v>
      </c>
      <c r="P33" s="129">
        <v>0</v>
      </c>
      <c r="Q33" s="62">
        <v>0</v>
      </c>
      <c r="R33" s="31">
        <v>0</v>
      </c>
      <c r="S33" s="31">
        <v>0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</row>
    <row r="34" spans="1:48" s="32" customFormat="1" ht="18" x14ac:dyDescent="0.35">
      <c r="A34" s="93" t="str">
        <f t="shared" si="2"/>
        <v xml:space="preserve">  33 </v>
      </c>
      <c r="B34" s="60">
        <v>25</v>
      </c>
      <c r="C34" s="63" t="s">
        <v>146</v>
      </c>
      <c r="D34" s="126" t="s">
        <v>44</v>
      </c>
      <c r="E34" s="127" t="s">
        <v>121</v>
      </c>
      <c r="F34" s="60" t="s">
        <v>122</v>
      </c>
      <c r="G34" s="64">
        <v>28.447591012</v>
      </c>
      <c r="H34" s="64">
        <v>28.447591012</v>
      </c>
      <c r="I34" s="64">
        <v>0</v>
      </c>
      <c r="J34" s="67">
        <v>1</v>
      </c>
      <c r="K34" s="128">
        <v>5.75</v>
      </c>
      <c r="L34" s="128">
        <v>0</v>
      </c>
      <c r="M34" s="128">
        <v>0</v>
      </c>
      <c r="N34" s="128">
        <v>0</v>
      </c>
      <c r="O34" s="31">
        <v>25</v>
      </c>
      <c r="P34" s="129">
        <v>0</v>
      </c>
      <c r="Q34" s="62">
        <v>0</v>
      </c>
      <c r="R34" s="31">
        <v>0</v>
      </c>
      <c r="S34" s="31">
        <v>0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</row>
    <row r="35" spans="1:48" s="32" customFormat="1" ht="18" x14ac:dyDescent="0.35">
      <c r="A35" s="93" t="str">
        <f t="shared" si="2"/>
        <v xml:space="preserve">   </v>
      </c>
      <c r="B35" s="60">
        <v>26</v>
      </c>
      <c r="C35" s="63" t="s">
        <v>147</v>
      </c>
      <c r="D35" s="126" t="s">
        <v>44</v>
      </c>
      <c r="E35" s="127" t="s">
        <v>121</v>
      </c>
      <c r="F35" s="60" t="s">
        <v>122</v>
      </c>
      <c r="G35" s="64">
        <v>22.721542103099999</v>
      </c>
      <c r="H35" s="64">
        <v>22.721542103099999</v>
      </c>
      <c r="I35" s="64">
        <v>0</v>
      </c>
      <c r="J35" s="67">
        <v>1</v>
      </c>
      <c r="K35" s="128">
        <v>10.36</v>
      </c>
      <c r="L35" s="128">
        <v>0</v>
      </c>
      <c r="M35" s="128">
        <v>0</v>
      </c>
      <c r="N35" s="128">
        <v>0</v>
      </c>
      <c r="O35" s="31">
        <v>30</v>
      </c>
      <c r="P35" s="129">
        <v>0</v>
      </c>
      <c r="Q35" s="62">
        <v>0</v>
      </c>
      <c r="R35" s="31">
        <v>0</v>
      </c>
      <c r="S35" s="31">
        <v>0</v>
      </c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</row>
    <row r="36" spans="1:48" s="32" customFormat="1" ht="18" x14ac:dyDescent="0.35">
      <c r="A36" s="93" t="str">
        <f t="shared" si="2"/>
        <v xml:space="preserve">   </v>
      </c>
      <c r="B36" s="60">
        <v>27</v>
      </c>
      <c r="C36" s="63" t="s">
        <v>148</v>
      </c>
      <c r="D36" s="126" t="s">
        <v>44</v>
      </c>
      <c r="E36" s="127" t="s">
        <v>121</v>
      </c>
      <c r="F36" s="60" t="s">
        <v>122</v>
      </c>
      <c r="G36" s="64">
        <v>5.8879467638199996</v>
      </c>
      <c r="H36" s="64">
        <v>5.8879467638199996</v>
      </c>
      <c r="I36" s="64">
        <v>0</v>
      </c>
      <c r="J36" s="67">
        <v>1</v>
      </c>
      <c r="K36" s="128">
        <v>12.43</v>
      </c>
      <c r="L36" s="128">
        <v>0</v>
      </c>
      <c r="M36" s="128">
        <v>0</v>
      </c>
      <c r="N36" s="128">
        <v>0</v>
      </c>
      <c r="O36" s="31">
        <v>30</v>
      </c>
      <c r="P36" s="129">
        <v>0</v>
      </c>
      <c r="Q36" s="62">
        <v>0</v>
      </c>
      <c r="R36" s="31">
        <v>0</v>
      </c>
      <c r="S36" s="31">
        <v>0</v>
      </c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</row>
    <row r="37" spans="1:48" s="32" customFormat="1" ht="18" x14ac:dyDescent="0.35">
      <c r="A37" s="93" t="str">
        <f t="shared" si="2"/>
        <v xml:space="preserve">   </v>
      </c>
      <c r="B37" s="60">
        <v>28</v>
      </c>
      <c r="C37" s="63" t="s">
        <v>149</v>
      </c>
      <c r="D37" s="126" t="s">
        <v>44</v>
      </c>
      <c r="E37" s="127" t="s">
        <v>121</v>
      </c>
      <c r="F37" s="60" t="s">
        <v>122</v>
      </c>
      <c r="G37" s="64">
        <v>18.977773624699999</v>
      </c>
      <c r="H37" s="64">
        <v>18.977773624699999</v>
      </c>
      <c r="I37" s="64">
        <v>0</v>
      </c>
      <c r="J37" s="67">
        <v>1</v>
      </c>
      <c r="K37" s="128">
        <v>5.05</v>
      </c>
      <c r="L37" s="128">
        <v>0</v>
      </c>
      <c r="M37" s="128">
        <v>0</v>
      </c>
      <c r="N37" s="128">
        <v>0</v>
      </c>
      <c r="O37" s="31">
        <v>35</v>
      </c>
      <c r="P37" s="129">
        <v>0</v>
      </c>
      <c r="Q37" s="62">
        <v>0</v>
      </c>
      <c r="R37" s="31">
        <v>0</v>
      </c>
      <c r="S37" s="31">
        <v>0</v>
      </c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</row>
    <row r="38" spans="1:48" s="32" customFormat="1" ht="18" x14ac:dyDescent="0.35">
      <c r="A38" s="93" t="str">
        <f t="shared" si="2"/>
        <v xml:space="preserve">   </v>
      </c>
      <c r="B38" s="60">
        <v>29</v>
      </c>
      <c r="C38" s="63" t="s">
        <v>150</v>
      </c>
      <c r="D38" s="126" t="s">
        <v>44</v>
      </c>
      <c r="E38" s="127" t="s">
        <v>121</v>
      </c>
      <c r="F38" s="60" t="s">
        <v>122</v>
      </c>
      <c r="G38" s="64">
        <v>21.355387340899998</v>
      </c>
      <c r="H38" s="64">
        <v>21.355387340899998</v>
      </c>
      <c r="I38" s="64">
        <v>0</v>
      </c>
      <c r="J38" s="67">
        <v>1</v>
      </c>
      <c r="K38" s="128">
        <v>17.03</v>
      </c>
      <c r="L38" s="128">
        <v>0</v>
      </c>
      <c r="M38" s="128">
        <v>0</v>
      </c>
      <c r="N38" s="128">
        <v>0</v>
      </c>
      <c r="O38" s="31">
        <v>30</v>
      </c>
      <c r="P38" s="129">
        <v>0</v>
      </c>
      <c r="Q38" s="62">
        <v>0</v>
      </c>
      <c r="R38" s="31">
        <v>0</v>
      </c>
      <c r="S38" s="31">
        <v>0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</row>
    <row r="39" spans="1:48" s="32" customFormat="1" ht="18" x14ac:dyDescent="0.35">
      <c r="A39" s="93" t="str">
        <f t="shared" si="2"/>
        <v xml:space="preserve">   </v>
      </c>
      <c r="B39" s="60">
        <v>30</v>
      </c>
      <c r="C39" s="63" t="s">
        <v>151</v>
      </c>
      <c r="D39" s="126" t="s">
        <v>44</v>
      </c>
      <c r="E39" s="127" t="s">
        <v>121</v>
      </c>
      <c r="F39" s="60" t="s">
        <v>122</v>
      </c>
      <c r="G39" s="64">
        <v>5.7653475734899997</v>
      </c>
      <c r="H39" s="64">
        <v>5.7653475734899997</v>
      </c>
      <c r="I39" s="64">
        <v>0</v>
      </c>
      <c r="J39" s="67">
        <v>1</v>
      </c>
      <c r="K39" s="128">
        <v>12.68</v>
      </c>
      <c r="L39" s="128">
        <v>0</v>
      </c>
      <c r="M39" s="128">
        <v>0</v>
      </c>
      <c r="N39" s="128">
        <v>0</v>
      </c>
      <c r="O39" s="31">
        <v>35</v>
      </c>
      <c r="P39" s="129">
        <v>0</v>
      </c>
      <c r="Q39" s="62">
        <v>0</v>
      </c>
      <c r="R39" s="31">
        <v>0</v>
      </c>
      <c r="S39" s="31">
        <v>0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</row>
    <row r="40" spans="1:48" s="32" customFormat="1" ht="18" x14ac:dyDescent="0.35">
      <c r="A40" s="93" t="str">
        <f t="shared" si="2"/>
        <v xml:space="preserve">  00 </v>
      </c>
      <c r="B40" s="60">
        <v>31</v>
      </c>
      <c r="C40" s="63" t="s">
        <v>152</v>
      </c>
      <c r="D40" s="126" t="s">
        <v>44</v>
      </c>
      <c r="E40" s="127" t="s">
        <v>121</v>
      </c>
      <c r="F40" s="60" t="s">
        <v>122</v>
      </c>
      <c r="G40" s="64">
        <v>59.779303390700001</v>
      </c>
      <c r="H40" s="64">
        <v>59.779303390700001</v>
      </c>
      <c r="I40" s="64">
        <v>0</v>
      </c>
      <c r="J40" s="67">
        <v>0</v>
      </c>
      <c r="K40" s="128">
        <v>0</v>
      </c>
      <c r="L40" s="128">
        <v>0</v>
      </c>
      <c r="M40" s="128">
        <v>0</v>
      </c>
      <c r="N40" s="128">
        <v>0</v>
      </c>
      <c r="O40" s="31">
        <v>0</v>
      </c>
      <c r="P40" s="129">
        <v>0</v>
      </c>
      <c r="Q40" s="62">
        <v>0</v>
      </c>
      <c r="R40" s="31">
        <v>0</v>
      </c>
      <c r="S40" s="31">
        <v>0</v>
      </c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</row>
    <row r="41" spans="1:48" s="32" customFormat="1" ht="18" x14ac:dyDescent="0.35">
      <c r="A41" s="93" t="str">
        <f t="shared" si="2"/>
        <v xml:space="preserve">  00 </v>
      </c>
      <c r="B41" s="60">
        <v>32</v>
      </c>
      <c r="C41" s="63" t="s">
        <v>153</v>
      </c>
      <c r="D41" s="126" t="s">
        <v>44</v>
      </c>
      <c r="E41" s="127" t="s">
        <v>121</v>
      </c>
      <c r="F41" s="60" t="s">
        <v>122</v>
      </c>
      <c r="G41" s="64">
        <v>5.9247898677300004</v>
      </c>
      <c r="H41" s="64">
        <v>5.9247898677300004</v>
      </c>
      <c r="I41" s="64">
        <v>0</v>
      </c>
      <c r="J41" s="67">
        <v>0</v>
      </c>
      <c r="K41" s="128">
        <v>0</v>
      </c>
      <c r="L41" s="128">
        <v>0</v>
      </c>
      <c r="M41" s="128">
        <v>0</v>
      </c>
      <c r="N41" s="128">
        <v>0</v>
      </c>
      <c r="O41" s="31">
        <v>0</v>
      </c>
      <c r="P41" s="129">
        <v>0</v>
      </c>
      <c r="Q41" s="62">
        <v>0</v>
      </c>
      <c r="R41" s="31">
        <v>0</v>
      </c>
      <c r="S41" s="31">
        <v>0</v>
      </c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</row>
    <row r="42" spans="1:48" s="32" customFormat="1" ht="18" x14ac:dyDescent="0.35">
      <c r="A42" s="93" t="str">
        <f t="shared" si="2"/>
        <v xml:space="preserve">  00 </v>
      </c>
      <c r="B42" s="60">
        <v>33</v>
      </c>
      <c r="C42" s="63" t="s">
        <v>154</v>
      </c>
      <c r="D42" s="126" t="s">
        <v>44</v>
      </c>
      <c r="E42" s="127" t="s">
        <v>121</v>
      </c>
      <c r="F42" s="60" t="s">
        <v>122</v>
      </c>
      <c r="G42" s="64">
        <v>14.225286516300001</v>
      </c>
      <c r="H42" s="64">
        <v>14.225286516300001</v>
      </c>
      <c r="I42" s="64">
        <v>0</v>
      </c>
      <c r="J42" s="67">
        <v>0</v>
      </c>
      <c r="K42" s="128">
        <v>0</v>
      </c>
      <c r="L42" s="128">
        <v>0</v>
      </c>
      <c r="M42" s="128">
        <v>0</v>
      </c>
      <c r="N42" s="128">
        <v>0</v>
      </c>
      <c r="O42" s="31">
        <v>0</v>
      </c>
      <c r="P42" s="129">
        <v>0</v>
      </c>
      <c r="Q42" s="62">
        <v>0</v>
      </c>
      <c r="R42" s="31">
        <v>0</v>
      </c>
      <c r="S42" s="31">
        <v>0</v>
      </c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</row>
    <row r="43" spans="1:48" s="32" customFormat="1" ht="18" x14ac:dyDescent="0.35">
      <c r="A43" s="93" t="str">
        <f t="shared" si="2"/>
        <v xml:space="preserve">  00 </v>
      </c>
      <c r="B43" s="60">
        <v>34</v>
      </c>
      <c r="C43" s="63" t="s">
        <v>155</v>
      </c>
      <c r="D43" s="126" t="s">
        <v>44</v>
      </c>
      <c r="E43" s="127" t="s">
        <v>121</v>
      </c>
      <c r="F43" s="60" t="s">
        <v>122</v>
      </c>
      <c r="G43" s="64">
        <v>25.0895553605</v>
      </c>
      <c r="H43" s="64">
        <v>25.0895553605</v>
      </c>
      <c r="I43" s="64">
        <v>0</v>
      </c>
      <c r="J43" s="67">
        <v>0</v>
      </c>
      <c r="K43" s="128">
        <v>0</v>
      </c>
      <c r="L43" s="128">
        <v>0</v>
      </c>
      <c r="M43" s="128">
        <v>0</v>
      </c>
      <c r="N43" s="128">
        <v>0</v>
      </c>
      <c r="O43" s="31">
        <v>0</v>
      </c>
      <c r="P43" s="129">
        <v>0</v>
      </c>
      <c r="Q43" s="62">
        <v>0</v>
      </c>
      <c r="R43" s="31">
        <v>0</v>
      </c>
      <c r="S43" s="31">
        <v>0</v>
      </c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</row>
    <row r="44" spans="1:48" s="32" customFormat="1" ht="18" x14ac:dyDescent="0.35">
      <c r="A44" s="93" t="str">
        <f t="shared" si="2"/>
        <v xml:space="preserve">  00 </v>
      </c>
      <c r="B44" s="60">
        <v>35</v>
      </c>
      <c r="C44" s="63" t="s">
        <v>156</v>
      </c>
      <c r="D44" s="126" t="s">
        <v>44</v>
      </c>
      <c r="E44" s="127" t="s">
        <v>121</v>
      </c>
      <c r="F44" s="60" t="s">
        <v>122</v>
      </c>
      <c r="G44" s="64">
        <v>194.927275385</v>
      </c>
      <c r="H44" s="64">
        <v>194.927275385</v>
      </c>
      <c r="I44" s="64">
        <v>0</v>
      </c>
      <c r="J44" s="67">
        <v>0</v>
      </c>
      <c r="K44" s="128">
        <v>0</v>
      </c>
      <c r="L44" s="128">
        <v>0</v>
      </c>
      <c r="M44" s="128">
        <v>0</v>
      </c>
      <c r="N44" s="128">
        <v>0</v>
      </c>
      <c r="O44" s="31">
        <v>0</v>
      </c>
      <c r="P44" s="129">
        <v>0</v>
      </c>
      <c r="Q44" s="62">
        <v>0</v>
      </c>
      <c r="R44" s="31">
        <v>0</v>
      </c>
      <c r="S44" s="31">
        <v>0</v>
      </c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</row>
    <row r="45" spans="1:48" s="32" customFormat="1" ht="18" x14ac:dyDescent="0.35">
      <c r="A45" s="93" t="str">
        <f t="shared" si="2"/>
        <v xml:space="preserve">  00 </v>
      </c>
      <c r="B45" s="60">
        <v>36</v>
      </c>
      <c r="C45" s="63" t="s">
        <v>157</v>
      </c>
      <c r="D45" s="126" t="s">
        <v>44</v>
      </c>
      <c r="E45" s="127" t="s">
        <v>121</v>
      </c>
      <c r="F45" s="60" t="s">
        <v>122</v>
      </c>
      <c r="G45" s="64">
        <v>9.4361400688099994</v>
      </c>
      <c r="H45" s="64">
        <v>9.4361400688099994</v>
      </c>
      <c r="I45" s="64">
        <v>0</v>
      </c>
      <c r="J45" s="67">
        <v>0</v>
      </c>
      <c r="K45" s="128">
        <v>0</v>
      </c>
      <c r="L45" s="128">
        <v>0</v>
      </c>
      <c r="M45" s="128">
        <v>0</v>
      </c>
      <c r="N45" s="128">
        <v>0</v>
      </c>
      <c r="O45" s="31">
        <v>0</v>
      </c>
      <c r="P45" s="129">
        <v>0</v>
      </c>
      <c r="Q45" s="62">
        <v>0</v>
      </c>
      <c r="R45" s="31">
        <v>0</v>
      </c>
      <c r="S45" s="31">
        <v>0</v>
      </c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</row>
    <row r="46" spans="1:48" s="32" customFormat="1" ht="18" x14ac:dyDescent="0.35">
      <c r="A46" s="93" t="str">
        <f t="shared" si="2"/>
        <v xml:space="preserve">  00 </v>
      </c>
      <c r="B46" s="60">
        <v>37</v>
      </c>
      <c r="C46" s="63" t="s">
        <v>158</v>
      </c>
      <c r="D46" s="126" t="s">
        <v>44</v>
      </c>
      <c r="E46" s="127" t="s">
        <v>121</v>
      </c>
      <c r="F46" s="60" t="s">
        <v>122</v>
      </c>
      <c r="G46" s="64">
        <v>29.890731093799999</v>
      </c>
      <c r="H46" s="64">
        <v>29.890731093799999</v>
      </c>
      <c r="I46" s="64">
        <v>0</v>
      </c>
      <c r="J46" s="67">
        <v>0</v>
      </c>
      <c r="K46" s="128">
        <v>0</v>
      </c>
      <c r="L46" s="128">
        <v>0</v>
      </c>
      <c r="M46" s="128">
        <v>0</v>
      </c>
      <c r="N46" s="128">
        <v>0</v>
      </c>
      <c r="O46" s="31">
        <v>0</v>
      </c>
      <c r="P46" s="129">
        <v>0</v>
      </c>
      <c r="Q46" s="62">
        <v>0</v>
      </c>
      <c r="R46" s="31">
        <v>0</v>
      </c>
      <c r="S46" s="31">
        <v>0</v>
      </c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</row>
    <row r="47" spans="1:48" s="32" customFormat="1" ht="18" x14ac:dyDescent="0.35">
      <c r="A47" s="93" t="str">
        <f t="shared" si="2"/>
        <v xml:space="preserve">  00 </v>
      </c>
      <c r="B47" s="60">
        <v>38</v>
      </c>
      <c r="C47" s="63" t="s">
        <v>159</v>
      </c>
      <c r="D47" s="126" t="s">
        <v>44</v>
      </c>
      <c r="E47" s="127" t="s">
        <v>121</v>
      </c>
      <c r="F47" s="60" t="s">
        <v>122</v>
      </c>
      <c r="G47" s="64">
        <v>18.215720627900001</v>
      </c>
      <c r="H47" s="64">
        <v>18.215720627900001</v>
      </c>
      <c r="I47" s="64">
        <v>0</v>
      </c>
      <c r="J47" s="67">
        <v>0</v>
      </c>
      <c r="K47" s="128">
        <v>0</v>
      </c>
      <c r="L47" s="128">
        <v>0</v>
      </c>
      <c r="M47" s="128">
        <v>0</v>
      </c>
      <c r="N47" s="128">
        <v>0</v>
      </c>
      <c r="O47" s="31">
        <v>0</v>
      </c>
      <c r="P47" s="129">
        <v>0</v>
      </c>
      <c r="Q47" s="62">
        <v>0</v>
      </c>
      <c r="R47" s="31">
        <v>0</v>
      </c>
      <c r="S47" s="31">
        <v>0</v>
      </c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</row>
    <row r="48" spans="1:48" s="32" customFormat="1" ht="18" x14ac:dyDescent="0.35">
      <c r="A48" s="93" t="str">
        <f t="shared" si="2"/>
        <v xml:space="preserve">  00 </v>
      </c>
      <c r="B48" s="60">
        <v>39</v>
      </c>
      <c r="C48" s="63" t="s">
        <v>160</v>
      </c>
      <c r="D48" s="126" t="s">
        <v>44</v>
      </c>
      <c r="E48" s="127" t="s">
        <v>121</v>
      </c>
      <c r="F48" s="60" t="s">
        <v>122</v>
      </c>
      <c r="G48" s="64">
        <v>8.7688170988799996</v>
      </c>
      <c r="H48" s="64">
        <v>8.7688170988799996</v>
      </c>
      <c r="I48" s="64">
        <v>0</v>
      </c>
      <c r="J48" s="67">
        <v>0</v>
      </c>
      <c r="K48" s="128">
        <v>0</v>
      </c>
      <c r="L48" s="128">
        <v>0</v>
      </c>
      <c r="M48" s="128">
        <v>0</v>
      </c>
      <c r="N48" s="128">
        <v>0</v>
      </c>
      <c r="O48" s="31">
        <v>0</v>
      </c>
      <c r="P48" s="129">
        <v>0</v>
      </c>
      <c r="Q48" s="62">
        <v>0</v>
      </c>
      <c r="R48" s="31">
        <v>0</v>
      </c>
      <c r="S48" s="31">
        <v>0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</row>
    <row r="49" spans="1:48" s="32" customFormat="1" ht="18" x14ac:dyDescent="0.35">
      <c r="A49" s="93" t="str">
        <f t="shared" si="2"/>
        <v xml:space="preserve">  00 </v>
      </c>
      <c r="B49" s="60">
        <v>40</v>
      </c>
      <c r="C49" s="63" t="s">
        <v>161</v>
      </c>
      <c r="D49" s="126" t="s">
        <v>44</v>
      </c>
      <c r="E49" s="127" t="s">
        <v>121</v>
      </c>
      <c r="F49" s="60" t="s">
        <v>122</v>
      </c>
      <c r="G49" s="64">
        <v>9.7853355319399995</v>
      </c>
      <c r="H49" s="64">
        <v>9.7853355319399995</v>
      </c>
      <c r="I49" s="64">
        <v>0</v>
      </c>
      <c r="J49" s="67">
        <v>0</v>
      </c>
      <c r="K49" s="128">
        <v>0</v>
      </c>
      <c r="L49" s="128">
        <v>0</v>
      </c>
      <c r="M49" s="128">
        <v>0</v>
      </c>
      <c r="N49" s="128">
        <v>0</v>
      </c>
      <c r="O49" s="31">
        <v>0</v>
      </c>
      <c r="P49" s="129">
        <v>0</v>
      </c>
      <c r="Q49" s="62">
        <v>0</v>
      </c>
      <c r="R49" s="31">
        <v>0</v>
      </c>
      <c r="S49" s="31">
        <v>0</v>
      </c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</row>
    <row r="50" spans="1:48" s="32" customFormat="1" ht="18" x14ac:dyDescent="0.35">
      <c r="A50" s="93" t="str">
        <f t="shared" si="2"/>
        <v xml:space="preserve">  00 </v>
      </c>
      <c r="B50" s="60">
        <v>41</v>
      </c>
      <c r="C50" s="63" t="s">
        <v>162</v>
      </c>
      <c r="D50" s="126" t="s">
        <v>44</v>
      </c>
      <c r="E50" s="127" t="s">
        <v>121</v>
      </c>
      <c r="F50" s="60" t="s">
        <v>122</v>
      </c>
      <c r="G50" s="64">
        <v>70.746066493800001</v>
      </c>
      <c r="H50" s="64">
        <v>70.746066493800001</v>
      </c>
      <c r="I50" s="64">
        <v>0</v>
      </c>
      <c r="J50" s="67">
        <v>0</v>
      </c>
      <c r="K50" s="128">
        <v>0</v>
      </c>
      <c r="L50" s="128">
        <v>0</v>
      </c>
      <c r="M50" s="128">
        <v>0</v>
      </c>
      <c r="N50" s="128">
        <v>0</v>
      </c>
      <c r="O50" s="31">
        <v>0</v>
      </c>
      <c r="P50" s="129">
        <v>0</v>
      </c>
      <c r="Q50" s="62">
        <v>0</v>
      </c>
      <c r="R50" s="31">
        <v>0</v>
      </c>
      <c r="S50" s="31">
        <v>0</v>
      </c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</row>
    <row r="51" spans="1:48" s="32" customFormat="1" ht="18" x14ac:dyDescent="0.35">
      <c r="A51" s="93" t="str">
        <f t="shared" si="2"/>
        <v xml:space="preserve">  00 </v>
      </c>
      <c r="B51" s="60">
        <v>42</v>
      </c>
      <c r="C51" s="63" t="s">
        <v>163</v>
      </c>
      <c r="D51" s="126" t="s">
        <v>44</v>
      </c>
      <c r="E51" s="127" t="s">
        <v>121</v>
      </c>
      <c r="F51" s="60" t="s">
        <v>122</v>
      </c>
      <c r="G51" s="64">
        <v>79.570924879399996</v>
      </c>
      <c r="H51" s="64">
        <v>79.570924879399996</v>
      </c>
      <c r="I51" s="64">
        <v>0</v>
      </c>
      <c r="J51" s="67">
        <v>0</v>
      </c>
      <c r="K51" s="128">
        <v>0</v>
      </c>
      <c r="L51" s="128">
        <v>0</v>
      </c>
      <c r="M51" s="128">
        <v>0</v>
      </c>
      <c r="N51" s="128">
        <v>0</v>
      </c>
      <c r="O51" s="31">
        <v>0</v>
      </c>
      <c r="P51" s="129">
        <v>0</v>
      </c>
      <c r="Q51" s="62">
        <v>0</v>
      </c>
      <c r="R51" s="31">
        <v>0</v>
      </c>
      <c r="S51" s="31">
        <v>0</v>
      </c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</row>
    <row r="52" spans="1:48" s="32" customFormat="1" ht="18" x14ac:dyDescent="0.35">
      <c r="A52" s="93" t="str">
        <f t="shared" si="2"/>
        <v xml:space="preserve">  00 </v>
      </c>
      <c r="B52" s="60">
        <v>43</v>
      </c>
      <c r="C52" s="63" t="s">
        <v>164</v>
      </c>
      <c r="D52" s="126" t="s">
        <v>44</v>
      </c>
      <c r="E52" s="127" t="s">
        <v>121</v>
      </c>
      <c r="F52" s="60" t="s">
        <v>122</v>
      </c>
      <c r="G52" s="64">
        <v>86.259439825599998</v>
      </c>
      <c r="H52" s="64">
        <v>86.259439825599998</v>
      </c>
      <c r="I52" s="64">
        <v>0</v>
      </c>
      <c r="J52" s="67">
        <v>0</v>
      </c>
      <c r="K52" s="128">
        <v>0</v>
      </c>
      <c r="L52" s="128">
        <v>0</v>
      </c>
      <c r="M52" s="128">
        <v>0</v>
      </c>
      <c r="N52" s="128">
        <v>0</v>
      </c>
      <c r="O52" s="31">
        <v>0</v>
      </c>
      <c r="P52" s="129">
        <v>0</v>
      </c>
      <c r="Q52" s="62">
        <v>0</v>
      </c>
      <c r="R52" s="31">
        <v>0</v>
      </c>
      <c r="S52" s="31">
        <v>0</v>
      </c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</row>
    <row r="53" spans="1:48" s="32" customFormat="1" ht="18" x14ac:dyDescent="0.35">
      <c r="A53" s="93" t="str">
        <f t="shared" si="2"/>
        <v xml:space="preserve">  00 </v>
      </c>
      <c r="B53" s="60">
        <v>44</v>
      </c>
      <c r="C53" s="63" t="s">
        <v>165</v>
      </c>
      <c r="D53" s="126" t="s">
        <v>44</v>
      </c>
      <c r="E53" s="127" t="s">
        <v>121</v>
      </c>
      <c r="F53" s="60" t="s">
        <v>122</v>
      </c>
      <c r="G53" s="64">
        <v>12.784814902000001</v>
      </c>
      <c r="H53" s="64">
        <v>12.784814902000001</v>
      </c>
      <c r="I53" s="64">
        <v>0</v>
      </c>
      <c r="J53" s="67">
        <v>0</v>
      </c>
      <c r="K53" s="128">
        <v>0</v>
      </c>
      <c r="L53" s="128">
        <v>0</v>
      </c>
      <c r="M53" s="128">
        <v>0</v>
      </c>
      <c r="N53" s="128">
        <v>0</v>
      </c>
      <c r="O53" s="31">
        <v>0</v>
      </c>
      <c r="P53" s="129">
        <v>0</v>
      </c>
      <c r="Q53" s="62">
        <v>0</v>
      </c>
      <c r="R53" s="31">
        <v>0</v>
      </c>
      <c r="S53" s="31">
        <v>0</v>
      </c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</row>
    <row r="54" spans="1:48" s="32" customFormat="1" ht="18" x14ac:dyDescent="0.35">
      <c r="A54" s="93" t="str">
        <f t="shared" si="2"/>
        <v xml:space="preserve">  00 </v>
      </c>
      <c r="B54" s="60">
        <v>45</v>
      </c>
      <c r="C54" s="63" t="s">
        <v>166</v>
      </c>
      <c r="D54" s="126" t="s">
        <v>44</v>
      </c>
      <c r="E54" s="127" t="s">
        <v>121</v>
      </c>
      <c r="F54" s="60" t="s">
        <v>122</v>
      </c>
      <c r="G54" s="64">
        <v>7.0166236138100002</v>
      </c>
      <c r="H54" s="64">
        <v>7.0166236138100002</v>
      </c>
      <c r="I54" s="64">
        <v>0</v>
      </c>
      <c r="J54" s="67">
        <v>0</v>
      </c>
      <c r="K54" s="128">
        <v>0</v>
      </c>
      <c r="L54" s="128">
        <v>0</v>
      </c>
      <c r="M54" s="128">
        <v>0</v>
      </c>
      <c r="N54" s="128">
        <v>0</v>
      </c>
      <c r="O54" s="31">
        <v>0</v>
      </c>
      <c r="P54" s="129">
        <v>0</v>
      </c>
      <c r="Q54" s="62">
        <v>0</v>
      </c>
      <c r="R54" s="31">
        <v>0</v>
      </c>
      <c r="S54" s="31">
        <v>0</v>
      </c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</row>
    <row r="55" spans="1:48" s="32" customFormat="1" ht="18" x14ac:dyDescent="0.35">
      <c r="A55" s="93" t="str">
        <f t="shared" si="2"/>
        <v xml:space="preserve">  00 </v>
      </c>
      <c r="B55" s="60">
        <v>46</v>
      </c>
      <c r="C55" s="63" t="s">
        <v>167</v>
      </c>
      <c r="D55" s="126" t="s">
        <v>44</v>
      </c>
      <c r="E55" s="127" t="s">
        <v>121</v>
      </c>
      <c r="F55" s="60" t="s">
        <v>122</v>
      </c>
      <c r="G55" s="64">
        <v>22.153976661800002</v>
      </c>
      <c r="H55" s="64">
        <v>22.153976661800002</v>
      </c>
      <c r="I55" s="64">
        <v>0</v>
      </c>
      <c r="J55" s="67">
        <v>0</v>
      </c>
      <c r="K55" s="128">
        <v>0</v>
      </c>
      <c r="L55" s="128">
        <v>0</v>
      </c>
      <c r="M55" s="128">
        <v>0</v>
      </c>
      <c r="N55" s="128">
        <v>0</v>
      </c>
      <c r="O55" s="31">
        <v>0</v>
      </c>
      <c r="P55" s="129">
        <v>0</v>
      </c>
      <c r="Q55" s="62">
        <v>0</v>
      </c>
      <c r="R55" s="31">
        <v>0</v>
      </c>
      <c r="S55" s="31">
        <v>0</v>
      </c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</row>
    <row r="56" spans="1:48" s="32" customFormat="1" ht="18" x14ac:dyDescent="0.35">
      <c r="A56" s="93" t="str">
        <f t="shared" si="2"/>
        <v xml:space="preserve">  00 </v>
      </c>
      <c r="B56" s="60">
        <v>47</v>
      </c>
      <c r="C56" s="63" t="s">
        <v>168</v>
      </c>
      <c r="D56" s="126" t="s">
        <v>44</v>
      </c>
      <c r="E56" s="127" t="s">
        <v>121</v>
      </c>
      <c r="F56" s="60" t="s">
        <v>122</v>
      </c>
      <c r="G56" s="64">
        <v>48.794341324800001</v>
      </c>
      <c r="H56" s="64">
        <v>48.794341324800001</v>
      </c>
      <c r="I56" s="64">
        <v>0</v>
      </c>
      <c r="J56" s="67">
        <v>0</v>
      </c>
      <c r="K56" s="128">
        <v>0</v>
      </c>
      <c r="L56" s="128">
        <v>0</v>
      </c>
      <c r="M56" s="128">
        <v>0</v>
      </c>
      <c r="N56" s="128">
        <v>0</v>
      </c>
      <c r="O56" s="31">
        <v>0</v>
      </c>
      <c r="P56" s="129">
        <v>0</v>
      </c>
      <c r="Q56" s="62">
        <v>0</v>
      </c>
      <c r="R56" s="31">
        <v>0</v>
      </c>
      <c r="S56" s="31">
        <v>0</v>
      </c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</row>
    <row r="57" spans="1:48" s="32" customFormat="1" ht="18" x14ac:dyDescent="0.35">
      <c r="A57" s="93" t="str">
        <f t="shared" si="2"/>
        <v xml:space="preserve">  00 </v>
      </c>
      <c r="B57" s="60">
        <v>48</v>
      </c>
      <c r="C57" s="63" t="s">
        <v>169</v>
      </c>
      <c r="D57" s="126" t="s">
        <v>44</v>
      </c>
      <c r="E57" s="127" t="s">
        <v>121</v>
      </c>
      <c r="F57" s="60" t="s">
        <v>122</v>
      </c>
      <c r="G57" s="64">
        <v>46.811566358599997</v>
      </c>
      <c r="H57" s="64">
        <v>46.811566358599997</v>
      </c>
      <c r="I57" s="64">
        <v>0</v>
      </c>
      <c r="J57" s="67">
        <v>0</v>
      </c>
      <c r="K57" s="128">
        <v>0</v>
      </c>
      <c r="L57" s="128">
        <v>0</v>
      </c>
      <c r="M57" s="128">
        <v>0</v>
      </c>
      <c r="N57" s="128">
        <v>0</v>
      </c>
      <c r="O57" s="31">
        <v>0</v>
      </c>
      <c r="P57" s="129">
        <v>0</v>
      </c>
      <c r="Q57" s="62">
        <v>0</v>
      </c>
      <c r="R57" s="31">
        <v>0</v>
      </c>
      <c r="S57" s="31">
        <v>0</v>
      </c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</row>
    <row r="58" spans="1:48" s="32" customFormat="1" ht="18" x14ac:dyDescent="0.35">
      <c r="A58" s="93" t="str">
        <f t="shared" si="2"/>
        <v xml:space="preserve">  00 </v>
      </c>
      <c r="B58" s="60">
        <v>49</v>
      </c>
      <c r="C58" s="63" t="s">
        <v>170</v>
      </c>
      <c r="D58" s="126" t="s">
        <v>44</v>
      </c>
      <c r="E58" s="127" t="s">
        <v>121</v>
      </c>
      <c r="F58" s="60" t="s">
        <v>122</v>
      </c>
      <c r="G58" s="64">
        <v>6.7727857437500001</v>
      </c>
      <c r="H58" s="64">
        <v>6.7727857437500001</v>
      </c>
      <c r="I58" s="64">
        <v>0</v>
      </c>
      <c r="J58" s="67">
        <v>0</v>
      </c>
      <c r="K58" s="128">
        <v>0</v>
      </c>
      <c r="L58" s="128">
        <v>0</v>
      </c>
      <c r="M58" s="128">
        <v>0</v>
      </c>
      <c r="N58" s="128">
        <v>0</v>
      </c>
      <c r="O58" s="31">
        <v>0</v>
      </c>
      <c r="P58" s="129">
        <v>0</v>
      </c>
      <c r="Q58" s="62">
        <v>0</v>
      </c>
      <c r="R58" s="31">
        <v>0</v>
      </c>
      <c r="S58" s="31">
        <v>0</v>
      </c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</row>
    <row r="59" spans="1:48" s="32" customFormat="1" ht="18" x14ac:dyDescent="0.35">
      <c r="A59" s="93" t="str">
        <f t="shared" si="2"/>
        <v xml:space="preserve">  00 </v>
      </c>
      <c r="B59" s="60">
        <v>50</v>
      </c>
      <c r="C59" s="63" t="s">
        <v>171</v>
      </c>
      <c r="D59" s="126" t="s">
        <v>44</v>
      </c>
      <c r="E59" s="127" t="s">
        <v>121</v>
      </c>
      <c r="F59" s="60" t="s">
        <v>122</v>
      </c>
      <c r="G59" s="64">
        <v>14.560782807800001</v>
      </c>
      <c r="H59" s="64">
        <v>14.560782807800001</v>
      </c>
      <c r="I59" s="64">
        <v>0</v>
      </c>
      <c r="J59" s="67">
        <v>0</v>
      </c>
      <c r="K59" s="128">
        <v>0</v>
      </c>
      <c r="L59" s="128">
        <v>0</v>
      </c>
      <c r="M59" s="128">
        <v>0</v>
      </c>
      <c r="N59" s="128">
        <v>0</v>
      </c>
      <c r="O59" s="31">
        <v>0</v>
      </c>
      <c r="P59" s="129">
        <v>0</v>
      </c>
      <c r="Q59" s="62">
        <v>0</v>
      </c>
      <c r="R59" s="31">
        <v>0</v>
      </c>
      <c r="S59" s="31">
        <v>0</v>
      </c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</row>
    <row r="60" spans="1:48" s="32" customFormat="1" ht="18" x14ac:dyDescent="0.35">
      <c r="A60" s="93" t="str">
        <f t="shared" si="2"/>
        <v xml:space="preserve">  00 </v>
      </c>
      <c r="B60" s="60">
        <v>51</v>
      </c>
      <c r="C60" s="63" t="s">
        <v>172</v>
      </c>
      <c r="D60" s="126" t="s">
        <v>44</v>
      </c>
      <c r="E60" s="127" t="s">
        <v>121</v>
      </c>
      <c r="F60" s="60" t="s">
        <v>122</v>
      </c>
      <c r="G60" s="64">
        <v>26.864727499099999</v>
      </c>
      <c r="H60" s="64">
        <v>26.864727499099999</v>
      </c>
      <c r="I60" s="64">
        <v>0</v>
      </c>
      <c r="J60" s="67">
        <v>0</v>
      </c>
      <c r="K60" s="128">
        <v>0</v>
      </c>
      <c r="L60" s="128">
        <v>0</v>
      </c>
      <c r="M60" s="128">
        <v>0</v>
      </c>
      <c r="N60" s="128">
        <v>0</v>
      </c>
      <c r="O60" s="31">
        <v>0</v>
      </c>
      <c r="P60" s="129">
        <v>0</v>
      </c>
      <c r="Q60" s="62">
        <v>0</v>
      </c>
      <c r="R60" s="31">
        <v>0</v>
      </c>
      <c r="S60" s="31">
        <v>0</v>
      </c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</row>
    <row r="61" spans="1:48" s="32" customFormat="1" ht="18" x14ac:dyDescent="0.35">
      <c r="A61" s="93" t="str">
        <f t="shared" si="2"/>
        <v xml:space="preserve">  00 </v>
      </c>
      <c r="B61" s="60">
        <v>52</v>
      </c>
      <c r="C61" s="63" t="s">
        <v>173</v>
      </c>
      <c r="D61" s="126" t="s">
        <v>44</v>
      </c>
      <c r="E61" s="127" t="s">
        <v>121</v>
      </c>
      <c r="F61" s="60" t="s">
        <v>122</v>
      </c>
      <c r="G61" s="64">
        <v>12.885093080700001</v>
      </c>
      <c r="H61" s="64">
        <v>12.885093080700001</v>
      </c>
      <c r="I61" s="64">
        <v>0</v>
      </c>
      <c r="J61" s="67">
        <v>0</v>
      </c>
      <c r="K61" s="128">
        <v>0</v>
      </c>
      <c r="L61" s="128">
        <v>0</v>
      </c>
      <c r="M61" s="128">
        <v>0</v>
      </c>
      <c r="N61" s="128">
        <v>0</v>
      </c>
      <c r="O61" s="31">
        <v>0</v>
      </c>
      <c r="P61" s="129">
        <v>0</v>
      </c>
      <c r="Q61" s="62">
        <v>0</v>
      </c>
      <c r="R61" s="31">
        <v>0</v>
      </c>
      <c r="S61" s="31">
        <v>0</v>
      </c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</row>
    <row r="62" spans="1:48" s="32" customFormat="1" ht="18" x14ac:dyDescent="0.35">
      <c r="A62" s="93" t="str">
        <f t="shared" si="2"/>
        <v xml:space="preserve">  00 </v>
      </c>
      <c r="B62" s="60">
        <v>53</v>
      </c>
      <c r="C62" s="63" t="s">
        <v>174</v>
      </c>
      <c r="D62" s="126" t="s">
        <v>44</v>
      </c>
      <c r="E62" s="127" t="s">
        <v>121</v>
      </c>
      <c r="F62" s="60" t="s">
        <v>122</v>
      </c>
      <c r="G62" s="64">
        <v>47.700962791999999</v>
      </c>
      <c r="H62" s="64">
        <v>47.700962791999999</v>
      </c>
      <c r="I62" s="64">
        <v>0</v>
      </c>
      <c r="J62" s="67">
        <v>0</v>
      </c>
      <c r="K62" s="128">
        <v>0</v>
      </c>
      <c r="L62" s="128">
        <v>0</v>
      </c>
      <c r="M62" s="128">
        <v>0</v>
      </c>
      <c r="N62" s="128">
        <v>0</v>
      </c>
      <c r="O62" s="31">
        <v>0</v>
      </c>
      <c r="P62" s="129">
        <v>0</v>
      </c>
      <c r="Q62" s="62">
        <v>0</v>
      </c>
      <c r="R62" s="31">
        <v>0</v>
      </c>
      <c r="S62" s="31">
        <v>0</v>
      </c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</row>
    <row r="63" spans="1:48" s="32" customFormat="1" ht="18" x14ac:dyDescent="0.35">
      <c r="A63" s="93" t="str">
        <f t="shared" si="2"/>
        <v xml:space="preserve">  00 </v>
      </c>
      <c r="B63" s="60">
        <v>54</v>
      </c>
      <c r="C63" s="63" t="s">
        <v>175</v>
      </c>
      <c r="D63" s="126" t="s">
        <v>44</v>
      </c>
      <c r="E63" s="127" t="s">
        <v>121</v>
      </c>
      <c r="F63" s="60" t="s">
        <v>122</v>
      </c>
      <c r="G63" s="64">
        <v>12.7530808531</v>
      </c>
      <c r="H63" s="64">
        <v>12.7530808531</v>
      </c>
      <c r="I63" s="64">
        <v>0</v>
      </c>
      <c r="J63" s="67">
        <v>0</v>
      </c>
      <c r="K63" s="128">
        <v>0</v>
      </c>
      <c r="L63" s="128">
        <v>0</v>
      </c>
      <c r="M63" s="128">
        <v>0</v>
      </c>
      <c r="N63" s="128">
        <v>0</v>
      </c>
      <c r="O63" s="31">
        <v>0</v>
      </c>
      <c r="P63" s="129">
        <v>0</v>
      </c>
      <c r="Q63" s="62">
        <v>0</v>
      </c>
      <c r="R63" s="31">
        <v>0</v>
      </c>
      <c r="S63" s="31">
        <v>0</v>
      </c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</row>
    <row r="64" spans="1:48" s="32" customFormat="1" ht="18" x14ac:dyDescent="0.35">
      <c r="A64" s="93" t="str">
        <f t="shared" si="2"/>
        <v xml:space="preserve">  00 </v>
      </c>
      <c r="B64" s="60">
        <v>55</v>
      </c>
      <c r="C64" s="63" t="s">
        <v>176</v>
      </c>
      <c r="D64" s="126" t="s">
        <v>44</v>
      </c>
      <c r="E64" s="127" t="s">
        <v>121</v>
      </c>
      <c r="F64" s="60" t="s">
        <v>122</v>
      </c>
      <c r="G64" s="64">
        <v>1183.4210026269091</v>
      </c>
      <c r="H64" s="64">
        <v>749.49069993099999</v>
      </c>
      <c r="I64" s="64">
        <v>433.93030269590901</v>
      </c>
      <c r="J64" s="67">
        <v>0</v>
      </c>
      <c r="K64" s="128">
        <v>0</v>
      </c>
      <c r="L64" s="128">
        <v>0</v>
      </c>
      <c r="M64" s="128">
        <v>0</v>
      </c>
      <c r="N64" s="128">
        <v>0</v>
      </c>
      <c r="O64" s="31">
        <v>0</v>
      </c>
      <c r="P64" s="129">
        <v>0</v>
      </c>
      <c r="Q64" s="62">
        <v>0</v>
      </c>
      <c r="R64" s="31">
        <v>0</v>
      </c>
      <c r="S64" s="31">
        <v>0</v>
      </c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</row>
    <row r="65" spans="1:48" s="32" customFormat="1" ht="18" x14ac:dyDescent="0.35">
      <c r="A65" s="93" t="str">
        <f t="shared" si="2"/>
        <v xml:space="preserve">   </v>
      </c>
      <c r="B65" s="60">
        <v>56</v>
      </c>
      <c r="C65" s="63" t="s">
        <v>177</v>
      </c>
      <c r="D65" s="126" t="s">
        <v>44</v>
      </c>
      <c r="E65" s="127" t="s">
        <v>121</v>
      </c>
      <c r="F65" s="60" t="s">
        <v>122</v>
      </c>
      <c r="G65" s="64">
        <v>26.012250704500001</v>
      </c>
      <c r="H65" s="64">
        <v>26.012250704500001</v>
      </c>
      <c r="I65" s="64">
        <v>0</v>
      </c>
      <c r="J65" s="67">
        <v>1</v>
      </c>
      <c r="K65" s="128">
        <v>418.4</v>
      </c>
      <c r="L65" s="128">
        <v>0</v>
      </c>
      <c r="M65" s="128">
        <v>0</v>
      </c>
      <c r="N65" s="128">
        <v>0</v>
      </c>
      <c r="O65" s="31">
        <v>33</v>
      </c>
      <c r="P65" s="129">
        <v>0</v>
      </c>
      <c r="Q65" s="62">
        <v>0</v>
      </c>
      <c r="R65" s="31">
        <v>0</v>
      </c>
      <c r="S65" s="31">
        <v>0</v>
      </c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</row>
    <row r="66" spans="1:48" s="32" customFormat="1" ht="18" x14ac:dyDescent="0.35">
      <c r="A66" s="93" t="str">
        <f t="shared" si="2"/>
        <v xml:space="preserve">  33 </v>
      </c>
      <c r="B66" s="60">
        <v>57</v>
      </c>
      <c r="C66" s="63" t="s">
        <v>178</v>
      </c>
      <c r="D66" s="126" t="s">
        <v>44</v>
      </c>
      <c r="E66" s="127" t="s">
        <v>121</v>
      </c>
      <c r="F66" s="60" t="s">
        <v>122</v>
      </c>
      <c r="G66" s="64">
        <v>11.0819430993</v>
      </c>
      <c r="H66" s="64">
        <v>11.0819430993</v>
      </c>
      <c r="I66" s="64">
        <v>0</v>
      </c>
      <c r="J66" s="67">
        <v>1</v>
      </c>
      <c r="K66" s="128">
        <v>25.87</v>
      </c>
      <c r="L66" s="128">
        <v>0</v>
      </c>
      <c r="M66" s="128">
        <v>0</v>
      </c>
      <c r="N66" s="128">
        <v>0</v>
      </c>
      <c r="O66" s="31">
        <v>25</v>
      </c>
      <c r="P66" s="129">
        <v>0</v>
      </c>
      <c r="Q66" s="62">
        <v>0</v>
      </c>
      <c r="R66" s="31">
        <v>0</v>
      </c>
      <c r="S66" s="31">
        <v>0</v>
      </c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</row>
    <row r="67" spans="1:48" s="32" customFormat="1" ht="18" x14ac:dyDescent="0.35">
      <c r="A67" s="93" t="str">
        <f t="shared" si="2"/>
        <v xml:space="preserve">   </v>
      </c>
      <c r="B67" s="60">
        <v>58</v>
      </c>
      <c r="C67" s="63" t="s">
        <v>179</v>
      </c>
      <c r="D67" s="126" t="s">
        <v>44</v>
      </c>
      <c r="E67" s="127" t="s">
        <v>121</v>
      </c>
      <c r="F67" s="60" t="s">
        <v>122</v>
      </c>
      <c r="G67" s="64">
        <v>63.749657952500002</v>
      </c>
      <c r="H67" s="64">
        <v>63.749657952500002</v>
      </c>
      <c r="I67" s="64">
        <v>0</v>
      </c>
      <c r="J67" s="67">
        <v>1</v>
      </c>
      <c r="K67" s="128">
        <v>11.07</v>
      </c>
      <c r="L67" s="128">
        <v>0</v>
      </c>
      <c r="M67" s="128">
        <v>0</v>
      </c>
      <c r="N67" s="128">
        <v>0</v>
      </c>
      <c r="O67" s="31">
        <v>30</v>
      </c>
      <c r="P67" s="129">
        <v>0</v>
      </c>
      <c r="Q67" s="62">
        <v>0</v>
      </c>
      <c r="R67" s="31">
        <v>0</v>
      </c>
      <c r="S67" s="31">
        <v>0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</row>
    <row r="68" spans="1:48" s="32" customFormat="1" ht="18" x14ac:dyDescent="0.35">
      <c r="A68" s="93" t="str">
        <f t="shared" si="2"/>
        <v xml:space="preserve">   </v>
      </c>
      <c r="B68" s="60">
        <v>59</v>
      </c>
      <c r="C68" s="63" t="s">
        <v>180</v>
      </c>
      <c r="D68" s="126" t="s">
        <v>44</v>
      </c>
      <c r="E68" s="127" t="s">
        <v>121</v>
      </c>
      <c r="F68" s="60" t="s">
        <v>122</v>
      </c>
      <c r="G68" s="64">
        <v>37.6810378419</v>
      </c>
      <c r="H68" s="64">
        <v>37.6810378419</v>
      </c>
      <c r="I68" s="64">
        <v>0</v>
      </c>
      <c r="J68" s="67">
        <v>1</v>
      </c>
      <c r="K68" s="128">
        <v>6.18</v>
      </c>
      <c r="L68" s="128">
        <v>0</v>
      </c>
      <c r="M68" s="128">
        <v>0</v>
      </c>
      <c r="N68" s="128">
        <v>0</v>
      </c>
      <c r="O68" s="31">
        <v>30</v>
      </c>
      <c r="P68" s="129">
        <v>0</v>
      </c>
      <c r="Q68" s="62">
        <v>0</v>
      </c>
      <c r="R68" s="31">
        <v>0</v>
      </c>
      <c r="S68" s="31">
        <v>0</v>
      </c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</row>
  </sheetData>
  <sheetProtection selectLockedCells="1"/>
  <mergeCells count="42">
    <mergeCell ref="T6:AU6"/>
    <mergeCell ref="X7:AA7"/>
    <mergeCell ref="AB7:AE7"/>
    <mergeCell ref="AF7:AI7"/>
    <mergeCell ref="AJ7:AM7"/>
    <mergeCell ref="T7:W7"/>
    <mergeCell ref="K6:N6"/>
    <mergeCell ref="O6:O8"/>
    <mergeCell ref="P6:P8"/>
    <mergeCell ref="Q6:Q8"/>
    <mergeCell ref="A9:F9"/>
    <mergeCell ref="L7:L8"/>
    <mergeCell ref="M7:M8"/>
    <mergeCell ref="N7:N8"/>
    <mergeCell ref="K7:K8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R6:R8"/>
    <mergeCell ref="S6:S8"/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</mergeCells>
  <dataValidations count="6">
    <dataValidation type="whole" allowBlank="1" showInputMessage="1" showErrorMessage="1" error="กรอกเฉพาะ 0 1 2 3" sqref="S1 S5:S9 S69:S1048576">
      <formula1>0</formula1>
      <formula2>3</formula2>
    </dataValidation>
    <dataValidation type="whole" allowBlank="1" showInputMessage="1" showErrorMessage="1" error="กรอกเฉพาะ 0 1 2" sqref="R1 S2:S4 R5:R9 R69:R1048576">
      <formula1>0</formula1>
      <formula2>2</formula2>
    </dataValidation>
    <dataValidation type="whole" allowBlank="1" showInputMessage="1" showErrorMessage="1" error="กรอกเฉพาะจำนวนเต็ม" sqref="O1 O5:O9 O69:O1048576">
      <formula1>0</formula1>
      <formula2>100</formula2>
    </dataValidation>
    <dataValidation type="whole" allowBlank="1" showInputMessage="1" showErrorMessage="1" error="กรอกเฉพาะ 0 1 2 3 9" sqref="J1 J69:J1048576 J5:J9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abSelected="1" workbookViewId="0">
      <selection activeCell="W68" sqref="A10:W68"/>
    </sheetView>
  </sheetViews>
  <sheetFormatPr defaultColWidth="9.09765625" defaultRowHeight="14.4" x14ac:dyDescent="0.3"/>
  <cols>
    <col min="1" max="1" width="7.8984375" style="13" bestFit="1" customWidth="1"/>
    <col min="2" max="2" width="9.8984375" style="13" customWidth="1"/>
    <col min="3" max="3" width="7.09765625" style="11" customWidth="1"/>
    <col min="4" max="4" width="7.69921875" style="11" customWidth="1"/>
    <col min="5" max="5" width="4.59765625" style="11" customWidth="1"/>
    <col min="6" max="6" width="9.59765625" style="11" bestFit="1" customWidth="1"/>
    <col min="7" max="7" width="7.3984375" style="11" customWidth="1"/>
    <col min="8" max="8" width="9.09765625" style="11" customWidth="1"/>
    <col min="9" max="9" width="4.8984375" style="11" customWidth="1"/>
    <col min="10" max="10" width="8.59765625" style="8" bestFit="1" customWidth="1"/>
    <col min="11" max="11" width="9.59765625" style="8" customWidth="1"/>
    <col min="12" max="12" width="10.3984375" style="8" customWidth="1"/>
    <col min="13" max="13" width="8.59765625" style="8" customWidth="1"/>
    <col min="14" max="14" width="6.59765625" style="13" customWidth="1"/>
    <col min="15" max="15" width="9.8984375" style="11" customWidth="1"/>
    <col min="16" max="16" width="8.19921875" style="11" customWidth="1"/>
    <col min="17" max="17" width="11" style="11" customWidth="1"/>
    <col min="18" max="18" width="12.19921875" style="11" customWidth="1"/>
    <col min="19" max="19" width="10" style="11" customWidth="1"/>
    <col min="20" max="20" width="8.19921875" style="11" customWidth="1"/>
    <col min="21" max="21" width="11.69921875" style="11" customWidth="1"/>
    <col min="22" max="22" width="13.19921875" style="11" bestFit="1" customWidth="1"/>
    <col min="23" max="23" width="31.8984375" style="11" customWidth="1"/>
    <col min="24" max="28" width="9.09765625" style="32"/>
    <col min="29" max="16384" width="9.09765625" style="11"/>
  </cols>
  <sheetData>
    <row r="1" spans="1:28" ht="23.4" x14ac:dyDescent="0.45">
      <c r="A1" s="189" t="s">
        <v>202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8" ht="23.4" x14ac:dyDescent="0.45">
      <c r="A2" s="190" t="s">
        <v>1</v>
      </c>
      <c r="B2" s="190"/>
      <c r="C2" s="190"/>
      <c r="D2" s="190"/>
      <c r="E2" s="190" t="s">
        <v>119</v>
      </c>
      <c r="F2" s="190"/>
      <c r="G2" s="190"/>
      <c r="H2" s="190"/>
      <c r="I2" s="190"/>
      <c r="J2" s="72"/>
      <c r="K2" s="3"/>
      <c r="L2" s="3"/>
      <c r="M2" s="3"/>
      <c r="N2" s="3"/>
      <c r="O2" s="3"/>
      <c r="T2" s="3"/>
      <c r="Y2" s="111"/>
      <c r="Z2" s="111"/>
      <c r="AA2" s="112"/>
      <c r="AB2" s="112"/>
    </row>
    <row r="3" spans="1:28" ht="23.4" x14ac:dyDescent="0.45">
      <c r="A3" s="190"/>
      <c r="B3" s="190"/>
      <c r="C3" s="190"/>
      <c r="D3" s="190"/>
      <c r="E3" s="190"/>
      <c r="F3" s="190"/>
      <c r="G3" s="190"/>
      <c r="H3" s="190"/>
      <c r="I3" s="190"/>
      <c r="J3" s="72"/>
      <c r="K3" s="11"/>
      <c r="L3" s="3"/>
      <c r="N3" s="3"/>
      <c r="O3" s="3"/>
      <c r="P3" s="3"/>
      <c r="Q3" s="3"/>
      <c r="R3" s="3"/>
      <c r="S3" s="3"/>
      <c r="T3" s="3"/>
      <c r="U3" s="113"/>
      <c r="V3" s="113" t="s">
        <v>2</v>
      </c>
      <c r="W3" s="114">
        <v>1088</v>
      </c>
      <c r="Y3" s="115"/>
      <c r="Z3" s="115"/>
      <c r="AB3" s="116"/>
    </row>
    <row r="4" spans="1:28" ht="23.4" x14ac:dyDescent="0.45">
      <c r="A4" s="190"/>
      <c r="B4" s="190"/>
      <c r="C4" s="190"/>
      <c r="D4" s="190"/>
      <c r="E4" s="190"/>
      <c r="F4" s="190"/>
      <c r="G4" s="190"/>
      <c r="H4" s="190"/>
      <c r="I4" s="190"/>
      <c r="J4" s="72"/>
      <c r="L4" s="3"/>
      <c r="M4" s="3"/>
      <c r="N4" s="3"/>
      <c r="O4" s="3"/>
      <c r="P4" s="3"/>
      <c r="Q4" s="3"/>
      <c r="R4" s="3"/>
      <c r="S4" s="3"/>
      <c r="T4" s="3"/>
      <c r="U4" s="113"/>
      <c r="V4" s="117"/>
      <c r="W4" s="118"/>
      <c r="Y4" s="119"/>
      <c r="Z4" s="119"/>
      <c r="AB4" s="116"/>
    </row>
    <row r="5" spans="1:28" ht="15.6" x14ac:dyDescent="0.3">
      <c r="F5" s="120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21" t="s">
        <v>6</v>
      </c>
      <c r="Y5" s="122"/>
      <c r="Z5" s="122"/>
      <c r="AA5" s="122"/>
      <c r="AB5" s="122"/>
    </row>
    <row r="6" spans="1:28" x14ac:dyDescent="0.3">
      <c r="A6" s="173" t="s">
        <v>7</v>
      </c>
      <c r="B6" s="173" t="s">
        <v>8</v>
      </c>
      <c r="C6" s="173" t="s">
        <v>9</v>
      </c>
      <c r="D6" s="173" t="s">
        <v>10</v>
      </c>
      <c r="E6" s="173" t="s">
        <v>11</v>
      </c>
      <c r="F6" s="151" t="s">
        <v>47</v>
      </c>
      <c r="G6" s="152"/>
      <c r="H6" s="153"/>
      <c r="I6" s="160" t="s">
        <v>12</v>
      </c>
      <c r="J6" s="155" t="s">
        <v>37</v>
      </c>
      <c r="K6" s="155"/>
      <c r="L6" s="155"/>
      <c r="M6" s="155"/>
      <c r="N6" s="160" t="s">
        <v>13</v>
      </c>
      <c r="O6" s="157" t="s">
        <v>5</v>
      </c>
      <c r="P6" s="160" t="s">
        <v>31</v>
      </c>
      <c r="Q6" s="163" t="s">
        <v>38</v>
      </c>
      <c r="R6" s="166" t="s">
        <v>39</v>
      </c>
      <c r="S6" s="193" t="s">
        <v>185</v>
      </c>
      <c r="T6" s="193"/>
      <c r="U6" s="193"/>
      <c r="V6" s="194" t="s">
        <v>196</v>
      </c>
      <c r="W6" s="195" t="s">
        <v>200</v>
      </c>
    </row>
    <row r="7" spans="1:28" ht="15" customHeight="1" x14ac:dyDescent="0.3">
      <c r="A7" s="173"/>
      <c r="B7" s="173"/>
      <c r="C7" s="173"/>
      <c r="D7" s="173"/>
      <c r="E7" s="173"/>
      <c r="F7" s="154" t="s">
        <v>3</v>
      </c>
      <c r="G7" s="150" t="s">
        <v>46</v>
      </c>
      <c r="H7" s="150"/>
      <c r="I7" s="161"/>
      <c r="J7" s="156" t="s">
        <v>40</v>
      </c>
      <c r="K7" s="144" t="s">
        <v>41</v>
      </c>
      <c r="L7" s="146" t="s">
        <v>42</v>
      </c>
      <c r="M7" s="147" t="s">
        <v>43</v>
      </c>
      <c r="N7" s="161"/>
      <c r="O7" s="158"/>
      <c r="P7" s="161"/>
      <c r="Q7" s="164"/>
      <c r="R7" s="167"/>
      <c r="S7" s="191" t="s">
        <v>186</v>
      </c>
      <c r="T7" s="191" t="s">
        <v>191</v>
      </c>
      <c r="U7" s="191"/>
      <c r="V7" s="194"/>
      <c r="W7" s="195"/>
    </row>
    <row r="8" spans="1:28" x14ac:dyDescent="0.3">
      <c r="A8" s="173"/>
      <c r="B8" s="173"/>
      <c r="C8" s="173"/>
      <c r="D8" s="173"/>
      <c r="E8" s="173"/>
      <c r="F8" s="154"/>
      <c r="G8" s="14" t="s">
        <v>22</v>
      </c>
      <c r="H8" s="15" t="s">
        <v>23</v>
      </c>
      <c r="I8" s="162"/>
      <c r="J8" s="156"/>
      <c r="K8" s="145"/>
      <c r="L8" s="146"/>
      <c r="M8" s="147"/>
      <c r="N8" s="162"/>
      <c r="O8" s="159"/>
      <c r="P8" s="162"/>
      <c r="Q8" s="165"/>
      <c r="R8" s="168"/>
      <c r="S8" s="191"/>
      <c r="T8" s="123" t="s">
        <v>192</v>
      </c>
      <c r="U8" s="124" t="s">
        <v>194</v>
      </c>
      <c r="V8" s="194"/>
      <c r="W8" s="195"/>
    </row>
    <row r="9" spans="1:28" x14ac:dyDescent="0.3">
      <c r="A9" s="192" t="s">
        <v>28</v>
      </c>
      <c r="B9" s="192"/>
      <c r="C9" s="192"/>
      <c r="D9" s="192"/>
      <c r="E9" s="192"/>
      <c r="F9" s="36">
        <f>G9+H9</f>
        <v>4649.7848515100013</v>
      </c>
      <c r="G9" s="36">
        <f>SUM(G10:G10000)</f>
        <v>3545.4173863444494</v>
      </c>
      <c r="H9" s="36">
        <f t="shared" ref="H9:O9" si="0">SUM(H10:H10000)</f>
        <v>1104.3674651655517</v>
      </c>
      <c r="I9" s="36"/>
      <c r="J9" s="36">
        <f t="shared" si="0"/>
        <v>619.51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/>
      <c r="O9" s="36">
        <f t="shared" si="0"/>
        <v>0</v>
      </c>
      <c r="P9" s="36"/>
      <c r="Q9" s="36"/>
      <c r="R9" s="36"/>
      <c r="S9" s="36"/>
      <c r="T9" s="36"/>
      <c r="U9" s="36"/>
      <c r="V9" s="36"/>
      <c r="W9" s="36"/>
    </row>
    <row r="10" spans="1:28" ht="15.6" x14ac:dyDescent="0.3">
      <c r="A10" s="60">
        <v>1</v>
      </c>
      <c r="B10" s="63" t="s">
        <v>120</v>
      </c>
      <c r="C10" s="126" t="s">
        <v>44</v>
      </c>
      <c r="D10" s="127" t="s">
        <v>121</v>
      </c>
      <c r="E10" s="60" t="s">
        <v>122</v>
      </c>
      <c r="F10" s="64">
        <v>15.6859105566</v>
      </c>
      <c r="G10" s="64">
        <v>15.6859105566</v>
      </c>
      <c r="H10" s="64">
        <v>0</v>
      </c>
      <c r="I10" s="67">
        <v>0</v>
      </c>
      <c r="J10" s="128">
        <v>0</v>
      </c>
      <c r="K10" s="128">
        <v>0</v>
      </c>
      <c r="L10" s="128">
        <v>0</v>
      </c>
      <c r="M10" s="128">
        <v>0</v>
      </c>
      <c r="N10" s="31">
        <v>0</v>
      </c>
      <c r="O10" s="129">
        <v>0</v>
      </c>
      <c r="P10" s="62">
        <v>0</v>
      </c>
      <c r="Q10" s="31">
        <v>0</v>
      </c>
      <c r="R10" s="31">
        <v>0</v>
      </c>
      <c r="S10" s="125">
        <v>0</v>
      </c>
      <c r="T10" s="125">
        <v>0</v>
      </c>
      <c r="U10" s="125">
        <v>0</v>
      </c>
      <c r="V10" s="125">
        <v>0</v>
      </c>
      <c r="W10" s="125"/>
    </row>
    <row r="11" spans="1:28" ht="15.6" x14ac:dyDescent="0.3">
      <c r="A11" s="60">
        <v>2</v>
      </c>
      <c r="B11" s="63" t="s">
        <v>123</v>
      </c>
      <c r="C11" s="126" t="s">
        <v>44</v>
      </c>
      <c r="D11" s="127" t="s">
        <v>121</v>
      </c>
      <c r="E11" s="60" t="s">
        <v>122</v>
      </c>
      <c r="F11" s="64">
        <v>120.378778306241</v>
      </c>
      <c r="G11" s="64">
        <v>72.307197069400004</v>
      </c>
      <c r="H11" s="64">
        <v>48.071581236840991</v>
      </c>
      <c r="I11" s="67">
        <v>0</v>
      </c>
      <c r="J11" s="128">
        <v>0</v>
      </c>
      <c r="K11" s="128">
        <v>0</v>
      </c>
      <c r="L11" s="128">
        <v>0</v>
      </c>
      <c r="M11" s="128">
        <v>0</v>
      </c>
      <c r="N11" s="31">
        <v>0</v>
      </c>
      <c r="O11" s="129">
        <v>0</v>
      </c>
      <c r="P11" s="62">
        <v>0</v>
      </c>
      <c r="Q11" s="31">
        <v>0</v>
      </c>
      <c r="R11" s="31">
        <v>0</v>
      </c>
      <c r="S11" s="125">
        <v>0</v>
      </c>
      <c r="T11" s="125">
        <v>0</v>
      </c>
      <c r="U11" s="125">
        <v>0</v>
      </c>
      <c r="V11" s="125">
        <v>0</v>
      </c>
      <c r="W11" s="125"/>
    </row>
    <row r="12" spans="1:28" ht="15.6" x14ac:dyDescent="0.3">
      <c r="A12" s="60">
        <v>3</v>
      </c>
      <c r="B12" s="63" t="s">
        <v>124</v>
      </c>
      <c r="C12" s="126" t="s">
        <v>44</v>
      </c>
      <c r="D12" s="127" t="s">
        <v>121</v>
      </c>
      <c r="E12" s="60" t="s">
        <v>122</v>
      </c>
      <c r="F12" s="64">
        <v>812.26302118700005</v>
      </c>
      <c r="G12" s="64">
        <v>812.26302118700005</v>
      </c>
      <c r="H12" s="64">
        <v>0</v>
      </c>
      <c r="I12" s="67">
        <v>0</v>
      </c>
      <c r="J12" s="128">
        <v>0</v>
      </c>
      <c r="K12" s="128">
        <v>0</v>
      </c>
      <c r="L12" s="128">
        <v>0</v>
      </c>
      <c r="M12" s="128">
        <v>0</v>
      </c>
      <c r="N12" s="31">
        <v>0</v>
      </c>
      <c r="O12" s="129">
        <v>0</v>
      </c>
      <c r="P12" s="62">
        <v>0</v>
      </c>
      <c r="Q12" s="31">
        <v>0</v>
      </c>
      <c r="R12" s="31">
        <v>0</v>
      </c>
      <c r="S12" s="125">
        <v>0</v>
      </c>
      <c r="T12" s="125">
        <v>0</v>
      </c>
      <c r="U12" s="125">
        <v>0</v>
      </c>
      <c r="V12" s="125">
        <v>0</v>
      </c>
      <c r="W12" s="125"/>
    </row>
    <row r="13" spans="1:28" ht="15.6" x14ac:dyDescent="0.3">
      <c r="A13" s="60">
        <v>4</v>
      </c>
      <c r="B13" s="63" t="s">
        <v>125</v>
      </c>
      <c r="C13" s="126" t="s">
        <v>44</v>
      </c>
      <c r="D13" s="127" t="s">
        <v>121</v>
      </c>
      <c r="E13" s="60" t="s">
        <v>122</v>
      </c>
      <c r="F13" s="64">
        <v>10.268437069200001</v>
      </c>
      <c r="G13" s="64">
        <v>10.268437069200001</v>
      </c>
      <c r="H13" s="64">
        <v>0</v>
      </c>
      <c r="I13" s="67">
        <v>0</v>
      </c>
      <c r="J13" s="128">
        <v>0</v>
      </c>
      <c r="K13" s="128">
        <v>0</v>
      </c>
      <c r="L13" s="128">
        <v>0</v>
      </c>
      <c r="M13" s="128">
        <v>0</v>
      </c>
      <c r="N13" s="31">
        <v>0</v>
      </c>
      <c r="O13" s="129">
        <v>0</v>
      </c>
      <c r="P13" s="62">
        <v>0</v>
      </c>
      <c r="Q13" s="31">
        <v>0</v>
      </c>
      <c r="R13" s="31">
        <v>0</v>
      </c>
      <c r="S13" s="125">
        <v>0</v>
      </c>
      <c r="T13" s="125">
        <v>0</v>
      </c>
      <c r="U13" s="125">
        <v>0</v>
      </c>
      <c r="V13" s="125">
        <v>0</v>
      </c>
      <c r="W13" s="125"/>
    </row>
    <row r="14" spans="1:28" ht="15.6" x14ac:dyDescent="0.3">
      <c r="A14" s="60">
        <v>5</v>
      </c>
      <c r="B14" s="63" t="s">
        <v>126</v>
      </c>
      <c r="C14" s="126" t="s">
        <v>44</v>
      </c>
      <c r="D14" s="127" t="s">
        <v>121</v>
      </c>
      <c r="E14" s="60" t="s">
        <v>122</v>
      </c>
      <c r="F14" s="64">
        <v>33.541819114399999</v>
      </c>
      <c r="G14" s="64">
        <v>33.541819114399999</v>
      </c>
      <c r="H14" s="64">
        <v>0</v>
      </c>
      <c r="I14" s="67">
        <v>0</v>
      </c>
      <c r="J14" s="128">
        <v>0</v>
      </c>
      <c r="K14" s="128">
        <v>0</v>
      </c>
      <c r="L14" s="128">
        <v>0</v>
      </c>
      <c r="M14" s="128">
        <v>0</v>
      </c>
      <c r="N14" s="31">
        <v>0</v>
      </c>
      <c r="O14" s="129">
        <v>0</v>
      </c>
      <c r="P14" s="62">
        <v>0</v>
      </c>
      <c r="Q14" s="31">
        <v>0</v>
      </c>
      <c r="R14" s="31">
        <v>0</v>
      </c>
      <c r="S14" s="125">
        <v>0</v>
      </c>
      <c r="T14" s="125">
        <v>0</v>
      </c>
      <c r="U14" s="125">
        <v>0</v>
      </c>
      <c r="V14" s="125">
        <v>0</v>
      </c>
      <c r="W14" s="125"/>
    </row>
    <row r="15" spans="1:28" ht="15.6" x14ac:dyDescent="0.3">
      <c r="A15" s="60">
        <v>6</v>
      </c>
      <c r="B15" s="63" t="s">
        <v>127</v>
      </c>
      <c r="C15" s="126" t="s">
        <v>44</v>
      </c>
      <c r="D15" s="127" t="s">
        <v>121</v>
      </c>
      <c r="E15" s="60" t="s">
        <v>122</v>
      </c>
      <c r="F15" s="64">
        <v>51.174629496400001</v>
      </c>
      <c r="G15" s="64">
        <v>51.174629496400001</v>
      </c>
      <c r="H15" s="64">
        <v>0</v>
      </c>
      <c r="I15" s="67">
        <v>1</v>
      </c>
      <c r="J15" s="128">
        <v>3.66</v>
      </c>
      <c r="K15" s="128">
        <v>0</v>
      </c>
      <c r="L15" s="128">
        <v>0</v>
      </c>
      <c r="M15" s="128">
        <v>0</v>
      </c>
      <c r="N15" s="31">
        <v>35</v>
      </c>
      <c r="O15" s="129">
        <v>0</v>
      </c>
      <c r="P15" s="62">
        <v>0</v>
      </c>
      <c r="Q15" s="31">
        <v>0</v>
      </c>
      <c r="R15" s="31">
        <v>0</v>
      </c>
      <c r="S15" s="125">
        <v>0</v>
      </c>
      <c r="T15" s="125">
        <v>0</v>
      </c>
      <c r="U15" s="125">
        <v>0</v>
      </c>
      <c r="V15" s="125">
        <v>0</v>
      </c>
      <c r="W15" s="125"/>
    </row>
    <row r="16" spans="1:28" ht="15.6" x14ac:dyDescent="0.3">
      <c r="A16" s="60">
        <v>7</v>
      </c>
      <c r="B16" s="63" t="s">
        <v>128</v>
      </c>
      <c r="C16" s="126" t="s">
        <v>44</v>
      </c>
      <c r="D16" s="127" t="s">
        <v>121</v>
      </c>
      <c r="E16" s="60" t="s">
        <v>122</v>
      </c>
      <c r="F16" s="64">
        <v>24.042007534900002</v>
      </c>
      <c r="G16" s="64">
        <v>24.042007534900002</v>
      </c>
      <c r="H16" s="64">
        <v>0</v>
      </c>
      <c r="I16" s="67">
        <v>1</v>
      </c>
      <c r="J16" s="128">
        <v>15</v>
      </c>
      <c r="K16" s="128">
        <v>0</v>
      </c>
      <c r="L16" s="128">
        <v>0</v>
      </c>
      <c r="M16" s="128">
        <v>0</v>
      </c>
      <c r="N16" s="31">
        <v>7</v>
      </c>
      <c r="O16" s="129">
        <v>0</v>
      </c>
      <c r="P16" s="62">
        <v>0</v>
      </c>
      <c r="Q16" s="31">
        <v>0</v>
      </c>
      <c r="R16" s="31">
        <v>0</v>
      </c>
      <c r="S16" s="125">
        <v>0</v>
      </c>
      <c r="T16" s="125">
        <v>0</v>
      </c>
      <c r="U16" s="125">
        <v>0</v>
      </c>
      <c r="V16" s="125">
        <v>0</v>
      </c>
      <c r="W16" s="125"/>
    </row>
    <row r="17" spans="1:23" s="11" customFormat="1" ht="15.6" x14ac:dyDescent="0.3">
      <c r="A17" s="60">
        <v>8</v>
      </c>
      <c r="B17" s="63" t="s">
        <v>129</v>
      </c>
      <c r="C17" s="126" t="s">
        <v>44</v>
      </c>
      <c r="D17" s="127" t="s">
        <v>121</v>
      </c>
      <c r="E17" s="60" t="s">
        <v>122</v>
      </c>
      <c r="F17" s="64">
        <v>127.96292350535631</v>
      </c>
      <c r="G17" s="64">
        <v>60.208586478299999</v>
      </c>
      <c r="H17" s="64">
        <v>67.754337027056309</v>
      </c>
      <c r="I17" s="67">
        <v>0</v>
      </c>
      <c r="J17" s="128">
        <v>0</v>
      </c>
      <c r="K17" s="128">
        <v>0</v>
      </c>
      <c r="L17" s="128">
        <v>0</v>
      </c>
      <c r="M17" s="128">
        <v>0</v>
      </c>
      <c r="N17" s="31">
        <v>0</v>
      </c>
      <c r="O17" s="129">
        <v>0</v>
      </c>
      <c r="P17" s="62">
        <v>0</v>
      </c>
      <c r="Q17" s="31">
        <v>0</v>
      </c>
      <c r="R17" s="31">
        <v>0</v>
      </c>
      <c r="S17" s="125">
        <v>0</v>
      </c>
      <c r="T17" s="125">
        <v>0</v>
      </c>
      <c r="U17" s="125">
        <v>0</v>
      </c>
      <c r="V17" s="125">
        <v>0</v>
      </c>
      <c r="W17" s="125"/>
    </row>
    <row r="18" spans="1:23" s="11" customFormat="1" ht="15.6" x14ac:dyDescent="0.3">
      <c r="A18" s="60">
        <v>9</v>
      </c>
      <c r="B18" s="63" t="s">
        <v>130</v>
      </c>
      <c r="C18" s="126" t="s">
        <v>44</v>
      </c>
      <c r="D18" s="127" t="s">
        <v>121</v>
      </c>
      <c r="E18" s="60" t="s">
        <v>122</v>
      </c>
      <c r="F18" s="64">
        <v>5.3443462291600001</v>
      </c>
      <c r="G18" s="64">
        <v>5.3443462291600001</v>
      </c>
      <c r="H18" s="64">
        <v>0</v>
      </c>
      <c r="I18" s="67">
        <v>1</v>
      </c>
      <c r="J18" s="128">
        <v>2.63</v>
      </c>
      <c r="K18" s="128">
        <v>0</v>
      </c>
      <c r="L18" s="128">
        <v>0</v>
      </c>
      <c r="M18" s="128">
        <v>0</v>
      </c>
      <c r="N18" s="31">
        <v>20</v>
      </c>
      <c r="O18" s="129">
        <v>0</v>
      </c>
      <c r="P18" s="62">
        <v>0</v>
      </c>
      <c r="Q18" s="31">
        <v>0</v>
      </c>
      <c r="R18" s="31">
        <v>0</v>
      </c>
      <c r="S18" s="125">
        <v>0</v>
      </c>
      <c r="T18" s="125">
        <v>0</v>
      </c>
      <c r="U18" s="125">
        <v>0</v>
      </c>
      <c r="V18" s="125">
        <v>0</v>
      </c>
      <c r="W18" s="125"/>
    </row>
    <row r="19" spans="1:23" s="11" customFormat="1" ht="15.6" x14ac:dyDescent="0.3">
      <c r="A19" s="60">
        <v>10</v>
      </c>
      <c r="B19" s="63" t="s">
        <v>131</v>
      </c>
      <c r="C19" s="126" t="s">
        <v>44</v>
      </c>
      <c r="D19" s="127" t="s">
        <v>121</v>
      </c>
      <c r="E19" s="60" t="s">
        <v>122</v>
      </c>
      <c r="F19" s="64">
        <v>7.9618181537500003</v>
      </c>
      <c r="G19" s="64">
        <v>7.9618181537500003</v>
      </c>
      <c r="H19" s="64">
        <v>0</v>
      </c>
      <c r="I19" s="67">
        <v>0</v>
      </c>
      <c r="J19" s="128">
        <v>0</v>
      </c>
      <c r="K19" s="128">
        <v>0</v>
      </c>
      <c r="L19" s="128">
        <v>0</v>
      </c>
      <c r="M19" s="128">
        <v>0</v>
      </c>
      <c r="N19" s="31">
        <v>0</v>
      </c>
      <c r="O19" s="129">
        <v>0</v>
      </c>
      <c r="P19" s="62">
        <v>0</v>
      </c>
      <c r="Q19" s="31">
        <v>0</v>
      </c>
      <c r="R19" s="31">
        <v>0</v>
      </c>
      <c r="S19" s="125">
        <v>0</v>
      </c>
      <c r="T19" s="125">
        <v>0</v>
      </c>
      <c r="U19" s="125">
        <v>0</v>
      </c>
      <c r="V19" s="125">
        <v>0</v>
      </c>
      <c r="W19" s="125"/>
    </row>
    <row r="20" spans="1:23" s="11" customFormat="1" ht="15.6" x14ac:dyDescent="0.3">
      <c r="A20" s="60">
        <v>11</v>
      </c>
      <c r="B20" s="63" t="s">
        <v>132</v>
      </c>
      <c r="C20" s="126" t="s">
        <v>44</v>
      </c>
      <c r="D20" s="127" t="s">
        <v>121</v>
      </c>
      <c r="E20" s="60" t="s">
        <v>122</v>
      </c>
      <c r="F20" s="64">
        <v>200.00015873198731</v>
      </c>
      <c r="G20" s="64">
        <v>1.83602904371</v>
      </c>
      <c r="H20" s="64">
        <v>198.16412968827731</v>
      </c>
      <c r="I20" s="71">
        <v>0</v>
      </c>
      <c r="J20" s="128">
        <v>0</v>
      </c>
      <c r="K20" s="128">
        <v>0</v>
      </c>
      <c r="L20" s="128">
        <v>0</v>
      </c>
      <c r="M20" s="128">
        <v>0</v>
      </c>
      <c r="N20" s="31">
        <v>0</v>
      </c>
      <c r="O20" s="129">
        <v>0</v>
      </c>
      <c r="P20" s="62">
        <v>0</v>
      </c>
      <c r="Q20" s="31">
        <v>0</v>
      </c>
      <c r="R20" s="31">
        <v>0</v>
      </c>
      <c r="S20" s="125">
        <v>0</v>
      </c>
      <c r="T20" s="125">
        <v>0</v>
      </c>
      <c r="U20" s="125">
        <v>0</v>
      </c>
      <c r="V20" s="125">
        <v>0</v>
      </c>
      <c r="W20" s="125"/>
    </row>
    <row r="21" spans="1:23" s="11" customFormat="1" ht="15.6" x14ac:dyDescent="0.3">
      <c r="A21" s="60">
        <v>12</v>
      </c>
      <c r="B21" s="63" t="s">
        <v>133</v>
      </c>
      <c r="C21" s="126" t="s">
        <v>44</v>
      </c>
      <c r="D21" s="127" t="s">
        <v>121</v>
      </c>
      <c r="E21" s="60" t="s">
        <v>122</v>
      </c>
      <c r="F21" s="64">
        <v>25.858217235400001</v>
      </c>
      <c r="G21" s="64">
        <v>25.858217235400001</v>
      </c>
      <c r="H21" s="64">
        <v>0</v>
      </c>
      <c r="I21" s="67">
        <v>0</v>
      </c>
      <c r="J21" s="128">
        <v>0</v>
      </c>
      <c r="K21" s="128">
        <v>0</v>
      </c>
      <c r="L21" s="128">
        <v>0</v>
      </c>
      <c r="M21" s="128">
        <v>0</v>
      </c>
      <c r="N21" s="31">
        <v>0</v>
      </c>
      <c r="O21" s="129">
        <v>0</v>
      </c>
      <c r="P21" s="62">
        <v>0</v>
      </c>
      <c r="Q21" s="31">
        <v>0</v>
      </c>
      <c r="R21" s="31">
        <v>0</v>
      </c>
      <c r="S21" s="125">
        <v>0</v>
      </c>
      <c r="T21" s="125">
        <v>0</v>
      </c>
      <c r="U21" s="125">
        <v>0</v>
      </c>
      <c r="V21" s="125">
        <v>0</v>
      </c>
      <c r="W21" s="125"/>
    </row>
    <row r="22" spans="1:23" s="11" customFormat="1" ht="15.6" x14ac:dyDescent="0.3">
      <c r="A22" s="60">
        <v>13</v>
      </c>
      <c r="B22" s="63" t="s">
        <v>134</v>
      </c>
      <c r="C22" s="126" t="s">
        <v>44</v>
      </c>
      <c r="D22" s="127" t="s">
        <v>121</v>
      </c>
      <c r="E22" s="60" t="s">
        <v>122</v>
      </c>
      <c r="F22" s="64">
        <v>13.381936834099999</v>
      </c>
      <c r="G22" s="64">
        <v>13.381936834099999</v>
      </c>
      <c r="H22" s="64">
        <v>0</v>
      </c>
      <c r="I22" s="67">
        <v>0</v>
      </c>
      <c r="J22" s="128">
        <v>0</v>
      </c>
      <c r="K22" s="128">
        <v>0</v>
      </c>
      <c r="L22" s="128">
        <v>0</v>
      </c>
      <c r="M22" s="128">
        <v>0</v>
      </c>
      <c r="N22" s="31">
        <v>0</v>
      </c>
      <c r="O22" s="129">
        <v>0</v>
      </c>
      <c r="P22" s="62">
        <v>0</v>
      </c>
      <c r="Q22" s="31">
        <v>0</v>
      </c>
      <c r="R22" s="31">
        <v>0</v>
      </c>
      <c r="S22" s="125">
        <v>0</v>
      </c>
      <c r="T22" s="125">
        <v>0</v>
      </c>
      <c r="U22" s="125">
        <v>0</v>
      </c>
      <c r="V22" s="125">
        <v>0</v>
      </c>
      <c r="W22" s="125"/>
    </row>
    <row r="23" spans="1:23" s="11" customFormat="1" ht="15.6" x14ac:dyDescent="0.3">
      <c r="A23" s="60">
        <v>14</v>
      </c>
      <c r="B23" s="63" t="s">
        <v>135</v>
      </c>
      <c r="C23" s="126" t="s">
        <v>44</v>
      </c>
      <c r="D23" s="127" t="s">
        <v>121</v>
      </c>
      <c r="E23" s="60" t="s">
        <v>122</v>
      </c>
      <c r="F23" s="64">
        <v>14.9478695896</v>
      </c>
      <c r="G23" s="64">
        <v>14.9478695896</v>
      </c>
      <c r="H23" s="64">
        <v>0</v>
      </c>
      <c r="I23" s="67">
        <v>0</v>
      </c>
      <c r="J23" s="128">
        <v>0</v>
      </c>
      <c r="K23" s="128">
        <v>0</v>
      </c>
      <c r="L23" s="128">
        <v>0</v>
      </c>
      <c r="M23" s="128">
        <v>0</v>
      </c>
      <c r="N23" s="31">
        <v>0</v>
      </c>
      <c r="O23" s="129">
        <v>0</v>
      </c>
      <c r="P23" s="62">
        <v>0</v>
      </c>
      <c r="Q23" s="31">
        <v>0</v>
      </c>
      <c r="R23" s="31">
        <v>0</v>
      </c>
      <c r="S23" s="125">
        <v>0</v>
      </c>
      <c r="T23" s="125">
        <v>0</v>
      </c>
      <c r="U23" s="125">
        <v>0</v>
      </c>
      <c r="V23" s="125">
        <v>0</v>
      </c>
      <c r="W23" s="125"/>
    </row>
    <row r="24" spans="1:23" s="11" customFormat="1" ht="15.6" x14ac:dyDescent="0.3">
      <c r="A24" s="60">
        <v>15</v>
      </c>
      <c r="B24" s="63" t="s">
        <v>136</v>
      </c>
      <c r="C24" s="126" t="s">
        <v>44</v>
      </c>
      <c r="D24" s="127" t="s">
        <v>121</v>
      </c>
      <c r="E24" s="60" t="s">
        <v>122</v>
      </c>
      <c r="F24" s="64">
        <v>14.197456181457001</v>
      </c>
      <c r="G24" s="64">
        <v>12.613830309800001</v>
      </c>
      <c r="H24" s="64">
        <v>1.583625871657</v>
      </c>
      <c r="I24" s="67">
        <v>0</v>
      </c>
      <c r="J24" s="128">
        <v>0</v>
      </c>
      <c r="K24" s="128">
        <v>0</v>
      </c>
      <c r="L24" s="128">
        <v>0</v>
      </c>
      <c r="M24" s="128">
        <v>0</v>
      </c>
      <c r="N24" s="31">
        <v>0</v>
      </c>
      <c r="O24" s="129">
        <v>0</v>
      </c>
      <c r="P24" s="62">
        <v>0</v>
      </c>
      <c r="Q24" s="31">
        <v>0</v>
      </c>
      <c r="R24" s="31">
        <v>0</v>
      </c>
      <c r="S24" s="125">
        <v>0</v>
      </c>
      <c r="T24" s="125">
        <v>0</v>
      </c>
      <c r="U24" s="125">
        <v>0</v>
      </c>
      <c r="V24" s="125">
        <v>0</v>
      </c>
      <c r="W24" s="125"/>
    </row>
    <row r="25" spans="1:23" s="11" customFormat="1" ht="15.6" x14ac:dyDescent="0.3">
      <c r="A25" s="60">
        <v>16</v>
      </c>
      <c r="B25" s="63" t="s">
        <v>137</v>
      </c>
      <c r="C25" s="126" t="s">
        <v>44</v>
      </c>
      <c r="D25" s="127" t="s">
        <v>121</v>
      </c>
      <c r="E25" s="60" t="s">
        <v>122</v>
      </c>
      <c r="F25" s="64">
        <v>47.428355890483999</v>
      </c>
      <c r="G25" s="64">
        <v>36.347717261699998</v>
      </c>
      <c r="H25" s="64">
        <v>11.080638628784</v>
      </c>
      <c r="I25" s="67">
        <v>0</v>
      </c>
      <c r="J25" s="128">
        <v>0</v>
      </c>
      <c r="K25" s="128">
        <v>0</v>
      </c>
      <c r="L25" s="128">
        <v>0</v>
      </c>
      <c r="M25" s="128">
        <v>0</v>
      </c>
      <c r="N25" s="31">
        <v>0</v>
      </c>
      <c r="O25" s="129">
        <v>0</v>
      </c>
      <c r="P25" s="62">
        <v>0</v>
      </c>
      <c r="Q25" s="31">
        <v>0</v>
      </c>
      <c r="R25" s="31">
        <v>0</v>
      </c>
      <c r="S25" s="125">
        <v>0</v>
      </c>
      <c r="T25" s="125">
        <v>0</v>
      </c>
      <c r="U25" s="125">
        <v>0</v>
      </c>
      <c r="V25" s="125">
        <v>0</v>
      </c>
      <c r="W25" s="125"/>
    </row>
    <row r="26" spans="1:23" s="11" customFormat="1" ht="15.6" x14ac:dyDescent="0.3">
      <c r="A26" s="60">
        <v>17</v>
      </c>
      <c r="B26" s="63" t="s">
        <v>138</v>
      </c>
      <c r="C26" s="126" t="s">
        <v>44</v>
      </c>
      <c r="D26" s="127" t="s">
        <v>121</v>
      </c>
      <c r="E26" s="60" t="s">
        <v>122</v>
      </c>
      <c r="F26" s="64">
        <v>232.43524930348599</v>
      </c>
      <c r="G26" s="64">
        <v>61.875179795400001</v>
      </c>
      <c r="H26" s="64">
        <v>170.560069508086</v>
      </c>
      <c r="I26" s="67">
        <v>0</v>
      </c>
      <c r="J26" s="128">
        <v>0</v>
      </c>
      <c r="K26" s="128">
        <v>0</v>
      </c>
      <c r="L26" s="128">
        <v>0</v>
      </c>
      <c r="M26" s="128">
        <v>0</v>
      </c>
      <c r="N26" s="31">
        <v>0</v>
      </c>
      <c r="O26" s="129">
        <v>0</v>
      </c>
      <c r="P26" s="62">
        <v>0</v>
      </c>
      <c r="Q26" s="31">
        <v>0</v>
      </c>
      <c r="R26" s="31">
        <v>0</v>
      </c>
      <c r="S26" s="125">
        <v>0</v>
      </c>
      <c r="T26" s="125">
        <v>0</v>
      </c>
      <c r="U26" s="125">
        <v>0</v>
      </c>
      <c r="V26" s="125">
        <v>0</v>
      </c>
      <c r="W26" s="125"/>
    </row>
    <row r="27" spans="1:23" s="11" customFormat="1" ht="15.6" x14ac:dyDescent="0.3">
      <c r="A27" s="60">
        <v>18</v>
      </c>
      <c r="B27" s="63" t="s">
        <v>139</v>
      </c>
      <c r="C27" s="126" t="s">
        <v>44</v>
      </c>
      <c r="D27" s="127" t="s">
        <v>121</v>
      </c>
      <c r="E27" s="60" t="s">
        <v>122</v>
      </c>
      <c r="F27" s="64">
        <v>187.30175032194103</v>
      </c>
      <c r="G27" s="64">
        <v>14.078969813</v>
      </c>
      <c r="H27" s="64">
        <v>173.22278050894101</v>
      </c>
      <c r="I27" s="67">
        <v>0</v>
      </c>
      <c r="J27" s="128">
        <v>0</v>
      </c>
      <c r="K27" s="128">
        <v>0</v>
      </c>
      <c r="L27" s="128">
        <v>0</v>
      </c>
      <c r="M27" s="128">
        <v>0</v>
      </c>
      <c r="N27" s="31">
        <v>0</v>
      </c>
      <c r="O27" s="129">
        <v>0</v>
      </c>
      <c r="P27" s="62">
        <v>0</v>
      </c>
      <c r="Q27" s="31">
        <v>0</v>
      </c>
      <c r="R27" s="31">
        <v>0</v>
      </c>
      <c r="S27" s="125">
        <v>0</v>
      </c>
      <c r="T27" s="125">
        <v>0</v>
      </c>
      <c r="U27" s="125">
        <v>0</v>
      </c>
      <c r="V27" s="125">
        <v>0</v>
      </c>
      <c r="W27" s="125"/>
    </row>
    <row r="28" spans="1:23" ht="15.6" x14ac:dyDescent="0.3">
      <c r="A28" s="60">
        <v>19</v>
      </c>
      <c r="B28" s="63" t="s">
        <v>140</v>
      </c>
      <c r="C28" s="126" t="s">
        <v>44</v>
      </c>
      <c r="D28" s="127" t="s">
        <v>121</v>
      </c>
      <c r="E28" s="60" t="s">
        <v>122</v>
      </c>
      <c r="F28" s="64">
        <v>247.286165582</v>
      </c>
      <c r="G28" s="64">
        <v>247.286165582</v>
      </c>
      <c r="H28" s="64">
        <v>0</v>
      </c>
      <c r="I28" s="67">
        <v>1</v>
      </c>
      <c r="J28" s="128">
        <v>33.5</v>
      </c>
      <c r="K28" s="128">
        <v>0</v>
      </c>
      <c r="L28" s="128">
        <v>0</v>
      </c>
      <c r="M28" s="128">
        <v>0</v>
      </c>
      <c r="N28" s="31">
        <v>30</v>
      </c>
      <c r="O28" s="129">
        <v>0</v>
      </c>
      <c r="P28" s="62">
        <v>0</v>
      </c>
      <c r="Q28" s="31">
        <v>0</v>
      </c>
      <c r="R28" s="31">
        <v>0</v>
      </c>
      <c r="S28" s="125">
        <v>0</v>
      </c>
      <c r="T28" s="125">
        <v>0</v>
      </c>
      <c r="U28" s="125">
        <v>0</v>
      </c>
      <c r="V28" s="125">
        <v>0</v>
      </c>
      <c r="W28" s="125"/>
    </row>
    <row r="29" spans="1:23" ht="15.6" x14ac:dyDescent="0.3">
      <c r="A29" s="60">
        <v>20</v>
      </c>
      <c r="B29" s="63" t="s">
        <v>141</v>
      </c>
      <c r="C29" s="126" t="s">
        <v>44</v>
      </c>
      <c r="D29" s="127" t="s">
        <v>121</v>
      </c>
      <c r="E29" s="60" t="s">
        <v>122</v>
      </c>
      <c r="F29" s="64">
        <v>39.734703873800001</v>
      </c>
      <c r="G29" s="64">
        <v>39.734703873800001</v>
      </c>
      <c r="H29" s="64">
        <v>0</v>
      </c>
      <c r="I29" s="67">
        <v>1</v>
      </c>
      <c r="J29" s="128">
        <v>39.9</v>
      </c>
      <c r="K29" s="128">
        <v>0</v>
      </c>
      <c r="L29" s="128">
        <v>0</v>
      </c>
      <c r="M29" s="128">
        <v>0</v>
      </c>
      <c r="N29" s="31">
        <v>30</v>
      </c>
      <c r="O29" s="129">
        <v>0</v>
      </c>
      <c r="P29" s="62">
        <v>0</v>
      </c>
      <c r="Q29" s="31">
        <v>0</v>
      </c>
      <c r="R29" s="31">
        <v>0</v>
      </c>
      <c r="S29" s="125">
        <v>0</v>
      </c>
      <c r="T29" s="125">
        <v>0</v>
      </c>
      <c r="U29" s="125">
        <v>0</v>
      </c>
      <c r="V29" s="125">
        <v>0</v>
      </c>
      <c r="W29" s="125"/>
    </row>
    <row r="30" spans="1:23" ht="15.6" x14ac:dyDescent="0.3">
      <c r="A30" s="60">
        <v>21</v>
      </c>
      <c r="B30" s="63" t="s">
        <v>142</v>
      </c>
      <c r="C30" s="126" t="s">
        <v>44</v>
      </c>
      <c r="D30" s="127" t="s">
        <v>121</v>
      </c>
      <c r="E30" s="60" t="s">
        <v>122</v>
      </c>
      <c r="F30" s="64">
        <v>23.714283808099999</v>
      </c>
      <c r="G30" s="64">
        <v>23.714283808099999</v>
      </c>
      <c r="H30" s="64">
        <v>0</v>
      </c>
      <c r="I30" s="67">
        <v>0</v>
      </c>
      <c r="J30" s="128">
        <v>0</v>
      </c>
      <c r="K30" s="128">
        <v>0</v>
      </c>
      <c r="L30" s="128">
        <v>0</v>
      </c>
      <c r="M30" s="128">
        <v>0</v>
      </c>
      <c r="N30" s="31">
        <v>0</v>
      </c>
      <c r="O30" s="129">
        <v>0</v>
      </c>
      <c r="P30" s="62">
        <v>0</v>
      </c>
      <c r="Q30" s="31">
        <v>0</v>
      </c>
      <c r="R30" s="31">
        <v>0</v>
      </c>
      <c r="S30" s="125">
        <v>0</v>
      </c>
      <c r="T30" s="125">
        <v>0</v>
      </c>
      <c r="U30" s="125">
        <v>0</v>
      </c>
      <c r="V30" s="125">
        <v>0</v>
      </c>
      <c r="W30" s="125"/>
    </row>
    <row r="31" spans="1:23" ht="15.6" x14ac:dyDescent="0.3">
      <c r="A31" s="60">
        <v>22</v>
      </c>
      <c r="B31" s="63" t="s">
        <v>143</v>
      </c>
      <c r="C31" s="126" t="s">
        <v>44</v>
      </c>
      <c r="D31" s="127" t="s">
        <v>121</v>
      </c>
      <c r="E31" s="60" t="s">
        <v>122</v>
      </c>
      <c r="F31" s="64">
        <v>21.6253651078</v>
      </c>
      <c r="G31" s="64">
        <v>21.6253651078</v>
      </c>
      <c r="H31" s="64">
        <v>0</v>
      </c>
      <c r="I31" s="67">
        <v>0</v>
      </c>
      <c r="J31" s="128">
        <v>0</v>
      </c>
      <c r="K31" s="128">
        <v>0</v>
      </c>
      <c r="L31" s="128">
        <v>0</v>
      </c>
      <c r="M31" s="128">
        <v>0</v>
      </c>
      <c r="N31" s="31">
        <v>0</v>
      </c>
      <c r="O31" s="129">
        <v>0</v>
      </c>
      <c r="P31" s="62">
        <v>0</v>
      </c>
      <c r="Q31" s="31">
        <v>0</v>
      </c>
      <c r="R31" s="31">
        <v>0</v>
      </c>
      <c r="S31" s="125">
        <v>0</v>
      </c>
      <c r="T31" s="125">
        <v>0</v>
      </c>
      <c r="U31" s="125">
        <v>0</v>
      </c>
      <c r="V31" s="125">
        <v>0</v>
      </c>
      <c r="W31" s="125"/>
    </row>
    <row r="32" spans="1:23" ht="15.6" x14ac:dyDescent="0.3">
      <c r="A32" s="60">
        <v>23</v>
      </c>
      <c r="B32" s="63" t="s">
        <v>144</v>
      </c>
      <c r="C32" s="126" t="s">
        <v>44</v>
      </c>
      <c r="D32" s="127" t="s">
        <v>121</v>
      </c>
      <c r="E32" s="60" t="s">
        <v>122</v>
      </c>
      <c r="F32" s="64">
        <v>38.643669831300002</v>
      </c>
      <c r="G32" s="64">
        <v>38.643669831300002</v>
      </c>
      <c r="H32" s="64">
        <v>0</v>
      </c>
      <c r="I32" s="67">
        <v>0</v>
      </c>
      <c r="J32" s="128">
        <v>0</v>
      </c>
      <c r="K32" s="128">
        <v>0</v>
      </c>
      <c r="L32" s="128">
        <v>0</v>
      </c>
      <c r="M32" s="128">
        <v>0</v>
      </c>
      <c r="N32" s="31">
        <v>0</v>
      </c>
      <c r="O32" s="129">
        <v>0</v>
      </c>
      <c r="P32" s="62">
        <v>0</v>
      </c>
      <c r="Q32" s="31">
        <v>0</v>
      </c>
      <c r="R32" s="31">
        <v>0</v>
      </c>
      <c r="S32" s="125">
        <v>0</v>
      </c>
      <c r="T32" s="125">
        <v>0</v>
      </c>
      <c r="U32" s="125">
        <v>0</v>
      </c>
      <c r="V32" s="125">
        <v>0</v>
      </c>
      <c r="W32" s="125"/>
    </row>
    <row r="33" spans="1:23" ht="15.6" x14ac:dyDescent="0.3">
      <c r="A33" s="60">
        <v>24</v>
      </c>
      <c r="B33" s="63" t="s">
        <v>145</v>
      </c>
      <c r="C33" s="126" t="s">
        <v>44</v>
      </c>
      <c r="D33" s="127" t="s">
        <v>121</v>
      </c>
      <c r="E33" s="60" t="s">
        <v>122</v>
      </c>
      <c r="F33" s="64">
        <v>37.7863556446</v>
      </c>
      <c r="G33" s="64">
        <v>37.7863556446</v>
      </c>
      <c r="H33" s="64">
        <v>0</v>
      </c>
      <c r="I33" s="67">
        <v>0</v>
      </c>
      <c r="J33" s="128">
        <v>0</v>
      </c>
      <c r="K33" s="128">
        <v>0</v>
      </c>
      <c r="L33" s="128">
        <v>0</v>
      </c>
      <c r="M33" s="128">
        <v>0</v>
      </c>
      <c r="N33" s="31">
        <v>0</v>
      </c>
      <c r="O33" s="129">
        <v>0</v>
      </c>
      <c r="P33" s="62">
        <v>0</v>
      </c>
      <c r="Q33" s="31">
        <v>0</v>
      </c>
      <c r="R33" s="31">
        <v>0</v>
      </c>
      <c r="S33" s="125">
        <v>0</v>
      </c>
      <c r="T33" s="125">
        <v>0</v>
      </c>
      <c r="U33" s="125">
        <v>0</v>
      </c>
      <c r="V33" s="125">
        <v>0</v>
      </c>
      <c r="W33" s="125"/>
    </row>
    <row r="34" spans="1:23" ht="15.6" x14ac:dyDescent="0.3">
      <c r="A34" s="60">
        <v>25</v>
      </c>
      <c r="B34" s="63" t="s">
        <v>146</v>
      </c>
      <c r="C34" s="126" t="s">
        <v>44</v>
      </c>
      <c r="D34" s="127" t="s">
        <v>121</v>
      </c>
      <c r="E34" s="60" t="s">
        <v>122</v>
      </c>
      <c r="F34" s="64">
        <v>28.447591012</v>
      </c>
      <c r="G34" s="64">
        <v>28.447591012</v>
      </c>
      <c r="H34" s="64">
        <v>0</v>
      </c>
      <c r="I34" s="67">
        <v>1</v>
      </c>
      <c r="J34" s="128">
        <v>5.75</v>
      </c>
      <c r="K34" s="128">
        <v>0</v>
      </c>
      <c r="L34" s="128">
        <v>0</v>
      </c>
      <c r="M34" s="128">
        <v>0</v>
      </c>
      <c r="N34" s="31">
        <v>25</v>
      </c>
      <c r="O34" s="129">
        <v>0</v>
      </c>
      <c r="P34" s="62">
        <v>0</v>
      </c>
      <c r="Q34" s="31">
        <v>0</v>
      </c>
      <c r="R34" s="31">
        <v>0</v>
      </c>
      <c r="S34" s="125">
        <v>0</v>
      </c>
      <c r="T34" s="125">
        <v>0</v>
      </c>
      <c r="U34" s="125">
        <v>0</v>
      </c>
      <c r="V34" s="125">
        <v>0</v>
      </c>
      <c r="W34" s="125"/>
    </row>
    <row r="35" spans="1:23" ht="15.6" x14ac:dyDescent="0.3">
      <c r="A35" s="60">
        <v>26</v>
      </c>
      <c r="B35" s="63" t="s">
        <v>147</v>
      </c>
      <c r="C35" s="126" t="s">
        <v>44</v>
      </c>
      <c r="D35" s="127" t="s">
        <v>121</v>
      </c>
      <c r="E35" s="60" t="s">
        <v>122</v>
      </c>
      <c r="F35" s="64">
        <v>22.721542103099999</v>
      </c>
      <c r="G35" s="64">
        <v>22.721542103099999</v>
      </c>
      <c r="H35" s="64">
        <v>0</v>
      </c>
      <c r="I35" s="67">
        <v>1</v>
      </c>
      <c r="J35" s="128">
        <v>10.36</v>
      </c>
      <c r="K35" s="128">
        <v>0</v>
      </c>
      <c r="L35" s="128">
        <v>0</v>
      </c>
      <c r="M35" s="128">
        <v>0</v>
      </c>
      <c r="N35" s="31">
        <v>30</v>
      </c>
      <c r="O35" s="129">
        <v>0</v>
      </c>
      <c r="P35" s="62">
        <v>0</v>
      </c>
      <c r="Q35" s="31">
        <v>0</v>
      </c>
      <c r="R35" s="31">
        <v>0</v>
      </c>
      <c r="S35" s="125">
        <v>0</v>
      </c>
      <c r="T35" s="125">
        <v>0</v>
      </c>
      <c r="U35" s="125">
        <v>0</v>
      </c>
      <c r="V35" s="125">
        <v>0</v>
      </c>
      <c r="W35" s="125"/>
    </row>
    <row r="36" spans="1:23" ht="15.6" x14ac:dyDescent="0.3">
      <c r="A36" s="60">
        <v>27</v>
      </c>
      <c r="B36" s="63" t="s">
        <v>148</v>
      </c>
      <c r="C36" s="126" t="s">
        <v>44</v>
      </c>
      <c r="D36" s="127" t="s">
        <v>121</v>
      </c>
      <c r="E36" s="60" t="s">
        <v>122</v>
      </c>
      <c r="F36" s="64">
        <v>5.8879467638199996</v>
      </c>
      <c r="G36" s="64">
        <v>5.8879467638199996</v>
      </c>
      <c r="H36" s="64">
        <v>0</v>
      </c>
      <c r="I36" s="67">
        <v>1</v>
      </c>
      <c r="J36" s="128">
        <v>12.43</v>
      </c>
      <c r="K36" s="128">
        <v>0</v>
      </c>
      <c r="L36" s="128">
        <v>0</v>
      </c>
      <c r="M36" s="128">
        <v>0</v>
      </c>
      <c r="N36" s="31">
        <v>30</v>
      </c>
      <c r="O36" s="129">
        <v>0</v>
      </c>
      <c r="P36" s="62">
        <v>0</v>
      </c>
      <c r="Q36" s="31">
        <v>0</v>
      </c>
      <c r="R36" s="31">
        <v>0</v>
      </c>
      <c r="S36" s="125">
        <v>0</v>
      </c>
      <c r="T36" s="125">
        <v>0</v>
      </c>
      <c r="U36" s="125">
        <v>0</v>
      </c>
      <c r="V36" s="125">
        <v>0</v>
      </c>
      <c r="W36" s="125"/>
    </row>
    <row r="37" spans="1:23" ht="15.6" x14ac:dyDescent="0.3">
      <c r="A37" s="60">
        <v>28</v>
      </c>
      <c r="B37" s="63" t="s">
        <v>149</v>
      </c>
      <c r="C37" s="126" t="s">
        <v>44</v>
      </c>
      <c r="D37" s="127" t="s">
        <v>121</v>
      </c>
      <c r="E37" s="60" t="s">
        <v>122</v>
      </c>
      <c r="F37" s="64">
        <v>18.977773624699999</v>
      </c>
      <c r="G37" s="64">
        <v>18.977773624699999</v>
      </c>
      <c r="H37" s="64">
        <v>0</v>
      </c>
      <c r="I37" s="67">
        <v>1</v>
      </c>
      <c r="J37" s="128">
        <v>5.05</v>
      </c>
      <c r="K37" s="128">
        <v>0</v>
      </c>
      <c r="L37" s="128">
        <v>0</v>
      </c>
      <c r="M37" s="128">
        <v>0</v>
      </c>
      <c r="N37" s="31">
        <v>35</v>
      </c>
      <c r="O37" s="129">
        <v>0</v>
      </c>
      <c r="P37" s="62">
        <v>0</v>
      </c>
      <c r="Q37" s="31">
        <v>0</v>
      </c>
      <c r="R37" s="31">
        <v>0</v>
      </c>
      <c r="S37" s="125">
        <v>0</v>
      </c>
      <c r="T37" s="125">
        <v>0</v>
      </c>
      <c r="U37" s="125">
        <v>0</v>
      </c>
      <c r="V37" s="125">
        <v>0</v>
      </c>
      <c r="W37" s="125"/>
    </row>
    <row r="38" spans="1:23" ht="15.6" x14ac:dyDescent="0.3">
      <c r="A38" s="60">
        <v>29</v>
      </c>
      <c r="B38" s="63" t="s">
        <v>150</v>
      </c>
      <c r="C38" s="126" t="s">
        <v>44</v>
      </c>
      <c r="D38" s="127" t="s">
        <v>121</v>
      </c>
      <c r="E38" s="60" t="s">
        <v>122</v>
      </c>
      <c r="F38" s="64">
        <v>21.355387340899998</v>
      </c>
      <c r="G38" s="64">
        <v>21.355387340899998</v>
      </c>
      <c r="H38" s="64">
        <v>0</v>
      </c>
      <c r="I38" s="67">
        <v>1</v>
      </c>
      <c r="J38" s="128">
        <v>17.03</v>
      </c>
      <c r="K38" s="128">
        <v>0</v>
      </c>
      <c r="L38" s="128">
        <v>0</v>
      </c>
      <c r="M38" s="128">
        <v>0</v>
      </c>
      <c r="N38" s="31">
        <v>30</v>
      </c>
      <c r="O38" s="129">
        <v>0</v>
      </c>
      <c r="P38" s="62">
        <v>0</v>
      </c>
      <c r="Q38" s="31">
        <v>0</v>
      </c>
      <c r="R38" s="31">
        <v>0</v>
      </c>
      <c r="S38" s="125">
        <v>0</v>
      </c>
      <c r="T38" s="125">
        <v>0</v>
      </c>
      <c r="U38" s="125">
        <v>0</v>
      </c>
      <c r="V38" s="125">
        <v>0</v>
      </c>
      <c r="W38" s="125"/>
    </row>
    <row r="39" spans="1:23" ht="15.6" x14ac:dyDescent="0.3">
      <c r="A39" s="60">
        <v>30</v>
      </c>
      <c r="B39" s="63" t="s">
        <v>151</v>
      </c>
      <c r="C39" s="126" t="s">
        <v>44</v>
      </c>
      <c r="D39" s="127" t="s">
        <v>121</v>
      </c>
      <c r="E39" s="60" t="s">
        <v>122</v>
      </c>
      <c r="F39" s="64">
        <v>5.7653475734899997</v>
      </c>
      <c r="G39" s="64">
        <v>5.7653475734899997</v>
      </c>
      <c r="H39" s="64">
        <v>0</v>
      </c>
      <c r="I39" s="67">
        <v>1</v>
      </c>
      <c r="J39" s="128">
        <v>12.68</v>
      </c>
      <c r="K39" s="128">
        <v>0</v>
      </c>
      <c r="L39" s="128">
        <v>0</v>
      </c>
      <c r="M39" s="128">
        <v>0</v>
      </c>
      <c r="N39" s="31">
        <v>35</v>
      </c>
      <c r="O39" s="129">
        <v>0</v>
      </c>
      <c r="P39" s="62">
        <v>0</v>
      </c>
      <c r="Q39" s="31">
        <v>0</v>
      </c>
      <c r="R39" s="31">
        <v>0</v>
      </c>
      <c r="S39" s="125">
        <v>0</v>
      </c>
      <c r="T39" s="125">
        <v>0</v>
      </c>
      <c r="U39" s="125">
        <v>0</v>
      </c>
      <c r="V39" s="125">
        <v>0</v>
      </c>
      <c r="W39" s="125"/>
    </row>
    <row r="40" spans="1:23" ht="15.6" x14ac:dyDescent="0.3">
      <c r="A40" s="60">
        <v>31</v>
      </c>
      <c r="B40" s="63" t="s">
        <v>152</v>
      </c>
      <c r="C40" s="126" t="s">
        <v>44</v>
      </c>
      <c r="D40" s="127" t="s">
        <v>121</v>
      </c>
      <c r="E40" s="60" t="s">
        <v>122</v>
      </c>
      <c r="F40" s="64">
        <v>59.779303390700001</v>
      </c>
      <c r="G40" s="64">
        <v>59.779303390700001</v>
      </c>
      <c r="H40" s="64">
        <v>0</v>
      </c>
      <c r="I40" s="67">
        <v>0</v>
      </c>
      <c r="J40" s="128">
        <v>0</v>
      </c>
      <c r="K40" s="128">
        <v>0</v>
      </c>
      <c r="L40" s="128">
        <v>0</v>
      </c>
      <c r="M40" s="128">
        <v>0</v>
      </c>
      <c r="N40" s="31">
        <v>0</v>
      </c>
      <c r="O40" s="129">
        <v>0</v>
      </c>
      <c r="P40" s="62">
        <v>0</v>
      </c>
      <c r="Q40" s="31">
        <v>0</v>
      </c>
      <c r="R40" s="31">
        <v>0</v>
      </c>
      <c r="S40" s="125">
        <v>0</v>
      </c>
      <c r="T40" s="125">
        <v>0</v>
      </c>
      <c r="U40" s="125">
        <v>0</v>
      </c>
      <c r="V40" s="125">
        <v>0</v>
      </c>
      <c r="W40" s="125"/>
    </row>
    <row r="41" spans="1:23" ht="15.6" x14ac:dyDescent="0.3">
      <c r="A41" s="60">
        <v>32</v>
      </c>
      <c r="B41" s="63" t="s">
        <v>153</v>
      </c>
      <c r="C41" s="126" t="s">
        <v>44</v>
      </c>
      <c r="D41" s="127" t="s">
        <v>121</v>
      </c>
      <c r="E41" s="60" t="s">
        <v>122</v>
      </c>
      <c r="F41" s="64">
        <v>5.9247898677300004</v>
      </c>
      <c r="G41" s="64">
        <v>5.9247898677300004</v>
      </c>
      <c r="H41" s="64">
        <v>0</v>
      </c>
      <c r="I41" s="67">
        <v>0</v>
      </c>
      <c r="J41" s="128">
        <v>0</v>
      </c>
      <c r="K41" s="128">
        <v>0</v>
      </c>
      <c r="L41" s="128">
        <v>0</v>
      </c>
      <c r="M41" s="128">
        <v>0</v>
      </c>
      <c r="N41" s="31">
        <v>0</v>
      </c>
      <c r="O41" s="129">
        <v>0</v>
      </c>
      <c r="P41" s="62">
        <v>0</v>
      </c>
      <c r="Q41" s="31">
        <v>0</v>
      </c>
      <c r="R41" s="31">
        <v>0</v>
      </c>
      <c r="S41" s="125">
        <v>0</v>
      </c>
      <c r="T41" s="125">
        <v>0</v>
      </c>
      <c r="U41" s="125">
        <v>0</v>
      </c>
      <c r="V41" s="125">
        <v>0</v>
      </c>
      <c r="W41" s="125"/>
    </row>
    <row r="42" spans="1:23" ht="15.6" x14ac:dyDescent="0.3">
      <c r="A42" s="60">
        <v>33</v>
      </c>
      <c r="B42" s="63" t="s">
        <v>154</v>
      </c>
      <c r="C42" s="126" t="s">
        <v>44</v>
      </c>
      <c r="D42" s="127" t="s">
        <v>121</v>
      </c>
      <c r="E42" s="60" t="s">
        <v>122</v>
      </c>
      <c r="F42" s="64">
        <v>14.225286516300001</v>
      </c>
      <c r="G42" s="64">
        <v>14.225286516300001</v>
      </c>
      <c r="H42" s="64">
        <v>0</v>
      </c>
      <c r="I42" s="67">
        <v>0</v>
      </c>
      <c r="J42" s="128">
        <v>0</v>
      </c>
      <c r="K42" s="128">
        <v>0</v>
      </c>
      <c r="L42" s="128">
        <v>0</v>
      </c>
      <c r="M42" s="128">
        <v>0</v>
      </c>
      <c r="N42" s="31">
        <v>0</v>
      </c>
      <c r="O42" s="129">
        <v>0</v>
      </c>
      <c r="P42" s="62">
        <v>0</v>
      </c>
      <c r="Q42" s="31">
        <v>0</v>
      </c>
      <c r="R42" s="31">
        <v>0</v>
      </c>
      <c r="S42" s="125">
        <v>0</v>
      </c>
      <c r="T42" s="125">
        <v>0</v>
      </c>
      <c r="U42" s="125">
        <v>0</v>
      </c>
      <c r="V42" s="125">
        <v>0</v>
      </c>
      <c r="W42" s="125"/>
    </row>
    <row r="43" spans="1:23" ht="15.6" x14ac:dyDescent="0.3">
      <c r="A43" s="60">
        <v>34</v>
      </c>
      <c r="B43" s="63" t="s">
        <v>155</v>
      </c>
      <c r="C43" s="126" t="s">
        <v>44</v>
      </c>
      <c r="D43" s="127" t="s">
        <v>121</v>
      </c>
      <c r="E43" s="60" t="s">
        <v>122</v>
      </c>
      <c r="F43" s="64">
        <v>25.0895553605</v>
      </c>
      <c r="G43" s="64">
        <v>25.0895553605</v>
      </c>
      <c r="H43" s="64">
        <v>0</v>
      </c>
      <c r="I43" s="67">
        <v>0</v>
      </c>
      <c r="J43" s="128">
        <v>0</v>
      </c>
      <c r="K43" s="128">
        <v>0</v>
      </c>
      <c r="L43" s="128">
        <v>0</v>
      </c>
      <c r="M43" s="128">
        <v>0</v>
      </c>
      <c r="N43" s="31">
        <v>0</v>
      </c>
      <c r="O43" s="129">
        <v>0</v>
      </c>
      <c r="P43" s="62">
        <v>0</v>
      </c>
      <c r="Q43" s="31">
        <v>0</v>
      </c>
      <c r="R43" s="31">
        <v>0</v>
      </c>
      <c r="S43" s="125">
        <v>0</v>
      </c>
      <c r="T43" s="125">
        <v>0</v>
      </c>
      <c r="U43" s="125">
        <v>0</v>
      </c>
      <c r="V43" s="125">
        <v>0</v>
      </c>
      <c r="W43" s="125"/>
    </row>
    <row r="44" spans="1:23" ht="15.6" x14ac:dyDescent="0.3">
      <c r="A44" s="60">
        <v>35</v>
      </c>
      <c r="B44" s="63" t="s">
        <v>156</v>
      </c>
      <c r="C44" s="126" t="s">
        <v>44</v>
      </c>
      <c r="D44" s="127" t="s">
        <v>121</v>
      </c>
      <c r="E44" s="60" t="s">
        <v>122</v>
      </c>
      <c r="F44" s="64">
        <v>194.927275385</v>
      </c>
      <c r="G44" s="64">
        <v>194.927275385</v>
      </c>
      <c r="H44" s="64">
        <v>0</v>
      </c>
      <c r="I44" s="67">
        <v>0</v>
      </c>
      <c r="J44" s="128">
        <v>0</v>
      </c>
      <c r="K44" s="128">
        <v>0</v>
      </c>
      <c r="L44" s="128">
        <v>0</v>
      </c>
      <c r="M44" s="128">
        <v>0</v>
      </c>
      <c r="N44" s="31">
        <v>0</v>
      </c>
      <c r="O44" s="129">
        <v>0</v>
      </c>
      <c r="P44" s="62">
        <v>0</v>
      </c>
      <c r="Q44" s="31">
        <v>0</v>
      </c>
      <c r="R44" s="31">
        <v>0</v>
      </c>
      <c r="S44" s="125">
        <v>0</v>
      </c>
      <c r="T44" s="125">
        <v>0</v>
      </c>
      <c r="U44" s="125">
        <v>0</v>
      </c>
      <c r="V44" s="125">
        <v>0</v>
      </c>
      <c r="W44" s="125"/>
    </row>
    <row r="45" spans="1:23" ht="15.6" x14ac:dyDescent="0.3">
      <c r="A45" s="60">
        <v>36</v>
      </c>
      <c r="B45" s="63" t="s">
        <v>157</v>
      </c>
      <c r="C45" s="126" t="s">
        <v>44</v>
      </c>
      <c r="D45" s="127" t="s">
        <v>121</v>
      </c>
      <c r="E45" s="60" t="s">
        <v>122</v>
      </c>
      <c r="F45" s="64">
        <v>9.4361400688099994</v>
      </c>
      <c r="G45" s="64">
        <v>9.4361400688099994</v>
      </c>
      <c r="H45" s="64">
        <v>0</v>
      </c>
      <c r="I45" s="67">
        <v>0</v>
      </c>
      <c r="J45" s="128">
        <v>0</v>
      </c>
      <c r="K45" s="128">
        <v>0</v>
      </c>
      <c r="L45" s="128">
        <v>0</v>
      </c>
      <c r="M45" s="128">
        <v>0</v>
      </c>
      <c r="N45" s="31">
        <v>0</v>
      </c>
      <c r="O45" s="129">
        <v>0</v>
      </c>
      <c r="P45" s="62">
        <v>0</v>
      </c>
      <c r="Q45" s="31">
        <v>0</v>
      </c>
      <c r="R45" s="31">
        <v>0</v>
      </c>
      <c r="S45" s="125">
        <v>0</v>
      </c>
      <c r="T45" s="125">
        <v>0</v>
      </c>
      <c r="U45" s="125">
        <v>0</v>
      </c>
      <c r="V45" s="125">
        <v>0</v>
      </c>
      <c r="W45" s="125"/>
    </row>
    <row r="46" spans="1:23" ht="15.6" x14ac:dyDescent="0.3">
      <c r="A46" s="60">
        <v>37</v>
      </c>
      <c r="B46" s="63" t="s">
        <v>158</v>
      </c>
      <c r="C46" s="126" t="s">
        <v>44</v>
      </c>
      <c r="D46" s="127" t="s">
        <v>121</v>
      </c>
      <c r="E46" s="60" t="s">
        <v>122</v>
      </c>
      <c r="F46" s="64">
        <v>29.890731093799999</v>
      </c>
      <c r="G46" s="64">
        <v>29.890731093799999</v>
      </c>
      <c r="H46" s="64">
        <v>0</v>
      </c>
      <c r="I46" s="67">
        <v>0</v>
      </c>
      <c r="J46" s="128">
        <v>0</v>
      </c>
      <c r="K46" s="128">
        <v>0</v>
      </c>
      <c r="L46" s="128">
        <v>0</v>
      </c>
      <c r="M46" s="128">
        <v>0</v>
      </c>
      <c r="N46" s="31">
        <v>0</v>
      </c>
      <c r="O46" s="129">
        <v>0</v>
      </c>
      <c r="P46" s="62">
        <v>0</v>
      </c>
      <c r="Q46" s="31">
        <v>0</v>
      </c>
      <c r="R46" s="31">
        <v>0</v>
      </c>
      <c r="S46" s="125">
        <v>0</v>
      </c>
      <c r="T46" s="125">
        <v>0</v>
      </c>
      <c r="U46" s="125">
        <v>0</v>
      </c>
      <c r="V46" s="125">
        <v>0</v>
      </c>
      <c r="W46" s="125"/>
    </row>
    <row r="47" spans="1:23" ht="15.6" x14ac:dyDescent="0.3">
      <c r="A47" s="60">
        <v>38</v>
      </c>
      <c r="B47" s="63" t="s">
        <v>159</v>
      </c>
      <c r="C47" s="126" t="s">
        <v>44</v>
      </c>
      <c r="D47" s="127" t="s">
        <v>121</v>
      </c>
      <c r="E47" s="60" t="s">
        <v>122</v>
      </c>
      <c r="F47" s="64">
        <v>18.215720627900001</v>
      </c>
      <c r="G47" s="64">
        <v>18.215720627900001</v>
      </c>
      <c r="H47" s="64">
        <v>0</v>
      </c>
      <c r="I47" s="67">
        <v>0</v>
      </c>
      <c r="J47" s="128">
        <v>0</v>
      </c>
      <c r="K47" s="128">
        <v>0</v>
      </c>
      <c r="L47" s="128">
        <v>0</v>
      </c>
      <c r="M47" s="128">
        <v>0</v>
      </c>
      <c r="N47" s="31">
        <v>0</v>
      </c>
      <c r="O47" s="129">
        <v>0</v>
      </c>
      <c r="P47" s="62">
        <v>0</v>
      </c>
      <c r="Q47" s="31">
        <v>0</v>
      </c>
      <c r="R47" s="31">
        <v>0</v>
      </c>
      <c r="S47" s="125">
        <v>0</v>
      </c>
      <c r="T47" s="125">
        <v>0</v>
      </c>
      <c r="U47" s="125">
        <v>0</v>
      </c>
      <c r="V47" s="125">
        <v>0</v>
      </c>
      <c r="W47" s="125"/>
    </row>
    <row r="48" spans="1:23" ht="15.6" x14ac:dyDescent="0.3">
      <c r="A48" s="60">
        <v>39</v>
      </c>
      <c r="B48" s="63" t="s">
        <v>160</v>
      </c>
      <c r="C48" s="126" t="s">
        <v>44</v>
      </c>
      <c r="D48" s="127" t="s">
        <v>121</v>
      </c>
      <c r="E48" s="60" t="s">
        <v>122</v>
      </c>
      <c r="F48" s="64">
        <v>8.7688170988799996</v>
      </c>
      <c r="G48" s="64">
        <v>8.7688170988799996</v>
      </c>
      <c r="H48" s="64">
        <v>0</v>
      </c>
      <c r="I48" s="67">
        <v>0</v>
      </c>
      <c r="J48" s="128">
        <v>0</v>
      </c>
      <c r="K48" s="128">
        <v>0</v>
      </c>
      <c r="L48" s="128">
        <v>0</v>
      </c>
      <c r="M48" s="128">
        <v>0</v>
      </c>
      <c r="N48" s="31">
        <v>0</v>
      </c>
      <c r="O48" s="129">
        <v>0</v>
      </c>
      <c r="P48" s="62">
        <v>0</v>
      </c>
      <c r="Q48" s="31">
        <v>0</v>
      </c>
      <c r="R48" s="31">
        <v>0</v>
      </c>
      <c r="S48" s="125">
        <v>0</v>
      </c>
      <c r="T48" s="125">
        <v>0</v>
      </c>
      <c r="U48" s="125">
        <v>0</v>
      </c>
      <c r="V48" s="125">
        <v>0</v>
      </c>
      <c r="W48" s="125"/>
    </row>
    <row r="49" spans="1:23" ht="15.6" x14ac:dyDescent="0.3">
      <c r="A49" s="60">
        <v>40</v>
      </c>
      <c r="B49" s="63" t="s">
        <v>161</v>
      </c>
      <c r="C49" s="126" t="s">
        <v>44</v>
      </c>
      <c r="D49" s="127" t="s">
        <v>121</v>
      </c>
      <c r="E49" s="60" t="s">
        <v>122</v>
      </c>
      <c r="F49" s="64">
        <v>9.7853355319399995</v>
      </c>
      <c r="G49" s="64">
        <v>9.7853355319399995</v>
      </c>
      <c r="H49" s="64">
        <v>0</v>
      </c>
      <c r="I49" s="67">
        <v>0</v>
      </c>
      <c r="J49" s="128">
        <v>0</v>
      </c>
      <c r="K49" s="128">
        <v>0</v>
      </c>
      <c r="L49" s="128">
        <v>0</v>
      </c>
      <c r="M49" s="128">
        <v>0</v>
      </c>
      <c r="N49" s="31">
        <v>0</v>
      </c>
      <c r="O49" s="129">
        <v>0</v>
      </c>
      <c r="P49" s="62">
        <v>0</v>
      </c>
      <c r="Q49" s="31">
        <v>0</v>
      </c>
      <c r="R49" s="31">
        <v>0</v>
      </c>
      <c r="S49" s="125">
        <v>0</v>
      </c>
      <c r="T49" s="125">
        <v>0</v>
      </c>
      <c r="U49" s="125">
        <v>0</v>
      </c>
      <c r="V49" s="125">
        <v>0</v>
      </c>
      <c r="W49" s="125"/>
    </row>
    <row r="50" spans="1:23" ht="15.6" x14ac:dyDescent="0.3">
      <c r="A50" s="60">
        <v>41</v>
      </c>
      <c r="B50" s="63" t="s">
        <v>162</v>
      </c>
      <c r="C50" s="126" t="s">
        <v>44</v>
      </c>
      <c r="D50" s="127" t="s">
        <v>121</v>
      </c>
      <c r="E50" s="60" t="s">
        <v>122</v>
      </c>
      <c r="F50" s="64">
        <v>70.746066493800001</v>
      </c>
      <c r="G50" s="64">
        <v>70.746066493800001</v>
      </c>
      <c r="H50" s="64">
        <v>0</v>
      </c>
      <c r="I50" s="67">
        <v>0</v>
      </c>
      <c r="J50" s="128">
        <v>0</v>
      </c>
      <c r="K50" s="128">
        <v>0</v>
      </c>
      <c r="L50" s="128">
        <v>0</v>
      </c>
      <c r="M50" s="128">
        <v>0</v>
      </c>
      <c r="N50" s="31">
        <v>0</v>
      </c>
      <c r="O50" s="129">
        <v>0</v>
      </c>
      <c r="P50" s="62">
        <v>0</v>
      </c>
      <c r="Q50" s="31">
        <v>0</v>
      </c>
      <c r="R50" s="31">
        <v>0</v>
      </c>
      <c r="S50" s="125">
        <v>0</v>
      </c>
      <c r="T50" s="125">
        <v>0</v>
      </c>
      <c r="U50" s="125">
        <v>0</v>
      </c>
      <c r="V50" s="125">
        <v>0</v>
      </c>
      <c r="W50" s="125"/>
    </row>
    <row r="51" spans="1:23" ht="15.6" x14ac:dyDescent="0.3">
      <c r="A51" s="60">
        <v>42</v>
      </c>
      <c r="B51" s="63" t="s">
        <v>163</v>
      </c>
      <c r="C51" s="126" t="s">
        <v>44</v>
      </c>
      <c r="D51" s="127" t="s">
        <v>121</v>
      </c>
      <c r="E51" s="60" t="s">
        <v>122</v>
      </c>
      <c r="F51" s="64">
        <v>79.570924879399996</v>
      </c>
      <c r="G51" s="64">
        <v>79.570924879399996</v>
      </c>
      <c r="H51" s="64">
        <v>0</v>
      </c>
      <c r="I51" s="67">
        <v>0</v>
      </c>
      <c r="J51" s="128">
        <v>0</v>
      </c>
      <c r="K51" s="128">
        <v>0</v>
      </c>
      <c r="L51" s="128">
        <v>0</v>
      </c>
      <c r="M51" s="128">
        <v>0</v>
      </c>
      <c r="N51" s="31">
        <v>0</v>
      </c>
      <c r="O51" s="129">
        <v>0</v>
      </c>
      <c r="P51" s="62">
        <v>0</v>
      </c>
      <c r="Q51" s="31">
        <v>0</v>
      </c>
      <c r="R51" s="31">
        <v>0</v>
      </c>
      <c r="S51" s="125">
        <v>0</v>
      </c>
      <c r="T51" s="125">
        <v>0</v>
      </c>
      <c r="U51" s="125">
        <v>0</v>
      </c>
      <c r="V51" s="125">
        <v>0</v>
      </c>
      <c r="W51" s="125"/>
    </row>
    <row r="52" spans="1:23" ht="15.6" x14ac:dyDescent="0.3">
      <c r="A52" s="60">
        <v>43</v>
      </c>
      <c r="B52" s="63" t="s">
        <v>164</v>
      </c>
      <c r="C52" s="126" t="s">
        <v>44</v>
      </c>
      <c r="D52" s="127" t="s">
        <v>121</v>
      </c>
      <c r="E52" s="60" t="s">
        <v>122</v>
      </c>
      <c r="F52" s="64">
        <v>86.259439825599998</v>
      </c>
      <c r="G52" s="64">
        <v>86.259439825599998</v>
      </c>
      <c r="H52" s="64">
        <v>0</v>
      </c>
      <c r="I52" s="67">
        <v>0</v>
      </c>
      <c r="J52" s="128">
        <v>0</v>
      </c>
      <c r="K52" s="128">
        <v>0</v>
      </c>
      <c r="L52" s="128">
        <v>0</v>
      </c>
      <c r="M52" s="128">
        <v>0</v>
      </c>
      <c r="N52" s="31">
        <v>0</v>
      </c>
      <c r="O52" s="129">
        <v>0</v>
      </c>
      <c r="P52" s="62">
        <v>0</v>
      </c>
      <c r="Q52" s="31">
        <v>0</v>
      </c>
      <c r="R52" s="31">
        <v>0</v>
      </c>
      <c r="S52" s="125">
        <v>0</v>
      </c>
      <c r="T52" s="125">
        <v>0</v>
      </c>
      <c r="U52" s="125">
        <v>0</v>
      </c>
      <c r="V52" s="125">
        <v>0</v>
      </c>
      <c r="W52" s="125"/>
    </row>
    <row r="53" spans="1:23" ht="15.6" x14ac:dyDescent="0.3">
      <c r="A53" s="60">
        <v>44</v>
      </c>
      <c r="B53" s="63" t="s">
        <v>165</v>
      </c>
      <c r="C53" s="126" t="s">
        <v>44</v>
      </c>
      <c r="D53" s="127" t="s">
        <v>121</v>
      </c>
      <c r="E53" s="60" t="s">
        <v>122</v>
      </c>
      <c r="F53" s="64">
        <v>12.784814902000001</v>
      </c>
      <c r="G53" s="64">
        <v>12.784814902000001</v>
      </c>
      <c r="H53" s="64">
        <v>0</v>
      </c>
      <c r="I53" s="67">
        <v>0</v>
      </c>
      <c r="J53" s="128">
        <v>0</v>
      </c>
      <c r="K53" s="128">
        <v>0</v>
      </c>
      <c r="L53" s="128">
        <v>0</v>
      </c>
      <c r="M53" s="128">
        <v>0</v>
      </c>
      <c r="N53" s="31">
        <v>0</v>
      </c>
      <c r="O53" s="129">
        <v>0</v>
      </c>
      <c r="P53" s="62">
        <v>0</v>
      </c>
      <c r="Q53" s="31">
        <v>0</v>
      </c>
      <c r="R53" s="31">
        <v>0</v>
      </c>
      <c r="S53" s="125">
        <v>0</v>
      </c>
      <c r="T53" s="125">
        <v>0</v>
      </c>
      <c r="U53" s="125">
        <v>0</v>
      </c>
      <c r="V53" s="125">
        <v>0</v>
      </c>
      <c r="W53" s="125"/>
    </row>
    <row r="54" spans="1:23" ht="15.6" x14ac:dyDescent="0.3">
      <c r="A54" s="60">
        <v>45</v>
      </c>
      <c r="B54" s="63" t="s">
        <v>166</v>
      </c>
      <c r="C54" s="126" t="s">
        <v>44</v>
      </c>
      <c r="D54" s="127" t="s">
        <v>121</v>
      </c>
      <c r="E54" s="60" t="s">
        <v>122</v>
      </c>
      <c r="F54" s="64">
        <v>7.0166236138100002</v>
      </c>
      <c r="G54" s="64">
        <v>7.0166236138100002</v>
      </c>
      <c r="H54" s="64">
        <v>0</v>
      </c>
      <c r="I54" s="67">
        <v>0</v>
      </c>
      <c r="J54" s="128">
        <v>0</v>
      </c>
      <c r="K54" s="128">
        <v>0</v>
      </c>
      <c r="L54" s="128">
        <v>0</v>
      </c>
      <c r="M54" s="128">
        <v>0</v>
      </c>
      <c r="N54" s="31">
        <v>0</v>
      </c>
      <c r="O54" s="129">
        <v>0</v>
      </c>
      <c r="P54" s="62">
        <v>0</v>
      </c>
      <c r="Q54" s="31">
        <v>0</v>
      </c>
      <c r="R54" s="31">
        <v>0</v>
      </c>
      <c r="S54" s="125">
        <v>0</v>
      </c>
      <c r="T54" s="125">
        <v>0</v>
      </c>
      <c r="U54" s="125">
        <v>0</v>
      </c>
      <c r="V54" s="125">
        <v>0</v>
      </c>
      <c r="W54" s="125"/>
    </row>
    <row r="55" spans="1:23" ht="15.6" x14ac:dyDescent="0.3">
      <c r="A55" s="60">
        <v>46</v>
      </c>
      <c r="B55" s="63" t="s">
        <v>167</v>
      </c>
      <c r="C55" s="126" t="s">
        <v>44</v>
      </c>
      <c r="D55" s="127" t="s">
        <v>121</v>
      </c>
      <c r="E55" s="60" t="s">
        <v>122</v>
      </c>
      <c r="F55" s="64">
        <v>22.153976661800002</v>
      </c>
      <c r="G55" s="64">
        <v>22.153976661800002</v>
      </c>
      <c r="H55" s="64">
        <v>0</v>
      </c>
      <c r="I55" s="67">
        <v>0</v>
      </c>
      <c r="J55" s="128">
        <v>0</v>
      </c>
      <c r="K55" s="128">
        <v>0</v>
      </c>
      <c r="L55" s="128">
        <v>0</v>
      </c>
      <c r="M55" s="128">
        <v>0</v>
      </c>
      <c r="N55" s="31">
        <v>0</v>
      </c>
      <c r="O55" s="129">
        <v>0</v>
      </c>
      <c r="P55" s="62">
        <v>0</v>
      </c>
      <c r="Q55" s="31">
        <v>0</v>
      </c>
      <c r="R55" s="31">
        <v>0</v>
      </c>
      <c r="S55" s="125">
        <v>0</v>
      </c>
      <c r="T55" s="125">
        <v>0</v>
      </c>
      <c r="U55" s="125">
        <v>0</v>
      </c>
      <c r="V55" s="125">
        <v>0</v>
      </c>
      <c r="W55" s="125"/>
    </row>
    <row r="56" spans="1:23" ht="15.6" x14ac:dyDescent="0.3">
      <c r="A56" s="60">
        <v>47</v>
      </c>
      <c r="B56" s="63" t="s">
        <v>168</v>
      </c>
      <c r="C56" s="126" t="s">
        <v>44</v>
      </c>
      <c r="D56" s="127" t="s">
        <v>121</v>
      </c>
      <c r="E56" s="60" t="s">
        <v>122</v>
      </c>
      <c r="F56" s="64">
        <v>48.794341324800001</v>
      </c>
      <c r="G56" s="64">
        <v>48.794341324800001</v>
      </c>
      <c r="H56" s="64">
        <v>0</v>
      </c>
      <c r="I56" s="67">
        <v>0</v>
      </c>
      <c r="J56" s="128">
        <v>0</v>
      </c>
      <c r="K56" s="128">
        <v>0</v>
      </c>
      <c r="L56" s="128">
        <v>0</v>
      </c>
      <c r="M56" s="128">
        <v>0</v>
      </c>
      <c r="N56" s="31">
        <v>0</v>
      </c>
      <c r="O56" s="129">
        <v>0</v>
      </c>
      <c r="P56" s="62">
        <v>0</v>
      </c>
      <c r="Q56" s="31">
        <v>0</v>
      </c>
      <c r="R56" s="31">
        <v>0</v>
      </c>
      <c r="S56" s="125">
        <v>0</v>
      </c>
      <c r="T56" s="125">
        <v>0</v>
      </c>
      <c r="U56" s="125">
        <v>0</v>
      </c>
      <c r="V56" s="125">
        <v>0</v>
      </c>
      <c r="W56" s="125"/>
    </row>
    <row r="57" spans="1:23" ht="15.6" x14ac:dyDescent="0.3">
      <c r="A57" s="60">
        <v>48</v>
      </c>
      <c r="B57" s="63" t="s">
        <v>169</v>
      </c>
      <c r="C57" s="126" t="s">
        <v>44</v>
      </c>
      <c r="D57" s="127" t="s">
        <v>121</v>
      </c>
      <c r="E57" s="60" t="s">
        <v>122</v>
      </c>
      <c r="F57" s="64">
        <v>46.811566358599997</v>
      </c>
      <c r="G57" s="64">
        <v>46.811566358599997</v>
      </c>
      <c r="H57" s="64">
        <v>0</v>
      </c>
      <c r="I57" s="67">
        <v>0</v>
      </c>
      <c r="J57" s="128">
        <v>0</v>
      </c>
      <c r="K57" s="128">
        <v>0</v>
      </c>
      <c r="L57" s="128">
        <v>0</v>
      </c>
      <c r="M57" s="128">
        <v>0</v>
      </c>
      <c r="N57" s="31">
        <v>0</v>
      </c>
      <c r="O57" s="129">
        <v>0</v>
      </c>
      <c r="P57" s="62">
        <v>0</v>
      </c>
      <c r="Q57" s="31">
        <v>0</v>
      </c>
      <c r="R57" s="31">
        <v>0</v>
      </c>
      <c r="S57" s="125">
        <v>0</v>
      </c>
      <c r="T57" s="125">
        <v>0</v>
      </c>
      <c r="U57" s="125">
        <v>0</v>
      </c>
      <c r="V57" s="125">
        <v>0</v>
      </c>
      <c r="W57" s="125"/>
    </row>
    <row r="58" spans="1:23" ht="15.6" x14ac:dyDescent="0.3">
      <c r="A58" s="60">
        <v>49</v>
      </c>
      <c r="B58" s="63" t="s">
        <v>170</v>
      </c>
      <c r="C58" s="126" t="s">
        <v>44</v>
      </c>
      <c r="D58" s="127" t="s">
        <v>121</v>
      </c>
      <c r="E58" s="60" t="s">
        <v>122</v>
      </c>
      <c r="F58" s="64">
        <v>6.7727857437500001</v>
      </c>
      <c r="G58" s="64">
        <v>6.7727857437500001</v>
      </c>
      <c r="H58" s="64">
        <v>0</v>
      </c>
      <c r="I58" s="67">
        <v>0</v>
      </c>
      <c r="J58" s="128">
        <v>0</v>
      </c>
      <c r="K58" s="128">
        <v>0</v>
      </c>
      <c r="L58" s="128">
        <v>0</v>
      </c>
      <c r="M58" s="128">
        <v>0</v>
      </c>
      <c r="N58" s="31">
        <v>0</v>
      </c>
      <c r="O58" s="129">
        <v>0</v>
      </c>
      <c r="P58" s="62">
        <v>0</v>
      </c>
      <c r="Q58" s="31">
        <v>0</v>
      </c>
      <c r="R58" s="31">
        <v>0</v>
      </c>
      <c r="S58" s="125">
        <v>0</v>
      </c>
      <c r="T58" s="125">
        <v>0</v>
      </c>
      <c r="U58" s="125">
        <v>0</v>
      </c>
      <c r="V58" s="125">
        <v>0</v>
      </c>
      <c r="W58" s="125"/>
    </row>
    <row r="59" spans="1:23" ht="15.6" x14ac:dyDescent="0.3">
      <c r="A59" s="60">
        <v>50</v>
      </c>
      <c r="B59" s="63" t="s">
        <v>171</v>
      </c>
      <c r="C59" s="126" t="s">
        <v>44</v>
      </c>
      <c r="D59" s="127" t="s">
        <v>121</v>
      </c>
      <c r="E59" s="60" t="s">
        <v>122</v>
      </c>
      <c r="F59" s="64">
        <v>14.560782807800001</v>
      </c>
      <c r="G59" s="64">
        <v>14.560782807800001</v>
      </c>
      <c r="H59" s="64">
        <v>0</v>
      </c>
      <c r="I59" s="67">
        <v>0</v>
      </c>
      <c r="J59" s="128">
        <v>0</v>
      </c>
      <c r="K59" s="128">
        <v>0</v>
      </c>
      <c r="L59" s="128">
        <v>0</v>
      </c>
      <c r="M59" s="128">
        <v>0</v>
      </c>
      <c r="N59" s="31">
        <v>0</v>
      </c>
      <c r="O59" s="129">
        <v>0</v>
      </c>
      <c r="P59" s="62">
        <v>0</v>
      </c>
      <c r="Q59" s="31">
        <v>0</v>
      </c>
      <c r="R59" s="31">
        <v>0</v>
      </c>
      <c r="S59" s="125">
        <v>0</v>
      </c>
      <c r="T59" s="125">
        <v>0</v>
      </c>
      <c r="U59" s="125">
        <v>0</v>
      </c>
      <c r="V59" s="125">
        <v>0</v>
      </c>
      <c r="W59" s="125"/>
    </row>
    <row r="60" spans="1:23" ht="15.6" x14ac:dyDescent="0.3">
      <c r="A60" s="60">
        <v>51</v>
      </c>
      <c r="B60" s="63" t="s">
        <v>172</v>
      </c>
      <c r="C60" s="126" t="s">
        <v>44</v>
      </c>
      <c r="D60" s="127" t="s">
        <v>121</v>
      </c>
      <c r="E60" s="60" t="s">
        <v>122</v>
      </c>
      <c r="F60" s="64">
        <v>26.864727499099999</v>
      </c>
      <c r="G60" s="64">
        <v>26.864727499099999</v>
      </c>
      <c r="H60" s="64">
        <v>0</v>
      </c>
      <c r="I60" s="67">
        <v>0</v>
      </c>
      <c r="J60" s="128">
        <v>0</v>
      </c>
      <c r="K60" s="128">
        <v>0</v>
      </c>
      <c r="L60" s="128">
        <v>0</v>
      </c>
      <c r="M60" s="128">
        <v>0</v>
      </c>
      <c r="N60" s="31">
        <v>0</v>
      </c>
      <c r="O60" s="129">
        <v>0</v>
      </c>
      <c r="P60" s="62">
        <v>0</v>
      </c>
      <c r="Q60" s="31">
        <v>0</v>
      </c>
      <c r="R60" s="31">
        <v>0</v>
      </c>
      <c r="S60" s="125">
        <v>0</v>
      </c>
      <c r="T60" s="125">
        <v>0</v>
      </c>
      <c r="U60" s="125">
        <v>0</v>
      </c>
      <c r="V60" s="125">
        <v>0</v>
      </c>
      <c r="W60" s="125"/>
    </row>
    <row r="61" spans="1:23" ht="15.6" x14ac:dyDescent="0.3">
      <c r="A61" s="60">
        <v>52</v>
      </c>
      <c r="B61" s="63" t="s">
        <v>173</v>
      </c>
      <c r="C61" s="126" t="s">
        <v>44</v>
      </c>
      <c r="D61" s="127" t="s">
        <v>121</v>
      </c>
      <c r="E61" s="60" t="s">
        <v>122</v>
      </c>
      <c r="F61" s="64">
        <v>12.885093080700001</v>
      </c>
      <c r="G61" s="64">
        <v>12.885093080700001</v>
      </c>
      <c r="H61" s="64">
        <v>0</v>
      </c>
      <c r="I61" s="67">
        <v>0</v>
      </c>
      <c r="J61" s="128">
        <v>0</v>
      </c>
      <c r="K61" s="128">
        <v>0</v>
      </c>
      <c r="L61" s="128">
        <v>0</v>
      </c>
      <c r="M61" s="128">
        <v>0</v>
      </c>
      <c r="N61" s="31">
        <v>0</v>
      </c>
      <c r="O61" s="129">
        <v>0</v>
      </c>
      <c r="P61" s="62">
        <v>0</v>
      </c>
      <c r="Q61" s="31">
        <v>0</v>
      </c>
      <c r="R61" s="31">
        <v>0</v>
      </c>
      <c r="S61" s="125">
        <v>0</v>
      </c>
      <c r="T61" s="125">
        <v>0</v>
      </c>
      <c r="U61" s="125">
        <v>0</v>
      </c>
      <c r="V61" s="125">
        <v>0</v>
      </c>
      <c r="W61" s="125"/>
    </row>
    <row r="62" spans="1:23" ht="15.6" x14ac:dyDescent="0.3">
      <c r="A62" s="60">
        <v>53</v>
      </c>
      <c r="B62" s="63" t="s">
        <v>174</v>
      </c>
      <c r="C62" s="126" t="s">
        <v>44</v>
      </c>
      <c r="D62" s="127" t="s">
        <v>121</v>
      </c>
      <c r="E62" s="60" t="s">
        <v>122</v>
      </c>
      <c r="F62" s="64">
        <v>47.700962791999999</v>
      </c>
      <c r="G62" s="64">
        <v>47.700962791999999</v>
      </c>
      <c r="H62" s="64">
        <v>0</v>
      </c>
      <c r="I62" s="67">
        <v>0</v>
      </c>
      <c r="J62" s="128">
        <v>0</v>
      </c>
      <c r="K62" s="128">
        <v>0</v>
      </c>
      <c r="L62" s="128">
        <v>0</v>
      </c>
      <c r="M62" s="128">
        <v>0</v>
      </c>
      <c r="N62" s="31">
        <v>0</v>
      </c>
      <c r="O62" s="129">
        <v>0</v>
      </c>
      <c r="P62" s="62">
        <v>0</v>
      </c>
      <c r="Q62" s="31">
        <v>0</v>
      </c>
      <c r="R62" s="31">
        <v>0</v>
      </c>
      <c r="S62" s="125">
        <v>0</v>
      </c>
      <c r="T62" s="125">
        <v>0</v>
      </c>
      <c r="U62" s="125">
        <v>0</v>
      </c>
      <c r="V62" s="125">
        <v>0</v>
      </c>
      <c r="W62" s="125"/>
    </row>
    <row r="63" spans="1:23" ht="15.6" x14ac:dyDescent="0.3">
      <c r="A63" s="60">
        <v>54</v>
      </c>
      <c r="B63" s="63" t="s">
        <v>175</v>
      </c>
      <c r="C63" s="126" t="s">
        <v>44</v>
      </c>
      <c r="D63" s="127" t="s">
        <v>121</v>
      </c>
      <c r="E63" s="60" t="s">
        <v>122</v>
      </c>
      <c r="F63" s="64">
        <v>12.7530808531</v>
      </c>
      <c r="G63" s="64">
        <v>12.7530808531</v>
      </c>
      <c r="H63" s="64">
        <v>0</v>
      </c>
      <c r="I63" s="67">
        <v>0</v>
      </c>
      <c r="J63" s="128">
        <v>0</v>
      </c>
      <c r="K63" s="128">
        <v>0</v>
      </c>
      <c r="L63" s="128">
        <v>0</v>
      </c>
      <c r="M63" s="128">
        <v>0</v>
      </c>
      <c r="N63" s="31">
        <v>0</v>
      </c>
      <c r="O63" s="129">
        <v>0</v>
      </c>
      <c r="P63" s="62">
        <v>0</v>
      </c>
      <c r="Q63" s="31">
        <v>0</v>
      </c>
      <c r="R63" s="31">
        <v>0</v>
      </c>
      <c r="S63" s="125">
        <v>0</v>
      </c>
      <c r="T63" s="125">
        <v>0</v>
      </c>
      <c r="U63" s="125">
        <v>0</v>
      </c>
      <c r="V63" s="125">
        <v>0</v>
      </c>
      <c r="W63" s="125"/>
    </row>
    <row r="64" spans="1:23" ht="15.6" x14ac:dyDescent="0.3">
      <c r="A64" s="60">
        <v>55</v>
      </c>
      <c r="B64" s="63" t="s">
        <v>176</v>
      </c>
      <c r="C64" s="126" t="s">
        <v>44</v>
      </c>
      <c r="D64" s="127" t="s">
        <v>121</v>
      </c>
      <c r="E64" s="60" t="s">
        <v>122</v>
      </c>
      <c r="F64" s="64">
        <v>1183.4210026269091</v>
      </c>
      <c r="G64" s="64">
        <v>749.49069993099999</v>
      </c>
      <c r="H64" s="64">
        <v>433.93030269590901</v>
      </c>
      <c r="I64" s="67">
        <v>0</v>
      </c>
      <c r="J64" s="128">
        <v>0</v>
      </c>
      <c r="K64" s="128">
        <v>0</v>
      </c>
      <c r="L64" s="128">
        <v>0</v>
      </c>
      <c r="M64" s="128">
        <v>0</v>
      </c>
      <c r="N64" s="31">
        <v>0</v>
      </c>
      <c r="O64" s="129">
        <v>0</v>
      </c>
      <c r="P64" s="62">
        <v>0</v>
      </c>
      <c r="Q64" s="31">
        <v>0</v>
      </c>
      <c r="R64" s="31">
        <v>0</v>
      </c>
      <c r="S64" s="125">
        <v>0</v>
      </c>
      <c r="T64" s="125">
        <v>0</v>
      </c>
      <c r="U64" s="125">
        <v>0</v>
      </c>
      <c r="V64" s="125">
        <v>0</v>
      </c>
      <c r="W64" s="125"/>
    </row>
    <row r="65" spans="1:23" ht="15.6" x14ac:dyDescent="0.3">
      <c r="A65" s="60">
        <v>56</v>
      </c>
      <c r="B65" s="63" t="s">
        <v>177</v>
      </c>
      <c r="C65" s="126" t="s">
        <v>44</v>
      </c>
      <c r="D65" s="127" t="s">
        <v>121</v>
      </c>
      <c r="E65" s="60" t="s">
        <v>122</v>
      </c>
      <c r="F65" s="64">
        <v>26.012250704500001</v>
      </c>
      <c r="G65" s="64">
        <v>26.012250704500001</v>
      </c>
      <c r="H65" s="64">
        <v>0</v>
      </c>
      <c r="I65" s="67">
        <v>1</v>
      </c>
      <c r="J65" s="128">
        <v>418.4</v>
      </c>
      <c r="K65" s="128">
        <v>0</v>
      </c>
      <c r="L65" s="128">
        <v>0</v>
      </c>
      <c r="M65" s="128">
        <v>0</v>
      </c>
      <c r="N65" s="31">
        <v>33</v>
      </c>
      <c r="O65" s="129">
        <v>0</v>
      </c>
      <c r="P65" s="62">
        <v>0</v>
      </c>
      <c r="Q65" s="31">
        <v>0</v>
      </c>
      <c r="R65" s="31">
        <v>0</v>
      </c>
      <c r="S65" s="125">
        <v>0</v>
      </c>
      <c r="T65" s="125">
        <v>0</v>
      </c>
      <c r="U65" s="125">
        <v>0</v>
      </c>
      <c r="V65" s="125">
        <v>0</v>
      </c>
      <c r="W65" s="125"/>
    </row>
    <row r="66" spans="1:23" ht="15.6" x14ac:dyDescent="0.3">
      <c r="A66" s="60">
        <v>57</v>
      </c>
      <c r="B66" s="63" t="s">
        <v>178</v>
      </c>
      <c r="C66" s="126" t="s">
        <v>44</v>
      </c>
      <c r="D66" s="127" t="s">
        <v>121</v>
      </c>
      <c r="E66" s="60" t="s">
        <v>122</v>
      </c>
      <c r="F66" s="64">
        <v>11.0819430993</v>
      </c>
      <c r="G66" s="64">
        <v>11.0819430993</v>
      </c>
      <c r="H66" s="64">
        <v>0</v>
      </c>
      <c r="I66" s="67">
        <v>1</v>
      </c>
      <c r="J66" s="128">
        <v>25.87</v>
      </c>
      <c r="K66" s="128">
        <v>0</v>
      </c>
      <c r="L66" s="128">
        <v>0</v>
      </c>
      <c r="M66" s="128">
        <v>0</v>
      </c>
      <c r="N66" s="31">
        <v>25</v>
      </c>
      <c r="O66" s="129">
        <v>0</v>
      </c>
      <c r="P66" s="62">
        <v>0</v>
      </c>
      <c r="Q66" s="31">
        <v>0</v>
      </c>
      <c r="R66" s="31">
        <v>0</v>
      </c>
      <c r="S66" s="125">
        <v>0</v>
      </c>
      <c r="T66" s="125">
        <v>0</v>
      </c>
      <c r="U66" s="125">
        <v>0</v>
      </c>
      <c r="V66" s="125">
        <v>0</v>
      </c>
      <c r="W66" s="125"/>
    </row>
    <row r="67" spans="1:23" ht="15.6" x14ac:dyDescent="0.3">
      <c r="A67" s="60">
        <v>58</v>
      </c>
      <c r="B67" s="63" t="s">
        <v>179</v>
      </c>
      <c r="C67" s="126" t="s">
        <v>44</v>
      </c>
      <c r="D67" s="127" t="s">
        <v>121</v>
      </c>
      <c r="E67" s="60" t="s">
        <v>122</v>
      </c>
      <c r="F67" s="64">
        <v>63.749657952500002</v>
      </c>
      <c r="G67" s="64">
        <v>63.749657952500002</v>
      </c>
      <c r="H67" s="64">
        <v>0</v>
      </c>
      <c r="I67" s="67">
        <v>1</v>
      </c>
      <c r="J67" s="128">
        <v>11.07</v>
      </c>
      <c r="K67" s="128">
        <v>0</v>
      </c>
      <c r="L67" s="128">
        <v>0</v>
      </c>
      <c r="M67" s="128">
        <v>0</v>
      </c>
      <c r="N67" s="31">
        <v>30</v>
      </c>
      <c r="O67" s="129">
        <v>0</v>
      </c>
      <c r="P67" s="62">
        <v>0</v>
      </c>
      <c r="Q67" s="31">
        <v>0</v>
      </c>
      <c r="R67" s="31">
        <v>0</v>
      </c>
      <c r="S67" s="125">
        <v>0</v>
      </c>
      <c r="T67" s="125">
        <v>0</v>
      </c>
      <c r="U67" s="125">
        <v>0</v>
      </c>
      <c r="V67" s="125">
        <v>0</v>
      </c>
      <c r="W67" s="125"/>
    </row>
    <row r="68" spans="1:23" ht="15.6" x14ac:dyDescent="0.3">
      <c r="A68" s="60">
        <v>59</v>
      </c>
      <c r="B68" s="63" t="s">
        <v>180</v>
      </c>
      <c r="C68" s="126" t="s">
        <v>44</v>
      </c>
      <c r="D68" s="127" t="s">
        <v>121</v>
      </c>
      <c r="E68" s="60" t="s">
        <v>122</v>
      </c>
      <c r="F68" s="64">
        <v>37.6810378419</v>
      </c>
      <c r="G68" s="64">
        <v>37.6810378419</v>
      </c>
      <c r="H68" s="64">
        <v>0</v>
      </c>
      <c r="I68" s="67">
        <v>1</v>
      </c>
      <c r="J68" s="128">
        <v>6.18</v>
      </c>
      <c r="K68" s="128">
        <v>0</v>
      </c>
      <c r="L68" s="128">
        <v>0</v>
      </c>
      <c r="M68" s="128">
        <v>0</v>
      </c>
      <c r="N68" s="31">
        <v>30</v>
      </c>
      <c r="O68" s="129">
        <v>0</v>
      </c>
      <c r="P68" s="62">
        <v>0</v>
      </c>
      <c r="Q68" s="31">
        <v>0</v>
      </c>
      <c r="R68" s="31">
        <v>0</v>
      </c>
      <c r="S68" s="125">
        <v>0</v>
      </c>
      <c r="T68" s="125">
        <v>0</v>
      </c>
      <c r="U68" s="125">
        <v>0</v>
      </c>
      <c r="V68" s="125">
        <v>0</v>
      </c>
      <c r="W68" s="125"/>
    </row>
  </sheetData>
  <mergeCells count="28"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</mergeCells>
  <dataValidations count="4">
    <dataValidation type="whole" allowBlank="1" showInputMessage="1" showErrorMessage="1" error="กรอกเฉพาะ 0 1 2 3" sqref="R6:R8 R69:R1048576">
      <formula1>0</formula1>
      <formula2>3</formula2>
    </dataValidation>
    <dataValidation type="whole" allowBlank="1" showInputMessage="1" showErrorMessage="1" error="กรอกเฉพาะ 0 1 2" sqref="Q6:Q8 Q69:Q1048576">
      <formula1>0</formula1>
      <formula2>2</formula2>
    </dataValidation>
    <dataValidation type="whole" allowBlank="1" showInputMessage="1" showErrorMessage="1" error="กรอกเฉพาะจำนวนเต็ม" sqref="N6:N8 N69:N1048576">
      <formula1>0</formula1>
      <formula2>100</formula2>
    </dataValidation>
    <dataValidation type="whole" allowBlank="1" showInputMessage="1" showErrorMessage="1" error="กรอกเฉพาะ 0 1 2 3 9" sqref="I5:I8 I69:I1048576">
      <formula1>0</formula1>
      <formula2>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Chonlada</cp:lastModifiedBy>
  <cp:lastPrinted>2015-05-24T06:58:51Z</cp:lastPrinted>
  <dcterms:created xsi:type="dcterms:W3CDTF">2015-04-23T11:57:55Z</dcterms:created>
  <dcterms:modified xsi:type="dcterms:W3CDTF">2015-07-16T04:12:11Z</dcterms:modified>
</cp:coreProperties>
</file>