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2" windowWidth="15576" windowHeight="9372" tabRatio="759" activeTab="2"/>
  </bookViews>
  <sheets>
    <sheet name="คำอธิบายใต้ตาราง" sheetId="1" r:id="rId1"/>
    <sheet name="มาตรา 22 25" sheetId="2" r:id="rId2"/>
    <sheet name="ตัดฟัน" sheetId="3" r:id="rId3"/>
    <sheet name="การจัดการไม้ยางพารา" sheetId="4" r:id="rId4"/>
    <sheet name="การสำรวจผู้ดำเนินการ" sheetId="5" r:id="rId5"/>
  </sheets>
  <externalReferences>
    <externalReference r:id="rId8"/>
  </externalReferences>
  <definedNames>
    <definedName name="_xlnm.Print_Titles" localSheetId="3">'การจัดการไม้ยางพารา'!$1:$8</definedName>
    <definedName name="_xlnm.Print_Titles" localSheetId="2">'ตัดฟัน'!$1:$8</definedName>
    <definedName name="_xlnm.Print_Titles" localSheetId="1">'มาตรา 22 25'!$1:$8</definedName>
    <definedName name="เอกสาร">'[1]Sheet4'!$J$2:$J$3</definedName>
  </definedNames>
  <calcPr fullCalcOnLoad="1"/>
</workbook>
</file>

<file path=xl/sharedStrings.xml><?xml version="1.0" encoding="utf-8"?>
<sst xmlns="http://schemas.openxmlformats.org/spreadsheetml/2006/main" count="1465" uniqueCount="194">
  <si>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</si>
  <si>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</si>
  <si>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</si>
  <si>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</si>
  <si>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</si>
  <si>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</si>
  <si>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</si>
  <si>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</si>
  <si>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</si>
  <si>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</si>
  <si>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</si>
  <si>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</si>
  <si>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</si>
  <si>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</si>
  <si>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</si>
  <si>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</si>
  <si>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</si>
  <si>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</si>
  <si>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</si>
  <si>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</si>
  <si>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</si>
  <si>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</si>
  <si>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</si>
  <si>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</si>
  <si>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</si>
  <si>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</si>
  <si>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</si>
  <si>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</si>
  <si>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</si>
  <si>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</si>
  <si>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</si>
  <si>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</si>
  <si>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</si>
  <si>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</si>
  <si>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</si>
  <si>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</si>
  <si>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</si>
  <si>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</si>
  <si>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</si>
  <si>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</si>
  <si>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</si>
  <si>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</si>
  <si>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</si>
  <si>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</si>
  <si>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</si>
  <si>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</si>
  <si>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</si>
  <si>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</si>
  <si>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</si>
  <si>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</si>
  <si>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</si>
  <si>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</si>
  <si>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</si>
  <si>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</si>
  <si>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</si>
  <si>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</si>
  <si>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</si>
  <si>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</si>
  <si>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</si>
  <si>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</si>
  <si>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</si>
  <si>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</si>
  <si>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</si>
  <si>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</si>
  <si>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</si>
  <si>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</si>
  <si>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</si>
  <si>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</si>
  <si>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</si>
  <si>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</si>
  <si>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</si>
  <si>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</si>
  <si>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</si>
  <si>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</si>
  <si>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</si>
  <si>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</si>
  <si>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</si>
  <si>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</si>
  <si>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</si>
  <si>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</si>
  <si>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</si>
  <si>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</si>
  <si>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</si>
  <si>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</si>
  <si>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</si>
  <si>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</si>
  <si>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</si>
  <si>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</si>
  <si>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</si>
  <si>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</si>
  <si>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</si>
  <si>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</si>
  <si>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</si>
  <si>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</si>
  <si>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</si>
  <si>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</si>
  <si>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</si>
  <si>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</si>
  <si>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</si>
  <si>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</si>
  <si>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</si>
  <si>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</si>
  <si>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indexed="1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</si>
  <si>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indexed="1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</si>
  <si>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</si>
  <si>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</si>
  <si>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</si>
  <si>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</si>
  <si>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</si>
  <si>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</si>
  <si>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</si>
  <si>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</si>
  <si>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</si>
  <si>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</si>
  <si>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</si>
  <si>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</si>
  <si>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</si>
  <si>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</si>
  <si>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</si>
  <si>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0003</t>
  </si>
  <si>
    <t>อุทยานแห่งชาติธารโบกขรณี</t>
  </si>
  <si>
    <t>R10850003</t>
  </si>
  <si>
    <t>จ.กระบี่</t>
  </si>
  <si>
    <t>05A</t>
  </si>
  <si>
    <t>R10850005</t>
  </si>
  <si>
    <t>0001</t>
  </si>
  <si>
    <t>0002</t>
  </si>
  <si>
    <t>R10850006</t>
  </si>
  <si>
    <t>R10850007</t>
  </si>
  <si>
    <t>นส.3</t>
  </si>
  <si>
    <t>R10850009</t>
  </si>
  <si>
    <t>R10850011</t>
  </si>
  <si>
    <t>R10850014</t>
  </si>
  <si>
    <t>R10850016</t>
  </si>
  <si>
    <t>R10850018</t>
  </si>
  <si>
    <t>R10850021</t>
  </si>
  <si>
    <t>R10850023</t>
  </si>
  <si>
    <t>R10850024</t>
  </si>
  <si>
    <t>R10850026</t>
  </si>
  <si>
    <t>R10850027</t>
  </si>
  <si>
    <t>R10850029</t>
  </si>
  <si>
    <t>R10850031</t>
  </si>
  <si>
    <t>R10850033</t>
  </si>
  <si>
    <t>R10850035</t>
  </si>
  <si>
    <t>R10850039</t>
  </si>
  <si>
    <t>R10850043</t>
  </si>
  <si>
    <t>R10850044</t>
  </si>
  <si>
    <t>R10850046</t>
  </si>
  <si>
    <t>R10850047</t>
  </si>
  <si>
    <t>R10850053</t>
  </si>
  <si>
    <t>R10850054</t>
  </si>
  <si>
    <t>R10850060</t>
  </si>
  <si>
    <t>R10850063</t>
  </si>
  <si>
    <t>R10850069</t>
  </si>
  <si>
    <t>โฉนดที่ดิน</t>
  </si>
  <si>
    <t>R10850070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</si>
  <si>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</si>
  <si>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</si>
  <si>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</si>
  <si>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</si>
  <si>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</si>
  <si>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</si>
  <si>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</si>
  <si>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</si>
  <si>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</si>
  <si>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</si>
  <si>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</si>
  <si>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</si>
  <si>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</si>
  <si>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</si>
  <si>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</si>
  <si>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</si>
  <si>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</si>
  <si>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</si>
  <si>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</si>
  <si>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</si>
  <si>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</si>
  <si>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</si>
  <si>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</si>
  <si>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</si>
  <si>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</si>
  <si>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</si>
  <si>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</si>
  <si>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</si>
  <si>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</si>
  <si>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</si>
  <si>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</si>
  <si>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</si>
  <si>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 xml:space="preserve"> -</t>
  </si>
  <si>
    <t xml:space="preserve">นส.3 </t>
  </si>
  <si>
    <t xml:space="preserve">ตกสำรวจ มติ ครม. 41 </t>
  </si>
  <si>
    <t>ตกสำรวจ มติ ครม. 41</t>
  </si>
  <si>
    <t>-</t>
  </si>
  <si>
    <t>R10850074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</si>
</sst>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color indexed="10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2"/>
      <color indexed="8"/>
      <name val="Tahoma"/>
      <family val="2"/>
    </font>
    <font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2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b/>
      <i/>
      <u val="double"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Calibri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2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u val="double"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43" fontId="54" fillId="0" borderId="0" xfId="33" applyFont="1" applyFill="1" applyAlignment="1">
      <alignment/>
    </xf>
    <xf numFmtId="0" fontId="0" fillId="0" borderId="0" xfId="0" applyAlignment="1">
      <alignment horizontal="center"/>
    </xf>
    <xf numFmtId="43" fontId="38" fillId="0" borderId="0" xfId="33" applyFont="1" applyFill="1" applyAlignment="1">
      <alignment/>
    </xf>
    <xf numFmtId="43" fontId="57" fillId="0" borderId="0" xfId="33" applyFont="1" applyAlignment="1">
      <alignment/>
    </xf>
    <xf numFmtId="43" fontId="0" fillId="0" borderId="0" xfId="33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9" fillId="19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/>
    </xf>
    <xf numFmtId="43" fontId="60" fillId="19" borderId="10" xfId="33" applyFont="1" applyFill="1" applyBorder="1" applyAlignment="1">
      <alignment horizontal="center"/>
    </xf>
    <xf numFmtId="43" fontId="60" fillId="10" borderId="10" xfId="33" applyFont="1" applyFill="1" applyBorder="1" applyAlignment="1">
      <alignment horizontal="center"/>
    </xf>
    <xf numFmtId="0" fontId="60" fillId="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5" borderId="10" xfId="0" applyFont="1" applyFill="1" applyBorder="1" applyAlignment="1">
      <alignment horizontal="center"/>
    </xf>
    <xf numFmtId="0" fontId="60" fillId="7" borderId="10" xfId="0" applyFont="1" applyFill="1" applyBorder="1" applyAlignment="1">
      <alignment horizontal="center"/>
    </xf>
    <xf numFmtId="0" fontId="60" fillId="2" borderId="10" xfId="0" applyFont="1" applyFill="1" applyBorder="1" applyAlignment="1">
      <alignment horizontal="center"/>
    </xf>
    <xf numFmtId="0" fontId="60" fillId="12" borderId="10" xfId="0" applyFont="1" applyFill="1" applyBorder="1" applyAlignment="1">
      <alignment horizontal="center"/>
    </xf>
    <xf numFmtId="0" fontId="60" fillId="6" borderId="10" xfId="0" applyFont="1" applyFill="1" applyBorder="1" applyAlignment="1">
      <alignment horizontal="center"/>
    </xf>
    <xf numFmtId="43" fontId="60" fillId="10" borderId="10" xfId="0" applyNumberFormat="1" applyFont="1" applyFill="1" applyBorder="1" applyAlignment="1">
      <alignment/>
    </xf>
    <xf numFmtId="43" fontId="60" fillId="19" borderId="10" xfId="0" applyNumberFormat="1" applyFont="1" applyFill="1" applyBorder="1" applyAlignment="1">
      <alignment/>
    </xf>
    <xf numFmtId="43" fontId="60" fillId="10" borderId="10" xfId="33" applyFont="1" applyFill="1" applyBorder="1" applyAlignment="1">
      <alignment/>
    </xf>
    <xf numFmtId="0" fontId="61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0" fillId="12" borderId="10" xfId="0" applyFont="1" applyFill="1" applyBorder="1" applyAlignment="1">
      <alignment horizontal="center"/>
    </xf>
    <xf numFmtId="0" fontId="60" fillId="3" borderId="10" xfId="0" applyFont="1" applyFill="1" applyBorder="1" applyAlignment="1">
      <alignment horizontal="center"/>
    </xf>
    <xf numFmtId="0" fontId="60" fillId="6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5" borderId="10" xfId="0" applyFont="1" applyFill="1" applyBorder="1" applyAlignment="1">
      <alignment horizontal="center"/>
    </xf>
    <xf numFmtId="0" fontId="60" fillId="7" borderId="10" xfId="0" applyFont="1" applyFill="1" applyBorder="1" applyAlignment="1">
      <alignment horizontal="center"/>
    </xf>
    <xf numFmtId="0" fontId="60" fillId="2" borderId="10" xfId="0" applyFont="1" applyFill="1" applyBorder="1" applyAlignment="1">
      <alignment horizontal="center"/>
    </xf>
    <xf numFmtId="0" fontId="59" fillId="3" borderId="10" xfId="0" applyFont="1" applyFill="1" applyBorder="1" applyAlignment="1">
      <alignment horizontal="center"/>
    </xf>
    <xf numFmtId="0" fontId="59" fillId="6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1" fontId="58" fillId="0" borderId="10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61" fillId="0" borderId="0" xfId="0" applyFont="1" applyFill="1" applyBorder="1" applyAlignment="1" quotePrefix="1">
      <alignment horizontal="center"/>
    </xf>
    <xf numFmtId="0" fontId="57" fillId="0" borderId="0" xfId="0" applyFont="1" applyFill="1" applyAlignment="1">
      <alignment/>
    </xf>
    <xf numFmtId="43" fontId="60" fillId="19" borderId="11" xfId="0" applyNumberFormat="1" applyFont="1" applyFill="1" applyBorder="1" applyAlignment="1">
      <alignment/>
    </xf>
    <xf numFmtId="43" fontId="60" fillId="10" borderId="11" xfId="33" applyFont="1" applyFill="1" applyBorder="1" applyAlignment="1">
      <alignment/>
    </xf>
    <xf numFmtId="0" fontId="61" fillId="0" borderId="10" xfId="0" applyFont="1" applyBorder="1" applyAlignment="1" quotePrefix="1">
      <alignment horizontal="center"/>
    </xf>
    <xf numFmtId="43" fontId="63" fillId="0" borderId="12" xfId="33" applyFont="1" applyBorder="1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 indent="1"/>
    </xf>
    <xf numFmtId="0" fontId="64" fillId="0" borderId="0" xfId="0" applyFont="1" applyAlignment="1">
      <alignment horizontal="right"/>
    </xf>
    <xf numFmtId="1" fontId="64" fillId="0" borderId="0" xfId="0" applyNumberFormat="1" applyFont="1" applyAlignment="1">
      <alignment horizontal="right"/>
    </xf>
    <xf numFmtId="0" fontId="54" fillId="0" borderId="0" xfId="0" applyFont="1" applyFill="1" applyAlignment="1">
      <alignment horizontal="right"/>
    </xf>
    <xf numFmtId="0" fontId="65" fillId="0" borderId="0" xfId="0" applyFont="1" applyAlignment="1">
      <alignment horizontal="right"/>
    </xf>
    <xf numFmtId="1" fontId="55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54" fillId="0" borderId="0" xfId="33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2" fontId="4" fillId="0" borderId="10" xfId="33" applyNumberFormat="1" applyFont="1" applyFill="1" applyBorder="1" applyAlignment="1">
      <alignment horizontal="right"/>
    </xf>
    <xf numFmtId="2" fontId="4" fillId="0" borderId="10" xfId="33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58" fillId="0" borderId="10" xfId="33" applyNumberFormat="1" applyFont="1" applyFill="1" applyBorder="1" applyAlignment="1">
      <alignment horizontal="right"/>
    </xf>
    <xf numFmtId="1" fontId="58" fillId="0" borderId="10" xfId="33" applyNumberFormat="1" applyFont="1" applyFill="1" applyBorder="1" applyAlignment="1">
      <alignment horizontal="right"/>
    </xf>
    <xf numFmtId="1" fontId="4" fillId="0" borderId="10" xfId="33" applyNumberFormat="1" applyFont="1" applyFill="1" applyBorder="1" applyAlignment="1">
      <alignment horizontal="center"/>
    </xf>
    <xf numFmtId="2" fontId="5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/>
    </xf>
    <xf numFmtId="2" fontId="58" fillId="0" borderId="10" xfId="0" applyNumberFormat="1" applyFont="1" applyFill="1" applyBorder="1" applyAlignment="1">
      <alignment/>
    </xf>
    <xf numFmtId="1" fontId="58" fillId="0" borderId="10" xfId="0" applyNumberFormat="1" applyFont="1" applyFill="1" applyBorder="1" applyAlignment="1">
      <alignment horizontal="right"/>
    </xf>
    <xf numFmtId="0" fontId="55" fillId="0" borderId="0" xfId="0" applyFont="1" applyFill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58" fillId="0" borderId="10" xfId="33" applyNumberFormat="1" applyFont="1" applyFill="1" applyBorder="1" applyAlignment="1">
      <alignment/>
    </xf>
    <xf numFmtId="1" fontId="58" fillId="0" borderId="10" xfId="33" applyNumberFormat="1" applyFont="1" applyFill="1" applyBorder="1" applyAlignment="1">
      <alignment horizontal="center"/>
    </xf>
    <xf numFmtId="1" fontId="58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33" applyNumberFormat="1" applyFont="1" applyFill="1" applyBorder="1" applyAlignment="1">
      <alignment horizontal="right" vertical="center"/>
    </xf>
    <xf numFmtId="2" fontId="5" fillId="0" borderId="10" xfId="33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33" applyNumberFormat="1" applyFont="1" applyFill="1" applyBorder="1" applyAlignment="1">
      <alignment horizontal="right" vertical="center"/>
    </xf>
    <xf numFmtId="1" fontId="5" fillId="0" borderId="10" xfId="33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1" fillId="0" borderId="0" xfId="0" applyFont="1" applyAlignment="1">
      <alignment horizontal="center"/>
    </xf>
    <xf numFmtId="0" fontId="66" fillId="0" borderId="0" xfId="0" applyFont="1" applyBorder="1" applyAlignment="1">
      <alignment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indent="3"/>
    </xf>
    <xf numFmtId="0" fontId="61" fillId="0" borderId="0" xfId="0" applyFont="1" applyAlignment="1">
      <alignment horizontal="left" vertical="center" indent="1"/>
    </xf>
    <xf numFmtId="0" fontId="61" fillId="0" borderId="0" xfId="0" applyFont="1" applyAlignment="1">
      <alignment horizontal="left" indent="3"/>
    </xf>
    <xf numFmtId="49" fontId="61" fillId="0" borderId="0" xfId="0" applyNumberFormat="1" applyFont="1" applyAlignment="1">
      <alignment/>
    </xf>
    <xf numFmtId="0" fontId="61" fillId="0" borderId="0" xfId="0" applyFont="1" applyAlignment="1">
      <alignment horizontal="left" indent="2"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43" fontId="61" fillId="0" borderId="0" xfId="0" applyNumberFormat="1" applyFont="1" applyFill="1" applyAlignment="1">
      <alignment horizontal="left"/>
    </xf>
    <xf numFmtId="43" fontId="69" fillId="0" borderId="0" xfId="0" applyNumberFormat="1" applyFont="1" applyFill="1" applyAlignment="1">
      <alignment horizontal="left"/>
    </xf>
    <xf numFmtId="0" fontId="61" fillId="0" borderId="0" xfId="0" applyFont="1" applyFill="1" applyBorder="1" applyAlignment="1">
      <alignment horizontal="center"/>
    </xf>
    <xf numFmtId="43" fontId="61" fillId="0" borderId="0" xfId="0" applyNumberFormat="1" applyFont="1" applyFill="1" applyAlignment="1">
      <alignment/>
    </xf>
    <xf numFmtId="49" fontId="61" fillId="0" borderId="0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61" fillId="34" borderId="10" xfId="0" applyFont="1" applyFill="1" applyBorder="1" applyAlignment="1" quotePrefix="1">
      <alignment horizontal="center"/>
    </xf>
    <xf numFmtId="1" fontId="5" fillId="34" borderId="10" xfId="0" applyNumberFormat="1" applyFont="1" applyFill="1" applyBorder="1" applyAlignment="1">
      <alignment horizontal="center" vertical="center"/>
    </xf>
    <xf numFmtId="1" fontId="5" fillId="34" borderId="10" xfId="33" applyNumberFormat="1" applyFont="1" applyFill="1" applyBorder="1" applyAlignment="1">
      <alignment horizontal="right" vertical="center"/>
    </xf>
    <xf numFmtId="1" fontId="5" fillId="34" borderId="10" xfId="33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right" vertical="center"/>
    </xf>
    <xf numFmtId="0" fontId="57" fillId="34" borderId="10" xfId="0" applyFont="1" applyFill="1" applyBorder="1" applyAlignment="1">
      <alignment/>
    </xf>
    <xf numFmtId="0" fontId="57" fillId="34" borderId="0" xfId="0" applyFont="1" applyFill="1" applyAlignment="1">
      <alignment/>
    </xf>
    <xf numFmtId="0" fontId="57" fillId="34" borderId="0" xfId="0" applyFont="1" applyFill="1" applyBorder="1" applyAlignment="1">
      <alignment/>
    </xf>
    <xf numFmtId="49" fontId="58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/>
    </xf>
    <xf numFmtId="0" fontId="61" fillId="35" borderId="14" xfId="0" applyFont="1" applyFill="1" applyBorder="1" applyAlignment="1">
      <alignment/>
    </xf>
    <xf numFmtId="0" fontId="69" fillId="35" borderId="15" xfId="0" applyFont="1" applyFill="1" applyBorder="1" applyAlignment="1">
      <alignment horizontal="center"/>
    </xf>
    <xf numFmtId="0" fontId="61" fillId="35" borderId="0" xfId="0" applyFont="1" applyFill="1" applyBorder="1" applyAlignment="1">
      <alignment horizontal="left"/>
    </xf>
    <xf numFmtId="0" fontId="61" fillId="35" borderId="0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61" fillId="35" borderId="16" xfId="0" applyFont="1" applyFill="1" applyBorder="1" applyAlignment="1">
      <alignment/>
    </xf>
    <xf numFmtId="0" fontId="61" fillId="35" borderId="15" xfId="0" applyFont="1" applyFill="1" applyBorder="1" applyAlignment="1">
      <alignment/>
    </xf>
    <xf numFmtId="0" fontId="61" fillId="35" borderId="0" xfId="0" applyFont="1" applyFill="1" applyBorder="1" applyAlignment="1">
      <alignment horizontal="left" indent="2"/>
    </xf>
    <xf numFmtId="0" fontId="61" fillId="35" borderId="0" xfId="0" applyFont="1" applyFill="1" applyBorder="1" applyAlignment="1">
      <alignment horizontal="right"/>
    </xf>
    <xf numFmtId="20" fontId="61" fillId="35" borderId="0" xfId="0" applyNumberFormat="1" applyFont="1" applyFill="1" applyBorder="1" applyAlignment="1">
      <alignment horizontal="left" indent="2"/>
    </xf>
    <xf numFmtId="0" fontId="61" fillId="35" borderId="17" xfId="0" applyFont="1" applyFill="1" applyBorder="1" applyAlignment="1">
      <alignment/>
    </xf>
    <xf numFmtId="0" fontId="61" fillId="35" borderId="18" xfId="0" applyFont="1" applyFill="1" applyBorder="1" applyAlignment="1">
      <alignment/>
    </xf>
    <xf numFmtId="0" fontId="61" fillId="35" borderId="18" xfId="0" applyFont="1" applyFill="1" applyBorder="1" applyAlignment="1">
      <alignment/>
    </xf>
    <xf numFmtId="0" fontId="61" fillId="35" borderId="19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69" fillId="0" borderId="0" xfId="0" applyFont="1" applyFill="1" applyAlignment="1">
      <alignment horizontal="right"/>
    </xf>
    <xf numFmtId="0" fontId="69" fillId="0" borderId="0" xfId="0" applyFont="1" applyFill="1" applyBorder="1" applyAlignment="1">
      <alignment horizontal="center"/>
    </xf>
    <xf numFmtId="43" fontId="54" fillId="0" borderId="0" xfId="33" applyFont="1" applyFill="1" applyBorder="1" applyAlignment="1">
      <alignment vertical="center"/>
    </xf>
    <xf numFmtId="43" fontId="69" fillId="0" borderId="0" xfId="33" applyNumberFormat="1" applyFont="1" applyFill="1" applyBorder="1" applyAlignment="1">
      <alignment/>
    </xf>
    <xf numFmtId="0" fontId="69" fillId="0" borderId="0" xfId="0" applyFont="1" applyBorder="1" applyAlignment="1">
      <alignment/>
    </xf>
    <xf numFmtId="43" fontId="54" fillId="0" borderId="0" xfId="33" applyNumberFormat="1" applyFont="1" applyFill="1" applyBorder="1" applyAlignment="1">
      <alignment/>
    </xf>
    <xf numFmtId="43" fontId="57" fillId="0" borderId="0" xfId="33" applyFont="1" applyFill="1" applyAlignment="1">
      <alignment/>
    </xf>
    <xf numFmtId="43" fontId="63" fillId="0" borderId="0" xfId="33" applyFont="1" applyBorder="1" applyAlignment="1">
      <alignment horizontal="center"/>
    </xf>
    <xf numFmtId="43" fontId="63" fillId="0" borderId="0" xfId="33" applyFont="1" applyBorder="1" applyAlignment="1">
      <alignment/>
    </xf>
    <xf numFmtId="0" fontId="60" fillId="4" borderId="10" xfId="0" applyFont="1" applyFill="1" applyBorder="1" applyAlignment="1">
      <alignment horizontal="center" vertical="center" wrapText="1"/>
    </xf>
    <xf numFmtId="0" fontId="60" fillId="4" borderId="10" xfId="0" applyFont="1" applyFill="1" applyBorder="1" applyAlignment="1">
      <alignment horizontal="center" vertical="center"/>
    </xf>
    <xf numFmtId="43" fontId="58" fillId="0" borderId="10" xfId="33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43" fontId="4" fillId="0" borderId="10" xfId="33" applyFont="1" applyFill="1" applyBorder="1" applyAlignment="1">
      <alignment horizontal="right" vertical="center"/>
    </xf>
    <xf numFmtId="43" fontId="5" fillId="0" borderId="10" xfId="33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43" fontId="5" fillId="0" borderId="10" xfId="33" applyFont="1" applyFill="1" applyBorder="1" applyAlignment="1">
      <alignment horizontal="right" vertical="center"/>
    </xf>
    <xf numFmtId="4" fontId="58" fillId="0" borderId="10" xfId="0" applyNumberFormat="1" applyFont="1" applyFill="1" applyBorder="1" applyAlignment="1">
      <alignment horizontal="right"/>
    </xf>
    <xf numFmtId="2" fontId="58" fillId="0" borderId="10" xfId="33" applyNumberFormat="1" applyFont="1" applyFill="1" applyBorder="1" applyAlignment="1">
      <alignment horizontal="center"/>
    </xf>
    <xf numFmtId="188" fontId="58" fillId="0" borderId="10" xfId="33" applyNumberFormat="1" applyFont="1" applyBorder="1" applyAlignment="1">
      <alignment horizontal="right"/>
    </xf>
    <xf numFmtId="188" fontId="58" fillId="0" borderId="10" xfId="33" applyNumberFormat="1" applyFont="1" applyFill="1" applyBorder="1" applyAlignment="1">
      <alignment horizontal="right"/>
    </xf>
    <xf numFmtId="4" fontId="58" fillId="0" borderId="10" xfId="33" applyNumberFormat="1" applyFont="1" applyFill="1" applyBorder="1" applyAlignment="1">
      <alignment horizontal="right"/>
    </xf>
    <xf numFmtId="2" fontId="4" fillId="0" borderId="10" xfId="33" applyNumberFormat="1" applyFont="1" applyFill="1" applyBorder="1" applyAlignment="1">
      <alignment horizontal="center"/>
    </xf>
    <xf numFmtId="4" fontId="5" fillId="0" borderId="10" xfId="33" applyNumberFormat="1" applyFont="1" applyFill="1" applyBorder="1" applyAlignment="1">
      <alignment horizontal="right" vertical="center"/>
    </xf>
    <xf numFmtId="2" fontId="5" fillId="0" borderId="10" xfId="33" applyNumberFormat="1" applyFont="1" applyFill="1" applyBorder="1" applyAlignment="1">
      <alignment horizontal="center" vertical="center"/>
    </xf>
    <xf numFmtId="4" fontId="5" fillId="34" borderId="10" xfId="33" applyNumberFormat="1" applyFont="1" applyFill="1" applyBorder="1" applyAlignment="1">
      <alignment horizontal="right" vertical="center"/>
    </xf>
    <xf numFmtId="2" fontId="5" fillId="34" borderId="10" xfId="33" applyNumberFormat="1" applyFont="1" applyFill="1" applyBorder="1" applyAlignment="1">
      <alignment horizontal="center" vertical="center"/>
    </xf>
    <xf numFmtId="188" fontId="58" fillId="34" borderId="10" xfId="33" applyNumberFormat="1" applyFont="1" applyFill="1" applyBorder="1" applyAlignment="1">
      <alignment horizontal="right"/>
    </xf>
    <xf numFmtId="43" fontId="58" fillId="0" borderId="10" xfId="33" applyFont="1" applyFill="1" applyBorder="1" applyAlignment="1">
      <alignment horizontal="center"/>
    </xf>
    <xf numFmtId="0" fontId="61" fillId="0" borderId="10" xfId="0" applyFont="1" applyFill="1" applyBorder="1" applyAlignment="1" quotePrefix="1">
      <alignment horizontal="center"/>
    </xf>
    <xf numFmtId="0" fontId="57" fillId="0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1" fontId="58" fillId="36" borderId="10" xfId="0" applyNumberFormat="1" applyFont="1" applyFill="1" applyBorder="1" applyAlignment="1">
      <alignment horizontal="center"/>
    </xf>
    <xf numFmtId="43" fontId="58" fillId="36" borderId="10" xfId="33" applyFont="1" applyFill="1" applyBorder="1" applyAlignment="1">
      <alignment horizontal="right"/>
    </xf>
    <xf numFmtId="0" fontId="58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2" fontId="5" fillId="34" borderId="10" xfId="33" applyNumberFormat="1" applyFont="1" applyFill="1" applyBorder="1" applyAlignment="1">
      <alignment horizontal="right" vertical="center"/>
    </xf>
    <xf numFmtId="2" fontId="5" fillId="34" borderId="10" xfId="33" applyNumberFormat="1" applyFont="1" applyFill="1" applyBorder="1" applyAlignment="1">
      <alignment vertical="center"/>
    </xf>
    <xf numFmtId="43" fontId="5" fillId="34" borderId="10" xfId="33" applyFont="1" applyFill="1" applyBorder="1" applyAlignment="1">
      <alignment horizontal="right" vertical="center"/>
    </xf>
    <xf numFmtId="1" fontId="58" fillId="34" borderId="10" xfId="0" applyNumberFormat="1" applyFont="1" applyFill="1" applyBorder="1" applyAlignment="1">
      <alignment horizontal="center"/>
    </xf>
    <xf numFmtId="4" fontId="58" fillId="34" borderId="10" xfId="0" applyNumberFormat="1" applyFont="1" applyFill="1" applyBorder="1" applyAlignment="1">
      <alignment horizontal="right"/>
    </xf>
    <xf numFmtId="1" fontId="58" fillId="34" borderId="10" xfId="0" applyNumberFormat="1" applyFont="1" applyFill="1" applyBorder="1" applyAlignment="1">
      <alignment horizontal="right"/>
    </xf>
    <xf numFmtId="2" fontId="58" fillId="34" borderId="10" xfId="33" applyNumberFormat="1" applyFont="1" applyFill="1" applyBorder="1" applyAlignment="1">
      <alignment horizontal="center"/>
    </xf>
    <xf numFmtId="2" fontId="58" fillId="37" borderId="10" xfId="33" applyNumberFormat="1" applyFont="1" applyFill="1" applyBorder="1" applyAlignment="1">
      <alignment horizontal="center"/>
    </xf>
    <xf numFmtId="0" fontId="58" fillId="34" borderId="10" xfId="0" applyFont="1" applyFill="1" applyBorder="1" applyAlignment="1">
      <alignment horizontal="left" vertical="center"/>
    </xf>
    <xf numFmtId="49" fontId="58" fillId="34" borderId="10" xfId="0" applyNumberFormat="1" applyFont="1" applyFill="1" applyBorder="1" applyAlignment="1">
      <alignment horizontal="center"/>
    </xf>
    <xf numFmtId="0" fontId="58" fillId="34" borderId="10" xfId="0" applyFont="1" applyFill="1" applyBorder="1" applyAlignment="1">
      <alignment horizontal="left"/>
    </xf>
    <xf numFmtId="43" fontId="58" fillId="34" borderId="10" xfId="33" applyFont="1" applyFill="1" applyBorder="1" applyAlignment="1">
      <alignment horizontal="right"/>
    </xf>
    <xf numFmtId="2" fontId="58" fillId="34" borderId="10" xfId="0" applyNumberFormat="1" applyFont="1" applyFill="1" applyBorder="1" applyAlignment="1">
      <alignment horizontal="right"/>
    </xf>
    <xf numFmtId="2" fontId="5" fillId="37" borderId="10" xfId="0" applyNumberFormat="1" applyFont="1" applyFill="1" applyBorder="1" applyAlignment="1">
      <alignment horizontal="right"/>
    </xf>
    <xf numFmtId="2" fontId="5" fillId="37" borderId="10" xfId="0" applyNumberFormat="1" applyFont="1" applyFill="1" applyBorder="1" applyAlignment="1">
      <alignment horizontal="right" vertical="center"/>
    </xf>
    <xf numFmtId="0" fontId="57" fillId="34" borderId="1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36" borderId="0" xfId="0" applyFont="1" applyFill="1" applyBorder="1" applyAlignment="1">
      <alignment/>
    </xf>
    <xf numFmtId="0" fontId="57" fillId="36" borderId="0" xfId="0" applyFont="1" applyFill="1" applyAlignment="1">
      <alignment/>
    </xf>
    <xf numFmtId="0" fontId="61" fillId="35" borderId="20" xfId="0" applyFont="1" applyFill="1" applyBorder="1" applyAlignment="1">
      <alignment horizontal="left"/>
    </xf>
    <xf numFmtId="0" fontId="61" fillId="35" borderId="13" xfId="0" applyFont="1" applyFill="1" applyBorder="1" applyAlignment="1">
      <alignment horizontal="left"/>
    </xf>
    <xf numFmtId="0" fontId="61" fillId="35" borderId="15" xfId="0" applyFont="1" applyFill="1" applyBorder="1" applyAlignment="1">
      <alignment horizontal="left"/>
    </xf>
    <xf numFmtId="0" fontId="61" fillId="35" borderId="0" xfId="0" applyFont="1" applyFill="1" applyBorder="1" applyAlignment="1">
      <alignment horizontal="left"/>
    </xf>
    <xf numFmtId="0" fontId="55" fillId="0" borderId="0" xfId="0" applyFont="1" applyFill="1" applyAlignment="1">
      <alignment horizontal="right"/>
    </xf>
    <xf numFmtId="43" fontId="54" fillId="0" borderId="0" xfId="33" applyFont="1" applyFill="1" applyAlignment="1">
      <alignment horizontal="left" vertical="center"/>
    </xf>
    <xf numFmtId="43" fontId="60" fillId="19" borderId="10" xfId="33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4" fillId="0" borderId="0" xfId="0" applyFont="1" applyAlignment="1">
      <alignment horizontal="left" indent="1"/>
    </xf>
    <xf numFmtId="43" fontId="54" fillId="0" borderId="0" xfId="33" applyNumberFormat="1" applyFont="1" applyFill="1" applyAlignment="1">
      <alignment horizontal="left" indent="2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60" fillId="10" borderId="21" xfId="0" applyFont="1" applyFill="1" applyBorder="1" applyAlignment="1">
      <alignment horizontal="center"/>
    </xf>
    <xf numFmtId="0" fontId="60" fillId="10" borderId="22" xfId="0" applyFont="1" applyFill="1" applyBorder="1" applyAlignment="1">
      <alignment horizontal="center"/>
    </xf>
    <xf numFmtId="0" fontId="60" fillId="10" borderId="23" xfId="0" applyFont="1" applyFill="1" applyBorder="1" applyAlignment="1">
      <alignment horizontal="center"/>
    </xf>
    <xf numFmtId="49" fontId="60" fillId="10" borderId="24" xfId="33" applyNumberFormat="1" applyFont="1" applyFill="1" applyBorder="1" applyAlignment="1">
      <alignment horizontal="center" vertical="center"/>
    </xf>
    <xf numFmtId="49" fontId="60" fillId="10" borderId="25" xfId="33" applyNumberFormat="1" applyFont="1" applyFill="1" applyBorder="1" applyAlignment="1">
      <alignment horizontal="center" vertical="center"/>
    </xf>
    <xf numFmtId="43" fontId="60" fillId="3" borderId="10" xfId="33" applyFont="1" applyFill="1" applyBorder="1" applyAlignment="1">
      <alignment horizontal="center" vertical="center" wrapText="1"/>
    </xf>
    <xf numFmtId="43" fontId="60" fillId="7" borderId="10" xfId="33" applyFont="1" applyFill="1" applyBorder="1" applyAlignment="1">
      <alignment horizontal="center" vertical="center" wrapText="1"/>
    </xf>
    <xf numFmtId="0" fontId="60" fillId="10" borderId="10" xfId="0" applyFont="1" applyFill="1" applyBorder="1" applyAlignment="1">
      <alignment horizontal="center" vertical="center"/>
    </xf>
    <xf numFmtId="0" fontId="60" fillId="10" borderId="10" xfId="0" applyFont="1" applyFill="1" applyBorder="1" applyAlignment="1">
      <alignment horizontal="center"/>
    </xf>
    <xf numFmtId="187" fontId="60" fillId="2" borderId="10" xfId="0" applyNumberFormat="1" applyFont="1" applyFill="1" applyBorder="1" applyAlignment="1">
      <alignment horizontal="center" vertical="center" wrapText="1"/>
    </xf>
    <xf numFmtId="0" fontId="60" fillId="19" borderId="21" xfId="0" applyFont="1" applyFill="1" applyBorder="1" applyAlignment="1">
      <alignment horizontal="center" vertical="center"/>
    </xf>
    <xf numFmtId="0" fontId="60" fillId="19" borderId="22" xfId="0" applyFont="1" applyFill="1" applyBorder="1" applyAlignment="1">
      <alignment horizontal="center" vertical="center"/>
    </xf>
    <xf numFmtId="0" fontId="60" fillId="19" borderId="23" xfId="0" applyFont="1" applyFill="1" applyBorder="1" applyAlignment="1">
      <alignment horizontal="center" vertical="center"/>
    </xf>
    <xf numFmtId="43" fontId="60" fillId="10" borderId="10" xfId="33" applyFont="1" applyFill="1" applyBorder="1" applyAlignment="1">
      <alignment horizontal="center" vertical="center" wrapText="1"/>
    </xf>
    <xf numFmtId="43" fontId="60" fillId="34" borderId="10" xfId="33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/>
    </xf>
    <xf numFmtId="0" fontId="60" fillId="5" borderId="10" xfId="0" applyFont="1" applyFill="1" applyBorder="1" applyAlignment="1">
      <alignment horizontal="center"/>
    </xf>
    <xf numFmtId="0" fontId="60" fillId="7" borderId="10" xfId="0" applyFont="1" applyFill="1" applyBorder="1" applyAlignment="1">
      <alignment horizontal="center"/>
    </xf>
    <xf numFmtId="0" fontId="60" fillId="2" borderId="10" xfId="0" applyFont="1" applyFill="1" applyBorder="1" applyAlignment="1">
      <alignment horizontal="center"/>
    </xf>
    <xf numFmtId="0" fontId="60" fillId="13" borderId="10" xfId="0" applyFont="1" applyFill="1" applyBorder="1" applyAlignment="1">
      <alignment horizontal="center" vertical="center"/>
    </xf>
    <xf numFmtId="187" fontId="60" fillId="2" borderId="24" xfId="0" applyNumberFormat="1" applyFont="1" applyFill="1" applyBorder="1" applyAlignment="1">
      <alignment horizontal="center" vertical="center" wrapText="1"/>
    </xf>
    <xf numFmtId="187" fontId="60" fillId="2" borderId="11" xfId="0" applyNumberFormat="1" applyFont="1" applyFill="1" applyBorder="1" applyAlignment="1">
      <alignment horizontal="center" vertical="center" wrapText="1"/>
    </xf>
    <xf numFmtId="187" fontId="60" fillId="2" borderId="25" xfId="0" applyNumberFormat="1" applyFont="1" applyFill="1" applyBorder="1" applyAlignment="1">
      <alignment horizontal="center" vertical="center" wrapText="1"/>
    </xf>
    <xf numFmtId="43" fontId="60" fillId="19" borderId="24" xfId="33" applyFont="1" applyFill="1" applyBorder="1" applyAlignment="1">
      <alignment horizontal="center" vertical="center" wrapText="1"/>
    </xf>
    <xf numFmtId="43" fontId="60" fillId="19" borderId="11" xfId="33" applyFont="1" applyFill="1" applyBorder="1" applyAlignment="1">
      <alignment horizontal="center" vertical="center" wrapText="1"/>
    </xf>
    <xf numFmtId="43" fontId="60" fillId="19" borderId="25" xfId="33" applyFont="1" applyFill="1" applyBorder="1" applyAlignment="1">
      <alignment horizontal="center" vertical="center" wrapText="1"/>
    </xf>
    <xf numFmtId="187" fontId="60" fillId="7" borderId="24" xfId="0" applyNumberFormat="1" applyFont="1" applyFill="1" applyBorder="1" applyAlignment="1">
      <alignment horizontal="center" vertical="center" wrapText="1"/>
    </xf>
    <xf numFmtId="187" fontId="60" fillId="7" borderId="11" xfId="0" applyNumberFormat="1" applyFont="1" applyFill="1" applyBorder="1" applyAlignment="1">
      <alignment horizontal="center" vertical="center" wrapText="1"/>
    </xf>
    <xf numFmtId="187" fontId="60" fillId="7" borderId="25" xfId="0" applyNumberFormat="1" applyFont="1" applyFill="1" applyBorder="1" applyAlignment="1">
      <alignment horizontal="center" vertical="center" wrapText="1"/>
    </xf>
    <xf numFmtId="187" fontId="60" fillId="5" borderId="24" xfId="0" applyNumberFormat="1" applyFont="1" applyFill="1" applyBorder="1" applyAlignment="1">
      <alignment horizontal="center" vertical="center" wrapText="1"/>
    </xf>
    <xf numFmtId="187" fontId="60" fillId="5" borderId="11" xfId="0" applyNumberFormat="1" applyFont="1" applyFill="1" applyBorder="1" applyAlignment="1">
      <alignment horizontal="center" vertical="center" wrapText="1"/>
    </xf>
    <xf numFmtId="187" fontId="60" fillId="5" borderId="25" xfId="0" applyNumberFormat="1" applyFont="1" applyFill="1" applyBorder="1" applyAlignment="1">
      <alignment horizontal="center" vertical="center" wrapText="1"/>
    </xf>
    <xf numFmtId="43" fontId="63" fillId="0" borderId="12" xfId="33" applyFont="1" applyBorder="1" applyAlignment="1">
      <alignment horizontal="center"/>
    </xf>
    <xf numFmtId="0" fontId="60" fillId="10" borderId="10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/>
    </xf>
    <xf numFmtId="0" fontId="60" fillId="3" borderId="10" xfId="0" applyFont="1" applyFill="1" applyBorder="1" applyAlignment="1">
      <alignment horizontal="center"/>
    </xf>
    <xf numFmtId="0" fontId="60" fillId="6" borderId="10" xfId="0" applyFont="1" applyFill="1" applyBorder="1" applyAlignment="1">
      <alignment horizontal="center"/>
    </xf>
    <xf numFmtId="43" fontId="63" fillId="0" borderId="12" xfId="33" applyFont="1" applyBorder="1" applyAlignment="1">
      <alignment horizontal="right"/>
    </xf>
    <xf numFmtId="0" fontId="59" fillId="10" borderId="26" xfId="0" applyFont="1" applyFill="1" applyBorder="1" applyAlignment="1">
      <alignment horizontal="center" vertical="center" wrapText="1"/>
    </xf>
    <xf numFmtId="0" fontId="59" fillId="10" borderId="27" xfId="0" applyFont="1" applyFill="1" applyBorder="1" applyAlignment="1">
      <alignment horizontal="center" vertical="center" wrapText="1"/>
    </xf>
    <xf numFmtId="0" fontId="59" fillId="10" borderId="28" xfId="0" applyFont="1" applyFill="1" applyBorder="1" applyAlignment="1">
      <alignment horizontal="center" vertical="center" wrapText="1"/>
    </xf>
    <xf numFmtId="0" fontId="59" fillId="10" borderId="29" xfId="0" applyFont="1" applyFill="1" applyBorder="1" applyAlignment="1">
      <alignment horizontal="center" vertical="center" wrapText="1"/>
    </xf>
    <xf numFmtId="0" fontId="59" fillId="10" borderId="12" xfId="0" applyFont="1" applyFill="1" applyBorder="1" applyAlignment="1">
      <alignment horizontal="center" vertical="center" wrapText="1"/>
    </xf>
    <xf numFmtId="0" fontId="59" fillId="10" borderId="30" xfId="0" applyFont="1" applyFill="1" applyBorder="1" applyAlignment="1">
      <alignment horizontal="center" vertical="center" wrapText="1"/>
    </xf>
    <xf numFmtId="0" fontId="60" fillId="4" borderId="10" xfId="0" applyFont="1" applyFill="1" applyBorder="1" applyAlignment="1">
      <alignment horizontal="center" vertical="center" wrapText="1"/>
    </xf>
    <xf numFmtId="0" fontId="57" fillId="10" borderId="10" xfId="0" applyFont="1" applyFill="1" applyBorder="1" applyAlignment="1">
      <alignment horizontal="center"/>
    </xf>
    <xf numFmtId="0" fontId="60" fillId="4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0" fontId="60" fillId="39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69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1" fontId="58" fillId="37" borderId="10" xfId="0" applyNumberFormat="1" applyFont="1" applyFill="1" applyBorder="1" applyAlignment="1">
      <alignment horizontal="center"/>
    </xf>
    <xf numFmtId="43" fontId="58" fillId="37" borderId="10" xfId="33" applyFont="1" applyFill="1" applyBorder="1" applyAlignment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 2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"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2">
        <row r="2">
          <cell r="J2">
            <v>0</v>
          </cell>
        </row>
        <row r="3">
          <cell r="J3" t="str">
            <v>ในแปลง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M52" sqref="M52"/>
    </sheetView>
  </sheetViews>
  <sheetFormatPr defaultColWidth="9.140625" defaultRowHeight="15"/>
  <cols>
    <col min="1" max="1" width="3.421875" style="84" customWidth="1"/>
    <col min="2" max="2" width="26.57421875" style="86" customWidth="1"/>
    <col min="3" max="3" width="20.00390625" style="86" customWidth="1"/>
    <col min="4" max="4" width="15.8515625" style="86" customWidth="1"/>
    <col min="5" max="14" width="9.140625" style="86" customWidth="1"/>
    <col min="15" max="15" width="13.00390625" style="86" customWidth="1"/>
    <col min="16" max="16384" width="9.140625" style="86" customWidth="1"/>
  </cols>
  <sheetData>
    <row r="1" ht="18">
      <c r="B1" s="85" t="s">
        <v>49</v>
      </c>
    </row>
    <row r="2" spans="1:3" ht="18">
      <c r="A2" s="84">
        <v>1</v>
      </c>
      <c r="B2" s="86" t="s">
        <v>8</v>
      </c>
      <c r="C2" s="86" t="s">
        <v>52</v>
      </c>
    </row>
    <row r="3" ht="18">
      <c r="C3" s="86" t="s">
        <v>111</v>
      </c>
    </row>
    <row r="4" spans="1:3" s="89" customFormat="1" ht="18">
      <c r="A4" s="87">
        <v>2</v>
      </c>
      <c r="B4" s="88" t="s">
        <v>9</v>
      </c>
      <c r="C4" s="89" t="s">
        <v>53</v>
      </c>
    </row>
    <row r="5" ht="18">
      <c r="C5" s="86" t="s">
        <v>54</v>
      </c>
    </row>
    <row r="6" spans="1:3" ht="18">
      <c r="A6" s="84">
        <v>3</v>
      </c>
      <c r="B6" s="86" t="s">
        <v>10</v>
      </c>
      <c r="C6" s="86" t="s">
        <v>109</v>
      </c>
    </row>
    <row r="7" spans="1:3" ht="18">
      <c r="A7" s="84">
        <v>4</v>
      </c>
      <c r="B7" s="86" t="s">
        <v>55</v>
      </c>
      <c r="C7" s="86" t="s">
        <v>56</v>
      </c>
    </row>
    <row r="8" spans="1:3" s="89" customFormat="1" ht="18">
      <c r="A8" s="87">
        <v>5</v>
      </c>
      <c r="B8" s="90" t="s">
        <v>3</v>
      </c>
      <c r="C8" s="89" t="s">
        <v>57</v>
      </c>
    </row>
    <row r="9" spans="1:3" s="89" customFormat="1" ht="18">
      <c r="A9" s="87"/>
      <c r="B9" s="90"/>
      <c r="C9" s="91" t="s">
        <v>58</v>
      </c>
    </row>
    <row r="10" spans="1:3" s="89" customFormat="1" ht="18">
      <c r="A10" s="87"/>
      <c r="B10" s="90"/>
      <c r="C10" s="92" t="s">
        <v>59</v>
      </c>
    </row>
    <row r="11" spans="1:3" s="89" customFormat="1" ht="18">
      <c r="A11" s="87"/>
      <c r="B11" s="90"/>
      <c r="C11" s="91" t="s">
        <v>110</v>
      </c>
    </row>
    <row r="12" spans="1:2" ht="18">
      <c r="A12" s="84">
        <v>6</v>
      </c>
      <c r="B12" s="86" t="s">
        <v>60</v>
      </c>
    </row>
    <row r="13" spans="3:4" ht="18">
      <c r="C13" s="86" t="s">
        <v>22</v>
      </c>
      <c r="D13" s="86" t="s">
        <v>61</v>
      </c>
    </row>
    <row r="14" spans="3:4" ht="18">
      <c r="C14" s="86" t="s">
        <v>23</v>
      </c>
      <c r="D14" s="86" t="s">
        <v>62</v>
      </c>
    </row>
    <row r="15" spans="1:3" ht="18">
      <c r="A15" s="84">
        <v>7</v>
      </c>
      <c r="B15" s="86" t="s">
        <v>12</v>
      </c>
      <c r="C15" s="86" t="s">
        <v>63</v>
      </c>
    </row>
    <row r="16" ht="18">
      <c r="C16" s="93" t="s">
        <v>64</v>
      </c>
    </row>
    <row r="17" ht="18">
      <c r="C17" s="93" t="s">
        <v>65</v>
      </c>
    </row>
    <row r="18" ht="18">
      <c r="C18" s="93" t="s">
        <v>66</v>
      </c>
    </row>
    <row r="19" ht="18">
      <c r="C19" s="93" t="s">
        <v>67</v>
      </c>
    </row>
    <row r="20" ht="18">
      <c r="C20" s="93" t="s">
        <v>68</v>
      </c>
    </row>
    <row r="21" spans="1:5" ht="18">
      <c r="A21" s="84">
        <v>8</v>
      </c>
      <c r="B21" s="86" t="s">
        <v>102</v>
      </c>
      <c r="E21" s="86" t="s">
        <v>69</v>
      </c>
    </row>
    <row r="22" spans="3:4" ht="18">
      <c r="C22" s="86" t="s">
        <v>40</v>
      </c>
      <c r="D22" s="86" t="s">
        <v>70</v>
      </c>
    </row>
    <row r="23" spans="3:4" ht="18">
      <c r="C23" s="94" t="s">
        <v>41</v>
      </c>
      <c r="D23" s="86" t="s">
        <v>71</v>
      </c>
    </row>
    <row r="24" spans="3:4" ht="18">
      <c r="C24" s="86" t="s">
        <v>72</v>
      </c>
      <c r="D24" s="86" t="s">
        <v>73</v>
      </c>
    </row>
    <row r="25" spans="3:4" ht="18">
      <c r="C25" s="86" t="s">
        <v>43</v>
      </c>
      <c r="D25" s="86" t="s">
        <v>74</v>
      </c>
    </row>
    <row r="26" spans="3:4" ht="18">
      <c r="C26" s="86" t="s">
        <v>13</v>
      </c>
      <c r="D26" s="86" t="s">
        <v>75</v>
      </c>
    </row>
    <row r="27" spans="3:4" ht="18">
      <c r="C27" s="86" t="s">
        <v>5</v>
      </c>
      <c r="D27" s="86" t="s">
        <v>76</v>
      </c>
    </row>
    <row r="28" spans="3:4" ht="18">
      <c r="C28" s="86" t="s">
        <v>31</v>
      </c>
      <c r="D28" s="86" t="s">
        <v>77</v>
      </c>
    </row>
    <row r="29" ht="18">
      <c r="D29" s="95" t="s">
        <v>78</v>
      </c>
    </row>
    <row r="30" ht="18">
      <c r="D30" s="95" t="s">
        <v>79</v>
      </c>
    </row>
    <row r="31" ht="18">
      <c r="D31" s="95" t="s">
        <v>80</v>
      </c>
    </row>
    <row r="32" spans="3:4" ht="18">
      <c r="C32" s="86" t="s">
        <v>81</v>
      </c>
      <c r="D32" s="86" t="s">
        <v>82</v>
      </c>
    </row>
    <row r="33" ht="18">
      <c r="D33" s="95" t="s">
        <v>83</v>
      </c>
    </row>
    <row r="34" ht="18">
      <c r="D34" s="95" t="s">
        <v>84</v>
      </c>
    </row>
    <row r="35" spans="3:4" ht="18">
      <c r="C35" s="86" t="s">
        <v>85</v>
      </c>
      <c r="D35" s="86" t="s">
        <v>86</v>
      </c>
    </row>
    <row r="36" ht="18">
      <c r="D36" s="95" t="s">
        <v>87</v>
      </c>
    </row>
    <row r="37" ht="18">
      <c r="D37" s="95" t="s">
        <v>88</v>
      </c>
    </row>
    <row r="38" ht="18">
      <c r="D38" s="95" t="s">
        <v>89</v>
      </c>
    </row>
    <row r="40" spans="1:3" ht="18">
      <c r="A40" s="84">
        <v>9</v>
      </c>
      <c r="B40" s="86" t="s">
        <v>14</v>
      </c>
      <c r="C40" s="86" t="s">
        <v>103</v>
      </c>
    </row>
    <row r="41" spans="1:2" ht="18">
      <c r="A41" s="84">
        <v>10</v>
      </c>
      <c r="B41" s="86" t="s">
        <v>90</v>
      </c>
    </row>
    <row r="42" spans="3:4" ht="18">
      <c r="C42" s="86" t="s">
        <v>33</v>
      </c>
      <c r="D42" s="86" t="s">
        <v>91</v>
      </c>
    </row>
    <row r="43" spans="3:4" ht="18">
      <c r="C43" s="86" t="s">
        <v>34</v>
      </c>
      <c r="D43" s="86" t="s">
        <v>92</v>
      </c>
    </row>
    <row r="44" spans="3:4" ht="18">
      <c r="C44" s="86" t="s">
        <v>35</v>
      </c>
      <c r="D44" s="86" t="s">
        <v>93</v>
      </c>
    </row>
    <row r="45" spans="3:4" ht="18">
      <c r="C45" s="86" t="s">
        <v>94</v>
      </c>
      <c r="D45" s="86" t="s">
        <v>95</v>
      </c>
    </row>
    <row r="46" spans="1:3" ht="18">
      <c r="A46" s="84">
        <v>11</v>
      </c>
      <c r="B46" s="86" t="s">
        <v>48</v>
      </c>
      <c r="C46" s="86" t="s">
        <v>96</v>
      </c>
    </row>
    <row r="47" ht="18">
      <c r="C47" s="86" t="s">
        <v>97</v>
      </c>
    </row>
    <row r="48" ht="13.5" customHeight="1">
      <c r="C48" s="86" t="s">
        <v>98</v>
      </c>
    </row>
    <row r="49" ht="18">
      <c r="B49" s="96" t="s">
        <v>99</v>
      </c>
    </row>
    <row r="50" spans="1:2" ht="18">
      <c r="A50" s="97" t="s">
        <v>100</v>
      </c>
      <c r="B50" s="86" t="s">
        <v>101</v>
      </c>
    </row>
    <row r="51" spans="1:3" ht="18">
      <c r="A51" s="84">
        <v>12</v>
      </c>
      <c r="B51" s="86" t="s">
        <v>50</v>
      </c>
      <c r="C51" s="86" t="s">
        <v>51</v>
      </c>
    </row>
    <row r="52" spans="2:3" ht="18">
      <c r="B52" s="104">
        <v>0</v>
      </c>
      <c r="C52" s="105" t="s">
        <v>104</v>
      </c>
    </row>
    <row r="53" spans="2:3" ht="18">
      <c r="B53" s="104">
        <v>11</v>
      </c>
      <c r="C53" s="105" t="s">
        <v>105</v>
      </c>
    </row>
    <row r="54" spans="2:3" ht="18">
      <c r="B54" s="104">
        <v>22</v>
      </c>
      <c r="C54" s="105" t="s">
        <v>107</v>
      </c>
    </row>
    <row r="55" spans="2:3" ht="18">
      <c r="B55" s="104">
        <v>33</v>
      </c>
      <c r="C55" s="105" t="s">
        <v>106</v>
      </c>
    </row>
    <row r="56" spans="2:3" ht="18">
      <c r="B56" s="104">
        <v>44</v>
      </c>
      <c r="C56" s="105" t="s">
        <v>108</v>
      </c>
    </row>
    <row r="57" spans="2:7" ht="18">
      <c r="B57" s="104">
        <v>55</v>
      </c>
      <c r="C57" s="105" t="s">
        <v>156</v>
      </c>
      <c r="E57" s="98"/>
      <c r="F57" s="99"/>
      <c r="G57" s="98"/>
    </row>
    <row r="58" spans="2:7" ht="18">
      <c r="B58" s="104">
        <v>66</v>
      </c>
      <c r="C58" s="105" t="s">
        <v>157</v>
      </c>
      <c r="E58" s="101"/>
      <c r="F58" s="100"/>
      <c r="G58" s="101"/>
    </row>
    <row r="59" spans="2:7" ht="18">
      <c r="B59" s="104">
        <v>77</v>
      </c>
      <c r="C59" s="105" t="s">
        <v>116</v>
      </c>
      <c r="E59" s="101"/>
      <c r="F59" s="102"/>
      <c r="G59" s="101"/>
    </row>
    <row r="60" spans="2:7" ht="18">
      <c r="B60" s="104">
        <v>88</v>
      </c>
      <c r="C60" s="105" t="s">
        <v>115</v>
      </c>
      <c r="F60" s="100"/>
      <c r="G60" s="101"/>
    </row>
    <row r="61" spans="2:6" ht="18">
      <c r="B61" s="104">
        <v>99</v>
      </c>
      <c r="C61" s="105" t="s">
        <v>114</v>
      </c>
      <c r="F61" s="103"/>
    </row>
    <row r="62" spans="1:6" ht="18">
      <c r="A62" s="86"/>
      <c r="B62" s="104" t="s">
        <v>113</v>
      </c>
      <c r="C62" s="105" t="s">
        <v>112</v>
      </c>
      <c r="F62" s="84"/>
    </row>
    <row r="63" spans="1:6" ht="18">
      <c r="A63" s="86"/>
      <c r="B63" s="104"/>
      <c r="C63" s="105"/>
      <c r="F63" s="84"/>
    </row>
    <row r="64" spans="1:6" ht="18">
      <c r="A64" s="86"/>
      <c r="B64" s="104"/>
      <c r="C64" s="105"/>
      <c r="F64" s="84"/>
    </row>
    <row r="65" spans="1:6" ht="18" thickBot="1">
      <c r="A65" s="86"/>
      <c r="B65" s="96" t="s">
        <v>168</v>
      </c>
      <c r="F65" s="84"/>
    </row>
    <row r="66" spans="2:13" ht="18.75" customHeight="1">
      <c r="B66" s="190" t="s">
        <v>169</v>
      </c>
      <c r="C66" s="191"/>
      <c r="D66" s="116"/>
      <c r="E66" s="116"/>
      <c r="F66" s="116"/>
      <c r="G66" s="116"/>
      <c r="H66" s="116"/>
      <c r="I66" s="116"/>
      <c r="J66" s="116"/>
      <c r="K66" s="116"/>
      <c r="L66" s="116"/>
      <c r="M66" s="117"/>
    </row>
    <row r="67" spans="2:13" ht="18.75" customHeight="1">
      <c r="B67" s="118"/>
      <c r="C67" s="119" t="s">
        <v>170</v>
      </c>
      <c r="D67" s="120" t="s">
        <v>171</v>
      </c>
      <c r="E67" s="121"/>
      <c r="F67" s="121"/>
      <c r="G67" s="121"/>
      <c r="H67" s="121"/>
      <c r="I67" s="121"/>
      <c r="J67" s="121"/>
      <c r="K67" s="121"/>
      <c r="L67" s="121"/>
      <c r="M67" s="122"/>
    </row>
    <row r="68" spans="2:13" ht="18.75" customHeight="1">
      <c r="B68" s="123"/>
      <c r="C68" s="121"/>
      <c r="D68" s="124" t="s">
        <v>172</v>
      </c>
      <c r="E68" s="121"/>
      <c r="F68" s="121"/>
      <c r="G68" s="121"/>
      <c r="H68" s="121"/>
      <c r="I68" s="121"/>
      <c r="J68" s="121"/>
      <c r="K68" s="121"/>
      <c r="L68" s="121"/>
      <c r="M68" s="122"/>
    </row>
    <row r="69" spans="2:13" ht="18">
      <c r="B69" s="123"/>
      <c r="C69" s="121"/>
      <c r="D69" s="124" t="s">
        <v>173</v>
      </c>
      <c r="E69" s="121"/>
      <c r="F69" s="121"/>
      <c r="G69" s="121"/>
      <c r="H69" s="121"/>
      <c r="I69" s="121"/>
      <c r="J69" s="121"/>
      <c r="K69" s="121"/>
      <c r="L69" s="121"/>
      <c r="M69" s="122"/>
    </row>
    <row r="70" spans="2:13" ht="18">
      <c r="B70" s="123"/>
      <c r="C70" s="121"/>
      <c r="D70" s="124" t="s">
        <v>174</v>
      </c>
      <c r="E70" s="121"/>
      <c r="F70" s="121"/>
      <c r="G70" s="121"/>
      <c r="H70" s="121"/>
      <c r="I70" s="121"/>
      <c r="J70" s="121"/>
      <c r="K70" s="121"/>
      <c r="L70" s="121"/>
      <c r="M70" s="122"/>
    </row>
    <row r="71" spans="2:13" ht="18">
      <c r="B71" s="123"/>
      <c r="C71" s="121" t="s">
        <v>175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2"/>
    </row>
    <row r="72" spans="2:15" ht="18">
      <c r="B72" s="123"/>
      <c r="C72" s="125" t="s">
        <v>176</v>
      </c>
      <c r="D72" s="120" t="s">
        <v>177</v>
      </c>
      <c r="E72" s="121"/>
      <c r="F72" s="121"/>
      <c r="G72" s="121"/>
      <c r="H72" s="121"/>
      <c r="I72" s="121"/>
      <c r="J72" s="121"/>
      <c r="K72" s="121"/>
      <c r="L72" s="121"/>
      <c r="M72" s="122"/>
      <c r="O72" s="86" t="s">
        <v>69</v>
      </c>
    </row>
    <row r="73" spans="2:13" ht="18">
      <c r="B73" s="123"/>
      <c r="C73" s="125" t="s">
        <v>178</v>
      </c>
      <c r="D73" s="120" t="s">
        <v>179</v>
      </c>
      <c r="E73" s="121"/>
      <c r="F73" s="121"/>
      <c r="G73" s="121"/>
      <c r="H73" s="121"/>
      <c r="I73" s="121"/>
      <c r="J73" s="121"/>
      <c r="K73" s="121"/>
      <c r="L73" s="121"/>
      <c r="M73" s="122"/>
    </row>
    <row r="74" spans="2:13" ht="18">
      <c r="B74" s="192" t="s">
        <v>180</v>
      </c>
      <c r="C74" s="193"/>
      <c r="D74" s="120" t="s">
        <v>187</v>
      </c>
      <c r="E74" s="121"/>
      <c r="F74" s="121"/>
      <c r="G74" s="121"/>
      <c r="H74" s="121"/>
      <c r="I74" s="121"/>
      <c r="J74" s="121"/>
      <c r="K74" s="121"/>
      <c r="L74" s="121"/>
      <c r="M74" s="122"/>
    </row>
    <row r="75" spans="2:13" ht="18">
      <c r="B75" s="123"/>
      <c r="C75" s="121"/>
      <c r="D75" s="126" t="s">
        <v>181</v>
      </c>
      <c r="E75" s="121"/>
      <c r="F75" s="121"/>
      <c r="G75" s="121"/>
      <c r="H75" s="121"/>
      <c r="I75" s="121"/>
      <c r="J75" s="121"/>
      <c r="K75" s="121"/>
      <c r="L75" s="121"/>
      <c r="M75" s="122"/>
    </row>
    <row r="76" spans="2:13" ht="18">
      <c r="B76" s="123"/>
      <c r="C76" s="121"/>
      <c r="D76" s="126" t="s">
        <v>182</v>
      </c>
      <c r="E76" s="121"/>
      <c r="F76" s="121"/>
      <c r="G76" s="121"/>
      <c r="H76" s="121"/>
      <c r="I76" s="121"/>
      <c r="J76" s="121"/>
      <c r="K76" s="121"/>
      <c r="L76" s="121"/>
      <c r="M76" s="122"/>
    </row>
    <row r="77" spans="2:13" ht="18">
      <c r="B77" s="123"/>
      <c r="C77" s="121"/>
      <c r="D77" s="126" t="s">
        <v>183</v>
      </c>
      <c r="E77" s="121"/>
      <c r="F77" s="121"/>
      <c r="G77" s="121"/>
      <c r="H77" s="121"/>
      <c r="I77" s="121"/>
      <c r="J77" s="121"/>
      <c r="K77" s="121"/>
      <c r="L77" s="121"/>
      <c r="M77" s="122"/>
    </row>
    <row r="78" spans="2:13" ht="18">
      <c r="B78" s="192" t="s">
        <v>184</v>
      </c>
      <c r="C78" s="193"/>
      <c r="D78" s="120" t="s">
        <v>185</v>
      </c>
      <c r="E78" s="121"/>
      <c r="F78" s="121"/>
      <c r="G78" s="121"/>
      <c r="H78" s="121"/>
      <c r="I78" s="121"/>
      <c r="J78" s="121"/>
      <c r="K78" s="121"/>
      <c r="L78" s="121"/>
      <c r="M78" s="122"/>
    </row>
    <row r="79" spans="2:13" ht="18" thickBot="1">
      <c r="B79" s="127"/>
      <c r="C79" s="128"/>
      <c r="D79" s="129"/>
      <c r="E79" s="128"/>
      <c r="F79" s="128"/>
      <c r="G79" s="128"/>
      <c r="H79" s="128"/>
      <c r="I79" s="128"/>
      <c r="J79" s="128"/>
      <c r="K79" s="128"/>
      <c r="L79" s="128"/>
      <c r="M79" s="130"/>
    </row>
  </sheetData>
  <sheetProtection/>
  <mergeCells count="3">
    <mergeCell ref="B66:C66"/>
    <mergeCell ref="B74:C74"/>
    <mergeCell ref="B78:C78"/>
  </mergeCells>
  <printOptions/>
  <pageMargins left="0.2362204724409449" right="0.07874015748031496" top="0.3937007874015748" bottom="0.5905511811023623" header="0.31496062992125984" footer="0.31496062992125984"/>
  <pageSetup horizontalDpi="300" verticalDpi="300" orientation="landscape" paperSize="9" scale="75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66"/>
  <sheetViews>
    <sheetView zoomScale="85" zoomScaleNormal="85" zoomScalePageLayoutView="0" workbookViewId="0" topLeftCell="A1">
      <selection activeCell="K34" sqref="K34:N34"/>
    </sheetView>
  </sheetViews>
  <sheetFormatPr defaultColWidth="8.8515625" defaultRowHeight="15"/>
  <cols>
    <col min="1" max="1" width="6.57421875" style="42" customWidth="1"/>
    <col min="2" max="2" width="6.8515625" style="254" customWidth="1"/>
    <col min="3" max="3" width="9.00390625" style="254" bestFit="1" customWidth="1"/>
    <col min="4" max="4" width="6.421875" style="254" customWidth="1"/>
    <col min="5" max="5" width="5.7109375" style="42" customWidth="1"/>
    <col min="6" max="6" width="4.57421875" style="42" customWidth="1"/>
    <col min="7" max="7" width="9.57421875" style="42" bestFit="1" customWidth="1"/>
    <col min="8" max="8" width="7.421875" style="42" customWidth="1"/>
    <col min="9" max="9" width="9.140625" style="42" customWidth="1"/>
    <col min="10" max="10" width="5.7109375" style="42" customWidth="1"/>
    <col min="11" max="11" width="7.140625" style="139" customWidth="1"/>
    <col min="12" max="12" width="8.8515625" style="139" customWidth="1"/>
    <col min="13" max="13" width="14.28125" style="139" bestFit="1" customWidth="1"/>
    <col min="14" max="14" width="7.421875" style="139" customWidth="1"/>
    <col min="15" max="15" width="6.140625" style="254" customWidth="1"/>
    <col min="16" max="16" width="9.140625" style="42" customWidth="1"/>
    <col min="17" max="17" width="6.140625" style="42" customWidth="1"/>
    <col min="18" max="18" width="8.421875" style="42" customWidth="1"/>
    <col min="19" max="19" width="9.421875" style="42" customWidth="1"/>
    <col min="20" max="45" width="4.7109375" style="42" bestFit="1" customWidth="1"/>
    <col min="46" max="46" width="8.00390625" style="42" customWidth="1"/>
    <col min="47" max="47" width="4.7109375" style="42" customWidth="1"/>
    <col min="48" max="48" width="6.7109375" style="42" bestFit="1" customWidth="1"/>
    <col min="49" max="16384" width="8.8515625" style="42" customWidth="1"/>
  </cols>
  <sheetData>
    <row r="1" spans="3:46" ht="28.5">
      <c r="C1" s="197" t="s">
        <v>0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</row>
    <row r="2" spans="2:48" ht="23.25">
      <c r="B2" s="200" t="s">
        <v>1</v>
      </c>
      <c r="C2" s="200"/>
      <c r="D2" s="200"/>
      <c r="E2" s="200"/>
      <c r="F2" s="201" t="s">
        <v>120</v>
      </c>
      <c r="G2" s="201"/>
      <c r="H2" s="201"/>
      <c r="I2" s="201"/>
      <c r="J2" s="201"/>
      <c r="K2" s="47"/>
      <c r="L2" s="48"/>
      <c r="M2" s="48"/>
      <c r="N2" s="49"/>
      <c r="O2" s="49"/>
      <c r="P2" s="50"/>
      <c r="Q2" s="49"/>
      <c r="R2" s="49"/>
      <c r="S2" s="5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4" t="s">
        <v>2</v>
      </c>
      <c r="AM2" s="194"/>
      <c r="AN2" s="194"/>
      <c r="AO2" s="194"/>
      <c r="AP2" s="194"/>
      <c r="AQ2" s="194"/>
      <c r="AR2" s="202">
        <v>1085</v>
      </c>
      <c r="AS2" s="202"/>
      <c r="AT2" s="202"/>
      <c r="AU2" s="3"/>
      <c r="AV2" s="3"/>
    </row>
    <row r="3" spans="2:48" ht="23.25">
      <c r="B3" s="200"/>
      <c r="C3" s="200"/>
      <c r="D3" s="200"/>
      <c r="E3" s="200"/>
      <c r="F3" s="201"/>
      <c r="G3" s="201"/>
      <c r="H3" s="201"/>
      <c r="I3" s="201"/>
      <c r="J3" s="201"/>
      <c r="K3" s="47"/>
      <c r="L3" s="48"/>
      <c r="M3" s="48"/>
      <c r="N3" s="52"/>
      <c r="O3" s="52"/>
      <c r="P3" s="53"/>
      <c r="Q3" s="71"/>
      <c r="R3" s="71"/>
      <c r="S3" s="54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4" t="s">
        <v>117</v>
      </c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5">
        <v>975.3469787712397</v>
      </c>
      <c r="AS3" s="195"/>
      <c r="AT3" s="195"/>
      <c r="AU3" s="198" t="s">
        <v>4</v>
      </c>
      <c r="AV3" s="198"/>
    </row>
    <row r="4" spans="2:48" ht="23.25">
      <c r="B4" s="200"/>
      <c r="C4" s="200"/>
      <c r="D4" s="200"/>
      <c r="E4" s="200"/>
      <c r="F4" s="201"/>
      <c r="G4" s="201"/>
      <c r="H4" s="201"/>
      <c r="I4" s="201"/>
      <c r="J4" s="201"/>
      <c r="K4" s="47"/>
      <c r="L4" s="48"/>
      <c r="M4" s="48"/>
      <c r="N4" s="55"/>
      <c r="O4" s="55"/>
      <c r="P4" s="53"/>
      <c r="Q4" s="71"/>
      <c r="R4" s="71"/>
      <c r="S4" s="56"/>
      <c r="T4" s="57"/>
      <c r="U4" s="57"/>
      <c r="V4" s="5"/>
      <c r="W4" s="5"/>
      <c r="X4" s="5"/>
      <c r="Y4" s="5"/>
      <c r="Z4" s="5"/>
      <c r="AE4" s="194" t="s">
        <v>118</v>
      </c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9">
        <v>658.83550018035</v>
      </c>
      <c r="AS4" s="199"/>
      <c r="AT4" s="199"/>
      <c r="AU4" s="198" t="s">
        <v>4</v>
      </c>
      <c r="AV4" s="198"/>
    </row>
    <row r="5" spans="1:48" ht="18.75" customHeight="1">
      <c r="A5" s="41"/>
      <c r="B5" s="6"/>
      <c r="C5" s="6"/>
      <c r="D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46"/>
      <c r="AF5" s="46"/>
      <c r="AM5" s="46"/>
      <c r="AN5" s="46"/>
      <c r="AT5" s="235" t="s">
        <v>6</v>
      </c>
      <c r="AU5" s="235"/>
      <c r="AV5" s="235"/>
    </row>
    <row r="6" spans="1:48" s="11" customFormat="1" ht="21" customHeight="1">
      <c r="A6" s="210" t="s">
        <v>45</v>
      </c>
      <c r="B6" s="236" t="s">
        <v>7</v>
      </c>
      <c r="C6" s="236" t="s">
        <v>8</v>
      </c>
      <c r="D6" s="236" t="s">
        <v>9</v>
      </c>
      <c r="E6" s="236" t="s">
        <v>10</v>
      </c>
      <c r="F6" s="236" t="s">
        <v>11</v>
      </c>
      <c r="G6" s="213" t="s">
        <v>47</v>
      </c>
      <c r="H6" s="214"/>
      <c r="I6" s="215"/>
      <c r="J6" s="223" t="s">
        <v>12</v>
      </c>
      <c r="K6" s="217" t="s">
        <v>37</v>
      </c>
      <c r="L6" s="217"/>
      <c r="M6" s="217"/>
      <c r="N6" s="217"/>
      <c r="O6" s="223" t="s">
        <v>13</v>
      </c>
      <c r="P6" s="226" t="s">
        <v>5</v>
      </c>
      <c r="Q6" s="223" t="s">
        <v>31</v>
      </c>
      <c r="R6" s="229" t="s">
        <v>38</v>
      </c>
      <c r="S6" s="232" t="s">
        <v>39</v>
      </c>
      <c r="T6" s="203" t="s">
        <v>14</v>
      </c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5"/>
      <c r="AV6" s="222" t="s">
        <v>48</v>
      </c>
    </row>
    <row r="7" spans="1:48" s="11" customFormat="1" ht="18.75" customHeight="1">
      <c r="A7" s="210"/>
      <c r="B7" s="236"/>
      <c r="C7" s="236"/>
      <c r="D7" s="236"/>
      <c r="E7" s="236"/>
      <c r="F7" s="236"/>
      <c r="G7" s="216" t="s">
        <v>3</v>
      </c>
      <c r="H7" s="212" t="s">
        <v>46</v>
      </c>
      <c r="I7" s="212"/>
      <c r="J7" s="224"/>
      <c r="K7" s="196" t="s">
        <v>40</v>
      </c>
      <c r="L7" s="206" t="s">
        <v>41</v>
      </c>
      <c r="M7" s="208" t="s">
        <v>42</v>
      </c>
      <c r="N7" s="209" t="s">
        <v>43</v>
      </c>
      <c r="O7" s="224"/>
      <c r="P7" s="227"/>
      <c r="Q7" s="224"/>
      <c r="R7" s="230"/>
      <c r="S7" s="233"/>
      <c r="T7" s="218" t="s">
        <v>15</v>
      </c>
      <c r="U7" s="218"/>
      <c r="V7" s="218"/>
      <c r="W7" s="218"/>
      <c r="X7" s="219" t="s">
        <v>16</v>
      </c>
      <c r="Y7" s="219"/>
      <c r="Z7" s="219"/>
      <c r="AA7" s="219"/>
      <c r="AB7" s="220" t="s">
        <v>17</v>
      </c>
      <c r="AC7" s="220"/>
      <c r="AD7" s="220"/>
      <c r="AE7" s="220"/>
      <c r="AF7" s="221" t="s">
        <v>18</v>
      </c>
      <c r="AG7" s="221"/>
      <c r="AH7" s="221"/>
      <c r="AI7" s="221"/>
      <c r="AJ7" s="237" t="s">
        <v>19</v>
      </c>
      <c r="AK7" s="237"/>
      <c r="AL7" s="237"/>
      <c r="AM7" s="237"/>
      <c r="AN7" s="238" t="s">
        <v>20</v>
      </c>
      <c r="AO7" s="238"/>
      <c r="AP7" s="238"/>
      <c r="AQ7" s="238"/>
      <c r="AR7" s="239" t="s">
        <v>21</v>
      </c>
      <c r="AS7" s="239"/>
      <c r="AT7" s="239"/>
      <c r="AU7" s="239"/>
      <c r="AV7" s="222"/>
    </row>
    <row r="8" spans="1:48" s="11" customFormat="1" ht="21.75" customHeight="1">
      <c r="A8" s="210"/>
      <c r="B8" s="236"/>
      <c r="C8" s="236"/>
      <c r="D8" s="236"/>
      <c r="E8" s="236"/>
      <c r="F8" s="236"/>
      <c r="G8" s="216"/>
      <c r="H8" s="15" t="s">
        <v>22</v>
      </c>
      <c r="I8" s="16" t="s">
        <v>23</v>
      </c>
      <c r="J8" s="225"/>
      <c r="K8" s="196"/>
      <c r="L8" s="207"/>
      <c r="M8" s="208"/>
      <c r="N8" s="209"/>
      <c r="O8" s="225"/>
      <c r="P8" s="228"/>
      <c r="Q8" s="225"/>
      <c r="R8" s="231"/>
      <c r="S8" s="234"/>
      <c r="T8" s="18" t="s">
        <v>24</v>
      </c>
      <c r="U8" s="18" t="s">
        <v>25</v>
      </c>
      <c r="V8" s="18" t="s">
        <v>26</v>
      </c>
      <c r="W8" s="18" t="s">
        <v>27</v>
      </c>
      <c r="X8" s="19" t="s">
        <v>24</v>
      </c>
      <c r="Y8" s="19" t="s">
        <v>25</v>
      </c>
      <c r="Z8" s="19" t="s">
        <v>26</v>
      </c>
      <c r="AA8" s="19" t="s">
        <v>27</v>
      </c>
      <c r="AB8" s="20" t="s">
        <v>24</v>
      </c>
      <c r="AC8" s="20" t="s">
        <v>25</v>
      </c>
      <c r="AD8" s="20" t="s">
        <v>26</v>
      </c>
      <c r="AE8" s="20" t="s">
        <v>27</v>
      </c>
      <c r="AF8" s="21" t="s">
        <v>24</v>
      </c>
      <c r="AG8" s="21" t="s">
        <v>25</v>
      </c>
      <c r="AH8" s="21" t="s">
        <v>26</v>
      </c>
      <c r="AI8" s="21" t="s">
        <v>27</v>
      </c>
      <c r="AJ8" s="22" t="s">
        <v>24</v>
      </c>
      <c r="AK8" s="22" t="s">
        <v>25</v>
      </c>
      <c r="AL8" s="22" t="s">
        <v>26</v>
      </c>
      <c r="AM8" s="22" t="s">
        <v>27</v>
      </c>
      <c r="AN8" s="17" t="s">
        <v>24</v>
      </c>
      <c r="AO8" s="17" t="s">
        <v>25</v>
      </c>
      <c r="AP8" s="17" t="s">
        <v>26</v>
      </c>
      <c r="AQ8" s="17" t="s">
        <v>27</v>
      </c>
      <c r="AR8" s="23" t="s">
        <v>24</v>
      </c>
      <c r="AS8" s="23" t="s">
        <v>25</v>
      </c>
      <c r="AT8" s="23" t="s">
        <v>26</v>
      </c>
      <c r="AU8" s="23" t="s">
        <v>27</v>
      </c>
      <c r="AV8" s="222"/>
    </row>
    <row r="9" spans="1:48" s="11" customFormat="1" ht="14.25">
      <c r="A9" s="211" t="s">
        <v>28</v>
      </c>
      <c r="B9" s="211"/>
      <c r="C9" s="211"/>
      <c r="D9" s="211"/>
      <c r="E9" s="211"/>
      <c r="F9" s="211"/>
      <c r="G9" s="24">
        <f>I9+H9</f>
        <v>891.9187200915693</v>
      </c>
      <c r="H9" s="25">
        <f>SUM(H10:H9999)</f>
        <v>594.0207748342</v>
      </c>
      <c r="I9" s="25">
        <f aca="true" t="shared" si="0" ref="I9:AU9">SUM(I10:I9999)</f>
        <v>297.8979452573693</v>
      </c>
      <c r="J9" s="25"/>
      <c r="K9" s="25">
        <f>SUM(K10:K66)</f>
        <v>16.22</v>
      </c>
      <c r="L9" s="25">
        <f>SUM(L10:L66)</f>
        <v>246.64999999999998</v>
      </c>
      <c r="M9" s="25"/>
      <c r="N9" s="25">
        <f>SUM(N10:N66)</f>
        <v>609.0300000000001</v>
      </c>
      <c r="O9" s="25"/>
      <c r="P9" s="25">
        <f>SUM(P10:P66)</f>
        <v>16.22</v>
      </c>
      <c r="Q9" s="25"/>
      <c r="R9" s="25"/>
      <c r="S9" s="25"/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10.65</v>
      </c>
      <c r="X9" s="25">
        <f t="shared" si="0"/>
        <v>0</v>
      </c>
      <c r="Y9" s="25">
        <f t="shared" si="0"/>
        <v>0</v>
      </c>
      <c r="Z9" s="25">
        <f t="shared" si="0"/>
        <v>5.57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6"/>
    </row>
    <row r="10" spans="1:48" s="100" customFormat="1" ht="18">
      <c r="A10" s="162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66">
        <v>1</v>
      </c>
      <c r="C10" s="67" t="s">
        <v>121</v>
      </c>
      <c r="D10" s="114" t="s">
        <v>125</v>
      </c>
      <c r="E10" s="68" t="s">
        <v>122</v>
      </c>
      <c r="F10" s="66" t="s">
        <v>123</v>
      </c>
      <c r="G10" s="69">
        <v>2.531155007</v>
      </c>
      <c r="H10" s="69">
        <v>0</v>
      </c>
      <c r="I10" s="69">
        <v>2.531155007</v>
      </c>
      <c r="J10" s="39">
        <v>2</v>
      </c>
      <c r="K10" s="144">
        <v>0</v>
      </c>
      <c r="L10" s="144">
        <v>2.53</v>
      </c>
      <c r="M10" s="144" t="s">
        <v>192</v>
      </c>
      <c r="N10" s="144" t="s">
        <v>192</v>
      </c>
      <c r="O10" s="39">
        <v>0</v>
      </c>
      <c r="P10" s="65">
        <v>0</v>
      </c>
      <c r="Q10" s="70">
        <v>0</v>
      </c>
      <c r="R10" s="39">
        <v>0</v>
      </c>
      <c r="S10" s="39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163"/>
    </row>
    <row r="11" spans="1:48" s="100" customFormat="1" ht="18">
      <c r="A11" s="162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66">
        <v>2</v>
      </c>
      <c r="C11" s="67" t="s">
        <v>121</v>
      </c>
      <c r="D11" s="114" t="s">
        <v>126</v>
      </c>
      <c r="E11" s="68" t="s">
        <v>122</v>
      </c>
      <c r="F11" s="66" t="s">
        <v>123</v>
      </c>
      <c r="G11" s="69">
        <v>2.88008386231</v>
      </c>
      <c r="H11" s="69">
        <v>2.88008386231</v>
      </c>
      <c r="I11" s="69">
        <v>0</v>
      </c>
      <c r="J11" s="39">
        <v>2</v>
      </c>
      <c r="K11" s="144">
        <v>0</v>
      </c>
      <c r="L11" s="144" t="s">
        <v>192</v>
      </c>
      <c r="M11" s="144" t="s">
        <v>189</v>
      </c>
      <c r="N11" s="144">
        <v>2.88</v>
      </c>
      <c r="O11" s="39">
        <v>0</v>
      </c>
      <c r="P11" s="65">
        <v>0</v>
      </c>
      <c r="Q11" s="70">
        <v>0</v>
      </c>
      <c r="R11" s="39">
        <v>0</v>
      </c>
      <c r="S11" s="39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163"/>
    </row>
    <row r="12" spans="1:48" ht="18">
      <c r="A12" s="162" t="str">
        <f aca="true" t="shared" si="1" ref="A12:A64"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</f>
        <v>   </v>
      </c>
      <c r="B12" s="66">
        <v>3</v>
      </c>
      <c r="C12" s="67" t="s">
        <v>124</v>
      </c>
      <c r="D12" s="114" t="s">
        <v>125</v>
      </c>
      <c r="E12" s="68" t="s">
        <v>122</v>
      </c>
      <c r="F12" s="66" t="s">
        <v>123</v>
      </c>
      <c r="G12" s="59">
        <v>11.23</v>
      </c>
      <c r="H12" s="60">
        <v>0</v>
      </c>
      <c r="I12" s="61">
        <v>11.23</v>
      </c>
      <c r="J12" s="39">
        <v>1</v>
      </c>
      <c r="K12" s="144">
        <v>0</v>
      </c>
      <c r="L12" s="144">
        <v>11.23</v>
      </c>
      <c r="M12" s="146">
        <v>0</v>
      </c>
      <c r="N12" s="144">
        <v>0</v>
      </c>
      <c r="O12" s="39">
        <v>9</v>
      </c>
      <c r="P12" s="65">
        <v>0</v>
      </c>
      <c r="Q12" s="70">
        <v>0</v>
      </c>
      <c r="R12" s="39">
        <v>2</v>
      </c>
      <c r="S12" s="39">
        <v>1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163"/>
    </row>
    <row r="13" spans="1:48" ht="18">
      <c r="A13" s="162"/>
      <c r="B13" s="66">
        <v>4</v>
      </c>
      <c r="C13" s="67" t="s">
        <v>124</v>
      </c>
      <c r="D13" s="114" t="s">
        <v>126</v>
      </c>
      <c r="E13" s="68" t="s">
        <v>122</v>
      </c>
      <c r="F13" s="66" t="s">
        <v>123</v>
      </c>
      <c r="G13" s="65">
        <v>1.42</v>
      </c>
      <c r="H13" s="69">
        <v>1.42</v>
      </c>
      <c r="I13" s="69">
        <v>0</v>
      </c>
      <c r="J13" s="39">
        <v>1</v>
      </c>
      <c r="K13" s="144">
        <v>0</v>
      </c>
      <c r="L13" s="144">
        <v>0</v>
      </c>
      <c r="M13" s="144" t="s">
        <v>189</v>
      </c>
      <c r="N13" s="144">
        <v>1.42</v>
      </c>
      <c r="O13" s="39">
        <v>9</v>
      </c>
      <c r="P13" s="65">
        <v>0</v>
      </c>
      <c r="Q13" s="70">
        <v>0</v>
      </c>
      <c r="R13" s="39">
        <v>2</v>
      </c>
      <c r="S13" s="39">
        <v>1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163"/>
    </row>
    <row r="14" spans="1:48" ht="18">
      <c r="A14" s="162" t="str">
        <f t="shared" si="1"/>
        <v>   </v>
      </c>
      <c r="B14" s="66">
        <v>5</v>
      </c>
      <c r="C14" s="58" t="s">
        <v>124</v>
      </c>
      <c r="D14" s="114" t="s">
        <v>119</v>
      </c>
      <c r="E14" s="58" t="s">
        <v>122</v>
      </c>
      <c r="F14" s="145" t="s">
        <v>123</v>
      </c>
      <c r="G14" s="59">
        <v>26.96</v>
      </c>
      <c r="H14" s="60">
        <v>0</v>
      </c>
      <c r="I14" s="61">
        <v>26.96</v>
      </c>
      <c r="J14" s="39">
        <v>1</v>
      </c>
      <c r="K14" s="144">
        <v>0</v>
      </c>
      <c r="L14" s="144">
        <v>26.96</v>
      </c>
      <c r="M14" s="146">
        <v>0</v>
      </c>
      <c r="N14" s="146">
        <v>0</v>
      </c>
      <c r="O14" s="39">
        <v>23</v>
      </c>
      <c r="P14" s="62">
        <v>0</v>
      </c>
      <c r="Q14" s="63">
        <v>0</v>
      </c>
      <c r="R14" s="64">
        <v>2</v>
      </c>
      <c r="S14" s="64">
        <v>1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2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163"/>
    </row>
    <row r="15" spans="1:48" ht="18">
      <c r="A15" s="162" t="str">
        <f t="shared" si="1"/>
        <v>   </v>
      </c>
      <c r="B15" s="66">
        <v>6</v>
      </c>
      <c r="C15" s="58" t="s">
        <v>124</v>
      </c>
      <c r="D15" s="114" t="s">
        <v>158</v>
      </c>
      <c r="E15" s="58" t="s">
        <v>122</v>
      </c>
      <c r="F15" s="145" t="s">
        <v>123</v>
      </c>
      <c r="G15" s="59">
        <v>9.22</v>
      </c>
      <c r="H15" s="60">
        <v>9.22</v>
      </c>
      <c r="I15" s="61">
        <v>0</v>
      </c>
      <c r="J15" s="39">
        <v>1</v>
      </c>
      <c r="K15" s="144">
        <v>0</v>
      </c>
      <c r="L15" s="144">
        <v>0</v>
      </c>
      <c r="M15" s="146" t="s">
        <v>189</v>
      </c>
      <c r="N15" s="146">
        <v>9.22</v>
      </c>
      <c r="O15" s="39">
        <v>23</v>
      </c>
      <c r="P15" s="62">
        <v>0</v>
      </c>
      <c r="Q15" s="63">
        <v>0</v>
      </c>
      <c r="R15" s="64">
        <v>2</v>
      </c>
      <c r="S15" s="64">
        <v>1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2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163"/>
    </row>
    <row r="16" spans="1:48" ht="18">
      <c r="A16" s="162" t="str">
        <f>IF(J16=1,IF(K16&gt;0,IF(L16&gt;0,IF(N16&gt;0,11,11),IF(N16&gt;0,11,"")),IF(L16&gt;0,IF(N16&gt;0,11,""),IF(N16=0,22,""))),IF(L16&gt;0,IF(N16&gt;0,IF(P16&gt;0,66,""),IF(P16&gt;0,66,"")),IF(P16&gt;0,66,"")))&amp;" "&amp;IF(J16=1,IF(K16=0,IF(L16&gt;0,IF(N16&gt;0,IF(P16&gt;0,66,""),IF(P16&gt;0,66,"")),IF(P16&gt;0,66,"")),""),IF(P16&gt;0,66,""))&amp;" "&amp;IF(J16=1,IF(K16&gt;0,IF(P16&gt;0,IF(O16&lt;=7,IF(Q16=100,"","33"),IF(O16&lt;=25,IF(Q16&gt;0,IF(Q16&lt;100,"",33),IF(Q16=0,"","33")))),IF(O16&gt;25,"",33)),""),IF(J16&gt;1,IF(P16&gt;0,"55",""),IF(J16=0,IF(P16&gt;0,"55","00"))))&amp;" "&amp;IF(P16&gt;0,IF(R16&gt;0,IF(S16&gt;0,"",88),77),"")</f>
        <v>   </v>
      </c>
      <c r="B16" s="66">
        <v>7</v>
      </c>
      <c r="C16" s="67" t="s">
        <v>127</v>
      </c>
      <c r="D16" s="114" t="s">
        <v>125</v>
      </c>
      <c r="E16" s="68" t="s">
        <v>122</v>
      </c>
      <c r="F16" s="66" t="s">
        <v>123</v>
      </c>
      <c r="G16" s="65">
        <v>6.39</v>
      </c>
      <c r="H16" s="69">
        <v>0</v>
      </c>
      <c r="I16" s="69">
        <v>6.39</v>
      </c>
      <c r="J16" s="39">
        <v>1</v>
      </c>
      <c r="K16" s="144">
        <v>0</v>
      </c>
      <c r="L16" s="144">
        <v>6.39</v>
      </c>
      <c r="M16" s="144">
        <v>0</v>
      </c>
      <c r="N16" s="144">
        <v>0</v>
      </c>
      <c r="O16" s="39">
        <v>3</v>
      </c>
      <c r="P16" s="65">
        <v>0</v>
      </c>
      <c r="Q16" s="70">
        <v>0</v>
      </c>
      <c r="R16" s="39">
        <v>2</v>
      </c>
      <c r="S16" s="39">
        <v>1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163"/>
    </row>
    <row r="17" spans="1:48" ht="18">
      <c r="A17" s="162" t="str">
        <f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"&amp;IF(J17=1,IF(K17&gt;0,IF(P17&gt;0,IF(O17&lt;=7,IF(Q17=100,"","33"),IF(O17&lt;=25,IF(Q17&gt;0,IF(Q17&lt;100,"",33),IF(Q17=0,"","33")))),IF(O17&gt;25,"",33)),""),IF(J17&gt;1,IF(P17&gt;0,"55",""),IF(J17=0,IF(P17&gt;0,"55","00"))))&amp;" "&amp;IF(P17&gt;0,IF(R17&gt;0,IF(S17&gt;0,"",88),77),"")</f>
        <v>   </v>
      </c>
      <c r="B17" s="66">
        <v>8</v>
      </c>
      <c r="C17" s="67" t="s">
        <v>127</v>
      </c>
      <c r="D17" s="114" t="s">
        <v>126</v>
      </c>
      <c r="E17" s="68" t="s">
        <v>122</v>
      </c>
      <c r="F17" s="66" t="s">
        <v>123</v>
      </c>
      <c r="G17" s="65">
        <v>2.75</v>
      </c>
      <c r="H17" s="69">
        <v>2.75</v>
      </c>
      <c r="I17" s="69">
        <v>0</v>
      </c>
      <c r="J17" s="39">
        <v>1</v>
      </c>
      <c r="K17" s="144">
        <v>0</v>
      </c>
      <c r="L17" s="144">
        <v>0</v>
      </c>
      <c r="M17" s="144" t="s">
        <v>189</v>
      </c>
      <c r="N17" s="144">
        <v>2.75</v>
      </c>
      <c r="O17" s="39">
        <v>3</v>
      </c>
      <c r="P17" s="65">
        <v>0</v>
      </c>
      <c r="Q17" s="70">
        <v>0</v>
      </c>
      <c r="R17" s="39">
        <v>2</v>
      </c>
      <c r="S17" s="39">
        <v>1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163"/>
    </row>
    <row r="18" spans="1:48" ht="18">
      <c r="A18" s="162" t="str">
        <f t="shared" si="1"/>
        <v>   </v>
      </c>
      <c r="B18" s="66">
        <v>9</v>
      </c>
      <c r="C18" s="67" t="s">
        <v>128</v>
      </c>
      <c r="D18" s="114" t="s">
        <v>125</v>
      </c>
      <c r="E18" s="68" t="s">
        <v>122</v>
      </c>
      <c r="F18" s="66" t="s">
        <v>123</v>
      </c>
      <c r="G18" s="59">
        <v>17.8</v>
      </c>
      <c r="H18" s="60">
        <v>0</v>
      </c>
      <c r="I18" s="61">
        <v>17.8</v>
      </c>
      <c r="J18" s="39">
        <v>1</v>
      </c>
      <c r="K18" s="144">
        <v>0</v>
      </c>
      <c r="L18" s="144">
        <v>17.8</v>
      </c>
      <c r="M18" s="144">
        <v>0</v>
      </c>
      <c r="N18" s="144">
        <v>0</v>
      </c>
      <c r="O18" s="39">
        <v>10</v>
      </c>
      <c r="P18" s="65">
        <v>0</v>
      </c>
      <c r="Q18" s="70">
        <v>0</v>
      </c>
      <c r="R18" s="39">
        <v>2</v>
      </c>
      <c r="S18" s="39">
        <v>1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163"/>
    </row>
    <row r="19" spans="1:48" ht="18">
      <c r="A19" s="162"/>
      <c r="B19" s="66">
        <v>10</v>
      </c>
      <c r="C19" s="67" t="s">
        <v>128</v>
      </c>
      <c r="D19" s="114" t="s">
        <v>126</v>
      </c>
      <c r="E19" s="68" t="s">
        <v>122</v>
      </c>
      <c r="F19" s="66" t="s">
        <v>123</v>
      </c>
      <c r="G19" s="65">
        <v>13.12</v>
      </c>
      <c r="H19" s="69">
        <v>13.12</v>
      </c>
      <c r="I19" s="69">
        <v>0</v>
      </c>
      <c r="J19" s="39">
        <v>1</v>
      </c>
      <c r="K19" s="144">
        <v>0</v>
      </c>
      <c r="L19" s="144">
        <v>0</v>
      </c>
      <c r="M19" s="144" t="s">
        <v>189</v>
      </c>
      <c r="N19" s="144">
        <v>13.12</v>
      </c>
      <c r="O19" s="39">
        <v>10</v>
      </c>
      <c r="P19" s="65">
        <v>0</v>
      </c>
      <c r="Q19" s="70">
        <v>0</v>
      </c>
      <c r="R19" s="39">
        <v>2</v>
      </c>
      <c r="S19" s="39">
        <v>1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163"/>
    </row>
    <row r="20" spans="1:48" ht="18">
      <c r="A20" s="162" t="str">
        <f t="shared" si="1"/>
        <v>   </v>
      </c>
      <c r="B20" s="66">
        <v>11</v>
      </c>
      <c r="C20" s="58" t="s">
        <v>128</v>
      </c>
      <c r="D20" s="114" t="s">
        <v>119</v>
      </c>
      <c r="E20" s="58" t="s">
        <v>122</v>
      </c>
      <c r="F20" s="145" t="s">
        <v>123</v>
      </c>
      <c r="G20" s="59">
        <v>6.12</v>
      </c>
      <c r="H20" s="60">
        <v>6.12</v>
      </c>
      <c r="I20" s="61">
        <v>0</v>
      </c>
      <c r="J20" s="39">
        <v>1</v>
      </c>
      <c r="K20" s="144">
        <v>0</v>
      </c>
      <c r="L20" s="147">
        <v>0</v>
      </c>
      <c r="M20" s="146" t="s">
        <v>129</v>
      </c>
      <c r="N20" s="146">
        <v>6.12</v>
      </c>
      <c r="O20" s="39">
        <v>9</v>
      </c>
      <c r="P20" s="62">
        <v>0</v>
      </c>
      <c r="Q20" s="63">
        <v>0</v>
      </c>
      <c r="R20" s="64">
        <v>2</v>
      </c>
      <c r="S20" s="64">
        <v>1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72">
        <v>0</v>
      </c>
      <c r="AK20" s="72">
        <v>0</v>
      </c>
      <c r="AL20" s="65">
        <v>0</v>
      </c>
      <c r="AM20" s="65">
        <v>0</v>
      </c>
      <c r="AN20" s="62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163"/>
    </row>
    <row r="21" spans="1:48" ht="18">
      <c r="A21" s="162" t="str">
        <f t="shared" si="1"/>
        <v>   </v>
      </c>
      <c r="B21" s="66">
        <v>12</v>
      </c>
      <c r="C21" s="67" t="s">
        <v>128</v>
      </c>
      <c r="D21" s="114" t="s">
        <v>158</v>
      </c>
      <c r="E21" s="68" t="s">
        <v>122</v>
      </c>
      <c r="F21" s="66" t="s">
        <v>123</v>
      </c>
      <c r="G21" s="65">
        <v>0.61</v>
      </c>
      <c r="H21" s="69">
        <v>0</v>
      </c>
      <c r="I21" s="69">
        <v>0.61</v>
      </c>
      <c r="J21" s="39">
        <v>1</v>
      </c>
      <c r="K21" s="144">
        <v>0</v>
      </c>
      <c r="L21" s="144">
        <v>0.61</v>
      </c>
      <c r="M21" s="144">
        <v>0</v>
      </c>
      <c r="N21" s="144">
        <v>0</v>
      </c>
      <c r="O21" s="39">
        <v>3</v>
      </c>
      <c r="P21" s="65">
        <v>0</v>
      </c>
      <c r="Q21" s="70">
        <v>0</v>
      </c>
      <c r="R21" s="39">
        <v>2</v>
      </c>
      <c r="S21" s="39">
        <v>1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163"/>
    </row>
    <row r="22" spans="1:48" ht="18">
      <c r="A22" s="162"/>
      <c r="B22" s="66">
        <v>13</v>
      </c>
      <c r="C22" s="67" t="s">
        <v>128</v>
      </c>
      <c r="D22" s="114" t="s">
        <v>159</v>
      </c>
      <c r="E22" s="68" t="s">
        <v>122</v>
      </c>
      <c r="F22" s="66" t="s">
        <v>123</v>
      </c>
      <c r="G22" s="65">
        <v>32.79</v>
      </c>
      <c r="H22" s="69">
        <v>32.79</v>
      </c>
      <c r="I22" s="69">
        <v>0</v>
      </c>
      <c r="J22" s="39">
        <v>1</v>
      </c>
      <c r="K22" s="144">
        <v>0</v>
      </c>
      <c r="L22" s="144">
        <v>0</v>
      </c>
      <c r="M22" s="144" t="s">
        <v>129</v>
      </c>
      <c r="N22" s="144">
        <v>32.79</v>
      </c>
      <c r="O22" s="39">
        <v>3</v>
      </c>
      <c r="P22" s="65">
        <v>0</v>
      </c>
      <c r="Q22" s="70">
        <v>0</v>
      </c>
      <c r="R22" s="39">
        <v>2</v>
      </c>
      <c r="S22" s="39">
        <v>1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163"/>
    </row>
    <row r="23" spans="1:48" ht="18">
      <c r="A23" s="162" t="str">
        <f t="shared" si="1"/>
        <v>   </v>
      </c>
      <c r="B23" s="66">
        <v>14</v>
      </c>
      <c r="C23" s="58" t="s">
        <v>128</v>
      </c>
      <c r="D23" s="114" t="s">
        <v>160</v>
      </c>
      <c r="E23" s="58" t="s">
        <v>122</v>
      </c>
      <c r="F23" s="145" t="s">
        <v>123</v>
      </c>
      <c r="G23" s="59">
        <v>0.31</v>
      </c>
      <c r="H23" s="60">
        <v>0</v>
      </c>
      <c r="I23" s="61">
        <v>0.31</v>
      </c>
      <c r="J23" s="39">
        <v>1</v>
      </c>
      <c r="K23" s="144">
        <v>0</v>
      </c>
      <c r="L23" s="147">
        <v>0.31</v>
      </c>
      <c r="M23" s="144">
        <v>0</v>
      </c>
      <c r="N23" s="146">
        <v>0</v>
      </c>
      <c r="O23" s="39">
        <v>13</v>
      </c>
      <c r="P23" s="62">
        <v>0</v>
      </c>
      <c r="Q23" s="63">
        <v>0</v>
      </c>
      <c r="R23" s="64">
        <v>2</v>
      </c>
      <c r="S23" s="64">
        <v>1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2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163"/>
    </row>
    <row r="24" spans="1:48" ht="18">
      <c r="A24" s="162"/>
      <c r="B24" s="66">
        <v>15</v>
      </c>
      <c r="C24" s="58" t="s">
        <v>128</v>
      </c>
      <c r="D24" s="114" t="s">
        <v>161</v>
      </c>
      <c r="E24" s="58" t="s">
        <v>122</v>
      </c>
      <c r="F24" s="145" t="s">
        <v>123</v>
      </c>
      <c r="G24" s="59">
        <v>6.83</v>
      </c>
      <c r="H24" s="60">
        <v>6.83</v>
      </c>
      <c r="I24" s="61">
        <v>0</v>
      </c>
      <c r="J24" s="39">
        <v>1</v>
      </c>
      <c r="K24" s="144">
        <v>0</v>
      </c>
      <c r="L24" s="147">
        <v>0</v>
      </c>
      <c r="M24" s="146" t="s">
        <v>129</v>
      </c>
      <c r="N24" s="146">
        <v>6.83</v>
      </c>
      <c r="O24" s="39">
        <v>13</v>
      </c>
      <c r="P24" s="62">
        <v>0</v>
      </c>
      <c r="Q24" s="63">
        <v>0</v>
      </c>
      <c r="R24" s="64">
        <v>2</v>
      </c>
      <c r="S24" s="64">
        <v>1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2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163"/>
    </row>
    <row r="25" spans="1:48" ht="18">
      <c r="A25" s="162" t="str">
        <f t="shared" si="1"/>
        <v>   </v>
      </c>
      <c r="B25" s="66">
        <v>16</v>
      </c>
      <c r="C25" s="67" t="s">
        <v>128</v>
      </c>
      <c r="D25" s="114" t="s">
        <v>162</v>
      </c>
      <c r="E25" s="68" t="s">
        <v>122</v>
      </c>
      <c r="F25" s="66" t="s">
        <v>123</v>
      </c>
      <c r="G25" s="65">
        <v>6.98</v>
      </c>
      <c r="H25" s="69">
        <v>0</v>
      </c>
      <c r="I25" s="69">
        <v>6.98</v>
      </c>
      <c r="J25" s="39">
        <v>1</v>
      </c>
      <c r="K25" s="144">
        <v>0</v>
      </c>
      <c r="L25" s="144">
        <v>6.98</v>
      </c>
      <c r="M25" s="144">
        <v>0</v>
      </c>
      <c r="N25" s="144">
        <v>0</v>
      </c>
      <c r="O25" s="39">
        <v>3</v>
      </c>
      <c r="P25" s="65">
        <v>0</v>
      </c>
      <c r="Q25" s="70">
        <v>0</v>
      </c>
      <c r="R25" s="39">
        <v>2</v>
      </c>
      <c r="S25" s="39">
        <v>1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163"/>
    </row>
    <row r="26" spans="1:48" ht="18">
      <c r="A26" s="162"/>
      <c r="B26" s="66">
        <v>17</v>
      </c>
      <c r="C26" s="67" t="s">
        <v>128</v>
      </c>
      <c r="D26" s="114" t="s">
        <v>163</v>
      </c>
      <c r="E26" s="68" t="s">
        <v>122</v>
      </c>
      <c r="F26" s="66" t="s">
        <v>123</v>
      </c>
      <c r="G26" s="65">
        <v>1.79</v>
      </c>
      <c r="H26" s="69">
        <v>1.79</v>
      </c>
      <c r="I26" s="69">
        <v>0</v>
      </c>
      <c r="J26" s="39">
        <v>1</v>
      </c>
      <c r="K26" s="144">
        <v>0</v>
      </c>
      <c r="L26" s="144">
        <v>0</v>
      </c>
      <c r="M26" s="144" t="s">
        <v>129</v>
      </c>
      <c r="N26" s="144">
        <v>1.79</v>
      </c>
      <c r="O26" s="39">
        <v>3</v>
      </c>
      <c r="P26" s="65">
        <v>0</v>
      </c>
      <c r="Q26" s="70">
        <v>0</v>
      </c>
      <c r="R26" s="39">
        <v>2</v>
      </c>
      <c r="S26" s="39">
        <v>1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163"/>
    </row>
    <row r="27" spans="1:48" ht="18">
      <c r="A27" s="162" t="str">
        <f t="shared" si="1"/>
        <v>   </v>
      </c>
      <c r="B27" s="66">
        <v>18</v>
      </c>
      <c r="C27" s="68" t="s">
        <v>128</v>
      </c>
      <c r="D27" s="114" t="s">
        <v>164</v>
      </c>
      <c r="E27" s="68" t="s">
        <v>122</v>
      </c>
      <c r="F27" s="66" t="s">
        <v>123</v>
      </c>
      <c r="G27" s="62">
        <v>12</v>
      </c>
      <c r="H27" s="73">
        <v>0</v>
      </c>
      <c r="I27" s="73">
        <v>12</v>
      </c>
      <c r="J27" s="39">
        <v>1</v>
      </c>
      <c r="K27" s="144">
        <v>0</v>
      </c>
      <c r="L27" s="144">
        <v>12</v>
      </c>
      <c r="M27" s="144">
        <v>0</v>
      </c>
      <c r="N27" s="144">
        <v>0</v>
      </c>
      <c r="O27" s="39">
        <v>12</v>
      </c>
      <c r="P27" s="62">
        <v>0</v>
      </c>
      <c r="Q27" s="63">
        <v>0</v>
      </c>
      <c r="R27" s="74">
        <v>2</v>
      </c>
      <c r="S27" s="74">
        <v>1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2">
        <v>0</v>
      </c>
      <c r="AC27" s="62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163"/>
    </row>
    <row r="28" spans="1:48" ht="18">
      <c r="A28" s="162"/>
      <c r="B28" s="66">
        <v>19</v>
      </c>
      <c r="C28" s="68" t="s">
        <v>128</v>
      </c>
      <c r="D28" s="114" t="s">
        <v>165</v>
      </c>
      <c r="E28" s="68" t="s">
        <v>122</v>
      </c>
      <c r="F28" s="66" t="s">
        <v>123</v>
      </c>
      <c r="G28" s="62">
        <v>3.75</v>
      </c>
      <c r="H28" s="73">
        <v>3.75</v>
      </c>
      <c r="I28" s="73">
        <v>0</v>
      </c>
      <c r="J28" s="39">
        <v>1</v>
      </c>
      <c r="K28" s="144">
        <v>0</v>
      </c>
      <c r="L28" s="144">
        <v>0</v>
      </c>
      <c r="M28" s="144" t="s">
        <v>129</v>
      </c>
      <c r="N28" s="144">
        <v>3.75</v>
      </c>
      <c r="O28" s="39">
        <v>12</v>
      </c>
      <c r="P28" s="62">
        <v>0</v>
      </c>
      <c r="Q28" s="63">
        <v>0</v>
      </c>
      <c r="R28" s="74">
        <v>2</v>
      </c>
      <c r="S28" s="74">
        <v>1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2">
        <v>0</v>
      </c>
      <c r="AC28" s="62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163"/>
    </row>
    <row r="29" spans="1:48" ht="18">
      <c r="A29" s="162" t="str">
        <f t="shared" si="1"/>
        <v>   </v>
      </c>
      <c r="B29" s="66">
        <v>20</v>
      </c>
      <c r="C29" s="68" t="s">
        <v>128</v>
      </c>
      <c r="D29" s="114" t="s">
        <v>166</v>
      </c>
      <c r="E29" s="68" t="s">
        <v>122</v>
      </c>
      <c r="F29" s="66" t="s">
        <v>123</v>
      </c>
      <c r="G29" s="62">
        <v>27.82</v>
      </c>
      <c r="H29" s="73">
        <v>0</v>
      </c>
      <c r="I29" s="73">
        <v>27.82</v>
      </c>
      <c r="J29" s="39">
        <v>1</v>
      </c>
      <c r="K29" s="144">
        <v>0</v>
      </c>
      <c r="L29" s="144">
        <v>27.82</v>
      </c>
      <c r="M29" s="144" t="s">
        <v>191</v>
      </c>
      <c r="N29" s="144">
        <v>0</v>
      </c>
      <c r="O29" s="39">
        <v>25</v>
      </c>
      <c r="P29" s="62">
        <v>0</v>
      </c>
      <c r="Q29" s="63">
        <v>0</v>
      </c>
      <c r="R29" s="74">
        <v>2</v>
      </c>
      <c r="S29" s="74">
        <v>1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2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0</v>
      </c>
      <c r="AL29" s="65">
        <v>0</v>
      </c>
      <c r="AM29" s="65">
        <v>0</v>
      </c>
      <c r="AN29" s="65">
        <v>0</v>
      </c>
      <c r="AO29" s="65">
        <v>0</v>
      </c>
      <c r="AP29" s="65">
        <v>0</v>
      </c>
      <c r="AQ29" s="65">
        <v>0</v>
      </c>
      <c r="AR29" s="65">
        <v>0</v>
      </c>
      <c r="AS29" s="65">
        <v>0</v>
      </c>
      <c r="AT29" s="65">
        <v>0</v>
      </c>
      <c r="AU29" s="65">
        <v>0</v>
      </c>
      <c r="AV29" s="149" t="s">
        <v>191</v>
      </c>
    </row>
    <row r="30" spans="1:48" ht="18">
      <c r="A30" s="162" t="str">
        <f t="shared" si="1"/>
        <v>   </v>
      </c>
      <c r="B30" s="66">
        <v>21</v>
      </c>
      <c r="C30" s="68" t="s">
        <v>128</v>
      </c>
      <c r="D30" s="114" t="s">
        <v>167</v>
      </c>
      <c r="E30" s="68" t="s">
        <v>122</v>
      </c>
      <c r="F30" s="66" t="s">
        <v>123</v>
      </c>
      <c r="G30" s="62">
        <v>2.47</v>
      </c>
      <c r="H30" s="73">
        <v>2.47</v>
      </c>
      <c r="I30" s="73">
        <v>0</v>
      </c>
      <c r="J30" s="39">
        <v>1</v>
      </c>
      <c r="K30" s="144">
        <v>0</v>
      </c>
      <c r="L30" s="144">
        <v>2.47</v>
      </c>
      <c r="M30" s="144" t="s">
        <v>191</v>
      </c>
      <c r="N30" s="144"/>
      <c r="O30" s="39">
        <v>25</v>
      </c>
      <c r="P30" s="62">
        <v>0</v>
      </c>
      <c r="Q30" s="63">
        <v>0</v>
      </c>
      <c r="R30" s="74">
        <v>2</v>
      </c>
      <c r="S30" s="74">
        <v>1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2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0</v>
      </c>
      <c r="AL30" s="65">
        <v>0</v>
      </c>
      <c r="AM30" s="65">
        <v>0</v>
      </c>
      <c r="AN30" s="65">
        <v>0</v>
      </c>
      <c r="AO30" s="65">
        <v>0</v>
      </c>
      <c r="AP30" s="65">
        <v>0</v>
      </c>
      <c r="AQ30" s="65">
        <v>0</v>
      </c>
      <c r="AR30" s="65">
        <v>0</v>
      </c>
      <c r="AS30" s="65">
        <v>0</v>
      </c>
      <c r="AT30" s="65">
        <v>0</v>
      </c>
      <c r="AU30" s="65">
        <v>0</v>
      </c>
      <c r="AV30" s="149" t="s">
        <v>191</v>
      </c>
    </row>
    <row r="31" spans="1:48" ht="18">
      <c r="A31" s="162" t="str">
        <f t="shared" si="1"/>
        <v>   </v>
      </c>
      <c r="B31" s="66">
        <v>22</v>
      </c>
      <c r="C31" s="68" t="s">
        <v>130</v>
      </c>
      <c r="D31" s="114" t="s">
        <v>125</v>
      </c>
      <c r="E31" s="68" t="s">
        <v>122</v>
      </c>
      <c r="F31" s="66" t="s">
        <v>123</v>
      </c>
      <c r="G31" s="62">
        <v>52.12</v>
      </c>
      <c r="H31" s="73">
        <v>52.12</v>
      </c>
      <c r="I31" s="73">
        <v>0</v>
      </c>
      <c r="J31" s="39">
        <v>1</v>
      </c>
      <c r="K31" s="144">
        <v>0</v>
      </c>
      <c r="L31" s="144">
        <v>0</v>
      </c>
      <c r="M31" s="144" t="s">
        <v>129</v>
      </c>
      <c r="N31" s="144">
        <v>52.12</v>
      </c>
      <c r="O31" s="39">
        <v>15</v>
      </c>
      <c r="P31" s="62">
        <v>0</v>
      </c>
      <c r="Q31" s="63">
        <v>0</v>
      </c>
      <c r="R31" s="74">
        <v>2</v>
      </c>
      <c r="S31" s="74">
        <v>1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65">
        <v>0</v>
      </c>
      <c r="AO31" s="65">
        <v>0</v>
      </c>
      <c r="AP31" s="65">
        <v>0</v>
      </c>
      <c r="AQ31" s="65">
        <v>0</v>
      </c>
      <c r="AR31" s="65">
        <v>0</v>
      </c>
      <c r="AS31" s="65">
        <v>0</v>
      </c>
      <c r="AT31" s="65">
        <v>0</v>
      </c>
      <c r="AU31" s="65">
        <v>0</v>
      </c>
      <c r="AV31" s="163"/>
    </row>
    <row r="32" spans="1:48" ht="18">
      <c r="A32" s="162" t="str">
        <f t="shared" si="1"/>
        <v>   </v>
      </c>
      <c r="B32" s="66">
        <v>23</v>
      </c>
      <c r="C32" s="68" t="s">
        <v>130</v>
      </c>
      <c r="D32" s="114" t="s">
        <v>126</v>
      </c>
      <c r="E32" s="68" t="s">
        <v>122</v>
      </c>
      <c r="F32" s="66" t="s">
        <v>123</v>
      </c>
      <c r="G32" s="62">
        <v>45.95</v>
      </c>
      <c r="H32" s="73">
        <v>45.95</v>
      </c>
      <c r="I32" s="73">
        <v>0</v>
      </c>
      <c r="J32" s="39">
        <v>1</v>
      </c>
      <c r="K32" s="144">
        <v>0</v>
      </c>
      <c r="L32" s="144">
        <v>0</v>
      </c>
      <c r="M32" s="144" t="s">
        <v>129</v>
      </c>
      <c r="N32" s="144">
        <v>45.95</v>
      </c>
      <c r="O32" s="75">
        <v>13</v>
      </c>
      <c r="P32" s="62">
        <v>0</v>
      </c>
      <c r="Q32" s="63">
        <v>0</v>
      </c>
      <c r="R32" s="74">
        <v>2</v>
      </c>
      <c r="S32" s="74">
        <v>1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0</v>
      </c>
      <c r="AP32" s="65">
        <v>0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163"/>
    </row>
    <row r="33" spans="1:48" ht="18">
      <c r="A33" s="162" t="str">
        <f t="shared" si="1"/>
        <v>   </v>
      </c>
      <c r="B33" s="66">
        <v>24</v>
      </c>
      <c r="C33" s="68" t="s">
        <v>130</v>
      </c>
      <c r="D33" s="114" t="s">
        <v>119</v>
      </c>
      <c r="E33" s="68" t="s">
        <v>122</v>
      </c>
      <c r="F33" s="66" t="s">
        <v>123</v>
      </c>
      <c r="G33" s="62">
        <v>80.44</v>
      </c>
      <c r="H33" s="73">
        <v>80.44</v>
      </c>
      <c r="I33" s="73">
        <v>0</v>
      </c>
      <c r="J33" s="39">
        <v>1</v>
      </c>
      <c r="K33" s="144">
        <v>0</v>
      </c>
      <c r="L33" s="144">
        <v>0</v>
      </c>
      <c r="M33" s="144" t="s">
        <v>129</v>
      </c>
      <c r="N33" s="144">
        <v>80.44</v>
      </c>
      <c r="O33" s="75">
        <v>2</v>
      </c>
      <c r="P33" s="62">
        <v>0</v>
      </c>
      <c r="Q33" s="63">
        <v>0</v>
      </c>
      <c r="R33" s="74">
        <v>2</v>
      </c>
      <c r="S33" s="74">
        <v>1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65">
        <v>0</v>
      </c>
      <c r="AM33" s="65">
        <v>0</v>
      </c>
      <c r="AN33" s="65">
        <v>0</v>
      </c>
      <c r="AO33" s="65">
        <v>0</v>
      </c>
      <c r="AP33" s="65">
        <v>0</v>
      </c>
      <c r="AQ33" s="65">
        <v>0</v>
      </c>
      <c r="AR33" s="65">
        <v>0</v>
      </c>
      <c r="AS33" s="65">
        <v>0</v>
      </c>
      <c r="AT33" s="65">
        <v>0</v>
      </c>
      <c r="AU33" s="65">
        <v>0</v>
      </c>
      <c r="AV33" s="163"/>
    </row>
    <row r="34" spans="1:48" ht="18">
      <c r="A34" s="162" t="str">
        <f t="shared" si="1"/>
        <v>   </v>
      </c>
      <c r="B34" s="66">
        <v>25</v>
      </c>
      <c r="C34" s="68" t="s">
        <v>131</v>
      </c>
      <c r="D34" s="114" t="s">
        <v>44</v>
      </c>
      <c r="E34" s="68" t="s">
        <v>122</v>
      </c>
      <c r="F34" s="66" t="s">
        <v>123</v>
      </c>
      <c r="G34" s="62">
        <v>11.5172809515</v>
      </c>
      <c r="H34" s="73">
        <v>11.5172809515</v>
      </c>
      <c r="I34" s="73">
        <v>0</v>
      </c>
      <c r="J34" s="39">
        <v>3</v>
      </c>
      <c r="K34" s="256">
        <v>0</v>
      </c>
      <c r="L34" s="256">
        <v>0</v>
      </c>
      <c r="M34" s="256">
        <v>0</v>
      </c>
      <c r="N34" s="256">
        <v>0</v>
      </c>
      <c r="O34" s="75">
        <v>0</v>
      </c>
      <c r="P34" s="62">
        <v>0</v>
      </c>
      <c r="Q34" s="63">
        <v>0</v>
      </c>
      <c r="R34" s="74">
        <v>0</v>
      </c>
      <c r="S34" s="74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0</v>
      </c>
      <c r="AL34" s="65">
        <v>0</v>
      </c>
      <c r="AM34" s="65">
        <v>0</v>
      </c>
      <c r="AN34" s="65">
        <v>0</v>
      </c>
      <c r="AO34" s="65">
        <v>0</v>
      </c>
      <c r="AP34" s="65">
        <v>0</v>
      </c>
      <c r="AQ34" s="65">
        <v>0</v>
      </c>
      <c r="AR34" s="65">
        <v>0</v>
      </c>
      <c r="AS34" s="65">
        <v>0</v>
      </c>
      <c r="AT34" s="65">
        <v>0</v>
      </c>
      <c r="AU34" s="65">
        <v>0</v>
      </c>
      <c r="AV34" s="163"/>
    </row>
    <row r="35" spans="1:48" ht="18">
      <c r="A35" s="162" t="str">
        <f t="shared" si="1"/>
        <v>   </v>
      </c>
      <c r="B35" s="66">
        <v>26</v>
      </c>
      <c r="C35" s="76" t="s">
        <v>132</v>
      </c>
      <c r="D35" s="115" t="s">
        <v>44</v>
      </c>
      <c r="E35" s="76" t="s">
        <v>122</v>
      </c>
      <c r="F35" s="148" t="s">
        <v>123</v>
      </c>
      <c r="G35" s="77">
        <v>8.74372759894</v>
      </c>
      <c r="H35" s="78">
        <v>8.74372759894</v>
      </c>
      <c r="I35" s="78">
        <v>0</v>
      </c>
      <c r="J35" s="79">
        <v>1</v>
      </c>
      <c r="K35" s="149">
        <v>0</v>
      </c>
      <c r="L35" s="149">
        <v>0</v>
      </c>
      <c r="M35" s="149" t="s">
        <v>129</v>
      </c>
      <c r="N35" s="149">
        <v>7.45</v>
      </c>
      <c r="O35" s="79">
        <v>18</v>
      </c>
      <c r="P35" s="77">
        <v>0</v>
      </c>
      <c r="Q35" s="80">
        <v>0</v>
      </c>
      <c r="R35" s="81">
        <v>2</v>
      </c>
      <c r="S35" s="81">
        <v>1</v>
      </c>
      <c r="T35" s="82">
        <v>0</v>
      </c>
      <c r="U35" s="82">
        <v>0</v>
      </c>
      <c r="V35" s="82">
        <v>0</v>
      </c>
      <c r="W35" s="65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</v>
      </c>
      <c r="AS35" s="82">
        <v>0</v>
      </c>
      <c r="AT35" s="82">
        <v>0</v>
      </c>
      <c r="AU35" s="82">
        <v>0</v>
      </c>
      <c r="AV35" s="163"/>
    </row>
    <row r="36" spans="1:48" ht="18">
      <c r="A36" s="162" t="str">
        <f t="shared" si="1"/>
        <v>   </v>
      </c>
      <c r="B36" s="66">
        <v>27</v>
      </c>
      <c r="C36" s="76" t="s">
        <v>133</v>
      </c>
      <c r="D36" s="115" t="s">
        <v>44</v>
      </c>
      <c r="E36" s="76" t="s">
        <v>122</v>
      </c>
      <c r="F36" s="148" t="s">
        <v>123</v>
      </c>
      <c r="G36" s="77">
        <v>9.84450316156</v>
      </c>
      <c r="H36" s="78">
        <v>9.84450316156</v>
      </c>
      <c r="I36" s="78">
        <v>0</v>
      </c>
      <c r="J36" s="79">
        <v>1</v>
      </c>
      <c r="K36" s="149">
        <v>0</v>
      </c>
      <c r="L36" s="149">
        <v>0</v>
      </c>
      <c r="M36" s="149" t="s">
        <v>129</v>
      </c>
      <c r="N36" s="149">
        <v>7.97</v>
      </c>
      <c r="O36" s="79">
        <v>2</v>
      </c>
      <c r="P36" s="77">
        <v>0</v>
      </c>
      <c r="Q36" s="80">
        <v>0</v>
      </c>
      <c r="R36" s="81">
        <v>2</v>
      </c>
      <c r="S36" s="81">
        <v>1</v>
      </c>
      <c r="T36" s="82">
        <v>0</v>
      </c>
      <c r="U36" s="82">
        <v>0</v>
      </c>
      <c r="V36" s="82">
        <v>0</v>
      </c>
      <c r="W36" s="65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2">
        <v>0</v>
      </c>
      <c r="AU36" s="82">
        <v>0</v>
      </c>
      <c r="AV36" s="163"/>
    </row>
    <row r="37" spans="1:48" ht="18">
      <c r="A37" s="162" t="str">
        <f t="shared" si="1"/>
        <v>   </v>
      </c>
      <c r="B37" s="66">
        <v>28</v>
      </c>
      <c r="C37" s="76" t="s">
        <v>134</v>
      </c>
      <c r="D37" s="115" t="s">
        <v>44</v>
      </c>
      <c r="E37" s="76" t="s">
        <v>122</v>
      </c>
      <c r="F37" s="148" t="s">
        <v>123</v>
      </c>
      <c r="G37" s="77">
        <v>6.44674921319</v>
      </c>
      <c r="H37" s="78">
        <v>6.44674921319</v>
      </c>
      <c r="I37" s="78">
        <v>0</v>
      </c>
      <c r="J37" s="79">
        <v>2</v>
      </c>
      <c r="K37" s="149">
        <v>0</v>
      </c>
      <c r="L37" s="149">
        <v>0</v>
      </c>
      <c r="M37" s="149" t="s">
        <v>129</v>
      </c>
      <c r="N37" s="149">
        <v>30</v>
      </c>
      <c r="O37" s="79">
        <v>0</v>
      </c>
      <c r="P37" s="77">
        <v>0</v>
      </c>
      <c r="Q37" s="80">
        <v>0</v>
      </c>
      <c r="R37" s="81">
        <v>0</v>
      </c>
      <c r="S37" s="81">
        <v>0</v>
      </c>
      <c r="T37" s="82">
        <v>0</v>
      </c>
      <c r="U37" s="82">
        <v>0</v>
      </c>
      <c r="V37" s="82">
        <v>0</v>
      </c>
      <c r="W37" s="65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2">
        <v>0</v>
      </c>
      <c r="AU37" s="82">
        <v>0</v>
      </c>
      <c r="AV37" s="163"/>
    </row>
    <row r="38" spans="1:48" ht="18">
      <c r="A38" s="162" t="str">
        <f t="shared" si="1"/>
        <v>   </v>
      </c>
      <c r="B38" s="66">
        <v>29</v>
      </c>
      <c r="C38" s="76" t="s">
        <v>135</v>
      </c>
      <c r="D38" s="115" t="s">
        <v>44</v>
      </c>
      <c r="E38" s="76" t="s">
        <v>122</v>
      </c>
      <c r="F38" s="148" t="s">
        <v>123</v>
      </c>
      <c r="G38" s="77">
        <v>5.489434188301</v>
      </c>
      <c r="H38" s="78">
        <v>0</v>
      </c>
      <c r="I38" s="78">
        <v>5.489434188301</v>
      </c>
      <c r="J38" s="79">
        <v>1</v>
      </c>
      <c r="K38" s="149">
        <v>0</v>
      </c>
      <c r="L38" s="149">
        <v>5.54</v>
      </c>
      <c r="M38" s="144">
        <v>0</v>
      </c>
      <c r="N38" s="149">
        <v>0</v>
      </c>
      <c r="O38" s="79">
        <v>19</v>
      </c>
      <c r="P38" s="77">
        <v>0</v>
      </c>
      <c r="Q38" s="80">
        <v>0</v>
      </c>
      <c r="R38" s="81">
        <v>2</v>
      </c>
      <c r="S38" s="81">
        <v>1</v>
      </c>
      <c r="T38" s="82">
        <v>0</v>
      </c>
      <c r="U38" s="82">
        <v>0</v>
      </c>
      <c r="V38" s="82">
        <v>0</v>
      </c>
      <c r="W38" s="65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v>0</v>
      </c>
      <c r="AM38" s="82">
        <v>0</v>
      </c>
      <c r="AN38" s="82">
        <v>0</v>
      </c>
      <c r="AO38" s="82">
        <v>0</v>
      </c>
      <c r="AP38" s="82">
        <v>0</v>
      </c>
      <c r="AQ38" s="82">
        <v>0</v>
      </c>
      <c r="AR38" s="82">
        <v>0</v>
      </c>
      <c r="AS38" s="82">
        <v>0</v>
      </c>
      <c r="AT38" s="82">
        <v>0</v>
      </c>
      <c r="AU38" s="82">
        <v>0</v>
      </c>
      <c r="AV38" s="163"/>
    </row>
    <row r="39" spans="1:48" ht="18">
      <c r="A39" s="162" t="str">
        <f t="shared" si="1"/>
        <v>   </v>
      </c>
      <c r="B39" s="66">
        <v>30</v>
      </c>
      <c r="C39" s="76" t="s">
        <v>136</v>
      </c>
      <c r="D39" s="115" t="s">
        <v>125</v>
      </c>
      <c r="E39" s="76" t="s">
        <v>122</v>
      </c>
      <c r="F39" s="148" t="s">
        <v>123</v>
      </c>
      <c r="G39" s="77">
        <v>10.65</v>
      </c>
      <c r="H39" s="78">
        <v>10.65</v>
      </c>
      <c r="I39" s="78">
        <v>0</v>
      </c>
      <c r="J39" s="79">
        <v>1</v>
      </c>
      <c r="K39" s="149">
        <v>10.65</v>
      </c>
      <c r="L39" s="149">
        <v>0</v>
      </c>
      <c r="M39" s="149">
        <v>0</v>
      </c>
      <c r="N39" s="149">
        <v>0</v>
      </c>
      <c r="O39" s="79">
        <v>5</v>
      </c>
      <c r="P39" s="77">
        <v>10.65</v>
      </c>
      <c r="Q39" s="80">
        <v>100</v>
      </c>
      <c r="R39" s="81">
        <v>2</v>
      </c>
      <c r="S39" s="81">
        <v>1</v>
      </c>
      <c r="T39" s="82">
        <v>0</v>
      </c>
      <c r="U39" s="82">
        <v>0</v>
      </c>
      <c r="V39" s="82">
        <v>0</v>
      </c>
      <c r="W39" s="65">
        <v>10.65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0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2">
        <v>0</v>
      </c>
      <c r="AU39" s="82">
        <v>0</v>
      </c>
      <c r="AV39" s="163"/>
    </row>
    <row r="40" spans="1:48" ht="18">
      <c r="A40" s="162" t="str">
        <f t="shared" si="1"/>
        <v>   </v>
      </c>
      <c r="B40" s="66">
        <v>31</v>
      </c>
      <c r="C40" s="76" t="s">
        <v>136</v>
      </c>
      <c r="D40" s="115" t="s">
        <v>126</v>
      </c>
      <c r="E40" s="76" t="s">
        <v>122</v>
      </c>
      <c r="F40" s="148" t="s">
        <v>123</v>
      </c>
      <c r="G40" s="62">
        <v>3.47</v>
      </c>
      <c r="H40" s="73">
        <v>0</v>
      </c>
      <c r="I40" s="73">
        <v>3.47</v>
      </c>
      <c r="J40" s="79">
        <v>2</v>
      </c>
      <c r="K40" s="149">
        <v>0</v>
      </c>
      <c r="L40" s="149">
        <v>3.47</v>
      </c>
      <c r="M40" s="149">
        <v>0</v>
      </c>
      <c r="N40" s="149">
        <v>0</v>
      </c>
      <c r="O40" s="79">
        <v>5</v>
      </c>
      <c r="P40" s="77">
        <v>0</v>
      </c>
      <c r="Q40" s="80">
        <v>0</v>
      </c>
      <c r="R40" s="81">
        <v>2</v>
      </c>
      <c r="S40" s="81">
        <v>1</v>
      </c>
      <c r="T40" s="82">
        <v>0</v>
      </c>
      <c r="U40" s="82">
        <v>0</v>
      </c>
      <c r="V40" s="82">
        <v>0</v>
      </c>
      <c r="W40" s="65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2">
        <v>0</v>
      </c>
      <c r="AU40" s="82">
        <v>0</v>
      </c>
      <c r="AV40" s="163"/>
    </row>
    <row r="41" spans="1:48" ht="18">
      <c r="A41" s="162" t="str">
        <f t="shared" si="1"/>
        <v>   </v>
      </c>
      <c r="B41" s="66">
        <v>32</v>
      </c>
      <c r="C41" s="76" t="s">
        <v>137</v>
      </c>
      <c r="D41" s="115" t="s">
        <v>44</v>
      </c>
      <c r="E41" s="76" t="s">
        <v>122</v>
      </c>
      <c r="F41" s="148" t="s">
        <v>123</v>
      </c>
      <c r="G41" s="77">
        <v>16.0569884519</v>
      </c>
      <c r="H41" s="78">
        <v>16.0569884519</v>
      </c>
      <c r="I41" s="78">
        <v>0</v>
      </c>
      <c r="J41" s="79">
        <v>1</v>
      </c>
      <c r="K41" s="149">
        <v>0</v>
      </c>
      <c r="L41" s="149">
        <v>0</v>
      </c>
      <c r="M41" s="149" t="s">
        <v>129</v>
      </c>
      <c r="N41" s="149">
        <v>14.7</v>
      </c>
      <c r="O41" s="79">
        <v>15</v>
      </c>
      <c r="P41" s="77">
        <v>0</v>
      </c>
      <c r="Q41" s="80">
        <v>0</v>
      </c>
      <c r="R41" s="81">
        <v>2</v>
      </c>
      <c r="S41" s="81">
        <v>1</v>
      </c>
      <c r="T41" s="82">
        <v>0</v>
      </c>
      <c r="U41" s="82">
        <v>0</v>
      </c>
      <c r="V41" s="82">
        <v>0</v>
      </c>
      <c r="W41" s="65">
        <v>0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0</v>
      </c>
      <c r="AL41" s="82">
        <v>0</v>
      </c>
      <c r="AM41" s="82">
        <v>0</v>
      </c>
      <c r="AN41" s="82">
        <v>0</v>
      </c>
      <c r="AO41" s="82">
        <v>0</v>
      </c>
      <c r="AP41" s="82">
        <v>0</v>
      </c>
      <c r="AQ41" s="82">
        <v>0</v>
      </c>
      <c r="AR41" s="82">
        <v>0</v>
      </c>
      <c r="AS41" s="82">
        <v>0</v>
      </c>
      <c r="AT41" s="82">
        <v>0</v>
      </c>
      <c r="AU41" s="82">
        <v>0</v>
      </c>
      <c r="AV41" s="163"/>
    </row>
    <row r="42" spans="1:48" ht="18">
      <c r="A42" s="162" t="str">
        <f t="shared" si="1"/>
        <v>   </v>
      </c>
      <c r="B42" s="66">
        <v>33</v>
      </c>
      <c r="C42" s="76" t="s">
        <v>138</v>
      </c>
      <c r="D42" s="115" t="s">
        <v>44</v>
      </c>
      <c r="E42" s="76" t="s">
        <v>122</v>
      </c>
      <c r="F42" s="148" t="s">
        <v>123</v>
      </c>
      <c r="G42" s="77">
        <v>28.6147243391</v>
      </c>
      <c r="H42" s="78">
        <v>28.6147243391</v>
      </c>
      <c r="I42" s="78">
        <v>0</v>
      </c>
      <c r="J42" s="79">
        <v>1</v>
      </c>
      <c r="K42" s="149">
        <v>0</v>
      </c>
      <c r="L42" s="149">
        <v>0</v>
      </c>
      <c r="M42" s="149" t="s">
        <v>129</v>
      </c>
      <c r="N42" s="149">
        <v>25.33</v>
      </c>
      <c r="O42" s="79">
        <v>8</v>
      </c>
      <c r="P42" s="77">
        <v>0</v>
      </c>
      <c r="Q42" s="80">
        <v>0</v>
      </c>
      <c r="R42" s="81">
        <v>2</v>
      </c>
      <c r="S42" s="81">
        <v>1</v>
      </c>
      <c r="T42" s="82">
        <v>0</v>
      </c>
      <c r="U42" s="82">
        <v>0</v>
      </c>
      <c r="V42" s="82">
        <v>0</v>
      </c>
      <c r="W42" s="65">
        <v>0</v>
      </c>
      <c r="X42" s="82">
        <v>0</v>
      </c>
      <c r="Y42" s="82">
        <v>0</v>
      </c>
      <c r="Z42" s="82">
        <v>0</v>
      </c>
      <c r="AA42" s="82">
        <v>0</v>
      </c>
      <c r="AB42" s="82">
        <v>0</v>
      </c>
      <c r="AC42" s="82">
        <v>0</v>
      </c>
      <c r="AD42" s="82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2">
        <v>0</v>
      </c>
      <c r="AM42" s="82">
        <v>0</v>
      </c>
      <c r="AN42" s="82">
        <v>0</v>
      </c>
      <c r="AO42" s="82">
        <v>0</v>
      </c>
      <c r="AP42" s="82">
        <v>0</v>
      </c>
      <c r="AQ42" s="82">
        <v>0</v>
      </c>
      <c r="AR42" s="82">
        <v>0</v>
      </c>
      <c r="AS42" s="82">
        <v>0</v>
      </c>
      <c r="AT42" s="82">
        <v>0</v>
      </c>
      <c r="AU42" s="82">
        <v>0</v>
      </c>
      <c r="AV42" s="163"/>
    </row>
    <row r="43" spans="1:48" ht="18">
      <c r="A43" s="162" t="str">
        <f t="shared" si="1"/>
        <v>   </v>
      </c>
      <c r="B43" s="66">
        <v>34</v>
      </c>
      <c r="C43" s="76" t="s">
        <v>139</v>
      </c>
      <c r="D43" s="115" t="s">
        <v>125</v>
      </c>
      <c r="E43" s="76" t="s">
        <v>122</v>
      </c>
      <c r="F43" s="148" t="s">
        <v>123</v>
      </c>
      <c r="G43" s="77">
        <v>40.15</v>
      </c>
      <c r="H43" s="78">
        <v>0</v>
      </c>
      <c r="I43" s="78">
        <v>40.15</v>
      </c>
      <c r="J43" s="79">
        <v>1</v>
      </c>
      <c r="K43" s="149">
        <v>0</v>
      </c>
      <c r="L43" s="149">
        <v>40.15</v>
      </c>
      <c r="M43" s="149" t="s">
        <v>191</v>
      </c>
      <c r="N43" s="149">
        <v>0</v>
      </c>
      <c r="O43" s="79">
        <v>18</v>
      </c>
      <c r="P43" s="77">
        <v>0</v>
      </c>
      <c r="Q43" s="80">
        <v>0</v>
      </c>
      <c r="R43" s="81">
        <v>2</v>
      </c>
      <c r="S43" s="81">
        <v>1</v>
      </c>
      <c r="T43" s="82">
        <v>0</v>
      </c>
      <c r="U43" s="82">
        <v>0</v>
      </c>
      <c r="V43" s="82">
        <v>0</v>
      </c>
      <c r="W43" s="65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2">
        <v>0</v>
      </c>
      <c r="AU43" s="82">
        <v>0</v>
      </c>
      <c r="AV43" s="149" t="s">
        <v>191</v>
      </c>
    </row>
    <row r="44" spans="1:48" ht="18">
      <c r="A44" s="162" t="str">
        <f>IF(J44=1,IF(K44&gt;0,IF(L44&gt;0,IF(N44&gt;0,11,11),IF(N44&gt;0,11,"")),IF(L44&gt;0,IF(N44&gt;0,11,""),IF(N44=0,22,""))),IF(L44&gt;0,IF(N44&gt;0,IF(P44&gt;0,66,""),IF(P44&gt;0,66,"")),IF(P44&gt;0,66,"")))&amp;" "&amp;IF(J44=1,IF(K44=0,IF(L44&gt;0,IF(N44&gt;0,IF(P44&gt;0,66,""),IF(P44&gt;0,66,"")),IF(P44&gt;0,66,"")),""),IF(P44&gt;0,66,""))&amp;" "&amp;IF(J44=1,IF(K44&gt;0,IF(P44&gt;0,IF(O44&lt;=7,IF(Q44=100,"","33"),IF(O44&lt;=25,IF(Q44&gt;0,IF(Q44&lt;100,"",33),IF(Q44=0,"","33")))),IF(O44&gt;25,"",33)),""),IF(J44&gt;1,IF(P44&gt;0,"55",""),IF(J44=0,IF(P44&gt;0,"55","00"))))&amp;" "&amp;IF(P44&gt;0,IF(R44&gt;0,IF(S44&gt;0,"",88),77),"")</f>
        <v>   </v>
      </c>
      <c r="B44" s="66">
        <v>35</v>
      </c>
      <c r="C44" s="76" t="s">
        <v>139</v>
      </c>
      <c r="D44" s="115" t="s">
        <v>126</v>
      </c>
      <c r="E44" s="76" t="s">
        <v>122</v>
      </c>
      <c r="F44" s="148" t="s">
        <v>123</v>
      </c>
      <c r="G44" s="77">
        <v>4.41</v>
      </c>
      <c r="H44" s="78">
        <v>4.41</v>
      </c>
      <c r="I44" s="78">
        <v>0</v>
      </c>
      <c r="J44" s="79">
        <v>1</v>
      </c>
      <c r="K44" s="149">
        <v>0</v>
      </c>
      <c r="L44" s="149">
        <v>4.41</v>
      </c>
      <c r="M44" s="149" t="s">
        <v>191</v>
      </c>
      <c r="N44" s="149">
        <v>0</v>
      </c>
      <c r="O44" s="79">
        <v>18</v>
      </c>
      <c r="P44" s="77">
        <v>0</v>
      </c>
      <c r="Q44" s="80">
        <v>0</v>
      </c>
      <c r="R44" s="81">
        <v>2</v>
      </c>
      <c r="S44" s="81">
        <v>1</v>
      </c>
      <c r="T44" s="82">
        <v>0</v>
      </c>
      <c r="U44" s="82">
        <v>0</v>
      </c>
      <c r="V44" s="82">
        <v>0</v>
      </c>
      <c r="W44" s="65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2">
        <v>0</v>
      </c>
      <c r="AU44" s="82">
        <v>0</v>
      </c>
      <c r="AV44" s="149" t="s">
        <v>191</v>
      </c>
    </row>
    <row r="45" spans="1:48" ht="18">
      <c r="A45" s="162" t="str">
        <f t="shared" si="1"/>
        <v>   </v>
      </c>
      <c r="B45" s="66">
        <v>36</v>
      </c>
      <c r="C45" s="76" t="s">
        <v>140</v>
      </c>
      <c r="D45" s="115" t="s">
        <v>125</v>
      </c>
      <c r="E45" s="76" t="s">
        <v>122</v>
      </c>
      <c r="F45" s="148" t="s">
        <v>123</v>
      </c>
      <c r="G45" s="77">
        <v>24.04</v>
      </c>
      <c r="H45" s="78">
        <v>0</v>
      </c>
      <c r="I45" s="78">
        <v>24.04</v>
      </c>
      <c r="J45" s="79">
        <v>1</v>
      </c>
      <c r="K45" s="149">
        <v>0</v>
      </c>
      <c r="L45" s="149">
        <v>24.04</v>
      </c>
      <c r="M45" s="149" t="s">
        <v>191</v>
      </c>
      <c r="N45" s="149">
        <v>0</v>
      </c>
      <c r="O45" s="79">
        <v>11</v>
      </c>
      <c r="P45" s="77">
        <v>0</v>
      </c>
      <c r="Q45" s="80">
        <v>0</v>
      </c>
      <c r="R45" s="81">
        <v>2</v>
      </c>
      <c r="S45" s="81">
        <v>1</v>
      </c>
      <c r="T45" s="82">
        <v>0</v>
      </c>
      <c r="U45" s="82">
        <v>0</v>
      </c>
      <c r="V45" s="82">
        <v>0</v>
      </c>
      <c r="W45" s="65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82">
        <v>0</v>
      </c>
      <c r="AI45" s="82">
        <v>0</v>
      </c>
      <c r="AJ45" s="82">
        <v>0</v>
      </c>
      <c r="AK45" s="82">
        <v>0</v>
      </c>
      <c r="AL45" s="82">
        <v>0</v>
      </c>
      <c r="AM45" s="82">
        <v>0</v>
      </c>
      <c r="AN45" s="82">
        <v>0</v>
      </c>
      <c r="AO45" s="82">
        <v>0</v>
      </c>
      <c r="AP45" s="82">
        <v>0</v>
      </c>
      <c r="AQ45" s="82">
        <v>0</v>
      </c>
      <c r="AR45" s="82">
        <v>0</v>
      </c>
      <c r="AS45" s="82">
        <v>0</v>
      </c>
      <c r="AT45" s="82">
        <v>0</v>
      </c>
      <c r="AU45" s="82">
        <v>0</v>
      </c>
      <c r="AV45" s="149" t="s">
        <v>191</v>
      </c>
    </row>
    <row r="46" spans="1:48" ht="18">
      <c r="A46" s="162" t="str">
        <f>IF(J46=1,IF(K46&gt;0,IF(L46&gt;0,IF(N46&gt;0,11,11),IF(N46&gt;0,11,"")),IF(L46&gt;0,IF(N46&gt;0,11,""),IF(N46=0,22,""))),IF(L46&gt;0,IF(N46&gt;0,IF(P46&gt;0,66,""),IF(P46&gt;0,66,"")),IF(P46&gt;0,66,"")))&amp;" "&amp;IF(J46=1,IF(K46=0,IF(L46&gt;0,IF(N46&gt;0,IF(P46&gt;0,66,""),IF(P46&gt;0,66,"")),IF(P46&gt;0,66,"")),""),IF(P46&gt;0,66,""))&amp;" "&amp;IF(J46=1,IF(K46&gt;0,IF(P46&gt;0,IF(O46&lt;=7,IF(Q46=100,"","33"),IF(O46&lt;=25,IF(Q46&gt;0,IF(Q46&lt;100,"",33),IF(Q46=0,"","33")))),IF(O46&gt;25,"",33)),""),IF(J46&gt;1,IF(P46&gt;0,"55",""),IF(J46=0,IF(P46&gt;0,"55","00"))))&amp;" "&amp;IF(P46&gt;0,IF(R46&gt;0,IF(S46&gt;0,"",88),77),"")</f>
        <v>   </v>
      </c>
      <c r="B46" s="66">
        <v>37</v>
      </c>
      <c r="C46" s="76" t="s">
        <v>140</v>
      </c>
      <c r="D46" s="115" t="s">
        <v>126</v>
      </c>
      <c r="E46" s="76" t="s">
        <v>122</v>
      </c>
      <c r="F46" s="148" t="s">
        <v>123</v>
      </c>
      <c r="G46" s="77">
        <v>6.89</v>
      </c>
      <c r="H46" s="78">
        <v>6.89</v>
      </c>
      <c r="I46" s="78">
        <v>0</v>
      </c>
      <c r="J46" s="79">
        <v>1</v>
      </c>
      <c r="K46" s="149">
        <v>0</v>
      </c>
      <c r="L46" s="149">
        <v>6.89</v>
      </c>
      <c r="M46" s="149" t="s">
        <v>191</v>
      </c>
      <c r="N46" s="149"/>
      <c r="O46" s="79">
        <v>11</v>
      </c>
      <c r="P46" s="77">
        <v>0</v>
      </c>
      <c r="Q46" s="80">
        <v>0</v>
      </c>
      <c r="R46" s="81">
        <v>2</v>
      </c>
      <c r="S46" s="81">
        <v>1</v>
      </c>
      <c r="T46" s="82">
        <v>0</v>
      </c>
      <c r="U46" s="82">
        <v>0</v>
      </c>
      <c r="V46" s="82">
        <v>0</v>
      </c>
      <c r="W46" s="65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2">
        <v>0</v>
      </c>
      <c r="AM46" s="82">
        <v>0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2">
        <v>0</v>
      </c>
      <c r="AU46" s="82">
        <v>0</v>
      </c>
      <c r="AV46" s="149" t="s">
        <v>191</v>
      </c>
    </row>
    <row r="47" spans="1:48" ht="18">
      <c r="A47" s="162" t="str">
        <f t="shared" si="1"/>
        <v>   </v>
      </c>
      <c r="B47" s="66">
        <v>38</v>
      </c>
      <c r="C47" s="76" t="s">
        <v>141</v>
      </c>
      <c r="D47" s="115" t="s">
        <v>44</v>
      </c>
      <c r="E47" s="76" t="s">
        <v>122</v>
      </c>
      <c r="F47" s="148" t="s">
        <v>123</v>
      </c>
      <c r="G47" s="77">
        <v>33.2027730338</v>
      </c>
      <c r="H47" s="78">
        <v>33.2027730338</v>
      </c>
      <c r="I47" s="78">
        <v>0</v>
      </c>
      <c r="J47" s="79">
        <v>1</v>
      </c>
      <c r="K47" s="149">
        <v>0</v>
      </c>
      <c r="L47" s="149">
        <v>0</v>
      </c>
      <c r="M47" s="149" t="s">
        <v>129</v>
      </c>
      <c r="N47" s="149">
        <v>28.68</v>
      </c>
      <c r="O47" s="79">
        <v>2</v>
      </c>
      <c r="P47" s="77">
        <v>0</v>
      </c>
      <c r="Q47" s="80">
        <v>0</v>
      </c>
      <c r="R47" s="81">
        <v>2</v>
      </c>
      <c r="S47" s="81">
        <v>1</v>
      </c>
      <c r="T47" s="82">
        <v>0</v>
      </c>
      <c r="U47" s="82">
        <v>0</v>
      </c>
      <c r="V47" s="82">
        <v>0</v>
      </c>
      <c r="W47" s="65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>
        <v>0</v>
      </c>
      <c r="AU47" s="82">
        <v>0</v>
      </c>
      <c r="AV47" s="163"/>
    </row>
    <row r="48" spans="1:48" ht="18">
      <c r="A48" s="162" t="str">
        <f t="shared" si="1"/>
        <v>   </v>
      </c>
      <c r="B48" s="66">
        <v>39</v>
      </c>
      <c r="C48" s="76" t="s">
        <v>142</v>
      </c>
      <c r="D48" s="115" t="s">
        <v>44</v>
      </c>
      <c r="E48" s="76" t="s">
        <v>122</v>
      </c>
      <c r="F48" s="148" t="s">
        <v>123</v>
      </c>
      <c r="G48" s="77">
        <v>14.1551266312</v>
      </c>
      <c r="H48" s="78">
        <v>14.1551266312</v>
      </c>
      <c r="I48" s="78">
        <v>0</v>
      </c>
      <c r="J48" s="79">
        <v>1</v>
      </c>
      <c r="K48" s="149">
        <v>0</v>
      </c>
      <c r="L48" s="149">
        <v>0</v>
      </c>
      <c r="M48" s="149" t="s">
        <v>129</v>
      </c>
      <c r="N48" s="149">
        <v>15.75</v>
      </c>
      <c r="O48" s="79">
        <v>12</v>
      </c>
      <c r="P48" s="77">
        <v>0</v>
      </c>
      <c r="Q48" s="80">
        <v>0</v>
      </c>
      <c r="R48" s="81">
        <v>2</v>
      </c>
      <c r="S48" s="81">
        <v>1</v>
      </c>
      <c r="T48" s="82">
        <v>0</v>
      </c>
      <c r="U48" s="82">
        <v>0</v>
      </c>
      <c r="V48" s="82">
        <v>0</v>
      </c>
      <c r="W48" s="65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2">
        <v>0</v>
      </c>
      <c r="AU48" s="82">
        <v>0</v>
      </c>
      <c r="AV48" s="163"/>
    </row>
    <row r="49" spans="1:48" ht="18">
      <c r="A49" s="162" t="str">
        <f t="shared" si="1"/>
        <v>   </v>
      </c>
      <c r="B49" s="66">
        <v>40</v>
      </c>
      <c r="C49" s="67" t="s">
        <v>143</v>
      </c>
      <c r="D49" s="114" t="s">
        <v>44</v>
      </c>
      <c r="E49" s="68" t="s">
        <v>122</v>
      </c>
      <c r="F49" s="66" t="s">
        <v>123</v>
      </c>
      <c r="G49" s="65">
        <v>103.95617460187029</v>
      </c>
      <c r="H49" s="69">
        <v>50.9757682011</v>
      </c>
      <c r="I49" s="69">
        <v>52.98040640077029</v>
      </c>
      <c r="J49" s="39">
        <v>2</v>
      </c>
      <c r="K49" s="144">
        <v>0</v>
      </c>
      <c r="L49" s="144">
        <v>0</v>
      </c>
      <c r="M49" s="149" t="s">
        <v>129</v>
      </c>
      <c r="N49" s="161">
        <v>92.67</v>
      </c>
      <c r="O49" s="39">
        <v>0</v>
      </c>
      <c r="P49" s="65">
        <v>0</v>
      </c>
      <c r="Q49" s="70">
        <v>0</v>
      </c>
      <c r="R49" s="39">
        <v>0</v>
      </c>
      <c r="S49" s="39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  <c r="AE49" s="65">
        <v>0</v>
      </c>
      <c r="AF49" s="65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65">
        <v>0</v>
      </c>
      <c r="AM49" s="65">
        <v>0</v>
      </c>
      <c r="AN49" s="65">
        <v>0</v>
      </c>
      <c r="AO49" s="65">
        <v>0</v>
      </c>
      <c r="AP49" s="65">
        <v>0</v>
      </c>
      <c r="AQ49" s="65">
        <v>0</v>
      </c>
      <c r="AR49" s="65">
        <v>0</v>
      </c>
      <c r="AS49" s="65">
        <v>0</v>
      </c>
      <c r="AT49" s="65">
        <v>0</v>
      </c>
      <c r="AU49" s="65">
        <v>0</v>
      </c>
      <c r="AV49" s="163"/>
    </row>
    <row r="50" spans="1:48" ht="18">
      <c r="A50" s="162" t="str">
        <f t="shared" si="1"/>
        <v>   </v>
      </c>
      <c r="B50" s="66">
        <v>41</v>
      </c>
      <c r="C50" s="67" t="s">
        <v>144</v>
      </c>
      <c r="D50" s="114" t="s">
        <v>125</v>
      </c>
      <c r="E50" s="68" t="s">
        <v>122</v>
      </c>
      <c r="F50" s="66" t="s">
        <v>123</v>
      </c>
      <c r="G50" s="65">
        <v>31.69</v>
      </c>
      <c r="H50" s="69">
        <v>0</v>
      </c>
      <c r="I50" s="69">
        <v>31.69</v>
      </c>
      <c r="J50" s="39">
        <v>1</v>
      </c>
      <c r="K50" s="144">
        <v>0</v>
      </c>
      <c r="L50" s="144">
        <v>31.69</v>
      </c>
      <c r="M50" s="144" t="s">
        <v>190</v>
      </c>
      <c r="N50" s="161">
        <v>0</v>
      </c>
      <c r="O50" s="39">
        <v>3</v>
      </c>
      <c r="P50" s="65">
        <v>0</v>
      </c>
      <c r="Q50" s="70">
        <v>0</v>
      </c>
      <c r="R50" s="39">
        <v>2</v>
      </c>
      <c r="S50" s="39">
        <v>1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5">
        <v>0</v>
      </c>
      <c r="AF50" s="65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65">
        <v>0</v>
      </c>
      <c r="AM50" s="65">
        <v>0</v>
      </c>
      <c r="AN50" s="65">
        <v>0</v>
      </c>
      <c r="AO50" s="65">
        <v>0</v>
      </c>
      <c r="AP50" s="65">
        <v>0</v>
      </c>
      <c r="AQ50" s="65">
        <v>0</v>
      </c>
      <c r="AR50" s="65">
        <v>0</v>
      </c>
      <c r="AS50" s="65">
        <v>0</v>
      </c>
      <c r="AT50" s="65">
        <v>0</v>
      </c>
      <c r="AU50" s="65">
        <v>0</v>
      </c>
      <c r="AV50" s="149" t="s">
        <v>191</v>
      </c>
    </row>
    <row r="51" spans="1:48" ht="18">
      <c r="A51" s="162" t="str">
        <f t="shared" si="1"/>
        <v>   </v>
      </c>
      <c r="B51" s="66">
        <v>42</v>
      </c>
      <c r="C51" s="67" t="s">
        <v>144</v>
      </c>
      <c r="D51" s="114" t="s">
        <v>126</v>
      </c>
      <c r="E51" s="68" t="s">
        <v>122</v>
      </c>
      <c r="F51" s="66" t="s">
        <v>123</v>
      </c>
      <c r="G51" s="65">
        <v>6.58</v>
      </c>
      <c r="H51" s="69">
        <v>6.58</v>
      </c>
      <c r="I51" s="69">
        <v>0</v>
      </c>
      <c r="J51" s="39">
        <v>1</v>
      </c>
      <c r="K51" s="144">
        <v>0</v>
      </c>
      <c r="L51" s="144">
        <v>6.58</v>
      </c>
      <c r="M51" s="144" t="s">
        <v>191</v>
      </c>
      <c r="N51" s="161">
        <v>0</v>
      </c>
      <c r="O51" s="39">
        <v>3</v>
      </c>
      <c r="P51" s="65">
        <v>0</v>
      </c>
      <c r="Q51" s="70">
        <v>0</v>
      </c>
      <c r="R51" s="39">
        <v>2</v>
      </c>
      <c r="S51" s="39">
        <v>1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  <c r="AE51" s="65">
        <v>0</v>
      </c>
      <c r="AF51" s="65">
        <v>0</v>
      </c>
      <c r="AG51" s="65">
        <v>0</v>
      </c>
      <c r="AH51" s="65">
        <v>0</v>
      </c>
      <c r="AI51" s="65">
        <v>0</v>
      </c>
      <c r="AJ51" s="65">
        <v>0</v>
      </c>
      <c r="AK51" s="65">
        <v>0</v>
      </c>
      <c r="AL51" s="65">
        <v>0</v>
      </c>
      <c r="AM51" s="65">
        <v>0</v>
      </c>
      <c r="AN51" s="65">
        <v>0</v>
      </c>
      <c r="AO51" s="65">
        <v>0</v>
      </c>
      <c r="AP51" s="65">
        <v>0</v>
      </c>
      <c r="AQ51" s="65">
        <v>0</v>
      </c>
      <c r="AR51" s="65">
        <v>0</v>
      </c>
      <c r="AS51" s="65">
        <v>0</v>
      </c>
      <c r="AT51" s="65">
        <v>0</v>
      </c>
      <c r="AU51" s="65">
        <v>0</v>
      </c>
      <c r="AV51" s="149" t="s">
        <v>191</v>
      </c>
    </row>
    <row r="52" spans="1:48" ht="18">
      <c r="A52" s="162" t="str">
        <f t="shared" si="1"/>
        <v>   </v>
      </c>
      <c r="B52" s="66">
        <v>43</v>
      </c>
      <c r="C52" s="67" t="s">
        <v>145</v>
      </c>
      <c r="D52" s="114" t="s">
        <v>125</v>
      </c>
      <c r="E52" s="68" t="s">
        <v>122</v>
      </c>
      <c r="F52" s="66" t="s">
        <v>123</v>
      </c>
      <c r="G52" s="65">
        <v>0.06</v>
      </c>
      <c r="H52" s="69">
        <v>0</v>
      </c>
      <c r="I52" s="69">
        <v>0.06</v>
      </c>
      <c r="J52" s="39">
        <v>1</v>
      </c>
      <c r="K52" s="144">
        <v>0</v>
      </c>
      <c r="L52" s="144">
        <v>0.06</v>
      </c>
      <c r="M52" s="144">
        <v>0</v>
      </c>
      <c r="N52" s="161">
        <v>0</v>
      </c>
      <c r="O52" s="39">
        <v>18</v>
      </c>
      <c r="P52" s="65">
        <v>0</v>
      </c>
      <c r="Q52" s="70">
        <v>0</v>
      </c>
      <c r="R52" s="39">
        <v>2</v>
      </c>
      <c r="S52" s="39">
        <v>1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  <c r="AE52" s="65">
        <v>0</v>
      </c>
      <c r="AF52" s="65">
        <v>0</v>
      </c>
      <c r="AG52" s="65">
        <v>0</v>
      </c>
      <c r="AH52" s="65">
        <v>0</v>
      </c>
      <c r="AI52" s="65">
        <v>0</v>
      </c>
      <c r="AJ52" s="65">
        <v>0</v>
      </c>
      <c r="AK52" s="65">
        <v>0</v>
      </c>
      <c r="AL52" s="65">
        <v>0</v>
      </c>
      <c r="AM52" s="65">
        <v>0</v>
      </c>
      <c r="AN52" s="65">
        <v>0</v>
      </c>
      <c r="AO52" s="65">
        <v>0</v>
      </c>
      <c r="AP52" s="65">
        <v>0</v>
      </c>
      <c r="AQ52" s="65">
        <v>0</v>
      </c>
      <c r="AR52" s="65">
        <v>0</v>
      </c>
      <c r="AS52" s="65">
        <v>0</v>
      </c>
      <c r="AT52" s="65">
        <v>0</v>
      </c>
      <c r="AU52" s="65">
        <v>0</v>
      </c>
      <c r="AV52" s="163"/>
    </row>
    <row r="53" spans="1:48" ht="18">
      <c r="A53" s="162" t="str">
        <f t="shared" si="1"/>
        <v>   </v>
      </c>
      <c r="B53" s="66">
        <v>44</v>
      </c>
      <c r="C53" s="67" t="s">
        <v>145</v>
      </c>
      <c r="D53" s="114" t="s">
        <v>126</v>
      </c>
      <c r="E53" s="68" t="s">
        <v>122</v>
      </c>
      <c r="F53" s="66" t="s">
        <v>123</v>
      </c>
      <c r="G53" s="65">
        <v>17.06</v>
      </c>
      <c r="H53" s="69">
        <v>17.06</v>
      </c>
      <c r="I53" s="69">
        <v>0</v>
      </c>
      <c r="J53" s="39">
        <v>1</v>
      </c>
      <c r="K53" s="144">
        <v>0</v>
      </c>
      <c r="L53" s="144">
        <v>0</v>
      </c>
      <c r="M53" s="144" t="s">
        <v>129</v>
      </c>
      <c r="N53" s="144">
        <v>17.06</v>
      </c>
      <c r="O53" s="39">
        <v>18</v>
      </c>
      <c r="P53" s="65">
        <v>0</v>
      </c>
      <c r="Q53" s="70">
        <v>0</v>
      </c>
      <c r="R53" s="39">
        <v>2</v>
      </c>
      <c r="S53" s="39">
        <v>1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0</v>
      </c>
      <c r="AD53" s="65">
        <v>0</v>
      </c>
      <c r="AE53" s="65">
        <v>0</v>
      </c>
      <c r="AF53" s="65">
        <v>0</v>
      </c>
      <c r="AG53" s="65">
        <v>0</v>
      </c>
      <c r="AH53" s="65">
        <v>0</v>
      </c>
      <c r="AI53" s="65">
        <v>0</v>
      </c>
      <c r="AJ53" s="65">
        <v>0</v>
      </c>
      <c r="AK53" s="65">
        <v>0</v>
      </c>
      <c r="AL53" s="65">
        <v>0</v>
      </c>
      <c r="AM53" s="65">
        <v>0</v>
      </c>
      <c r="AN53" s="65">
        <v>0</v>
      </c>
      <c r="AO53" s="65">
        <v>0</v>
      </c>
      <c r="AP53" s="65">
        <v>0</v>
      </c>
      <c r="AQ53" s="65">
        <v>0</v>
      </c>
      <c r="AR53" s="65">
        <v>0</v>
      </c>
      <c r="AS53" s="65">
        <v>0</v>
      </c>
      <c r="AT53" s="65">
        <v>0</v>
      </c>
      <c r="AU53" s="65">
        <v>0</v>
      </c>
      <c r="AV53" s="163"/>
    </row>
    <row r="54" spans="1:48" ht="18">
      <c r="A54" s="162" t="str">
        <f t="shared" si="1"/>
        <v>   </v>
      </c>
      <c r="B54" s="66">
        <v>45</v>
      </c>
      <c r="C54" s="67" t="s">
        <v>146</v>
      </c>
      <c r="D54" s="114" t="s">
        <v>44</v>
      </c>
      <c r="E54" s="68" t="s">
        <v>122</v>
      </c>
      <c r="F54" s="66" t="s">
        <v>123</v>
      </c>
      <c r="G54" s="65">
        <v>8.941347922</v>
      </c>
      <c r="H54" s="69">
        <v>8.941347922</v>
      </c>
      <c r="I54" s="69">
        <v>0</v>
      </c>
      <c r="J54" s="255">
        <v>2</v>
      </c>
      <c r="K54" s="256">
        <v>0</v>
      </c>
      <c r="L54" s="256">
        <v>0</v>
      </c>
      <c r="M54" s="256">
        <v>0</v>
      </c>
      <c r="N54" s="256">
        <v>0</v>
      </c>
      <c r="O54" s="39">
        <v>0</v>
      </c>
      <c r="P54" s="65">
        <v>0</v>
      </c>
      <c r="Q54" s="70">
        <v>0</v>
      </c>
      <c r="R54" s="39">
        <v>0</v>
      </c>
      <c r="S54" s="39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65">
        <v>0</v>
      </c>
      <c r="AM54" s="65">
        <v>0</v>
      </c>
      <c r="AN54" s="65">
        <v>0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0</v>
      </c>
      <c r="AU54" s="65">
        <v>0</v>
      </c>
      <c r="AV54" s="163"/>
    </row>
    <row r="55" spans="1:48" ht="18">
      <c r="A55" s="162" t="str">
        <f t="shared" si="1"/>
        <v>   </v>
      </c>
      <c r="B55" s="66">
        <v>46</v>
      </c>
      <c r="C55" s="67" t="s">
        <v>147</v>
      </c>
      <c r="D55" s="114" t="s">
        <v>44</v>
      </c>
      <c r="E55" s="68" t="s">
        <v>122</v>
      </c>
      <c r="F55" s="66" t="s">
        <v>123</v>
      </c>
      <c r="G55" s="65">
        <v>22.2372224626</v>
      </c>
      <c r="H55" s="69">
        <v>22.2372224626</v>
      </c>
      <c r="I55" s="69">
        <v>0</v>
      </c>
      <c r="J55" s="39">
        <v>1</v>
      </c>
      <c r="K55" s="144">
        <v>0</v>
      </c>
      <c r="L55" s="144">
        <v>0</v>
      </c>
      <c r="M55" s="144" t="s">
        <v>129</v>
      </c>
      <c r="N55" s="144">
        <v>19.12</v>
      </c>
      <c r="O55" s="39">
        <v>15</v>
      </c>
      <c r="P55" s="65">
        <v>0</v>
      </c>
      <c r="Q55" s="70">
        <v>0</v>
      </c>
      <c r="R55" s="39">
        <v>2</v>
      </c>
      <c r="S55" s="39">
        <v>1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  <c r="AE55" s="65">
        <v>0</v>
      </c>
      <c r="AF55" s="65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65">
        <v>0</v>
      </c>
      <c r="AM55" s="65">
        <v>0</v>
      </c>
      <c r="AN55" s="65">
        <v>0</v>
      </c>
      <c r="AO55" s="65">
        <v>0</v>
      </c>
      <c r="AP55" s="65">
        <v>0</v>
      </c>
      <c r="AQ55" s="65">
        <v>0</v>
      </c>
      <c r="AR55" s="65">
        <v>0</v>
      </c>
      <c r="AS55" s="65">
        <v>0</v>
      </c>
      <c r="AT55" s="65">
        <v>0</v>
      </c>
      <c r="AU55" s="65">
        <v>0</v>
      </c>
      <c r="AV55" s="163"/>
    </row>
    <row r="56" spans="1:48" ht="18">
      <c r="A56" s="162" t="str">
        <f t="shared" si="1"/>
        <v>   </v>
      </c>
      <c r="B56" s="66">
        <v>47</v>
      </c>
      <c r="C56" s="67" t="s">
        <v>148</v>
      </c>
      <c r="D56" s="114" t="s">
        <v>44</v>
      </c>
      <c r="E56" s="68" t="s">
        <v>122</v>
      </c>
      <c r="F56" s="66" t="s">
        <v>123</v>
      </c>
      <c r="G56" s="65">
        <v>10.526689974898</v>
      </c>
      <c r="H56" s="69">
        <v>10.3397403136</v>
      </c>
      <c r="I56" s="69">
        <v>0.186949661298</v>
      </c>
      <c r="J56" s="39">
        <v>1</v>
      </c>
      <c r="K56" s="144">
        <v>0</v>
      </c>
      <c r="L56" s="144">
        <v>0</v>
      </c>
      <c r="M56" s="144" t="s">
        <v>129</v>
      </c>
      <c r="N56" s="144">
        <v>9.46</v>
      </c>
      <c r="O56" s="39">
        <v>13</v>
      </c>
      <c r="P56" s="65">
        <v>0</v>
      </c>
      <c r="Q56" s="70">
        <v>0</v>
      </c>
      <c r="R56" s="39">
        <v>2</v>
      </c>
      <c r="S56" s="39">
        <v>1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5">
        <v>0</v>
      </c>
      <c r="AE56" s="65">
        <v>0</v>
      </c>
      <c r="AF56" s="65">
        <v>0</v>
      </c>
      <c r="AG56" s="65">
        <v>0</v>
      </c>
      <c r="AH56" s="65">
        <v>0</v>
      </c>
      <c r="AI56" s="65">
        <v>0</v>
      </c>
      <c r="AJ56" s="65">
        <v>0</v>
      </c>
      <c r="AK56" s="65">
        <v>0</v>
      </c>
      <c r="AL56" s="65">
        <v>0</v>
      </c>
      <c r="AM56" s="65">
        <v>0</v>
      </c>
      <c r="AN56" s="65">
        <v>0</v>
      </c>
      <c r="AO56" s="65">
        <v>0</v>
      </c>
      <c r="AP56" s="65">
        <v>0</v>
      </c>
      <c r="AQ56" s="65">
        <v>0</v>
      </c>
      <c r="AR56" s="65">
        <v>0</v>
      </c>
      <c r="AS56" s="65">
        <v>0</v>
      </c>
      <c r="AT56" s="65">
        <v>0</v>
      </c>
      <c r="AU56" s="65">
        <v>0</v>
      </c>
      <c r="AV56" s="163"/>
    </row>
    <row r="57" spans="1:48" ht="18">
      <c r="A57" s="162" t="str">
        <f t="shared" si="1"/>
        <v>   </v>
      </c>
      <c r="B57" s="66">
        <v>48</v>
      </c>
      <c r="C57" s="67" t="s">
        <v>149</v>
      </c>
      <c r="D57" s="114" t="s">
        <v>125</v>
      </c>
      <c r="E57" s="68" t="s">
        <v>122</v>
      </c>
      <c r="F57" s="66" t="s">
        <v>123</v>
      </c>
      <c r="G57" s="65">
        <v>18.48</v>
      </c>
      <c r="H57" s="69">
        <v>0</v>
      </c>
      <c r="I57" s="69">
        <v>18.48</v>
      </c>
      <c r="J57" s="39">
        <v>1</v>
      </c>
      <c r="K57" s="144">
        <v>0</v>
      </c>
      <c r="L57" s="144"/>
      <c r="M57" s="144" t="s">
        <v>129</v>
      </c>
      <c r="N57" s="144">
        <v>18.48</v>
      </c>
      <c r="O57" s="39">
        <v>19</v>
      </c>
      <c r="P57" s="65">
        <v>0</v>
      </c>
      <c r="Q57" s="70">
        <v>0</v>
      </c>
      <c r="R57" s="39">
        <v>2</v>
      </c>
      <c r="S57" s="39">
        <v>1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5">
        <v>0</v>
      </c>
      <c r="AF57" s="65">
        <v>0</v>
      </c>
      <c r="AG57" s="65">
        <v>0</v>
      </c>
      <c r="AH57" s="65">
        <v>0</v>
      </c>
      <c r="AI57" s="65">
        <v>0</v>
      </c>
      <c r="AJ57" s="65">
        <v>0</v>
      </c>
      <c r="AK57" s="65">
        <v>0</v>
      </c>
      <c r="AL57" s="65">
        <v>0</v>
      </c>
      <c r="AM57" s="65">
        <v>0</v>
      </c>
      <c r="AN57" s="65">
        <v>0</v>
      </c>
      <c r="AO57" s="65">
        <v>0</v>
      </c>
      <c r="AP57" s="65">
        <v>0</v>
      </c>
      <c r="AQ57" s="65">
        <v>0</v>
      </c>
      <c r="AR57" s="65">
        <v>0</v>
      </c>
      <c r="AS57" s="65">
        <v>0</v>
      </c>
      <c r="AT57" s="65">
        <v>0</v>
      </c>
      <c r="AU57" s="65">
        <v>0</v>
      </c>
      <c r="AV57" s="163"/>
    </row>
    <row r="58" spans="1:48" ht="18">
      <c r="A58" s="162" t="str">
        <f t="shared" si="1"/>
        <v>   </v>
      </c>
      <c r="B58" s="66">
        <v>49</v>
      </c>
      <c r="C58" s="67" t="s">
        <v>149</v>
      </c>
      <c r="D58" s="114" t="s">
        <v>126</v>
      </c>
      <c r="E58" s="68" t="s">
        <v>122</v>
      </c>
      <c r="F58" s="66" t="s">
        <v>123</v>
      </c>
      <c r="G58" s="65">
        <v>7.95</v>
      </c>
      <c r="H58" s="69">
        <v>7.95</v>
      </c>
      <c r="I58" s="69">
        <v>0</v>
      </c>
      <c r="J58" s="39">
        <v>1</v>
      </c>
      <c r="K58" s="144">
        <v>0</v>
      </c>
      <c r="L58" s="144">
        <v>0</v>
      </c>
      <c r="M58" s="144" t="s">
        <v>129</v>
      </c>
      <c r="N58" s="144">
        <v>7.95</v>
      </c>
      <c r="O58" s="39">
        <v>19</v>
      </c>
      <c r="P58" s="65">
        <v>0</v>
      </c>
      <c r="Q58" s="70">
        <v>0</v>
      </c>
      <c r="R58" s="39">
        <v>2</v>
      </c>
      <c r="S58" s="39">
        <v>1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  <c r="AE58" s="65">
        <v>0</v>
      </c>
      <c r="AF58" s="65">
        <v>0</v>
      </c>
      <c r="AG58" s="65">
        <v>0</v>
      </c>
      <c r="AH58" s="65">
        <v>0</v>
      </c>
      <c r="AI58" s="65">
        <v>0</v>
      </c>
      <c r="AJ58" s="65">
        <v>0</v>
      </c>
      <c r="AK58" s="65">
        <v>0</v>
      </c>
      <c r="AL58" s="65">
        <v>0</v>
      </c>
      <c r="AM58" s="65">
        <v>0</v>
      </c>
      <c r="AN58" s="65">
        <v>0</v>
      </c>
      <c r="AO58" s="65">
        <v>0</v>
      </c>
      <c r="AP58" s="65">
        <v>0</v>
      </c>
      <c r="AQ58" s="65">
        <v>0</v>
      </c>
      <c r="AR58" s="65">
        <v>0</v>
      </c>
      <c r="AS58" s="65">
        <v>0</v>
      </c>
      <c r="AT58" s="65">
        <v>0</v>
      </c>
      <c r="AU58" s="65">
        <v>0</v>
      </c>
      <c r="AV58" s="163"/>
    </row>
    <row r="59" spans="1:48" ht="18">
      <c r="A59" s="162" t="str">
        <f t="shared" si="1"/>
        <v>   </v>
      </c>
      <c r="B59" s="66">
        <v>50</v>
      </c>
      <c r="C59" s="67" t="s">
        <v>150</v>
      </c>
      <c r="D59" s="114" t="s">
        <v>44</v>
      </c>
      <c r="E59" s="68" t="s">
        <v>122</v>
      </c>
      <c r="F59" s="66" t="s">
        <v>123</v>
      </c>
      <c r="G59" s="65">
        <v>10.2450140276</v>
      </c>
      <c r="H59" s="69">
        <v>10.2450140276</v>
      </c>
      <c r="I59" s="69">
        <v>0</v>
      </c>
      <c r="J59" s="39">
        <v>1</v>
      </c>
      <c r="K59" s="144">
        <v>0</v>
      </c>
      <c r="L59" s="144">
        <v>0</v>
      </c>
      <c r="M59" s="144" t="s">
        <v>129</v>
      </c>
      <c r="N59" s="144">
        <v>10.45</v>
      </c>
      <c r="O59" s="39">
        <v>20</v>
      </c>
      <c r="P59" s="65">
        <v>0</v>
      </c>
      <c r="Q59" s="70">
        <v>0</v>
      </c>
      <c r="R59" s="39">
        <v>2</v>
      </c>
      <c r="S59" s="39">
        <v>1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65">
        <v>0</v>
      </c>
      <c r="AM59" s="65">
        <v>0</v>
      </c>
      <c r="AN59" s="65">
        <v>0</v>
      </c>
      <c r="AO59" s="65">
        <v>0</v>
      </c>
      <c r="AP59" s="65">
        <v>0</v>
      </c>
      <c r="AQ59" s="65">
        <v>0</v>
      </c>
      <c r="AR59" s="65">
        <v>0</v>
      </c>
      <c r="AS59" s="65">
        <v>0</v>
      </c>
      <c r="AT59" s="65">
        <v>0</v>
      </c>
      <c r="AU59" s="65">
        <v>0</v>
      </c>
      <c r="AV59" s="163"/>
    </row>
    <row r="60" spans="1:48" ht="18">
      <c r="A60" s="162" t="str">
        <f t="shared" si="1"/>
        <v>   </v>
      </c>
      <c r="B60" s="66">
        <v>51</v>
      </c>
      <c r="C60" s="67" t="s">
        <v>151</v>
      </c>
      <c r="D60" s="114" t="s">
        <v>44</v>
      </c>
      <c r="E60" s="68" t="s">
        <v>122</v>
      </c>
      <c r="F60" s="66" t="s">
        <v>123</v>
      </c>
      <c r="G60" s="65">
        <v>16.5722592386</v>
      </c>
      <c r="H60" s="69">
        <v>16.5722592386</v>
      </c>
      <c r="I60" s="69">
        <v>0</v>
      </c>
      <c r="J60" s="39">
        <v>1</v>
      </c>
      <c r="K60" s="144">
        <v>0</v>
      </c>
      <c r="L60" s="144">
        <v>0</v>
      </c>
      <c r="M60" s="144" t="s">
        <v>129</v>
      </c>
      <c r="N60" s="144">
        <v>15.09</v>
      </c>
      <c r="O60" s="39">
        <v>20</v>
      </c>
      <c r="P60" s="65">
        <v>0</v>
      </c>
      <c r="Q60" s="70">
        <v>0</v>
      </c>
      <c r="R60" s="39">
        <v>2</v>
      </c>
      <c r="S60" s="39">
        <v>1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  <c r="AE60" s="65">
        <v>0</v>
      </c>
      <c r="AF60" s="65">
        <v>0</v>
      </c>
      <c r="AG60" s="65">
        <v>0</v>
      </c>
      <c r="AH60" s="65">
        <v>0</v>
      </c>
      <c r="AI60" s="65">
        <v>0</v>
      </c>
      <c r="AJ60" s="65">
        <v>0</v>
      </c>
      <c r="AK60" s="65">
        <v>0</v>
      </c>
      <c r="AL60" s="65">
        <v>0</v>
      </c>
      <c r="AM60" s="65">
        <v>0</v>
      </c>
      <c r="AN60" s="65">
        <v>0</v>
      </c>
      <c r="AO60" s="65">
        <v>0</v>
      </c>
      <c r="AP60" s="65">
        <v>0</v>
      </c>
      <c r="AQ60" s="65">
        <v>0</v>
      </c>
      <c r="AR60" s="65">
        <v>0</v>
      </c>
      <c r="AS60" s="65">
        <v>0</v>
      </c>
      <c r="AT60" s="65">
        <v>0</v>
      </c>
      <c r="AU60" s="65">
        <v>0</v>
      </c>
      <c r="AV60" s="163"/>
    </row>
    <row r="61" spans="1:48" ht="18">
      <c r="A61" s="162" t="str">
        <f t="shared" si="1"/>
        <v>   </v>
      </c>
      <c r="B61" s="66">
        <v>52</v>
      </c>
      <c r="C61" s="67" t="s">
        <v>152</v>
      </c>
      <c r="D61" s="114" t="s">
        <v>44</v>
      </c>
      <c r="E61" s="68" t="s">
        <v>122</v>
      </c>
      <c r="F61" s="66" t="s">
        <v>123</v>
      </c>
      <c r="G61" s="65">
        <v>10.1674654252</v>
      </c>
      <c r="H61" s="69">
        <v>10.1674654252</v>
      </c>
      <c r="I61" s="69">
        <v>0</v>
      </c>
      <c r="J61" s="39">
        <v>1</v>
      </c>
      <c r="K61" s="144">
        <v>0</v>
      </c>
      <c r="L61" s="144">
        <v>0</v>
      </c>
      <c r="M61" s="144" t="s">
        <v>129</v>
      </c>
      <c r="N61" s="144">
        <v>8.92</v>
      </c>
      <c r="O61" s="39">
        <v>25</v>
      </c>
      <c r="P61" s="65">
        <v>0</v>
      </c>
      <c r="Q61" s="70">
        <v>0</v>
      </c>
      <c r="R61" s="39">
        <v>2</v>
      </c>
      <c r="S61" s="39">
        <v>1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  <c r="AE61" s="65">
        <v>0</v>
      </c>
      <c r="AF61" s="65">
        <v>0</v>
      </c>
      <c r="AG61" s="65">
        <v>0</v>
      </c>
      <c r="AH61" s="65">
        <v>0</v>
      </c>
      <c r="AI61" s="65">
        <v>0</v>
      </c>
      <c r="AJ61" s="65">
        <v>0</v>
      </c>
      <c r="AK61" s="65">
        <v>0</v>
      </c>
      <c r="AL61" s="65">
        <v>0</v>
      </c>
      <c r="AM61" s="65">
        <v>0</v>
      </c>
      <c r="AN61" s="65">
        <v>0</v>
      </c>
      <c r="AO61" s="65">
        <v>0</v>
      </c>
      <c r="AP61" s="65">
        <v>0</v>
      </c>
      <c r="AQ61" s="65">
        <v>0</v>
      </c>
      <c r="AR61" s="65">
        <v>0</v>
      </c>
      <c r="AS61" s="65">
        <v>0</v>
      </c>
      <c r="AT61" s="65">
        <v>0</v>
      </c>
      <c r="AU61" s="65">
        <v>0</v>
      </c>
      <c r="AV61" s="163"/>
    </row>
    <row r="62" spans="1:48" ht="18">
      <c r="A62" s="162" t="str">
        <f t="shared" si="1"/>
        <v>   </v>
      </c>
      <c r="B62" s="66">
        <v>53</v>
      </c>
      <c r="C62" s="67" t="s">
        <v>153</v>
      </c>
      <c r="D62" s="114" t="s">
        <v>125</v>
      </c>
      <c r="E62" s="68" t="s">
        <v>122</v>
      </c>
      <c r="F62" s="66" t="s">
        <v>123</v>
      </c>
      <c r="G62" s="65">
        <v>2.02</v>
      </c>
      <c r="H62" s="69">
        <v>0</v>
      </c>
      <c r="I62" s="69">
        <v>2.02</v>
      </c>
      <c r="J62" s="39">
        <v>1</v>
      </c>
      <c r="K62" s="144">
        <v>0</v>
      </c>
      <c r="L62" s="144">
        <v>2.02</v>
      </c>
      <c r="M62" s="144">
        <v>0</v>
      </c>
      <c r="N62" s="144">
        <v>0</v>
      </c>
      <c r="O62" s="39">
        <v>25</v>
      </c>
      <c r="P62" s="65">
        <v>0</v>
      </c>
      <c r="Q62" s="70">
        <v>0</v>
      </c>
      <c r="R62" s="39">
        <v>2</v>
      </c>
      <c r="S62" s="39">
        <v>1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  <c r="AE62" s="65">
        <v>0</v>
      </c>
      <c r="AF62" s="65">
        <v>0</v>
      </c>
      <c r="AG62" s="65">
        <v>0</v>
      </c>
      <c r="AH62" s="65">
        <v>0</v>
      </c>
      <c r="AI62" s="65">
        <v>0</v>
      </c>
      <c r="AJ62" s="65">
        <v>0</v>
      </c>
      <c r="AK62" s="65">
        <v>0</v>
      </c>
      <c r="AL62" s="65">
        <v>0</v>
      </c>
      <c r="AM62" s="65">
        <v>0</v>
      </c>
      <c r="AN62" s="65">
        <v>0</v>
      </c>
      <c r="AO62" s="65">
        <v>0</v>
      </c>
      <c r="AP62" s="65">
        <v>0</v>
      </c>
      <c r="AQ62" s="65">
        <v>0</v>
      </c>
      <c r="AR62" s="65">
        <v>0</v>
      </c>
      <c r="AS62" s="65">
        <v>0</v>
      </c>
      <c r="AT62" s="65">
        <v>0</v>
      </c>
      <c r="AU62" s="65">
        <v>0</v>
      </c>
      <c r="AV62" s="163"/>
    </row>
    <row r="63" spans="1:48" ht="18">
      <c r="A63" s="162" t="str">
        <f t="shared" si="1"/>
        <v>   </v>
      </c>
      <c r="B63" s="66">
        <v>54</v>
      </c>
      <c r="C63" s="67" t="s">
        <v>153</v>
      </c>
      <c r="D63" s="114" t="s">
        <v>126</v>
      </c>
      <c r="E63" s="68" t="s">
        <v>122</v>
      </c>
      <c r="F63" s="66" t="s">
        <v>123</v>
      </c>
      <c r="G63" s="65">
        <v>5.87</v>
      </c>
      <c r="H63" s="69">
        <v>5.87</v>
      </c>
      <c r="I63" s="69">
        <v>0</v>
      </c>
      <c r="J63" s="39">
        <v>1</v>
      </c>
      <c r="K63" s="144">
        <v>0</v>
      </c>
      <c r="L63" s="144">
        <v>0</v>
      </c>
      <c r="M63" s="144" t="s">
        <v>154</v>
      </c>
      <c r="N63" s="144">
        <v>5.87</v>
      </c>
      <c r="O63" s="39">
        <v>25</v>
      </c>
      <c r="P63" s="65">
        <v>0</v>
      </c>
      <c r="Q63" s="70">
        <v>0</v>
      </c>
      <c r="R63" s="39">
        <v>2</v>
      </c>
      <c r="S63" s="39">
        <v>1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0</v>
      </c>
      <c r="AI63" s="65">
        <v>0</v>
      </c>
      <c r="AJ63" s="65">
        <v>0</v>
      </c>
      <c r="AK63" s="65">
        <v>0</v>
      </c>
      <c r="AL63" s="65">
        <v>0</v>
      </c>
      <c r="AM63" s="65">
        <v>0</v>
      </c>
      <c r="AN63" s="65">
        <v>0</v>
      </c>
      <c r="AO63" s="65">
        <v>0</v>
      </c>
      <c r="AP63" s="65">
        <v>0</v>
      </c>
      <c r="AQ63" s="65">
        <v>0</v>
      </c>
      <c r="AR63" s="65">
        <v>0</v>
      </c>
      <c r="AS63" s="65">
        <v>0</v>
      </c>
      <c r="AT63" s="65">
        <v>0</v>
      </c>
      <c r="AU63" s="65">
        <v>0</v>
      </c>
      <c r="AV63" s="163"/>
    </row>
    <row r="64" spans="1:48" ht="18">
      <c r="A64" s="162" t="str">
        <f t="shared" si="1"/>
        <v>   </v>
      </c>
      <c r="B64" s="66">
        <v>55</v>
      </c>
      <c r="C64" s="67" t="s">
        <v>155</v>
      </c>
      <c r="D64" s="114" t="s">
        <v>125</v>
      </c>
      <c r="E64" s="68" t="s">
        <v>122</v>
      </c>
      <c r="F64" s="66" t="s">
        <v>123</v>
      </c>
      <c r="G64" s="65">
        <v>6.7</v>
      </c>
      <c r="H64" s="69">
        <v>0</v>
      </c>
      <c r="I64" s="69">
        <v>6.7</v>
      </c>
      <c r="J64" s="39">
        <v>1</v>
      </c>
      <c r="K64" s="144">
        <v>0</v>
      </c>
      <c r="L64" s="144">
        <v>6.7</v>
      </c>
      <c r="M64" s="144">
        <v>0</v>
      </c>
      <c r="N64" s="144">
        <v>0</v>
      </c>
      <c r="O64" s="39">
        <v>20</v>
      </c>
      <c r="P64" s="65">
        <v>0</v>
      </c>
      <c r="Q64" s="70">
        <v>0</v>
      </c>
      <c r="R64" s="39">
        <v>2</v>
      </c>
      <c r="S64" s="39">
        <v>1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0</v>
      </c>
      <c r="AE64" s="65">
        <v>0</v>
      </c>
      <c r="AF64" s="65">
        <v>0</v>
      </c>
      <c r="AG64" s="65">
        <v>0</v>
      </c>
      <c r="AH64" s="65">
        <v>0</v>
      </c>
      <c r="AI64" s="65">
        <v>0</v>
      </c>
      <c r="AJ64" s="65">
        <v>0</v>
      </c>
      <c r="AK64" s="65">
        <v>0</v>
      </c>
      <c r="AL64" s="65">
        <v>0</v>
      </c>
      <c r="AM64" s="65">
        <v>0</v>
      </c>
      <c r="AN64" s="65">
        <v>0</v>
      </c>
      <c r="AO64" s="65">
        <v>0</v>
      </c>
      <c r="AP64" s="65">
        <v>0</v>
      </c>
      <c r="AQ64" s="65">
        <v>0</v>
      </c>
      <c r="AR64" s="65">
        <v>0</v>
      </c>
      <c r="AS64" s="65">
        <v>0</v>
      </c>
      <c r="AT64" s="65">
        <v>0</v>
      </c>
      <c r="AU64" s="65">
        <v>0</v>
      </c>
      <c r="AV64" s="163"/>
    </row>
    <row r="65" spans="1:48" ht="18">
      <c r="A65" s="162" t="str">
        <f>IF(J65=1,IF(K65&gt;0,IF(L65&gt;0,IF(N65&gt;0,11,11),IF(N65&gt;0,11,"")),IF(L65&gt;0,IF(N65&gt;0,11,""),IF(N65=0,22,""))),IF(L65&gt;0,IF(N65&gt;0,IF(P65&gt;0,66,""),IF(P65&gt;0,66,"")),IF(P65&gt;0,66,"")))&amp;" "&amp;IF(J65=1,IF(K65=0,IF(L65&gt;0,IF(N65&gt;0,IF(P65&gt;0,66,""),IF(P65&gt;0,66,"")),IF(P65&gt;0,66,"")),""),IF(P65&gt;0,66,""))&amp;" "&amp;IF(J65=1,IF(K65&gt;0,IF(P65&gt;0,IF(O65&lt;=7,IF(Q65=100,"","33"),IF(O65&lt;=25,IF(Q65&gt;0,IF(Q65&lt;100,"",33),IF(Q65=0,"","33")))),IF(O65&gt;25,"",33)),""),IF(J65&gt;1,IF(P65&gt;0,"55",""),IF(J65=0,IF(P65&gt;0,"55","00"))))&amp;" "&amp;IF(P65&gt;0,IF(R65&gt;0,IF(S65&gt;0,"",88),77),"")</f>
        <v>   </v>
      </c>
      <c r="B65" s="66">
        <v>56</v>
      </c>
      <c r="C65" s="67" t="s">
        <v>155</v>
      </c>
      <c r="D65" s="114" t="s">
        <v>126</v>
      </c>
      <c r="E65" s="68" t="s">
        <v>122</v>
      </c>
      <c r="F65" s="66" t="s">
        <v>123</v>
      </c>
      <c r="G65" s="65">
        <v>14.9</v>
      </c>
      <c r="H65" s="69">
        <v>14.9</v>
      </c>
      <c r="I65" s="69">
        <v>0</v>
      </c>
      <c r="J65" s="39">
        <v>1</v>
      </c>
      <c r="K65" s="144">
        <v>0</v>
      </c>
      <c r="L65" s="144">
        <v>0</v>
      </c>
      <c r="M65" s="144" t="s">
        <v>129</v>
      </c>
      <c r="N65" s="144">
        <v>14.9</v>
      </c>
      <c r="O65" s="39">
        <v>20</v>
      </c>
      <c r="P65" s="65">
        <v>0</v>
      </c>
      <c r="Q65" s="70">
        <v>0</v>
      </c>
      <c r="R65" s="39">
        <v>2</v>
      </c>
      <c r="S65" s="39">
        <v>1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0</v>
      </c>
      <c r="AH65" s="65">
        <v>0</v>
      </c>
      <c r="AI65" s="65">
        <v>0</v>
      </c>
      <c r="AJ65" s="65">
        <v>0</v>
      </c>
      <c r="AK65" s="65">
        <v>0</v>
      </c>
      <c r="AL65" s="65">
        <v>0</v>
      </c>
      <c r="AM65" s="65">
        <v>0</v>
      </c>
      <c r="AN65" s="65">
        <v>0</v>
      </c>
      <c r="AO65" s="65">
        <v>0</v>
      </c>
      <c r="AP65" s="65">
        <v>0</v>
      </c>
      <c r="AQ65" s="65">
        <v>0</v>
      </c>
      <c r="AR65" s="65">
        <v>0</v>
      </c>
      <c r="AS65" s="65">
        <v>0</v>
      </c>
      <c r="AT65" s="65">
        <v>0</v>
      </c>
      <c r="AU65" s="65">
        <v>0</v>
      </c>
      <c r="AV65" s="163"/>
    </row>
    <row r="66" spans="1:48" ht="18">
      <c r="A66" s="162" t="str">
        <f>IF(J66=1,IF(K66&gt;0,IF(L66&gt;0,IF(N66&gt;0,11,11),IF(N66&gt;0,11,"")),IF(L66&gt;0,IF(N66&gt;0,11,""),IF(N66=0,22,""))),IF(L66&gt;0,IF(N66&gt;0,IF(P66&gt;0,66,""),IF(P66&gt;0,66,"")),IF(P66&gt;0,66,"")))&amp;" "&amp;IF(J66=1,IF(K66=0,IF(L66&gt;0,IF(N66&gt;0,IF(P66&gt;0,66,""),IF(P66&gt;0,66,"")),IF(P66&gt;0,66,"")),""),IF(P66&gt;0,66,""))&amp;" "&amp;IF(J66=1,IF(K66&gt;0,IF(P66&gt;0,IF(O66&lt;=7,IF(Q66=100,"","33"),IF(O66&lt;=25,IF(Q66&gt;0,IF(Q66&lt;100,"",33),IF(Q66=0,"","33")))),IF(O66&gt;25,"",33)),""),IF(J66&gt;1,IF(P66&gt;0,"55",""),IF(J66=0,IF(P66&gt;0,"55","00"))))&amp;" "&amp;IF(P66&gt;0,IF(R66&gt;0,IF(S66&gt;0,"",88),77),"")</f>
        <v>   </v>
      </c>
      <c r="B66" s="66">
        <v>57</v>
      </c>
      <c r="C66" s="67" t="s">
        <v>193</v>
      </c>
      <c r="D66" s="114" t="s">
        <v>44</v>
      </c>
      <c r="E66" s="68" t="s">
        <v>122</v>
      </c>
      <c r="F66" s="66" t="s">
        <v>123</v>
      </c>
      <c r="G66" s="144">
        <v>0</v>
      </c>
      <c r="H66" s="144">
        <v>0</v>
      </c>
      <c r="I66" s="144">
        <v>0</v>
      </c>
      <c r="J66" s="39">
        <v>1</v>
      </c>
      <c r="K66" s="144">
        <v>5.57</v>
      </c>
      <c r="L66" s="144">
        <v>0</v>
      </c>
      <c r="M66" s="144">
        <v>0</v>
      </c>
      <c r="N66" s="144">
        <v>0</v>
      </c>
      <c r="O66" s="39">
        <v>3</v>
      </c>
      <c r="P66" s="65">
        <v>5.57</v>
      </c>
      <c r="Q66" s="70">
        <v>100</v>
      </c>
      <c r="R66" s="39">
        <v>2</v>
      </c>
      <c r="S66" s="39">
        <v>1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5.57</v>
      </c>
      <c r="AA66" s="65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0</v>
      </c>
      <c r="AJ66" s="65">
        <v>0</v>
      </c>
      <c r="AK66" s="65">
        <v>0</v>
      </c>
      <c r="AL66" s="65">
        <v>0</v>
      </c>
      <c r="AM66" s="65">
        <v>0</v>
      </c>
      <c r="AN66" s="65">
        <v>0</v>
      </c>
      <c r="AO66" s="65">
        <v>0</v>
      </c>
      <c r="AP66" s="65">
        <v>0</v>
      </c>
      <c r="AQ66" s="65">
        <v>0</v>
      </c>
      <c r="AR66" s="65">
        <v>0</v>
      </c>
      <c r="AS66" s="65">
        <v>0</v>
      </c>
      <c r="AT66" s="65">
        <v>0</v>
      </c>
      <c r="AU66" s="65">
        <v>0</v>
      </c>
      <c r="AV66" s="163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AV6:AV8"/>
    <mergeCell ref="O6:O8"/>
    <mergeCell ref="P6:P8"/>
    <mergeCell ref="Q6:Q8"/>
    <mergeCell ref="R6:R8"/>
    <mergeCell ref="S6:S8"/>
    <mergeCell ref="A6:A8"/>
    <mergeCell ref="A9:F9"/>
    <mergeCell ref="H7:I7"/>
    <mergeCell ref="G6:I6"/>
    <mergeCell ref="G7:G8"/>
    <mergeCell ref="K6:N6"/>
    <mergeCell ref="AL2:AQ2"/>
    <mergeCell ref="AR2:AT2"/>
    <mergeCell ref="T6:AU6"/>
    <mergeCell ref="L7:L8"/>
    <mergeCell ref="M7:M8"/>
    <mergeCell ref="N7:N8"/>
    <mergeCell ref="T7:W7"/>
    <mergeCell ref="X7:AA7"/>
    <mergeCell ref="AB7:AE7"/>
    <mergeCell ref="AF7:AI7"/>
    <mergeCell ref="AG3:AQ3"/>
    <mergeCell ref="AR3:AT3"/>
    <mergeCell ref="K7:K8"/>
    <mergeCell ref="C1:AT1"/>
    <mergeCell ref="AU3:AV3"/>
    <mergeCell ref="AE4:AQ4"/>
    <mergeCell ref="AR4:AT4"/>
    <mergeCell ref="AU4:AV4"/>
    <mergeCell ref="B2:E4"/>
    <mergeCell ref="F2:J4"/>
  </mergeCells>
  <dataValidations count="7">
    <dataValidation type="whole" allowBlank="1" showInputMessage="1" showErrorMessage="1" error="กรอกเฉพาะ 0 1 2 3" sqref="S5:S8 S10:S65536">
      <formula1>0</formula1>
      <formula2>3</formula2>
    </dataValidation>
    <dataValidation type="whole" allowBlank="1" showInputMessage="1" showErrorMessage="1" error="กรอกเฉพาะ 0 1 2" sqref="S1:S4 R5:R8 R10:R65536">
      <formula1>0</formula1>
      <formula2>2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9" scale="5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66"/>
  <sheetViews>
    <sheetView tabSelected="1" zoomScale="130" zoomScaleNormal="130" zoomScalePageLayoutView="40" workbookViewId="0" topLeftCell="N53">
      <selection activeCell="AI66" sqref="AI66"/>
    </sheetView>
  </sheetViews>
  <sheetFormatPr defaultColWidth="8.8515625" defaultRowHeight="15"/>
  <cols>
    <col min="1" max="1" width="4.7109375" style="11" customWidth="1"/>
    <col min="2" max="2" width="7.8515625" style="13" bestFit="1" customWidth="1"/>
    <col min="3" max="3" width="9.00390625" style="13" bestFit="1" customWidth="1"/>
    <col min="4" max="4" width="6.421875" style="11" customWidth="1"/>
    <col min="5" max="5" width="7.7109375" style="11" customWidth="1"/>
    <col min="6" max="6" width="4.57421875" style="11" customWidth="1"/>
    <col min="7" max="7" width="9.57421875" style="11" bestFit="1" customWidth="1"/>
    <col min="8" max="8" width="7.421875" style="11" customWidth="1"/>
    <col min="9" max="9" width="9.140625" style="11" customWidth="1"/>
    <col min="10" max="10" width="5.7109375" style="11" customWidth="1"/>
    <col min="11" max="11" width="5.8515625" style="8" customWidth="1"/>
    <col min="12" max="12" width="8.8515625" style="8" customWidth="1"/>
    <col min="13" max="13" width="7.8515625" style="8" customWidth="1"/>
    <col min="14" max="14" width="7.421875" style="8" customWidth="1"/>
    <col min="15" max="15" width="7.140625" style="13" customWidth="1"/>
    <col min="16" max="16" width="9.421875" style="11" customWidth="1"/>
    <col min="17" max="17" width="4.8515625" style="11" customWidth="1"/>
    <col min="18" max="18" width="9.8515625" style="11" customWidth="1"/>
    <col min="19" max="19" width="10.28125" style="11" customWidth="1"/>
    <col min="20" max="20" width="4.00390625" style="11" customWidth="1"/>
    <col min="21" max="29" width="4.00390625" style="11" bestFit="1" customWidth="1"/>
    <col min="30" max="31" width="4.8515625" style="11" bestFit="1" customWidth="1"/>
    <col min="32" max="45" width="4.00390625" style="11" bestFit="1" customWidth="1"/>
    <col min="46" max="46" width="9.421875" style="11" customWidth="1"/>
    <col min="47" max="48" width="4.140625" style="11" bestFit="1" customWidth="1"/>
    <col min="49" max="49" width="4.421875" style="11" bestFit="1" customWidth="1"/>
    <col min="50" max="50" width="6.00390625" style="11" customWidth="1"/>
    <col min="51" max="51" width="4.140625" style="11" bestFit="1" customWidth="1"/>
    <col min="52" max="52" width="5.57421875" style="11" customWidth="1"/>
    <col min="53" max="16384" width="8.8515625" style="11" customWidth="1"/>
  </cols>
  <sheetData>
    <row r="1" spans="2:51" s="1" customFormat="1" ht="28.5">
      <c r="B1" s="197" t="s">
        <v>29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28"/>
      <c r="AW1" s="28"/>
      <c r="AX1" s="28"/>
      <c r="AY1" s="28"/>
    </row>
    <row r="2" spans="2:48" ht="23.25">
      <c r="B2" s="200" t="s">
        <v>1</v>
      </c>
      <c r="C2" s="200"/>
      <c r="D2" s="200"/>
      <c r="E2" s="200"/>
      <c r="F2" s="201" t="s">
        <v>120</v>
      </c>
      <c r="G2" s="201"/>
      <c r="H2" s="201"/>
      <c r="I2" s="201"/>
      <c r="J2" s="201"/>
      <c r="K2" s="47"/>
      <c r="L2" s="48"/>
      <c r="M2" s="48"/>
      <c r="N2" s="49"/>
      <c r="O2" s="49"/>
      <c r="P2" s="50"/>
      <c r="Q2" s="49"/>
      <c r="R2" s="49"/>
      <c r="S2" s="5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194" t="s">
        <v>2</v>
      </c>
      <c r="AM2" s="194"/>
      <c r="AN2" s="194"/>
      <c r="AO2" s="194"/>
      <c r="AP2" s="194"/>
      <c r="AQ2" s="194"/>
      <c r="AR2" s="202">
        <v>1085</v>
      </c>
      <c r="AS2" s="202"/>
      <c r="AT2" s="202"/>
      <c r="AU2" s="3"/>
      <c r="AV2" s="3"/>
    </row>
    <row r="3" spans="2:48" ht="23.25">
      <c r="B3" s="200"/>
      <c r="C3" s="200"/>
      <c r="D3" s="200"/>
      <c r="E3" s="200"/>
      <c r="F3" s="201"/>
      <c r="G3" s="201"/>
      <c r="H3" s="201"/>
      <c r="I3" s="201"/>
      <c r="J3" s="201"/>
      <c r="K3" s="47"/>
      <c r="L3" s="48"/>
      <c r="M3" s="48"/>
      <c r="N3" s="52"/>
      <c r="O3" s="52"/>
      <c r="P3" s="53"/>
      <c r="Q3" s="71"/>
      <c r="R3" s="71"/>
      <c r="S3" s="54"/>
      <c r="T3" s="5"/>
      <c r="U3" s="5"/>
      <c r="V3" s="5"/>
      <c r="W3" s="5"/>
      <c r="X3" s="5"/>
      <c r="Y3" s="5"/>
      <c r="Z3" s="5"/>
      <c r="AA3" s="4"/>
      <c r="AB3" s="4"/>
      <c r="AF3" s="3"/>
      <c r="AG3" s="194" t="s">
        <v>117</v>
      </c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5">
        <v>975.3469787712397</v>
      </c>
      <c r="AS3" s="195"/>
      <c r="AT3" s="195"/>
      <c r="AU3" s="198" t="s">
        <v>4</v>
      </c>
      <c r="AV3" s="198"/>
    </row>
    <row r="4" spans="2:48" ht="23.25">
      <c r="B4" s="200"/>
      <c r="C4" s="200"/>
      <c r="D4" s="200"/>
      <c r="E4" s="200"/>
      <c r="F4" s="201"/>
      <c r="G4" s="201"/>
      <c r="H4" s="201"/>
      <c r="I4" s="201"/>
      <c r="J4" s="201"/>
      <c r="K4" s="47"/>
      <c r="L4" s="48"/>
      <c r="M4" s="48"/>
      <c r="N4" s="55"/>
      <c r="O4" s="55"/>
      <c r="P4" s="53"/>
      <c r="Q4" s="71"/>
      <c r="R4" s="71"/>
      <c r="S4" s="56"/>
      <c r="T4" s="57"/>
      <c r="U4" s="57"/>
      <c r="V4" s="5"/>
      <c r="W4" s="5"/>
      <c r="X4" s="5"/>
      <c r="Y4" s="5"/>
      <c r="Z4" s="5"/>
      <c r="AE4" s="194" t="s">
        <v>118</v>
      </c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9">
        <v>658.83550018035</v>
      </c>
      <c r="AS4" s="199"/>
      <c r="AT4" s="199"/>
      <c r="AU4" s="198" t="s">
        <v>4</v>
      </c>
      <c r="AV4" s="198"/>
    </row>
    <row r="5" spans="1:47" ht="18.75" customHeight="1">
      <c r="A5" s="41"/>
      <c r="B5" s="6"/>
      <c r="C5" s="6"/>
      <c r="G5" s="7"/>
      <c r="L5" s="9"/>
      <c r="M5" s="9"/>
      <c r="N5" s="9"/>
      <c r="O5" s="6"/>
      <c r="AD5" s="10"/>
      <c r="AE5" s="10"/>
      <c r="AF5" s="10"/>
      <c r="AL5" s="10"/>
      <c r="AM5" s="10"/>
      <c r="AN5" s="10"/>
      <c r="AO5" s="10"/>
      <c r="AP5" s="10"/>
      <c r="AQ5" s="240" t="s">
        <v>6</v>
      </c>
      <c r="AR5" s="240"/>
      <c r="AS5" s="240"/>
      <c r="AT5" s="240"/>
      <c r="AU5" s="240"/>
    </row>
    <row r="6" spans="1:52" ht="21" customHeight="1">
      <c r="A6" s="210" t="s">
        <v>45</v>
      </c>
      <c r="B6" s="236" t="s">
        <v>7</v>
      </c>
      <c r="C6" s="236" t="s">
        <v>8</v>
      </c>
      <c r="D6" s="236" t="s">
        <v>9</v>
      </c>
      <c r="E6" s="236" t="s">
        <v>10</v>
      </c>
      <c r="F6" s="236" t="s">
        <v>11</v>
      </c>
      <c r="G6" s="213" t="s">
        <v>47</v>
      </c>
      <c r="H6" s="214"/>
      <c r="I6" s="215"/>
      <c r="J6" s="223" t="s">
        <v>12</v>
      </c>
      <c r="K6" s="217" t="s">
        <v>37</v>
      </c>
      <c r="L6" s="217"/>
      <c r="M6" s="217"/>
      <c r="N6" s="217"/>
      <c r="O6" s="223" t="s">
        <v>13</v>
      </c>
      <c r="P6" s="226" t="s">
        <v>5</v>
      </c>
      <c r="Q6" s="223" t="s">
        <v>31</v>
      </c>
      <c r="R6" s="229" t="s">
        <v>38</v>
      </c>
      <c r="S6" s="232" t="s">
        <v>39</v>
      </c>
      <c r="T6" s="203" t="s">
        <v>14</v>
      </c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5"/>
      <c r="AV6" s="241" t="s">
        <v>32</v>
      </c>
      <c r="AW6" s="242"/>
      <c r="AX6" s="242"/>
      <c r="AY6" s="243"/>
      <c r="AZ6" s="222" t="s">
        <v>48</v>
      </c>
    </row>
    <row r="7" spans="1:52" ht="18.75" customHeight="1">
      <c r="A7" s="210"/>
      <c r="B7" s="236"/>
      <c r="C7" s="236"/>
      <c r="D7" s="236"/>
      <c r="E7" s="236"/>
      <c r="F7" s="236"/>
      <c r="G7" s="216" t="s">
        <v>3</v>
      </c>
      <c r="H7" s="212" t="s">
        <v>46</v>
      </c>
      <c r="I7" s="212"/>
      <c r="J7" s="224"/>
      <c r="K7" s="196" t="s">
        <v>40</v>
      </c>
      <c r="L7" s="206" t="s">
        <v>41</v>
      </c>
      <c r="M7" s="208" t="s">
        <v>42</v>
      </c>
      <c r="N7" s="209" t="s">
        <v>43</v>
      </c>
      <c r="O7" s="224"/>
      <c r="P7" s="227"/>
      <c r="Q7" s="224"/>
      <c r="R7" s="230"/>
      <c r="S7" s="233"/>
      <c r="T7" s="218" t="s">
        <v>15</v>
      </c>
      <c r="U7" s="218"/>
      <c r="V7" s="218"/>
      <c r="W7" s="218"/>
      <c r="X7" s="219" t="s">
        <v>16</v>
      </c>
      <c r="Y7" s="219"/>
      <c r="Z7" s="219"/>
      <c r="AA7" s="219"/>
      <c r="AB7" s="220" t="s">
        <v>17</v>
      </c>
      <c r="AC7" s="220"/>
      <c r="AD7" s="220"/>
      <c r="AE7" s="220"/>
      <c r="AF7" s="221" t="s">
        <v>18</v>
      </c>
      <c r="AG7" s="221"/>
      <c r="AH7" s="221"/>
      <c r="AI7" s="221"/>
      <c r="AJ7" s="237" t="s">
        <v>19</v>
      </c>
      <c r="AK7" s="237"/>
      <c r="AL7" s="237"/>
      <c r="AM7" s="237"/>
      <c r="AN7" s="238" t="s">
        <v>20</v>
      </c>
      <c r="AO7" s="238"/>
      <c r="AP7" s="238"/>
      <c r="AQ7" s="238"/>
      <c r="AR7" s="239" t="s">
        <v>21</v>
      </c>
      <c r="AS7" s="239"/>
      <c r="AT7" s="239"/>
      <c r="AU7" s="239"/>
      <c r="AV7" s="244"/>
      <c r="AW7" s="245"/>
      <c r="AX7" s="245"/>
      <c r="AY7" s="246"/>
      <c r="AZ7" s="222"/>
    </row>
    <row r="8" spans="1:52" ht="21.75" customHeight="1">
      <c r="A8" s="210"/>
      <c r="B8" s="236"/>
      <c r="C8" s="236"/>
      <c r="D8" s="236"/>
      <c r="E8" s="236"/>
      <c r="F8" s="236"/>
      <c r="G8" s="216"/>
      <c r="H8" s="15" t="s">
        <v>22</v>
      </c>
      <c r="I8" s="16" t="s">
        <v>23</v>
      </c>
      <c r="J8" s="225"/>
      <c r="K8" s="196"/>
      <c r="L8" s="207"/>
      <c r="M8" s="208"/>
      <c r="N8" s="209"/>
      <c r="O8" s="225"/>
      <c r="P8" s="228"/>
      <c r="Q8" s="225"/>
      <c r="R8" s="231"/>
      <c r="S8" s="234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2" t="s">
        <v>33</v>
      </c>
      <c r="AW8" s="38" t="s">
        <v>34</v>
      </c>
      <c r="AX8" s="36" t="s">
        <v>35</v>
      </c>
      <c r="AY8" s="37" t="s">
        <v>36</v>
      </c>
      <c r="AZ8" s="222"/>
    </row>
    <row r="9" spans="1:52" ht="14.25">
      <c r="A9" s="211" t="s">
        <v>28</v>
      </c>
      <c r="B9" s="211"/>
      <c r="C9" s="211"/>
      <c r="D9" s="211"/>
      <c r="E9" s="211"/>
      <c r="F9" s="211"/>
      <c r="G9" s="24">
        <f>I9+H9</f>
        <v>891.9187200915693</v>
      </c>
      <c r="H9" s="25">
        <f>SUM(H10:H9999)</f>
        <v>594.0207748342</v>
      </c>
      <c r="I9" s="25">
        <f aca="true" t="shared" si="0" ref="I9:AU9">SUM(I10:I9999)</f>
        <v>297.8979452573693</v>
      </c>
      <c r="J9" s="25"/>
      <c r="K9" s="25">
        <f t="shared" si="0"/>
        <v>16.22</v>
      </c>
      <c r="L9" s="25">
        <f t="shared" si="0"/>
        <v>246.64999999999998</v>
      </c>
      <c r="M9" s="25">
        <f t="shared" si="0"/>
        <v>0</v>
      </c>
      <c r="N9" s="25">
        <f t="shared" si="0"/>
        <v>609.0300000000001</v>
      </c>
      <c r="O9" s="25"/>
      <c r="P9" s="25">
        <f t="shared" si="0"/>
        <v>16.22</v>
      </c>
      <c r="Q9" s="25"/>
      <c r="R9" s="25"/>
      <c r="S9" s="25"/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10.65</v>
      </c>
      <c r="AF9" s="25">
        <f t="shared" si="0"/>
        <v>0</v>
      </c>
      <c r="AG9" s="25">
        <f t="shared" si="0"/>
        <v>0</v>
      </c>
      <c r="AH9" s="25">
        <f t="shared" si="0"/>
        <v>5.57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5">
        <f>SUM(AV10:AV9999)</f>
        <v>0</v>
      </c>
      <c r="AW9" s="25">
        <f>SUM(AW10:AW9999)</f>
        <v>0</v>
      </c>
      <c r="AX9" s="25">
        <f>SUM(AX10:AX9999)</f>
        <v>0</v>
      </c>
      <c r="AY9" s="25">
        <f>SUM(AY10:AY9999)</f>
        <v>0</v>
      </c>
      <c r="AZ9" s="26"/>
    </row>
    <row r="10" spans="1:52" s="100" customFormat="1" ht="18">
      <c r="A10" s="162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66">
        <v>1</v>
      </c>
      <c r="C10" s="67" t="s">
        <v>121</v>
      </c>
      <c r="D10" s="114" t="s">
        <v>125</v>
      </c>
      <c r="E10" s="68" t="s">
        <v>122</v>
      </c>
      <c r="F10" s="66" t="s">
        <v>123</v>
      </c>
      <c r="G10" s="69">
        <v>2.531155007</v>
      </c>
      <c r="H10" s="69">
        <v>0</v>
      </c>
      <c r="I10" s="69">
        <v>2.531155007</v>
      </c>
      <c r="J10" s="39">
        <v>2</v>
      </c>
      <c r="K10" s="144">
        <v>0</v>
      </c>
      <c r="L10" s="144">
        <v>2.53</v>
      </c>
      <c r="M10" s="144" t="s">
        <v>192</v>
      </c>
      <c r="N10" s="144" t="s">
        <v>192</v>
      </c>
      <c r="O10" s="39">
        <v>0</v>
      </c>
      <c r="P10" s="150">
        <v>0</v>
      </c>
      <c r="Q10" s="70">
        <v>0</v>
      </c>
      <c r="R10" s="39">
        <v>0</v>
      </c>
      <c r="S10" s="39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1">
        <v>0</v>
      </c>
      <c r="AB10" s="151">
        <v>0</v>
      </c>
      <c r="AC10" s="151">
        <v>0</v>
      </c>
      <c r="AD10" s="151">
        <v>0</v>
      </c>
      <c r="AE10" s="151">
        <v>0</v>
      </c>
      <c r="AF10" s="151">
        <v>0</v>
      </c>
      <c r="AG10" s="151">
        <v>0</v>
      </c>
      <c r="AH10" s="151">
        <v>0</v>
      </c>
      <c r="AI10" s="151">
        <v>0</v>
      </c>
      <c r="AJ10" s="151">
        <v>0</v>
      </c>
      <c r="AK10" s="151">
        <v>0</v>
      </c>
      <c r="AL10" s="151">
        <v>0</v>
      </c>
      <c r="AM10" s="151">
        <v>0</v>
      </c>
      <c r="AN10" s="151">
        <v>0</v>
      </c>
      <c r="AO10" s="151">
        <v>0</v>
      </c>
      <c r="AP10" s="151">
        <v>0</v>
      </c>
      <c r="AQ10" s="151">
        <v>0</v>
      </c>
      <c r="AR10" s="151">
        <v>0</v>
      </c>
      <c r="AS10" s="151">
        <v>0</v>
      </c>
      <c r="AT10" s="151">
        <v>0</v>
      </c>
      <c r="AU10" s="151">
        <v>0</v>
      </c>
      <c r="AV10" s="153"/>
      <c r="AW10" s="153">
        <v>0</v>
      </c>
      <c r="AX10" s="153">
        <v>0</v>
      </c>
      <c r="AY10" s="153">
        <v>0</v>
      </c>
      <c r="AZ10" s="163"/>
    </row>
    <row r="11" spans="1:52" s="27" customFormat="1" ht="18">
      <c r="A11" s="162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66">
        <v>2</v>
      </c>
      <c r="C11" s="67" t="s">
        <v>121</v>
      </c>
      <c r="D11" s="114" t="s">
        <v>126</v>
      </c>
      <c r="E11" s="68" t="s">
        <v>122</v>
      </c>
      <c r="F11" s="66" t="s">
        <v>123</v>
      </c>
      <c r="G11" s="69">
        <v>2.88008386231</v>
      </c>
      <c r="H11" s="69">
        <v>2.88008386231</v>
      </c>
      <c r="I11" s="69">
        <v>0</v>
      </c>
      <c r="J11" s="165">
        <v>2</v>
      </c>
      <c r="K11" s="144">
        <v>0</v>
      </c>
      <c r="L11" s="166" t="s">
        <v>192</v>
      </c>
      <c r="M11" s="166" t="s">
        <v>189</v>
      </c>
      <c r="N11" s="166">
        <v>2.88</v>
      </c>
      <c r="O11" s="165">
        <v>0</v>
      </c>
      <c r="P11" s="65">
        <v>0</v>
      </c>
      <c r="Q11" s="70">
        <v>0</v>
      </c>
      <c r="R11" s="39">
        <v>0</v>
      </c>
      <c r="S11" s="39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14"/>
      <c r="AW11" s="164"/>
      <c r="AX11" s="164"/>
      <c r="AY11" s="164"/>
      <c r="AZ11" s="164"/>
    </row>
    <row r="12" spans="1:52" ht="18">
      <c r="A12" s="45" t="str">
        <f aca="true" t="shared" si="1" ref="A12:A65"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</f>
        <v>   </v>
      </c>
      <c r="B12" s="66">
        <v>3</v>
      </c>
      <c r="C12" s="67" t="s">
        <v>124</v>
      </c>
      <c r="D12" s="114" t="s">
        <v>125</v>
      </c>
      <c r="E12" s="68" t="s">
        <v>122</v>
      </c>
      <c r="F12" s="66" t="s">
        <v>123</v>
      </c>
      <c r="G12" s="59">
        <v>11.23</v>
      </c>
      <c r="H12" s="60">
        <v>0</v>
      </c>
      <c r="I12" s="61">
        <v>11.23</v>
      </c>
      <c r="J12" s="39">
        <v>1</v>
      </c>
      <c r="K12" s="144">
        <v>0</v>
      </c>
      <c r="L12" s="144">
        <v>11.23</v>
      </c>
      <c r="M12" s="146">
        <v>0</v>
      </c>
      <c r="N12" s="144">
        <v>0</v>
      </c>
      <c r="O12" s="39">
        <v>9</v>
      </c>
      <c r="P12" s="150">
        <v>0</v>
      </c>
      <c r="Q12" s="70">
        <v>0</v>
      </c>
      <c r="R12" s="39">
        <v>2</v>
      </c>
      <c r="S12" s="39">
        <v>1</v>
      </c>
      <c r="T12" s="151">
        <v>0</v>
      </c>
      <c r="U12" s="151">
        <v>0</v>
      </c>
      <c r="V12" s="151">
        <v>0</v>
      </c>
      <c r="W12" s="151">
        <v>0</v>
      </c>
      <c r="X12" s="151">
        <v>0</v>
      </c>
      <c r="Y12" s="151">
        <v>0</v>
      </c>
      <c r="Z12" s="151">
        <v>0</v>
      </c>
      <c r="AA12" s="151">
        <v>0</v>
      </c>
      <c r="AB12" s="151">
        <v>0</v>
      </c>
      <c r="AC12" s="151">
        <v>0</v>
      </c>
      <c r="AD12" s="151">
        <v>0</v>
      </c>
      <c r="AE12" s="151">
        <v>0</v>
      </c>
      <c r="AF12" s="151">
        <v>0</v>
      </c>
      <c r="AG12" s="151">
        <v>0</v>
      </c>
      <c r="AH12" s="151">
        <v>0</v>
      </c>
      <c r="AI12" s="151">
        <v>0</v>
      </c>
      <c r="AJ12" s="151">
        <v>0</v>
      </c>
      <c r="AK12" s="151">
        <v>0</v>
      </c>
      <c r="AL12" s="151">
        <v>0</v>
      </c>
      <c r="AM12" s="151">
        <v>0</v>
      </c>
      <c r="AN12" s="151">
        <v>0</v>
      </c>
      <c r="AO12" s="151">
        <v>0</v>
      </c>
      <c r="AP12" s="151">
        <v>0</v>
      </c>
      <c r="AQ12" s="151">
        <v>0</v>
      </c>
      <c r="AR12" s="151">
        <v>0</v>
      </c>
      <c r="AS12" s="151">
        <v>0</v>
      </c>
      <c r="AT12" s="151">
        <v>0</v>
      </c>
      <c r="AU12" s="151">
        <v>0</v>
      </c>
      <c r="AV12" s="152"/>
      <c r="AW12" s="153">
        <v>0</v>
      </c>
      <c r="AX12" s="153">
        <v>0</v>
      </c>
      <c r="AY12" s="153">
        <v>0</v>
      </c>
      <c r="AZ12" s="14"/>
    </row>
    <row r="13" spans="1:52" ht="18">
      <c r="A13" s="45"/>
      <c r="B13" s="66">
        <v>4</v>
      </c>
      <c r="C13" s="67" t="s">
        <v>124</v>
      </c>
      <c r="D13" s="114" t="s">
        <v>126</v>
      </c>
      <c r="E13" s="68" t="s">
        <v>122</v>
      </c>
      <c r="F13" s="66" t="s">
        <v>123</v>
      </c>
      <c r="G13" s="65">
        <v>1.42</v>
      </c>
      <c r="H13" s="69">
        <v>1.42</v>
      </c>
      <c r="I13" s="69">
        <v>0</v>
      </c>
      <c r="J13" s="39">
        <v>1</v>
      </c>
      <c r="K13" s="144">
        <v>0</v>
      </c>
      <c r="L13" s="144">
        <v>0</v>
      </c>
      <c r="M13" s="144" t="s">
        <v>189</v>
      </c>
      <c r="N13" s="144">
        <v>1.42</v>
      </c>
      <c r="O13" s="39">
        <v>9</v>
      </c>
      <c r="P13" s="150">
        <v>0</v>
      </c>
      <c r="Q13" s="70">
        <v>0</v>
      </c>
      <c r="R13" s="39">
        <v>2</v>
      </c>
      <c r="S13" s="39">
        <v>1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51">
        <v>0</v>
      </c>
      <c r="AA13" s="151">
        <v>0</v>
      </c>
      <c r="AB13" s="151">
        <v>0</v>
      </c>
      <c r="AC13" s="151">
        <v>0</v>
      </c>
      <c r="AD13" s="151">
        <v>0</v>
      </c>
      <c r="AE13" s="151">
        <v>0</v>
      </c>
      <c r="AF13" s="151">
        <v>0</v>
      </c>
      <c r="AG13" s="151">
        <v>0</v>
      </c>
      <c r="AH13" s="151">
        <v>0</v>
      </c>
      <c r="AI13" s="151">
        <v>0</v>
      </c>
      <c r="AJ13" s="151">
        <v>0</v>
      </c>
      <c r="AK13" s="151">
        <v>0</v>
      </c>
      <c r="AL13" s="151">
        <v>0</v>
      </c>
      <c r="AM13" s="151">
        <v>0</v>
      </c>
      <c r="AN13" s="151">
        <v>0</v>
      </c>
      <c r="AO13" s="151">
        <v>0</v>
      </c>
      <c r="AP13" s="151">
        <v>0</v>
      </c>
      <c r="AQ13" s="151">
        <v>0</v>
      </c>
      <c r="AR13" s="151">
        <v>0</v>
      </c>
      <c r="AS13" s="151">
        <v>0</v>
      </c>
      <c r="AT13" s="151">
        <v>0</v>
      </c>
      <c r="AU13" s="151">
        <v>0</v>
      </c>
      <c r="AV13" s="152"/>
      <c r="AW13" s="153">
        <v>0</v>
      </c>
      <c r="AX13" s="153">
        <v>0</v>
      </c>
      <c r="AY13" s="153">
        <v>0</v>
      </c>
      <c r="AZ13" s="14"/>
    </row>
    <row r="14" spans="1:52" ht="18">
      <c r="A14" s="45" t="str">
        <f t="shared" si="1"/>
        <v>   </v>
      </c>
      <c r="B14" s="66">
        <v>5</v>
      </c>
      <c r="C14" s="58" t="s">
        <v>124</v>
      </c>
      <c r="D14" s="114" t="s">
        <v>119</v>
      </c>
      <c r="E14" s="58" t="s">
        <v>122</v>
      </c>
      <c r="F14" s="145" t="s">
        <v>123</v>
      </c>
      <c r="G14" s="59">
        <v>26.96</v>
      </c>
      <c r="H14" s="60">
        <v>0</v>
      </c>
      <c r="I14" s="61">
        <v>26.96</v>
      </c>
      <c r="J14" s="39">
        <v>1</v>
      </c>
      <c r="K14" s="144">
        <v>0</v>
      </c>
      <c r="L14" s="144">
        <v>26.96</v>
      </c>
      <c r="M14" s="146">
        <v>0</v>
      </c>
      <c r="N14" s="146">
        <v>0</v>
      </c>
      <c r="O14" s="39">
        <v>23</v>
      </c>
      <c r="P14" s="154">
        <v>0</v>
      </c>
      <c r="Q14" s="63">
        <v>0</v>
      </c>
      <c r="R14" s="64">
        <v>2</v>
      </c>
      <c r="S14" s="64">
        <v>1</v>
      </c>
      <c r="T14" s="151">
        <v>0</v>
      </c>
      <c r="U14" s="151">
        <v>0</v>
      </c>
      <c r="V14" s="151">
        <v>0</v>
      </c>
      <c r="W14" s="151">
        <v>0</v>
      </c>
      <c r="X14" s="151">
        <v>0</v>
      </c>
      <c r="Y14" s="151">
        <v>0</v>
      </c>
      <c r="Z14" s="151">
        <v>0</v>
      </c>
      <c r="AA14" s="151">
        <v>0</v>
      </c>
      <c r="AB14" s="151">
        <v>0</v>
      </c>
      <c r="AC14" s="151">
        <v>0</v>
      </c>
      <c r="AD14" s="151">
        <v>0</v>
      </c>
      <c r="AE14" s="151">
        <v>0</v>
      </c>
      <c r="AF14" s="151">
        <v>0</v>
      </c>
      <c r="AG14" s="151">
        <v>0</v>
      </c>
      <c r="AH14" s="151">
        <v>0</v>
      </c>
      <c r="AI14" s="151">
        <v>0</v>
      </c>
      <c r="AJ14" s="151">
        <v>0</v>
      </c>
      <c r="AK14" s="151">
        <v>0</v>
      </c>
      <c r="AL14" s="151">
        <v>0</v>
      </c>
      <c r="AM14" s="151">
        <v>0</v>
      </c>
      <c r="AN14" s="151">
        <v>0</v>
      </c>
      <c r="AO14" s="151">
        <v>0</v>
      </c>
      <c r="AP14" s="151">
        <v>0</v>
      </c>
      <c r="AQ14" s="151">
        <v>0</v>
      </c>
      <c r="AR14" s="151">
        <v>0</v>
      </c>
      <c r="AS14" s="151">
        <v>0</v>
      </c>
      <c r="AT14" s="151">
        <v>0</v>
      </c>
      <c r="AU14" s="151">
        <v>0</v>
      </c>
      <c r="AV14" s="152"/>
      <c r="AW14" s="153">
        <v>0</v>
      </c>
      <c r="AX14" s="153">
        <v>0</v>
      </c>
      <c r="AY14" s="153">
        <v>0</v>
      </c>
      <c r="AZ14" s="14"/>
    </row>
    <row r="15" spans="1:52" ht="18">
      <c r="A15" s="45" t="str">
        <f t="shared" si="1"/>
        <v>   </v>
      </c>
      <c r="B15" s="66">
        <v>6</v>
      </c>
      <c r="C15" s="58" t="s">
        <v>124</v>
      </c>
      <c r="D15" s="114" t="s">
        <v>158</v>
      </c>
      <c r="E15" s="58" t="s">
        <v>122</v>
      </c>
      <c r="F15" s="145" t="s">
        <v>123</v>
      </c>
      <c r="G15" s="59">
        <v>9.22</v>
      </c>
      <c r="H15" s="60">
        <v>9.22</v>
      </c>
      <c r="I15" s="61">
        <v>0</v>
      </c>
      <c r="J15" s="39">
        <v>1</v>
      </c>
      <c r="K15" s="144">
        <v>0</v>
      </c>
      <c r="L15" s="144">
        <v>0</v>
      </c>
      <c r="M15" s="146" t="s">
        <v>189</v>
      </c>
      <c r="N15" s="146">
        <v>9.22</v>
      </c>
      <c r="O15" s="39">
        <v>23</v>
      </c>
      <c r="P15" s="154">
        <v>0</v>
      </c>
      <c r="Q15" s="63">
        <v>0</v>
      </c>
      <c r="R15" s="64">
        <v>2</v>
      </c>
      <c r="S15" s="64">
        <v>1</v>
      </c>
      <c r="T15" s="151">
        <v>0</v>
      </c>
      <c r="U15" s="151">
        <v>0</v>
      </c>
      <c r="V15" s="151">
        <v>0</v>
      </c>
      <c r="W15" s="151">
        <v>0</v>
      </c>
      <c r="X15" s="151">
        <v>0</v>
      </c>
      <c r="Y15" s="151">
        <v>0</v>
      </c>
      <c r="Z15" s="151">
        <v>0</v>
      </c>
      <c r="AA15" s="151">
        <v>0</v>
      </c>
      <c r="AB15" s="151">
        <v>0</v>
      </c>
      <c r="AC15" s="151">
        <v>0</v>
      </c>
      <c r="AD15" s="151">
        <v>0</v>
      </c>
      <c r="AE15" s="151">
        <v>0</v>
      </c>
      <c r="AF15" s="151">
        <v>0</v>
      </c>
      <c r="AG15" s="151">
        <v>0</v>
      </c>
      <c r="AH15" s="151">
        <v>0</v>
      </c>
      <c r="AI15" s="151">
        <v>0</v>
      </c>
      <c r="AJ15" s="151">
        <v>0</v>
      </c>
      <c r="AK15" s="151">
        <v>0</v>
      </c>
      <c r="AL15" s="151">
        <v>0</v>
      </c>
      <c r="AM15" s="151">
        <v>0</v>
      </c>
      <c r="AN15" s="151">
        <v>0</v>
      </c>
      <c r="AO15" s="151">
        <v>0</v>
      </c>
      <c r="AP15" s="151">
        <v>0</v>
      </c>
      <c r="AQ15" s="151">
        <v>0</v>
      </c>
      <c r="AR15" s="151">
        <v>0</v>
      </c>
      <c r="AS15" s="151">
        <v>0</v>
      </c>
      <c r="AT15" s="151">
        <v>0</v>
      </c>
      <c r="AU15" s="151">
        <v>0</v>
      </c>
      <c r="AV15" s="152"/>
      <c r="AW15" s="153">
        <v>0</v>
      </c>
      <c r="AX15" s="153">
        <v>0</v>
      </c>
      <c r="AY15" s="153">
        <v>0</v>
      </c>
      <c r="AZ15" s="14"/>
    </row>
    <row r="16" spans="1:52" ht="18">
      <c r="A16" s="45" t="str">
        <f>IF(J16=1,IF(K16&gt;0,IF(L16&gt;0,IF(N16&gt;0,11,11),IF(N16&gt;0,11,"")),IF(L16&gt;0,IF(N16&gt;0,11,""),IF(N16=0,22,""))),IF(L16&gt;0,IF(N16&gt;0,IF(P16&gt;0,66,""),IF(P16&gt;0,66,"")),IF(P16&gt;0,66,"")))&amp;" "&amp;IF(J16=1,IF(K16=0,IF(L16&gt;0,IF(N16&gt;0,IF(P16&gt;0,66,""),IF(P16&gt;0,66,"")),IF(P16&gt;0,66,"")),""),IF(P16&gt;0,66,""))&amp;" "&amp;IF(J16=1,IF(K16&gt;0,IF(P16&gt;0,IF(O16&lt;=7,IF(Q16=100,"","33"),IF(O16&lt;=25,IF(Q16&gt;0,IF(Q16&lt;100,"",33),IF(Q16=0,"","33")))),IF(O16&gt;25,"",33)),""),IF(J16&gt;1,IF(P16&gt;0,"55",""),IF(J16=0,IF(P16&gt;0,"55","00"))))&amp;" "&amp;IF(P16&gt;0,IF(R16&gt;0,IF(S16&gt;0,"",88),77),"")</f>
        <v>   </v>
      </c>
      <c r="B16" s="66">
        <v>7</v>
      </c>
      <c r="C16" s="67" t="s">
        <v>127</v>
      </c>
      <c r="D16" s="114" t="s">
        <v>125</v>
      </c>
      <c r="E16" s="68" t="s">
        <v>122</v>
      </c>
      <c r="F16" s="66" t="s">
        <v>123</v>
      </c>
      <c r="G16" s="65">
        <v>6.39</v>
      </c>
      <c r="H16" s="69">
        <v>0</v>
      </c>
      <c r="I16" s="69">
        <v>6.39</v>
      </c>
      <c r="J16" s="39">
        <v>1</v>
      </c>
      <c r="K16" s="144">
        <v>0</v>
      </c>
      <c r="L16" s="144">
        <v>6.39</v>
      </c>
      <c r="M16" s="144">
        <v>0</v>
      </c>
      <c r="N16" s="144">
        <v>0</v>
      </c>
      <c r="O16" s="39">
        <v>3</v>
      </c>
      <c r="P16" s="150">
        <v>0</v>
      </c>
      <c r="Q16" s="70">
        <v>0</v>
      </c>
      <c r="R16" s="39">
        <v>2</v>
      </c>
      <c r="S16" s="39">
        <v>1</v>
      </c>
      <c r="T16" s="151">
        <v>0</v>
      </c>
      <c r="U16" s="151">
        <v>0</v>
      </c>
      <c r="V16" s="151">
        <v>0</v>
      </c>
      <c r="W16" s="151">
        <v>0</v>
      </c>
      <c r="X16" s="151">
        <v>0</v>
      </c>
      <c r="Y16" s="151">
        <v>0</v>
      </c>
      <c r="Z16" s="151">
        <v>0</v>
      </c>
      <c r="AA16" s="151">
        <v>0</v>
      </c>
      <c r="AB16" s="151">
        <v>0</v>
      </c>
      <c r="AC16" s="151">
        <v>0</v>
      </c>
      <c r="AD16" s="151">
        <v>0</v>
      </c>
      <c r="AE16" s="151">
        <v>0</v>
      </c>
      <c r="AF16" s="151">
        <v>0</v>
      </c>
      <c r="AG16" s="151">
        <v>0</v>
      </c>
      <c r="AH16" s="151">
        <v>0</v>
      </c>
      <c r="AI16" s="151">
        <v>0</v>
      </c>
      <c r="AJ16" s="151">
        <v>0</v>
      </c>
      <c r="AK16" s="151">
        <v>0</v>
      </c>
      <c r="AL16" s="151">
        <v>0</v>
      </c>
      <c r="AM16" s="151">
        <v>0</v>
      </c>
      <c r="AN16" s="151">
        <v>0</v>
      </c>
      <c r="AO16" s="151">
        <v>0</v>
      </c>
      <c r="AP16" s="151">
        <v>0</v>
      </c>
      <c r="AQ16" s="151">
        <v>0</v>
      </c>
      <c r="AR16" s="151">
        <v>0</v>
      </c>
      <c r="AS16" s="151">
        <v>0</v>
      </c>
      <c r="AT16" s="151">
        <v>0</v>
      </c>
      <c r="AU16" s="151">
        <v>0</v>
      </c>
      <c r="AV16" s="152"/>
      <c r="AW16" s="153">
        <v>0</v>
      </c>
      <c r="AX16" s="153">
        <v>0</v>
      </c>
      <c r="AY16" s="153">
        <v>0</v>
      </c>
      <c r="AZ16" s="14"/>
    </row>
    <row r="17" spans="1:52" ht="18">
      <c r="A17" s="45" t="str">
        <f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"&amp;IF(J17=1,IF(K17&gt;0,IF(P17&gt;0,IF(O17&lt;=7,IF(Q17=100,"","33"),IF(O17&lt;=25,IF(Q17&gt;0,IF(Q17&lt;100,"",33),IF(Q17=0,"","33")))),IF(O17&gt;25,"",33)),""),IF(J17&gt;1,IF(P17&gt;0,"55",""),IF(J17=0,IF(P17&gt;0,"55","00"))))&amp;" "&amp;IF(P17&gt;0,IF(R17&gt;0,IF(S17&gt;0,"",88),77),"")</f>
        <v>   </v>
      </c>
      <c r="B17" s="66">
        <v>8</v>
      </c>
      <c r="C17" s="67" t="s">
        <v>127</v>
      </c>
      <c r="D17" s="114" t="s">
        <v>126</v>
      </c>
      <c r="E17" s="68" t="s">
        <v>122</v>
      </c>
      <c r="F17" s="66" t="s">
        <v>123</v>
      </c>
      <c r="G17" s="65">
        <v>2.75</v>
      </c>
      <c r="H17" s="69">
        <v>2.75</v>
      </c>
      <c r="I17" s="69">
        <v>0</v>
      </c>
      <c r="J17" s="39">
        <v>1</v>
      </c>
      <c r="K17" s="144">
        <v>0</v>
      </c>
      <c r="L17" s="144">
        <v>0</v>
      </c>
      <c r="M17" s="144" t="s">
        <v>189</v>
      </c>
      <c r="N17" s="144">
        <v>2.75</v>
      </c>
      <c r="O17" s="39">
        <v>3</v>
      </c>
      <c r="P17" s="150">
        <v>0</v>
      </c>
      <c r="Q17" s="70">
        <v>0</v>
      </c>
      <c r="R17" s="39">
        <v>2</v>
      </c>
      <c r="S17" s="39">
        <v>1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1">
        <v>0</v>
      </c>
      <c r="AA17" s="151">
        <v>0</v>
      </c>
      <c r="AB17" s="151">
        <v>0</v>
      </c>
      <c r="AC17" s="151">
        <v>0</v>
      </c>
      <c r="AD17" s="151">
        <v>0</v>
      </c>
      <c r="AE17" s="151">
        <v>0</v>
      </c>
      <c r="AF17" s="151">
        <v>0</v>
      </c>
      <c r="AG17" s="151">
        <v>0</v>
      </c>
      <c r="AH17" s="151">
        <v>0</v>
      </c>
      <c r="AI17" s="151">
        <v>0</v>
      </c>
      <c r="AJ17" s="151">
        <v>0</v>
      </c>
      <c r="AK17" s="151">
        <v>0</v>
      </c>
      <c r="AL17" s="151">
        <v>0</v>
      </c>
      <c r="AM17" s="151">
        <v>0</v>
      </c>
      <c r="AN17" s="151">
        <v>0</v>
      </c>
      <c r="AO17" s="151">
        <v>0</v>
      </c>
      <c r="AP17" s="151">
        <v>0</v>
      </c>
      <c r="AQ17" s="151">
        <v>0</v>
      </c>
      <c r="AR17" s="151">
        <v>0</v>
      </c>
      <c r="AS17" s="151">
        <v>0</v>
      </c>
      <c r="AT17" s="151">
        <v>0</v>
      </c>
      <c r="AU17" s="151">
        <v>0</v>
      </c>
      <c r="AV17" s="152"/>
      <c r="AW17" s="153">
        <v>0</v>
      </c>
      <c r="AX17" s="153">
        <v>0</v>
      </c>
      <c r="AY17" s="153">
        <v>0</v>
      </c>
      <c r="AZ17" s="14"/>
    </row>
    <row r="18" spans="1:52" ht="18">
      <c r="A18" s="45" t="str">
        <f t="shared" si="1"/>
        <v>   </v>
      </c>
      <c r="B18" s="66">
        <v>9</v>
      </c>
      <c r="C18" s="67" t="s">
        <v>128</v>
      </c>
      <c r="D18" s="114" t="s">
        <v>125</v>
      </c>
      <c r="E18" s="68" t="s">
        <v>122</v>
      </c>
      <c r="F18" s="66" t="s">
        <v>123</v>
      </c>
      <c r="G18" s="59">
        <v>17.8</v>
      </c>
      <c r="H18" s="60">
        <v>0</v>
      </c>
      <c r="I18" s="61">
        <v>17.8</v>
      </c>
      <c r="J18" s="39">
        <v>1</v>
      </c>
      <c r="K18" s="144">
        <v>0</v>
      </c>
      <c r="L18" s="144">
        <v>17.8</v>
      </c>
      <c r="M18" s="144">
        <v>0</v>
      </c>
      <c r="N18" s="144">
        <v>0</v>
      </c>
      <c r="O18" s="39">
        <v>10</v>
      </c>
      <c r="P18" s="150">
        <v>0</v>
      </c>
      <c r="Q18" s="70">
        <v>0</v>
      </c>
      <c r="R18" s="39">
        <v>2</v>
      </c>
      <c r="S18" s="39">
        <v>1</v>
      </c>
      <c r="T18" s="151">
        <v>0</v>
      </c>
      <c r="U18" s="151">
        <v>0</v>
      </c>
      <c r="V18" s="151">
        <v>0</v>
      </c>
      <c r="W18" s="151">
        <v>0</v>
      </c>
      <c r="X18" s="151">
        <v>0</v>
      </c>
      <c r="Y18" s="151">
        <v>0</v>
      </c>
      <c r="Z18" s="151">
        <v>0</v>
      </c>
      <c r="AA18" s="151">
        <v>0</v>
      </c>
      <c r="AB18" s="151">
        <v>0</v>
      </c>
      <c r="AC18" s="151">
        <v>0</v>
      </c>
      <c r="AD18" s="151">
        <v>0</v>
      </c>
      <c r="AE18" s="151">
        <v>0</v>
      </c>
      <c r="AF18" s="151">
        <v>0</v>
      </c>
      <c r="AG18" s="151">
        <v>0</v>
      </c>
      <c r="AH18" s="151">
        <v>0</v>
      </c>
      <c r="AI18" s="151">
        <v>0</v>
      </c>
      <c r="AJ18" s="151">
        <v>0</v>
      </c>
      <c r="AK18" s="151">
        <v>0</v>
      </c>
      <c r="AL18" s="151">
        <v>0</v>
      </c>
      <c r="AM18" s="151">
        <v>0</v>
      </c>
      <c r="AN18" s="151">
        <v>0</v>
      </c>
      <c r="AO18" s="151">
        <v>0</v>
      </c>
      <c r="AP18" s="151">
        <v>0</v>
      </c>
      <c r="AQ18" s="151">
        <v>0</v>
      </c>
      <c r="AR18" s="151">
        <v>0</v>
      </c>
      <c r="AS18" s="151">
        <v>0</v>
      </c>
      <c r="AT18" s="151">
        <v>0</v>
      </c>
      <c r="AU18" s="151">
        <v>0</v>
      </c>
      <c r="AV18" s="152"/>
      <c r="AW18" s="153">
        <v>0</v>
      </c>
      <c r="AX18" s="153">
        <v>0</v>
      </c>
      <c r="AY18" s="153">
        <v>0</v>
      </c>
      <c r="AZ18" s="14"/>
    </row>
    <row r="19" spans="1:52" ht="18">
      <c r="A19" s="45"/>
      <c r="B19" s="66">
        <v>10</v>
      </c>
      <c r="C19" s="67" t="s">
        <v>128</v>
      </c>
      <c r="D19" s="114" t="s">
        <v>126</v>
      </c>
      <c r="E19" s="68" t="s">
        <v>122</v>
      </c>
      <c r="F19" s="66" t="s">
        <v>123</v>
      </c>
      <c r="G19" s="65">
        <v>13.12</v>
      </c>
      <c r="H19" s="69">
        <v>13.12</v>
      </c>
      <c r="I19" s="69">
        <v>0</v>
      </c>
      <c r="J19" s="39">
        <v>1</v>
      </c>
      <c r="K19" s="144">
        <v>0</v>
      </c>
      <c r="L19" s="144">
        <v>0</v>
      </c>
      <c r="M19" s="144" t="s">
        <v>189</v>
      </c>
      <c r="N19" s="144">
        <v>13.12</v>
      </c>
      <c r="O19" s="39">
        <v>10</v>
      </c>
      <c r="P19" s="150">
        <v>0</v>
      </c>
      <c r="Q19" s="70">
        <v>0</v>
      </c>
      <c r="R19" s="39">
        <v>2</v>
      </c>
      <c r="S19" s="39">
        <v>1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1">
        <v>0</v>
      </c>
      <c r="AA19" s="151">
        <v>0</v>
      </c>
      <c r="AB19" s="151">
        <v>0</v>
      </c>
      <c r="AC19" s="151">
        <v>0</v>
      </c>
      <c r="AD19" s="151">
        <v>0</v>
      </c>
      <c r="AE19" s="151">
        <v>0</v>
      </c>
      <c r="AF19" s="151">
        <v>0</v>
      </c>
      <c r="AG19" s="151">
        <v>0</v>
      </c>
      <c r="AH19" s="151">
        <v>0</v>
      </c>
      <c r="AI19" s="151">
        <v>0</v>
      </c>
      <c r="AJ19" s="151">
        <v>0</v>
      </c>
      <c r="AK19" s="151">
        <v>0</v>
      </c>
      <c r="AL19" s="151">
        <v>0</v>
      </c>
      <c r="AM19" s="151">
        <v>0</v>
      </c>
      <c r="AN19" s="151">
        <v>0</v>
      </c>
      <c r="AO19" s="151">
        <v>0</v>
      </c>
      <c r="AP19" s="151">
        <v>0</v>
      </c>
      <c r="AQ19" s="151">
        <v>0</v>
      </c>
      <c r="AR19" s="151">
        <v>0</v>
      </c>
      <c r="AS19" s="151">
        <v>0</v>
      </c>
      <c r="AT19" s="151">
        <v>0</v>
      </c>
      <c r="AU19" s="151">
        <v>0</v>
      </c>
      <c r="AV19" s="152"/>
      <c r="AW19" s="153">
        <v>0</v>
      </c>
      <c r="AX19" s="153">
        <v>0</v>
      </c>
      <c r="AY19" s="153">
        <v>0</v>
      </c>
      <c r="AZ19" s="14"/>
    </row>
    <row r="20" spans="1:52" ht="18">
      <c r="A20" s="45" t="str">
        <f t="shared" si="1"/>
        <v>   </v>
      </c>
      <c r="B20" s="66">
        <v>11</v>
      </c>
      <c r="C20" s="58" t="s">
        <v>128</v>
      </c>
      <c r="D20" s="114" t="s">
        <v>119</v>
      </c>
      <c r="E20" s="58" t="s">
        <v>122</v>
      </c>
      <c r="F20" s="145" t="s">
        <v>123</v>
      </c>
      <c r="G20" s="59">
        <v>6.12</v>
      </c>
      <c r="H20" s="60">
        <v>6.12</v>
      </c>
      <c r="I20" s="61">
        <v>0</v>
      </c>
      <c r="J20" s="39">
        <v>1</v>
      </c>
      <c r="K20" s="144">
        <v>0</v>
      </c>
      <c r="L20" s="147">
        <v>0</v>
      </c>
      <c r="M20" s="146" t="s">
        <v>129</v>
      </c>
      <c r="N20" s="146">
        <v>6.12</v>
      </c>
      <c r="O20" s="39">
        <v>9</v>
      </c>
      <c r="P20" s="154">
        <v>0</v>
      </c>
      <c r="Q20" s="63">
        <v>0</v>
      </c>
      <c r="R20" s="64">
        <v>2</v>
      </c>
      <c r="S20" s="64">
        <v>1</v>
      </c>
      <c r="T20" s="151">
        <v>0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1">
        <v>0</v>
      </c>
      <c r="AA20" s="151">
        <v>0</v>
      </c>
      <c r="AB20" s="151">
        <v>0</v>
      </c>
      <c r="AC20" s="151">
        <v>0</v>
      </c>
      <c r="AD20" s="151">
        <v>0</v>
      </c>
      <c r="AE20" s="151">
        <v>0</v>
      </c>
      <c r="AF20" s="151">
        <v>0</v>
      </c>
      <c r="AG20" s="151">
        <v>0</v>
      </c>
      <c r="AH20" s="151">
        <v>0</v>
      </c>
      <c r="AI20" s="151">
        <v>0</v>
      </c>
      <c r="AJ20" s="155">
        <v>0</v>
      </c>
      <c r="AK20" s="155">
        <v>0</v>
      </c>
      <c r="AL20" s="151">
        <v>0</v>
      </c>
      <c r="AM20" s="151">
        <v>0</v>
      </c>
      <c r="AN20" s="151">
        <v>0</v>
      </c>
      <c r="AO20" s="151">
        <v>0</v>
      </c>
      <c r="AP20" s="151">
        <v>0</v>
      </c>
      <c r="AQ20" s="151">
        <v>0</v>
      </c>
      <c r="AR20" s="151">
        <v>0</v>
      </c>
      <c r="AS20" s="151">
        <v>0</v>
      </c>
      <c r="AT20" s="151">
        <v>0</v>
      </c>
      <c r="AU20" s="151">
        <v>0</v>
      </c>
      <c r="AV20" s="152"/>
      <c r="AW20" s="153">
        <v>0</v>
      </c>
      <c r="AX20" s="153">
        <v>0</v>
      </c>
      <c r="AY20" s="153">
        <v>0</v>
      </c>
      <c r="AZ20" s="14"/>
    </row>
    <row r="21" spans="1:52" ht="18">
      <c r="A21" s="45" t="str">
        <f t="shared" si="1"/>
        <v>   </v>
      </c>
      <c r="B21" s="66">
        <v>12</v>
      </c>
      <c r="C21" s="67" t="s">
        <v>128</v>
      </c>
      <c r="D21" s="114" t="s">
        <v>158</v>
      </c>
      <c r="E21" s="68" t="s">
        <v>122</v>
      </c>
      <c r="F21" s="66" t="s">
        <v>123</v>
      </c>
      <c r="G21" s="65">
        <v>0.61</v>
      </c>
      <c r="H21" s="69">
        <v>0</v>
      </c>
      <c r="I21" s="69">
        <v>0.61</v>
      </c>
      <c r="J21" s="39">
        <v>1</v>
      </c>
      <c r="K21" s="144">
        <v>0</v>
      </c>
      <c r="L21" s="144">
        <v>0.61</v>
      </c>
      <c r="M21" s="144">
        <v>0</v>
      </c>
      <c r="N21" s="144">
        <v>0</v>
      </c>
      <c r="O21" s="39">
        <v>3</v>
      </c>
      <c r="P21" s="150">
        <v>0</v>
      </c>
      <c r="Q21" s="70">
        <v>0</v>
      </c>
      <c r="R21" s="39">
        <v>2</v>
      </c>
      <c r="S21" s="39">
        <v>1</v>
      </c>
      <c r="T21" s="151">
        <v>0</v>
      </c>
      <c r="U21" s="151">
        <v>0</v>
      </c>
      <c r="V21" s="151">
        <v>0</v>
      </c>
      <c r="W21" s="151">
        <v>0</v>
      </c>
      <c r="X21" s="151">
        <v>0</v>
      </c>
      <c r="Y21" s="151">
        <v>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  <c r="AE21" s="151">
        <v>0</v>
      </c>
      <c r="AF21" s="151">
        <v>0</v>
      </c>
      <c r="AG21" s="151">
        <v>0</v>
      </c>
      <c r="AH21" s="151">
        <v>0</v>
      </c>
      <c r="AI21" s="151">
        <v>0</v>
      </c>
      <c r="AJ21" s="151">
        <v>0</v>
      </c>
      <c r="AK21" s="151">
        <v>0</v>
      </c>
      <c r="AL21" s="151">
        <v>0</v>
      </c>
      <c r="AM21" s="151">
        <v>0</v>
      </c>
      <c r="AN21" s="151">
        <v>0</v>
      </c>
      <c r="AO21" s="151">
        <v>0</v>
      </c>
      <c r="AP21" s="151">
        <v>0</v>
      </c>
      <c r="AQ21" s="151">
        <v>0</v>
      </c>
      <c r="AR21" s="151">
        <v>0</v>
      </c>
      <c r="AS21" s="151">
        <v>0</v>
      </c>
      <c r="AT21" s="151">
        <v>0</v>
      </c>
      <c r="AU21" s="151">
        <v>0</v>
      </c>
      <c r="AV21" s="152"/>
      <c r="AW21" s="153">
        <v>0</v>
      </c>
      <c r="AX21" s="153">
        <v>0</v>
      </c>
      <c r="AY21" s="153">
        <v>0</v>
      </c>
      <c r="AZ21" s="14"/>
    </row>
    <row r="22" spans="1:52" ht="18">
      <c r="A22" s="45"/>
      <c r="B22" s="66">
        <v>13</v>
      </c>
      <c r="C22" s="67" t="s">
        <v>128</v>
      </c>
      <c r="D22" s="114" t="s">
        <v>159</v>
      </c>
      <c r="E22" s="68" t="s">
        <v>122</v>
      </c>
      <c r="F22" s="66" t="s">
        <v>123</v>
      </c>
      <c r="G22" s="65">
        <v>32.79</v>
      </c>
      <c r="H22" s="69">
        <v>32.79</v>
      </c>
      <c r="I22" s="69">
        <v>0</v>
      </c>
      <c r="J22" s="39">
        <v>1</v>
      </c>
      <c r="K22" s="144">
        <v>0</v>
      </c>
      <c r="L22" s="144">
        <v>0</v>
      </c>
      <c r="M22" s="144" t="s">
        <v>129</v>
      </c>
      <c r="N22" s="144">
        <v>32.79</v>
      </c>
      <c r="O22" s="39">
        <v>3</v>
      </c>
      <c r="P22" s="150">
        <v>0</v>
      </c>
      <c r="Q22" s="70">
        <v>0</v>
      </c>
      <c r="R22" s="39">
        <v>2</v>
      </c>
      <c r="S22" s="39">
        <v>1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Z22" s="151">
        <v>0</v>
      </c>
      <c r="AA22" s="151">
        <v>0</v>
      </c>
      <c r="AB22" s="151">
        <v>0</v>
      </c>
      <c r="AC22" s="151">
        <v>0</v>
      </c>
      <c r="AD22" s="151">
        <v>0</v>
      </c>
      <c r="AE22" s="151">
        <v>0</v>
      </c>
      <c r="AF22" s="151">
        <v>0</v>
      </c>
      <c r="AG22" s="151">
        <v>0</v>
      </c>
      <c r="AH22" s="151">
        <v>0</v>
      </c>
      <c r="AI22" s="151">
        <v>0</v>
      </c>
      <c r="AJ22" s="151">
        <v>0</v>
      </c>
      <c r="AK22" s="151">
        <v>0</v>
      </c>
      <c r="AL22" s="151">
        <v>0</v>
      </c>
      <c r="AM22" s="151">
        <v>0</v>
      </c>
      <c r="AN22" s="151">
        <v>0</v>
      </c>
      <c r="AO22" s="151">
        <v>0</v>
      </c>
      <c r="AP22" s="151">
        <v>0</v>
      </c>
      <c r="AQ22" s="151">
        <v>0</v>
      </c>
      <c r="AR22" s="151">
        <v>0</v>
      </c>
      <c r="AS22" s="151">
        <v>0</v>
      </c>
      <c r="AT22" s="151">
        <v>0</v>
      </c>
      <c r="AU22" s="151">
        <v>0</v>
      </c>
      <c r="AV22" s="152"/>
      <c r="AW22" s="153">
        <v>0</v>
      </c>
      <c r="AX22" s="153">
        <v>0</v>
      </c>
      <c r="AY22" s="153">
        <v>0</v>
      </c>
      <c r="AZ22" s="14"/>
    </row>
    <row r="23" spans="1:52" ht="18">
      <c r="A23" s="45" t="str">
        <f t="shared" si="1"/>
        <v>   </v>
      </c>
      <c r="B23" s="66">
        <v>14</v>
      </c>
      <c r="C23" s="58" t="s">
        <v>128</v>
      </c>
      <c r="D23" s="114" t="s">
        <v>160</v>
      </c>
      <c r="E23" s="58" t="s">
        <v>122</v>
      </c>
      <c r="F23" s="145" t="s">
        <v>123</v>
      </c>
      <c r="G23" s="59">
        <v>0.31</v>
      </c>
      <c r="H23" s="60">
        <v>0</v>
      </c>
      <c r="I23" s="61">
        <v>0.31</v>
      </c>
      <c r="J23" s="39">
        <v>1</v>
      </c>
      <c r="K23" s="144">
        <v>0</v>
      </c>
      <c r="L23" s="147">
        <v>0.31</v>
      </c>
      <c r="M23" s="144">
        <v>0</v>
      </c>
      <c r="N23" s="146">
        <v>0</v>
      </c>
      <c r="O23" s="39">
        <v>13</v>
      </c>
      <c r="P23" s="154">
        <v>0</v>
      </c>
      <c r="Q23" s="63">
        <v>0</v>
      </c>
      <c r="R23" s="64">
        <v>2</v>
      </c>
      <c r="S23" s="64">
        <v>1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0</v>
      </c>
      <c r="AC23" s="151">
        <v>0</v>
      </c>
      <c r="AD23" s="151">
        <v>0</v>
      </c>
      <c r="AE23" s="151">
        <v>0</v>
      </c>
      <c r="AF23" s="151">
        <v>0</v>
      </c>
      <c r="AG23" s="151">
        <v>0</v>
      </c>
      <c r="AH23" s="151">
        <v>0</v>
      </c>
      <c r="AI23" s="151">
        <v>0</v>
      </c>
      <c r="AJ23" s="151">
        <v>0</v>
      </c>
      <c r="AK23" s="151">
        <v>0</v>
      </c>
      <c r="AL23" s="151">
        <v>0</v>
      </c>
      <c r="AM23" s="151">
        <v>0</v>
      </c>
      <c r="AN23" s="151">
        <v>0</v>
      </c>
      <c r="AO23" s="151">
        <v>0</v>
      </c>
      <c r="AP23" s="151">
        <v>0</v>
      </c>
      <c r="AQ23" s="151">
        <v>0</v>
      </c>
      <c r="AR23" s="151">
        <v>0</v>
      </c>
      <c r="AS23" s="151">
        <v>0</v>
      </c>
      <c r="AT23" s="151">
        <v>0</v>
      </c>
      <c r="AU23" s="151">
        <v>0</v>
      </c>
      <c r="AV23" s="152"/>
      <c r="AW23" s="153">
        <v>0</v>
      </c>
      <c r="AX23" s="153">
        <v>0</v>
      </c>
      <c r="AY23" s="153">
        <v>0</v>
      </c>
      <c r="AZ23" s="14"/>
    </row>
    <row r="24" spans="1:52" ht="18">
      <c r="A24" s="45"/>
      <c r="B24" s="66">
        <v>15</v>
      </c>
      <c r="C24" s="58" t="s">
        <v>128</v>
      </c>
      <c r="D24" s="114" t="s">
        <v>161</v>
      </c>
      <c r="E24" s="58" t="s">
        <v>122</v>
      </c>
      <c r="F24" s="145" t="s">
        <v>123</v>
      </c>
      <c r="G24" s="59">
        <v>6.83</v>
      </c>
      <c r="H24" s="60">
        <v>6.83</v>
      </c>
      <c r="I24" s="61">
        <v>0</v>
      </c>
      <c r="J24" s="39">
        <v>1</v>
      </c>
      <c r="K24" s="144">
        <v>0</v>
      </c>
      <c r="L24" s="147">
        <v>0</v>
      </c>
      <c r="M24" s="146" t="s">
        <v>129</v>
      </c>
      <c r="N24" s="146">
        <v>6.83</v>
      </c>
      <c r="O24" s="39">
        <v>13</v>
      </c>
      <c r="P24" s="154">
        <v>0</v>
      </c>
      <c r="Q24" s="63">
        <v>0</v>
      </c>
      <c r="R24" s="64">
        <v>2</v>
      </c>
      <c r="S24" s="64">
        <v>1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  <c r="Y24" s="151">
        <v>0</v>
      </c>
      <c r="Z24" s="151">
        <v>0</v>
      </c>
      <c r="AA24" s="151">
        <v>0</v>
      </c>
      <c r="AB24" s="151">
        <v>0</v>
      </c>
      <c r="AC24" s="151">
        <v>0</v>
      </c>
      <c r="AD24" s="151">
        <v>0</v>
      </c>
      <c r="AE24" s="151">
        <v>0</v>
      </c>
      <c r="AF24" s="151">
        <v>0</v>
      </c>
      <c r="AG24" s="151">
        <v>0</v>
      </c>
      <c r="AH24" s="151">
        <v>0</v>
      </c>
      <c r="AI24" s="151">
        <v>0</v>
      </c>
      <c r="AJ24" s="151">
        <v>0</v>
      </c>
      <c r="AK24" s="151">
        <v>0</v>
      </c>
      <c r="AL24" s="151">
        <v>0</v>
      </c>
      <c r="AM24" s="151">
        <v>0</v>
      </c>
      <c r="AN24" s="151">
        <v>0</v>
      </c>
      <c r="AO24" s="151">
        <v>0</v>
      </c>
      <c r="AP24" s="151">
        <v>0</v>
      </c>
      <c r="AQ24" s="151">
        <v>0</v>
      </c>
      <c r="AR24" s="151">
        <v>0</v>
      </c>
      <c r="AS24" s="151">
        <v>0</v>
      </c>
      <c r="AT24" s="151">
        <v>0</v>
      </c>
      <c r="AU24" s="151">
        <v>0</v>
      </c>
      <c r="AV24" s="152"/>
      <c r="AW24" s="153">
        <v>0</v>
      </c>
      <c r="AX24" s="153">
        <v>0</v>
      </c>
      <c r="AY24" s="153">
        <v>0</v>
      </c>
      <c r="AZ24" s="14"/>
    </row>
    <row r="25" spans="1:52" ht="18">
      <c r="A25" s="45" t="str">
        <f t="shared" si="1"/>
        <v>   </v>
      </c>
      <c r="B25" s="66">
        <v>16</v>
      </c>
      <c r="C25" s="67" t="s">
        <v>128</v>
      </c>
      <c r="D25" s="114" t="s">
        <v>162</v>
      </c>
      <c r="E25" s="68" t="s">
        <v>122</v>
      </c>
      <c r="F25" s="66" t="s">
        <v>123</v>
      </c>
      <c r="G25" s="65">
        <v>6.98</v>
      </c>
      <c r="H25" s="69">
        <v>0</v>
      </c>
      <c r="I25" s="69">
        <v>6.98</v>
      </c>
      <c r="J25" s="39">
        <v>1</v>
      </c>
      <c r="K25" s="144">
        <v>0</v>
      </c>
      <c r="L25" s="144">
        <v>6.98</v>
      </c>
      <c r="M25" s="144">
        <v>0</v>
      </c>
      <c r="N25" s="144">
        <v>0</v>
      </c>
      <c r="O25" s="39">
        <v>3</v>
      </c>
      <c r="P25" s="150">
        <v>0</v>
      </c>
      <c r="Q25" s="70">
        <v>0</v>
      </c>
      <c r="R25" s="39">
        <v>2</v>
      </c>
      <c r="S25" s="39">
        <v>1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1">
        <v>0</v>
      </c>
      <c r="AB25" s="151">
        <v>0</v>
      </c>
      <c r="AC25" s="151">
        <v>0</v>
      </c>
      <c r="AD25" s="151">
        <v>0</v>
      </c>
      <c r="AE25" s="151">
        <v>0</v>
      </c>
      <c r="AF25" s="151">
        <v>0</v>
      </c>
      <c r="AG25" s="151">
        <v>0</v>
      </c>
      <c r="AH25" s="151">
        <v>0</v>
      </c>
      <c r="AI25" s="151">
        <v>0</v>
      </c>
      <c r="AJ25" s="151">
        <v>0</v>
      </c>
      <c r="AK25" s="151">
        <v>0</v>
      </c>
      <c r="AL25" s="151">
        <v>0</v>
      </c>
      <c r="AM25" s="151">
        <v>0</v>
      </c>
      <c r="AN25" s="151">
        <v>0</v>
      </c>
      <c r="AO25" s="151">
        <v>0</v>
      </c>
      <c r="AP25" s="151">
        <v>0</v>
      </c>
      <c r="AQ25" s="151">
        <v>0</v>
      </c>
      <c r="AR25" s="151">
        <v>0</v>
      </c>
      <c r="AS25" s="151">
        <v>0</v>
      </c>
      <c r="AT25" s="151">
        <v>0</v>
      </c>
      <c r="AU25" s="151">
        <v>0</v>
      </c>
      <c r="AV25" s="152"/>
      <c r="AW25" s="153">
        <v>0</v>
      </c>
      <c r="AX25" s="153">
        <v>0</v>
      </c>
      <c r="AY25" s="153">
        <v>0</v>
      </c>
      <c r="AZ25" s="14"/>
    </row>
    <row r="26" spans="1:52" ht="18">
      <c r="A26" s="45"/>
      <c r="B26" s="66">
        <v>17</v>
      </c>
      <c r="C26" s="67" t="s">
        <v>128</v>
      </c>
      <c r="D26" s="114" t="s">
        <v>163</v>
      </c>
      <c r="E26" s="68" t="s">
        <v>122</v>
      </c>
      <c r="F26" s="66" t="s">
        <v>123</v>
      </c>
      <c r="G26" s="65">
        <v>1.79</v>
      </c>
      <c r="H26" s="69">
        <v>1.79</v>
      </c>
      <c r="I26" s="69">
        <v>0</v>
      </c>
      <c r="J26" s="39">
        <v>1</v>
      </c>
      <c r="K26" s="144">
        <v>0</v>
      </c>
      <c r="L26" s="144">
        <v>0</v>
      </c>
      <c r="M26" s="144" t="s">
        <v>129</v>
      </c>
      <c r="N26" s="144">
        <v>1.79</v>
      </c>
      <c r="O26" s="39">
        <v>3</v>
      </c>
      <c r="P26" s="150">
        <v>0</v>
      </c>
      <c r="Q26" s="70">
        <v>0</v>
      </c>
      <c r="R26" s="39">
        <v>2</v>
      </c>
      <c r="S26" s="39">
        <v>1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0</v>
      </c>
      <c r="AB26" s="151">
        <v>0</v>
      </c>
      <c r="AC26" s="151">
        <v>0</v>
      </c>
      <c r="AD26" s="151">
        <v>0</v>
      </c>
      <c r="AE26" s="151">
        <v>0</v>
      </c>
      <c r="AF26" s="151">
        <v>0</v>
      </c>
      <c r="AG26" s="151">
        <v>0</v>
      </c>
      <c r="AH26" s="151">
        <v>0</v>
      </c>
      <c r="AI26" s="151">
        <v>0</v>
      </c>
      <c r="AJ26" s="151">
        <v>0</v>
      </c>
      <c r="AK26" s="151">
        <v>0</v>
      </c>
      <c r="AL26" s="151">
        <v>0</v>
      </c>
      <c r="AM26" s="151">
        <v>0</v>
      </c>
      <c r="AN26" s="151">
        <v>0</v>
      </c>
      <c r="AO26" s="151">
        <v>0</v>
      </c>
      <c r="AP26" s="151">
        <v>0</v>
      </c>
      <c r="AQ26" s="151">
        <v>0</v>
      </c>
      <c r="AR26" s="151">
        <v>0</v>
      </c>
      <c r="AS26" s="151">
        <v>0</v>
      </c>
      <c r="AT26" s="151">
        <v>0</v>
      </c>
      <c r="AU26" s="151">
        <v>0</v>
      </c>
      <c r="AV26" s="152"/>
      <c r="AW26" s="153">
        <v>0</v>
      </c>
      <c r="AX26" s="153">
        <v>0</v>
      </c>
      <c r="AY26" s="153">
        <v>0</v>
      </c>
      <c r="AZ26" s="14"/>
    </row>
    <row r="27" spans="1:52" ht="18">
      <c r="A27" s="45" t="str">
        <f t="shared" si="1"/>
        <v>   </v>
      </c>
      <c r="B27" s="66">
        <v>18</v>
      </c>
      <c r="C27" s="68" t="s">
        <v>128</v>
      </c>
      <c r="D27" s="114" t="s">
        <v>164</v>
      </c>
      <c r="E27" s="68" t="s">
        <v>122</v>
      </c>
      <c r="F27" s="66" t="s">
        <v>123</v>
      </c>
      <c r="G27" s="62">
        <v>12</v>
      </c>
      <c r="H27" s="73">
        <v>0</v>
      </c>
      <c r="I27" s="73">
        <v>12</v>
      </c>
      <c r="J27" s="39">
        <v>1</v>
      </c>
      <c r="K27" s="144">
        <v>0</v>
      </c>
      <c r="L27" s="144">
        <v>12</v>
      </c>
      <c r="M27" s="144">
        <v>0</v>
      </c>
      <c r="N27" s="144">
        <v>0</v>
      </c>
      <c r="O27" s="39">
        <v>12</v>
      </c>
      <c r="P27" s="154">
        <v>0</v>
      </c>
      <c r="Q27" s="63">
        <v>0</v>
      </c>
      <c r="R27" s="74">
        <v>2</v>
      </c>
      <c r="S27" s="74">
        <v>1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151">
        <v>0</v>
      </c>
      <c r="AF27" s="151">
        <v>0</v>
      </c>
      <c r="AG27" s="151">
        <v>0</v>
      </c>
      <c r="AH27" s="151">
        <v>0</v>
      </c>
      <c r="AI27" s="151">
        <v>0</v>
      </c>
      <c r="AJ27" s="151">
        <v>0</v>
      </c>
      <c r="AK27" s="151">
        <v>0</v>
      </c>
      <c r="AL27" s="151">
        <v>0</v>
      </c>
      <c r="AM27" s="151">
        <v>0</v>
      </c>
      <c r="AN27" s="151">
        <v>0</v>
      </c>
      <c r="AO27" s="151">
        <v>0</v>
      </c>
      <c r="AP27" s="151">
        <v>0</v>
      </c>
      <c r="AQ27" s="151">
        <v>0</v>
      </c>
      <c r="AR27" s="151">
        <v>0</v>
      </c>
      <c r="AS27" s="151">
        <v>0</v>
      </c>
      <c r="AT27" s="151">
        <v>0</v>
      </c>
      <c r="AU27" s="151">
        <v>0</v>
      </c>
      <c r="AV27" s="152"/>
      <c r="AW27" s="153">
        <v>0</v>
      </c>
      <c r="AX27" s="153">
        <v>0</v>
      </c>
      <c r="AY27" s="153">
        <v>0</v>
      </c>
      <c r="AZ27" s="14"/>
    </row>
    <row r="28" spans="1:52" ht="18">
      <c r="A28" s="45"/>
      <c r="B28" s="66">
        <v>19</v>
      </c>
      <c r="C28" s="68" t="s">
        <v>128</v>
      </c>
      <c r="D28" s="114" t="s">
        <v>165</v>
      </c>
      <c r="E28" s="68" t="s">
        <v>122</v>
      </c>
      <c r="F28" s="66" t="s">
        <v>123</v>
      </c>
      <c r="G28" s="62">
        <v>3.75</v>
      </c>
      <c r="H28" s="73">
        <v>3.75</v>
      </c>
      <c r="I28" s="73">
        <v>0</v>
      </c>
      <c r="J28" s="39">
        <v>1</v>
      </c>
      <c r="K28" s="144">
        <v>0</v>
      </c>
      <c r="L28" s="144">
        <v>0</v>
      </c>
      <c r="M28" s="144" t="s">
        <v>129</v>
      </c>
      <c r="N28" s="144">
        <v>3.75</v>
      </c>
      <c r="O28" s="39">
        <v>12</v>
      </c>
      <c r="P28" s="154">
        <v>0</v>
      </c>
      <c r="Q28" s="63">
        <v>0</v>
      </c>
      <c r="R28" s="74">
        <v>2</v>
      </c>
      <c r="S28" s="74">
        <v>1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  <c r="AE28" s="151">
        <v>0</v>
      </c>
      <c r="AF28" s="151">
        <v>0</v>
      </c>
      <c r="AG28" s="151">
        <v>0</v>
      </c>
      <c r="AH28" s="151">
        <v>0</v>
      </c>
      <c r="AI28" s="151">
        <v>0</v>
      </c>
      <c r="AJ28" s="151">
        <v>0</v>
      </c>
      <c r="AK28" s="151">
        <v>0</v>
      </c>
      <c r="AL28" s="151">
        <v>0</v>
      </c>
      <c r="AM28" s="151">
        <v>0</v>
      </c>
      <c r="AN28" s="151">
        <v>0</v>
      </c>
      <c r="AO28" s="151">
        <v>0</v>
      </c>
      <c r="AP28" s="151">
        <v>0</v>
      </c>
      <c r="AQ28" s="151">
        <v>0</v>
      </c>
      <c r="AR28" s="151">
        <v>0</v>
      </c>
      <c r="AS28" s="151">
        <v>0</v>
      </c>
      <c r="AT28" s="151">
        <v>0</v>
      </c>
      <c r="AU28" s="151">
        <v>0</v>
      </c>
      <c r="AV28" s="152"/>
      <c r="AW28" s="153">
        <v>0</v>
      </c>
      <c r="AX28" s="153">
        <v>0</v>
      </c>
      <c r="AY28" s="153">
        <v>0</v>
      </c>
      <c r="AZ28" s="14"/>
    </row>
    <row r="29" spans="1:52" ht="18">
      <c r="A29" s="45" t="str">
        <f t="shared" si="1"/>
        <v>   </v>
      </c>
      <c r="B29" s="66">
        <v>20</v>
      </c>
      <c r="C29" s="68" t="s">
        <v>128</v>
      </c>
      <c r="D29" s="114" t="s">
        <v>166</v>
      </c>
      <c r="E29" s="68" t="s">
        <v>122</v>
      </c>
      <c r="F29" s="66" t="s">
        <v>123</v>
      </c>
      <c r="G29" s="62">
        <v>27.82</v>
      </c>
      <c r="H29" s="73">
        <v>0</v>
      </c>
      <c r="I29" s="73">
        <v>27.82</v>
      </c>
      <c r="J29" s="39">
        <v>1</v>
      </c>
      <c r="K29" s="144">
        <v>0</v>
      </c>
      <c r="L29" s="144">
        <v>27.82</v>
      </c>
      <c r="M29" s="144" t="s">
        <v>191</v>
      </c>
      <c r="N29" s="144">
        <v>0</v>
      </c>
      <c r="O29" s="39">
        <v>25</v>
      </c>
      <c r="P29" s="154">
        <v>0</v>
      </c>
      <c r="Q29" s="63">
        <v>0</v>
      </c>
      <c r="R29" s="74">
        <v>2</v>
      </c>
      <c r="S29" s="74">
        <v>1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  <c r="Y29" s="151">
        <v>0</v>
      </c>
      <c r="Z29" s="151">
        <v>0</v>
      </c>
      <c r="AA29" s="151">
        <v>0</v>
      </c>
      <c r="AB29" s="151">
        <v>0</v>
      </c>
      <c r="AC29" s="151">
        <v>0</v>
      </c>
      <c r="AD29" s="151">
        <v>0</v>
      </c>
      <c r="AE29" s="151">
        <v>0</v>
      </c>
      <c r="AF29" s="151">
        <v>0</v>
      </c>
      <c r="AG29" s="151">
        <v>0</v>
      </c>
      <c r="AH29" s="151">
        <v>0</v>
      </c>
      <c r="AI29" s="151">
        <v>0</v>
      </c>
      <c r="AJ29" s="151">
        <v>0</v>
      </c>
      <c r="AK29" s="151">
        <v>0</v>
      </c>
      <c r="AL29" s="151">
        <v>0</v>
      </c>
      <c r="AM29" s="151">
        <v>0</v>
      </c>
      <c r="AN29" s="151">
        <v>0</v>
      </c>
      <c r="AO29" s="151">
        <v>0</v>
      </c>
      <c r="AP29" s="151">
        <v>0</v>
      </c>
      <c r="AQ29" s="151">
        <v>0</v>
      </c>
      <c r="AR29" s="151">
        <v>0</v>
      </c>
      <c r="AS29" s="151">
        <v>0</v>
      </c>
      <c r="AT29" s="151">
        <v>0</v>
      </c>
      <c r="AU29" s="151">
        <v>0</v>
      </c>
      <c r="AV29" s="152"/>
      <c r="AW29" s="153">
        <v>0</v>
      </c>
      <c r="AX29" s="153">
        <v>0</v>
      </c>
      <c r="AY29" s="153">
        <v>0</v>
      </c>
      <c r="AZ29" s="149" t="s">
        <v>191</v>
      </c>
    </row>
    <row r="30" spans="1:52" ht="18">
      <c r="A30" s="45" t="str">
        <f t="shared" si="1"/>
        <v>   </v>
      </c>
      <c r="B30" s="66">
        <v>21</v>
      </c>
      <c r="C30" s="68" t="s">
        <v>128</v>
      </c>
      <c r="D30" s="114" t="s">
        <v>167</v>
      </c>
      <c r="E30" s="68" t="s">
        <v>122</v>
      </c>
      <c r="F30" s="66" t="s">
        <v>123</v>
      </c>
      <c r="G30" s="62">
        <v>2.47</v>
      </c>
      <c r="H30" s="73">
        <v>2.47</v>
      </c>
      <c r="I30" s="73">
        <v>0</v>
      </c>
      <c r="J30" s="39">
        <v>1</v>
      </c>
      <c r="K30" s="144">
        <v>0</v>
      </c>
      <c r="L30" s="144">
        <v>2.47</v>
      </c>
      <c r="M30" s="144" t="s">
        <v>191</v>
      </c>
      <c r="N30" s="144"/>
      <c r="O30" s="39">
        <v>25</v>
      </c>
      <c r="P30" s="154">
        <v>0</v>
      </c>
      <c r="Q30" s="63">
        <v>0</v>
      </c>
      <c r="R30" s="74">
        <v>2</v>
      </c>
      <c r="S30" s="74">
        <v>1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1">
        <v>0</v>
      </c>
      <c r="AB30" s="151">
        <v>0</v>
      </c>
      <c r="AC30" s="151">
        <v>0</v>
      </c>
      <c r="AD30" s="151">
        <v>0</v>
      </c>
      <c r="AE30" s="151">
        <v>0</v>
      </c>
      <c r="AF30" s="151">
        <v>0</v>
      </c>
      <c r="AG30" s="151">
        <v>0</v>
      </c>
      <c r="AH30" s="151">
        <v>0</v>
      </c>
      <c r="AI30" s="151">
        <v>0</v>
      </c>
      <c r="AJ30" s="151">
        <v>0</v>
      </c>
      <c r="AK30" s="151">
        <v>0</v>
      </c>
      <c r="AL30" s="151">
        <v>0</v>
      </c>
      <c r="AM30" s="151">
        <v>0</v>
      </c>
      <c r="AN30" s="151">
        <v>0</v>
      </c>
      <c r="AO30" s="151">
        <v>0</v>
      </c>
      <c r="AP30" s="151">
        <v>0</v>
      </c>
      <c r="AQ30" s="151">
        <v>0</v>
      </c>
      <c r="AR30" s="151">
        <v>0</v>
      </c>
      <c r="AS30" s="151">
        <v>0</v>
      </c>
      <c r="AT30" s="151">
        <v>0</v>
      </c>
      <c r="AU30" s="151">
        <v>0</v>
      </c>
      <c r="AV30" s="152"/>
      <c r="AW30" s="153">
        <v>0</v>
      </c>
      <c r="AX30" s="153">
        <v>0</v>
      </c>
      <c r="AY30" s="153">
        <v>0</v>
      </c>
      <c r="AZ30" s="149" t="s">
        <v>191</v>
      </c>
    </row>
    <row r="31" spans="1:52" ht="18">
      <c r="A31" s="45" t="str">
        <f t="shared" si="1"/>
        <v>   </v>
      </c>
      <c r="B31" s="66">
        <v>22</v>
      </c>
      <c r="C31" s="68" t="s">
        <v>130</v>
      </c>
      <c r="D31" s="114" t="s">
        <v>125</v>
      </c>
      <c r="E31" s="68" t="s">
        <v>122</v>
      </c>
      <c r="F31" s="66" t="s">
        <v>123</v>
      </c>
      <c r="G31" s="62">
        <v>52.12</v>
      </c>
      <c r="H31" s="73">
        <v>52.12</v>
      </c>
      <c r="I31" s="73">
        <v>0</v>
      </c>
      <c r="J31" s="39">
        <v>1</v>
      </c>
      <c r="K31" s="144">
        <v>0</v>
      </c>
      <c r="L31" s="144">
        <v>0</v>
      </c>
      <c r="M31" s="144" t="s">
        <v>129</v>
      </c>
      <c r="N31" s="144">
        <v>52.12</v>
      </c>
      <c r="O31" s="39">
        <v>15</v>
      </c>
      <c r="P31" s="154">
        <v>0</v>
      </c>
      <c r="Q31" s="63">
        <v>0</v>
      </c>
      <c r="R31" s="74">
        <v>2</v>
      </c>
      <c r="S31" s="74">
        <v>1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0</v>
      </c>
      <c r="Z31" s="151">
        <v>0</v>
      </c>
      <c r="AA31" s="151">
        <v>0</v>
      </c>
      <c r="AB31" s="151">
        <v>0</v>
      </c>
      <c r="AC31" s="151">
        <v>0</v>
      </c>
      <c r="AD31" s="151">
        <v>0</v>
      </c>
      <c r="AE31" s="151">
        <v>0</v>
      </c>
      <c r="AF31" s="151">
        <v>0</v>
      </c>
      <c r="AG31" s="151">
        <v>0</v>
      </c>
      <c r="AH31" s="151">
        <v>0</v>
      </c>
      <c r="AI31" s="151">
        <v>0</v>
      </c>
      <c r="AJ31" s="151">
        <v>0</v>
      </c>
      <c r="AK31" s="151">
        <v>0</v>
      </c>
      <c r="AL31" s="151">
        <v>0</v>
      </c>
      <c r="AM31" s="151">
        <v>0</v>
      </c>
      <c r="AN31" s="151">
        <v>0</v>
      </c>
      <c r="AO31" s="151">
        <v>0</v>
      </c>
      <c r="AP31" s="151">
        <v>0</v>
      </c>
      <c r="AQ31" s="151">
        <v>0</v>
      </c>
      <c r="AR31" s="151">
        <v>0</v>
      </c>
      <c r="AS31" s="151">
        <v>0</v>
      </c>
      <c r="AT31" s="151">
        <v>0</v>
      </c>
      <c r="AU31" s="151">
        <v>0</v>
      </c>
      <c r="AV31" s="152"/>
      <c r="AW31" s="153">
        <v>0</v>
      </c>
      <c r="AX31" s="153">
        <v>0</v>
      </c>
      <c r="AY31" s="153">
        <v>0</v>
      </c>
      <c r="AZ31" s="14"/>
    </row>
    <row r="32" spans="1:52" ht="18">
      <c r="A32" s="45" t="str">
        <f t="shared" si="1"/>
        <v>   </v>
      </c>
      <c r="B32" s="66">
        <v>23</v>
      </c>
      <c r="C32" s="68" t="s">
        <v>130</v>
      </c>
      <c r="D32" s="114" t="s">
        <v>126</v>
      </c>
      <c r="E32" s="68" t="s">
        <v>122</v>
      </c>
      <c r="F32" s="66" t="s">
        <v>123</v>
      </c>
      <c r="G32" s="62">
        <v>45.95</v>
      </c>
      <c r="H32" s="73">
        <v>45.95</v>
      </c>
      <c r="I32" s="73">
        <v>0</v>
      </c>
      <c r="J32" s="39">
        <v>1</v>
      </c>
      <c r="K32" s="144">
        <v>0</v>
      </c>
      <c r="L32" s="144">
        <v>0</v>
      </c>
      <c r="M32" s="144" t="s">
        <v>129</v>
      </c>
      <c r="N32" s="144">
        <v>45.95</v>
      </c>
      <c r="O32" s="75">
        <v>13</v>
      </c>
      <c r="P32" s="154">
        <v>0</v>
      </c>
      <c r="Q32" s="63">
        <v>0</v>
      </c>
      <c r="R32" s="74">
        <v>2</v>
      </c>
      <c r="S32" s="74">
        <v>1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0</v>
      </c>
      <c r="AB32" s="151">
        <v>0</v>
      </c>
      <c r="AC32" s="151">
        <v>0</v>
      </c>
      <c r="AD32" s="151">
        <v>0</v>
      </c>
      <c r="AE32" s="151">
        <v>0</v>
      </c>
      <c r="AF32" s="151">
        <v>0</v>
      </c>
      <c r="AG32" s="151">
        <v>0</v>
      </c>
      <c r="AH32" s="151">
        <v>0</v>
      </c>
      <c r="AI32" s="151">
        <v>0</v>
      </c>
      <c r="AJ32" s="151">
        <v>0</v>
      </c>
      <c r="AK32" s="151">
        <v>0</v>
      </c>
      <c r="AL32" s="151">
        <v>0</v>
      </c>
      <c r="AM32" s="151">
        <v>0</v>
      </c>
      <c r="AN32" s="151">
        <v>0</v>
      </c>
      <c r="AO32" s="151">
        <v>0</v>
      </c>
      <c r="AP32" s="151">
        <v>0</v>
      </c>
      <c r="AQ32" s="151">
        <v>0</v>
      </c>
      <c r="AR32" s="151">
        <v>0</v>
      </c>
      <c r="AS32" s="151">
        <v>0</v>
      </c>
      <c r="AT32" s="151">
        <v>0</v>
      </c>
      <c r="AU32" s="151">
        <v>0</v>
      </c>
      <c r="AV32" s="152"/>
      <c r="AW32" s="153">
        <v>0</v>
      </c>
      <c r="AX32" s="153">
        <v>0</v>
      </c>
      <c r="AY32" s="153">
        <v>0</v>
      </c>
      <c r="AZ32" s="14"/>
    </row>
    <row r="33" spans="1:52" ht="18">
      <c r="A33" s="45" t="str">
        <f t="shared" si="1"/>
        <v>   </v>
      </c>
      <c r="B33" s="66">
        <v>24</v>
      </c>
      <c r="C33" s="68" t="s">
        <v>130</v>
      </c>
      <c r="D33" s="114" t="s">
        <v>119</v>
      </c>
      <c r="E33" s="68" t="s">
        <v>122</v>
      </c>
      <c r="F33" s="66" t="s">
        <v>123</v>
      </c>
      <c r="G33" s="62">
        <v>80.44</v>
      </c>
      <c r="H33" s="73">
        <v>80.44</v>
      </c>
      <c r="I33" s="73">
        <v>0</v>
      </c>
      <c r="J33" s="39">
        <v>1</v>
      </c>
      <c r="K33" s="144">
        <v>0</v>
      </c>
      <c r="L33" s="144">
        <v>0</v>
      </c>
      <c r="M33" s="144" t="s">
        <v>129</v>
      </c>
      <c r="N33" s="144">
        <v>80.44</v>
      </c>
      <c r="O33" s="75">
        <v>2</v>
      </c>
      <c r="P33" s="154">
        <v>0</v>
      </c>
      <c r="Q33" s="63">
        <v>0</v>
      </c>
      <c r="R33" s="74">
        <v>2</v>
      </c>
      <c r="S33" s="74">
        <v>1</v>
      </c>
      <c r="T33" s="151">
        <v>0</v>
      </c>
      <c r="U33" s="151">
        <v>0</v>
      </c>
      <c r="V33" s="151">
        <v>0</v>
      </c>
      <c r="W33" s="151">
        <v>0</v>
      </c>
      <c r="X33" s="151">
        <v>0</v>
      </c>
      <c r="Y33" s="151">
        <v>0</v>
      </c>
      <c r="Z33" s="151">
        <v>0</v>
      </c>
      <c r="AA33" s="151">
        <v>0</v>
      </c>
      <c r="AB33" s="151">
        <v>0</v>
      </c>
      <c r="AC33" s="151">
        <v>0</v>
      </c>
      <c r="AD33" s="151">
        <v>0</v>
      </c>
      <c r="AE33" s="151">
        <v>0</v>
      </c>
      <c r="AF33" s="151">
        <v>0</v>
      </c>
      <c r="AG33" s="151">
        <v>0</v>
      </c>
      <c r="AH33" s="151">
        <v>0</v>
      </c>
      <c r="AI33" s="151">
        <v>0</v>
      </c>
      <c r="AJ33" s="151">
        <v>0</v>
      </c>
      <c r="AK33" s="151">
        <v>0</v>
      </c>
      <c r="AL33" s="151">
        <v>0</v>
      </c>
      <c r="AM33" s="151">
        <v>0</v>
      </c>
      <c r="AN33" s="151">
        <v>0</v>
      </c>
      <c r="AO33" s="151">
        <v>0</v>
      </c>
      <c r="AP33" s="151">
        <v>0</v>
      </c>
      <c r="AQ33" s="151">
        <v>0</v>
      </c>
      <c r="AR33" s="151">
        <v>0</v>
      </c>
      <c r="AS33" s="151">
        <v>0</v>
      </c>
      <c r="AT33" s="151">
        <v>0</v>
      </c>
      <c r="AU33" s="151">
        <v>0</v>
      </c>
      <c r="AV33" s="152"/>
      <c r="AW33" s="153">
        <v>0</v>
      </c>
      <c r="AX33" s="153">
        <v>0</v>
      </c>
      <c r="AY33" s="153">
        <v>0</v>
      </c>
      <c r="AZ33" s="14"/>
    </row>
    <row r="34" spans="1:52" ht="18">
      <c r="A34" s="45" t="str">
        <f t="shared" si="1"/>
        <v>   </v>
      </c>
      <c r="B34" s="66">
        <v>25</v>
      </c>
      <c r="C34" s="68" t="s">
        <v>131</v>
      </c>
      <c r="D34" s="114" t="s">
        <v>44</v>
      </c>
      <c r="E34" s="68" t="s">
        <v>122</v>
      </c>
      <c r="F34" s="66" t="s">
        <v>123</v>
      </c>
      <c r="G34" s="62">
        <v>11.5172809515</v>
      </c>
      <c r="H34" s="73">
        <v>11.5172809515</v>
      </c>
      <c r="I34" s="73">
        <v>0</v>
      </c>
      <c r="J34" s="39">
        <v>3</v>
      </c>
      <c r="K34" s="144">
        <v>0</v>
      </c>
      <c r="L34" s="144">
        <v>0</v>
      </c>
      <c r="M34" s="144">
        <v>0</v>
      </c>
      <c r="N34" s="144">
        <v>0</v>
      </c>
      <c r="O34" s="75">
        <v>0</v>
      </c>
      <c r="P34" s="154">
        <v>0</v>
      </c>
      <c r="Q34" s="63">
        <v>0</v>
      </c>
      <c r="R34" s="74">
        <v>0</v>
      </c>
      <c r="S34" s="74">
        <v>0</v>
      </c>
      <c r="T34" s="151">
        <v>0</v>
      </c>
      <c r="U34" s="151">
        <v>0</v>
      </c>
      <c r="V34" s="151">
        <v>0</v>
      </c>
      <c r="W34" s="151">
        <v>0</v>
      </c>
      <c r="X34" s="151">
        <v>0</v>
      </c>
      <c r="Y34" s="151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  <c r="AE34" s="151">
        <v>0</v>
      </c>
      <c r="AF34" s="151">
        <v>0</v>
      </c>
      <c r="AG34" s="151">
        <v>0</v>
      </c>
      <c r="AH34" s="151">
        <v>0</v>
      </c>
      <c r="AI34" s="151">
        <v>0</v>
      </c>
      <c r="AJ34" s="151">
        <v>0</v>
      </c>
      <c r="AK34" s="151">
        <v>0</v>
      </c>
      <c r="AL34" s="151">
        <v>0</v>
      </c>
      <c r="AM34" s="151">
        <v>0</v>
      </c>
      <c r="AN34" s="151">
        <v>0</v>
      </c>
      <c r="AO34" s="151">
        <v>0</v>
      </c>
      <c r="AP34" s="151">
        <v>0</v>
      </c>
      <c r="AQ34" s="151">
        <v>0</v>
      </c>
      <c r="AR34" s="151">
        <v>0</v>
      </c>
      <c r="AS34" s="151">
        <v>0</v>
      </c>
      <c r="AT34" s="151">
        <v>0</v>
      </c>
      <c r="AU34" s="151">
        <v>0</v>
      </c>
      <c r="AV34" s="152"/>
      <c r="AW34" s="153">
        <v>0</v>
      </c>
      <c r="AX34" s="153">
        <v>0</v>
      </c>
      <c r="AY34" s="153">
        <v>0</v>
      </c>
      <c r="AZ34" s="14"/>
    </row>
    <row r="35" spans="1:52" ht="18">
      <c r="A35" s="45" t="str">
        <f t="shared" si="1"/>
        <v>   </v>
      </c>
      <c r="B35" s="66">
        <v>26</v>
      </c>
      <c r="C35" s="76" t="s">
        <v>132</v>
      </c>
      <c r="D35" s="115" t="s">
        <v>44</v>
      </c>
      <c r="E35" s="76" t="s">
        <v>122</v>
      </c>
      <c r="F35" s="148" t="s">
        <v>123</v>
      </c>
      <c r="G35" s="77">
        <v>8.74372759894</v>
      </c>
      <c r="H35" s="78">
        <v>8.74372759894</v>
      </c>
      <c r="I35" s="78">
        <v>0</v>
      </c>
      <c r="J35" s="79">
        <v>1</v>
      </c>
      <c r="K35" s="149">
        <v>0</v>
      </c>
      <c r="L35" s="149">
        <v>0</v>
      </c>
      <c r="M35" s="149" t="s">
        <v>129</v>
      </c>
      <c r="N35" s="149">
        <v>7.45</v>
      </c>
      <c r="O35" s="79">
        <v>18</v>
      </c>
      <c r="P35" s="156">
        <v>0</v>
      </c>
      <c r="Q35" s="80">
        <v>0</v>
      </c>
      <c r="R35" s="81">
        <v>2</v>
      </c>
      <c r="S35" s="81">
        <v>1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157">
        <v>0</v>
      </c>
      <c r="AI35" s="157">
        <v>0</v>
      </c>
      <c r="AJ35" s="157">
        <v>0</v>
      </c>
      <c r="AK35" s="157">
        <v>0</v>
      </c>
      <c r="AL35" s="157">
        <v>0</v>
      </c>
      <c r="AM35" s="157">
        <v>0</v>
      </c>
      <c r="AN35" s="157">
        <v>0</v>
      </c>
      <c r="AO35" s="157">
        <v>0</v>
      </c>
      <c r="AP35" s="157">
        <v>0</v>
      </c>
      <c r="AQ35" s="157">
        <v>0</v>
      </c>
      <c r="AR35" s="157">
        <v>0</v>
      </c>
      <c r="AS35" s="157">
        <v>0</v>
      </c>
      <c r="AT35" s="157">
        <v>0</v>
      </c>
      <c r="AU35" s="157">
        <v>0</v>
      </c>
      <c r="AV35" s="152"/>
      <c r="AW35" s="153">
        <v>0</v>
      </c>
      <c r="AX35" s="153">
        <v>0</v>
      </c>
      <c r="AY35" s="153">
        <v>0</v>
      </c>
      <c r="AZ35" s="14"/>
    </row>
    <row r="36" spans="1:52" ht="18">
      <c r="A36" s="45" t="str">
        <f t="shared" si="1"/>
        <v>   </v>
      </c>
      <c r="B36" s="66">
        <v>27</v>
      </c>
      <c r="C36" s="76" t="s">
        <v>133</v>
      </c>
      <c r="D36" s="115" t="s">
        <v>44</v>
      </c>
      <c r="E36" s="76" t="s">
        <v>122</v>
      </c>
      <c r="F36" s="148" t="s">
        <v>123</v>
      </c>
      <c r="G36" s="77">
        <v>9.84450316156</v>
      </c>
      <c r="H36" s="78">
        <v>9.84450316156</v>
      </c>
      <c r="I36" s="78">
        <v>0</v>
      </c>
      <c r="J36" s="79">
        <v>1</v>
      </c>
      <c r="K36" s="149">
        <v>0</v>
      </c>
      <c r="L36" s="149">
        <v>0</v>
      </c>
      <c r="M36" s="149" t="s">
        <v>129</v>
      </c>
      <c r="N36" s="149">
        <v>7.97</v>
      </c>
      <c r="O36" s="79">
        <v>2</v>
      </c>
      <c r="P36" s="156">
        <v>0</v>
      </c>
      <c r="Q36" s="80">
        <v>0</v>
      </c>
      <c r="R36" s="81">
        <v>2</v>
      </c>
      <c r="S36" s="81">
        <v>1</v>
      </c>
      <c r="T36" s="157">
        <v>0</v>
      </c>
      <c r="U36" s="157">
        <v>0</v>
      </c>
      <c r="V36" s="157">
        <v>0</v>
      </c>
      <c r="W36" s="157">
        <v>0</v>
      </c>
      <c r="X36" s="157">
        <v>0</v>
      </c>
      <c r="Y36" s="157">
        <v>0</v>
      </c>
      <c r="Z36" s="157">
        <v>0</v>
      </c>
      <c r="AA36" s="157">
        <v>0</v>
      </c>
      <c r="AB36" s="157">
        <v>0</v>
      </c>
      <c r="AC36" s="157">
        <v>0</v>
      </c>
      <c r="AD36" s="157">
        <v>0</v>
      </c>
      <c r="AE36" s="157">
        <v>0</v>
      </c>
      <c r="AF36" s="157">
        <v>0</v>
      </c>
      <c r="AG36" s="157">
        <v>0</v>
      </c>
      <c r="AH36" s="157">
        <v>0</v>
      </c>
      <c r="AI36" s="157">
        <v>0</v>
      </c>
      <c r="AJ36" s="157">
        <v>0</v>
      </c>
      <c r="AK36" s="157">
        <v>0</v>
      </c>
      <c r="AL36" s="157">
        <v>0</v>
      </c>
      <c r="AM36" s="157">
        <v>0</v>
      </c>
      <c r="AN36" s="157">
        <v>0</v>
      </c>
      <c r="AO36" s="157">
        <v>0</v>
      </c>
      <c r="AP36" s="157">
        <v>0</v>
      </c>
      <c r="AQ36" s="157">
        <v>0</v>
      </c>
      <c r="AR36" s="157">
        <v>0</v>
      </c>
      <c r="AS36" s="157">
        <v>0</v>
      </c>
      <c r="AT36" s="157">
        <v>0</v>
      </c>
      <c r="AU36" s="157">
        <v>0</v>
      </c>
      <c r="AV36" s="152"/>
      <c r="AW36" s="153">
        <v>0</v>
      </c>
      <c r="AX36" s="153">
        <v>0</v>
      </c>
      <c r="AY36" s="153">
        <v>0</v>
      </c>
      <c r="AZ36" s="14"/>
    </row>
    <row r="37" spans="1:52" ht="18">
      <c r="A37" s="45" t="str">
        <f t="shared" si="1"/>
        <v>   </v>
      </c>
      <c r="B37" s="66">
        <v>28</v>
      </c>
      <c r="C37" s="76" t="s">
        <v>134</v>
      </c>
      <c r="D37" s="115" t="s">
        <v>44</v>
      </c>
      <c r="E37" s="76" t="s">
        <v>122</v>
      </c>
      <c r="F37" s="148" t="s">
        <v>123</v>
      </c>
      <c r="G37" s="77">
        <v>6.44674921319</v>
      </c>
      <c r="H37" s="78">
        <v>6.44674921319</v>
      </c>
      <c r="I37" s="78">
        <v>0</v>
      </c>
      <c r="J37" s="79">
        <v>2</v>
      </c>
      <c r="K37" s="149">
        <v>0</v>
      </c>
      <c r="L37" s="149">
        <v>0</v>
      </c>
      <c r="M37" s="149" t="s">
        <v>129</v>
      </c>
      <c r="N37" s="149">
        <v>30</v>
      </c>
      <c r="O37" s="79">
        <v>0</v>
      </c>
      <c r="P37" s="156">
        <v>0</v>
      </c>
      <c r="Q37" s="80">
        <v>0</v>
      </c>
      <c r="R37" s="81">
        <v>0</v>
      </c>
      <c r="S37" s="81">
        <v>0</v>
      </c>
      <c r="T37" s="157">
        <v>0</v>
      </c>
      <c r="U37" s="157">
        <v>0</v>
      </c>
      <c r="V37" s="157">
        <v>0</v>
      </c>
      <c r="W37" s="157">
        <v>0</v>
      </c>
      <c r="X37" s="157">
        <v>0</v>
      </c>
      <c r="Y37" s="157">
        <v>0</v>
      </c>
      <c r="Z37" s="157">
        <v>0</v>
      </c>
      <c r="AA37" s="157">
        <v>0</v>
      </c>
      <c r="AB37" s="157">
        <v>0</v>
      </c>
      <c r="AC37" s="157">
        <v>0</v>
      </c>
      <c r="AD37" s="157">
        <v>0</v>
      </c>
      <c r="AE37" s="157">
        <v>0</v>
      </c>
      <c r="AF37" s="157">
        <v>0</v>
      </c>
      <c r="AG37" s="157">
        <v>0</v>
      </c>
      <c r="AH37" s="157">
        <v>0</v>
      </c>
      <c r="AI37" s="157">
        <v>0</v>
      </c>
      <c r="AJ37" s="157">
        <v>0</v>
      </c>
      <c r="AK37" s="157">
        <v>0</v>
      </c>
      <c r="AL37" s="157">
        <v>0</v>
      </c>
      <c r="AM37" s="157">
        <v>0</v>
      </c>
      <c r="AN37" s="157">
        <v>0</v>
      </c>
      <c r="AO37" s="157">
        <v>0</v>
      </c>
      <c r="AP37" s="157">
        <v>0</v>
      </c>
      <c r="AQ37" s="157">
        <v>0</v>
      </c>
      <c r="AR37" s="157">
        <v>0</v>
      </c>
      <c r="AS37" s="157">
        <v>0</v>
      </c>
      <c r="AT37" s="157">
        <v>0</v>
      </c>
      <c r="AU37" s="157">
        <v>0</v>
      </c>
      <c r="AV37" s="152"/>
      <c r="AW37" s="153">
        <v>0</v>
      </c>
      <c r="AX37" s="153">
        <v>0</v>
      </c>
      <c r="AY37" s="153">
        <v>0</v>
      </c>
      <c r="AZ37" s="14"/>
    </row>
    <row r="38" spans="1:52" ht="18">
      <c r="A38" s="45" t="str">
        <f t="shared" si="1"/>
        <v>   </v>
      </c>
      <c r="B38" s="66">
        <v>29</v>
      </c>
      <c r="C38" s="76" t="s">
        <v>135</v>
      </c>
      <c r="D38" s="115" t="s">
        <v>44</v>
      </c>
      <c r="E38" s="76" t="s">
        <v>122</v>
      </c>
      <c r="F38" s="148" t="s">
        <v>123</v>
      </c>
      <c r="G38" s="77">
        <v>5.489434188301</v>
      </c>
      <c r="H38" s="78">
        <v>0</v>
      </c>
      <c r="I38" s="78">
        <v>5.489434188301</v>
      </c>
      <c r="J38" s="79">
        <v>1</v>
      </c>
      <c r="K38" s="149">
        <v>0</v>
      </c>
      <c r="L38" s="149">
        <v>5.54</v>
      </c>
      <c r="M38" s="144">
        <v>0</v>
      </c>
      <c r="N38" s="149">
        <v>0</v>
      </c>
      <c r="O38" s="79">
        <v>19</v>
      </c>
      <c r="P38" s="156">
        <v>0</v>
      </c>
      <c r="Q38" s="80">
        <v>0</v>
      </c>
      <c r="R38" s="81">
        <v>2</v>
      </c>
      <c r="S38" s="81">
        <v>1</v>
      </c>
      <c r="T38" s="157">
        <v>0</v>
      </c>
      <c r="U38" s="157">
        <v>0</v>
      </c>
      <c r="V38" s="157">
        <v>0</v>
      </c>
      <c r="W38" s="157">
        <v>0</v>
      </c>
      <c r="X38" s="157">
        <v>0</v>
      </c>
      <c r="Y38" s="157">
        <v>0</v>
      </c>
      <c r="Z38" s="157">
        <v>0</v>
      </c>
      <c r="AA38" s="157">
        <v>0</v>
      </c>
      <c r="AB38" s="157">
        <v>0</v>
      </c>
      <c r="AC38" s="157">
        <v>0</v>
      </c>
      <c r="AD38" s="157">
        <v>0</v>
      </c>
      <c r="AE38" s="157">
        <v>0</v>
      </c>
      <c r="AF38" s="157">
        <v>0</v>
      </c>
      <c r="AG38" s="157">
        <v>0</v>
      </c>
      <c r="AH38" s="157">
        <v>0</v>
      </c>
      <c r="AI38" s="157">
        <v>0</v>
      </c>
      <c r="AJ38" s="157">
        <v>0</v>
      </c>
      <c r="AK38" s="157">
        <v>0</v>
      </c>
      <c r="AL38" s="157">
        <v>0</v>
      </c>
      <c r="AM38" s="157">
        <v>0</v>
      </c>
      <c r="AN38" s="157">
        <v>0</v>
      </c>
      <c r="AO38" s="157">
        <v>0</v>
      </c>
      <c r="AP38" s="157">
        <v>0</v>
      </c>
      <c r="AQ38" s="157">
        <v>0</v>
      </c>
      <c r="AR38" s="157">
        <v>0</v>
      </c>
      <c r="AS38" s="157">
        <v>0</v>
      </c>
      <c r="AT38" s="157">
        <v>0</v>
      </c>
      <c r="AU38" s="157">
        <v>0</v>
      </c>
      <c r="AV38" s="152"/>
      <c r="AW38" s="153">
        <v>0</v>
      </c>
      <c r="AX38" s="153">
        <v>0</v>
      </c>
      <c r="AY38" s="153">
        <v>0</v>
      </c>
      <c r="AZ38" s="14"/>
    </row>
    <row r="39" spans="1:52" s="112" customFormat="1" ht="18">
      <c r="A39" s="106" t="str">
        <f t="shared" si="1"/>
        <v>   </v>
      </c>
      <c r="B39" s="66">
        <v>30</v>
      </c>
      <c r="C39" s="76" t="s">
        <v>136</v>
      </c>
      <c r="D39" s="115" t="s">
        <v>125</v>
      </c>
      <c r="E39" s="76" t="s">
        <v>122</v>
      </c>
      <c r="F39" s="148" t="s">
        <v>123</v>
      </c>
      <c r="G39" s="77">
        <v>10.65</v>
      </c>
      <c r="H39" s="78">
        <v>10.65</v>
      </c>
      <c r="I39" s="78">
        <v>0</v>
      </c>
      <c r="J39" s="79">
        <v>1</v>
      </c>
      <c r="K39" s="149">
        <v>10.65</v>
      </c>
      <c r="L39" s="149">
        <v>0</v>
      </c>
      <c r="M39" s="149">
        <v>0</v>
      </c>
      <c r="N39" s="149">
        <v>0</v>
      </c>
      <c r="O39" s="107">
        <v>5</v>
      </c>
      <c r="P39" s="158">
        <v>10.65</v>
      </c>
      <c r="Q39" s="108">
        <v>100</v>
      </c>
      <c r="R39" s="109">
        <v>2</v>
      </c>
      <c r="S39" s="109">
        <v>1</v>
      </c>
      <c r="T39" s="159">
        <v>0</v>
      </c>
      <c r="U39" s="159">
        <v>0</v>
      </c>
      <c r="V39" s="159">
        <v>0</v>
      </c>
      <c r="W39" s="159">
        <v>0</v>
      </c>
      <c r="X39" s="159">
        <v>0</v>
      </c>
      <c r="Y39" s="159">
        <v>0</v>
      </c>
      <c r="Z39" s="159">
        <v>0</v>
      </c>
      <c r="AA39" s="159">
        <v>0</v>
      </c>
      <c r="AB39" s="159">
        <v>0</v>
      </c>
      <c r="AC39" s="159">
        <v>0</v>
      </c>
      <c r="AD39" s="159">
        <v>0</v>
      </c>
      <c r="AE39" s="159">
        <v>10.65</v>
      </c>
      <c r="AF39" s="159">
        <v>0</v>
      </c>
      <c r="AG39" s="159">
        <v>0</v>
      </c>
      <c r="AH39" s="159">
        <v>0</v>
      </c>
      <c r="AI39" s="159">
        <v>0</v>
      </c>
      <c r="AJ39" s="159">
        <v>0</v>
      </c>
      <c r="AK39" s="159">
        <v>0</v>
      </c>
      <c r="AL39" s="159">
        <v>0</v>
      </c>
      <c r="AM39" s="159">
        <v>0</v>
      </c>
      <c r="AN39" s="159">
        <v>0</v>
      </c>
      <c r="AO39" s="159">
        <v>0</v>
      </c>
      <c r="AP39" s="159">
        <v>0</v>
      </c>
      <c r="AQ39" s="159">
        <v>0</v>
      </c>
      <c r="AR39" s="159">
        <v>0</v>
      </c>
      <c r="AS39" s="159">
        <v>0</v>
      </c>
      <c r="AT39" s="159">
        <v>0</v>
      </c>
      <c r="AU39" s="159">
        <v>0</v>
      </c>
      <c r="AV39" s="160"/>
      <c r="AW39" s="160">
        <v>0</v>
      </c>
      <c r="AX39" s="160">
        <v>0</v>
      </c>
      <c r="AY39" s="160">
        <v>0</v>
      </c>
      <c r="AZ39" s="111"/>
    </row>
    <row r="40" spans="1:52" ht="18">
      <c r="A40" s="45" t="str">
        <f t="shared" si="1"/>
        <v>   </v>
      </c>
      <c r="B40" s="66">
        <v>31</v>
      </c>
      <c r="C40" s="76" t="s">
        <v>136</v>
      </c>
      <c r="D40" s="115" t="s">
        <v>126</v>
      </c>
      <c r="E40" s="76" t="s">
        <v>122</v>
      </c>
      <c r="F40" s="148" t="s">
        <v>123</v>
      </c>
      <c r="G40" s="62">
        <v>3.47</v>
      </c>
      <c r="H40" s="73">
        <v>0</v>
      </c>
      <c r="I40" s="73">
        <v>3.47</v>
      </c>
      <c r="J40" s="79">
        <v>2</v>
      </c>
      <c r="K40" s="149">
        <v>0</v>
      </c>
      <c r="L40" s="149">
        <v>3.47</v>
      </c>
      <c r="M40" s="149">
        <v>0</v>
      </c>
      <c r="N40" s="149">
        <v>0</v>
      </c>
      <c r="O40" s="79">
        <v>5</v>
      </c>
      <c r="P40" s="156">
        <v>0</v>
      </c>
      <c r="Q40" s="80">
        <v>0</v>
      </c>
      <c r="R40" s="81">
        <v>2</v>
      </c>
      <c r="S40" s="81">
        <v>1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7">
        <v>0</v>
      </c>
      <c r="Z40" s="157">
        <v>0</v>
      </c>
      <c r="AA40" s="157">
        <v>0</v>
      </c>
      <c r="AB40" s="157">
        <v>0</v>
      </c>
      <c r="AC40" s="157">
        <v>0</v>
      </c>
      <c r="AD40" s="157">
        <v>0</v>
      </c>
      <c r="AE40" s="157">
        <v>0</v>
      </c>
      <c r="AF40" s="157">
        <v>0</v>
      </c>
      <c r="AG40" s="157">
        <v>0</v>
      </c>
      <c r="AH40" s="157">
        <v>0</v>
      </c>
      <c r="AI40" s="157">
        <v>0</v>
      </c>
      <c r="AJ40" s="157">
        <v>0</v>
      </c>
      <c r="AK40" s="157">
        <v>0</v>
      </c>
      <c r="AL40" s="157">
        <v>0</v>
      </c>
      <c r="AM40" s="157">
        <v>0</v>
      </c>
      <c r="AN40" s="157">
        <v>0</v>
      </c>
      <c r="AO40" s="157">
        <v>0</v>
      </c>
      <c r="AP40" s="157">
        <v>0</v>
      </c>
      <c r="AQ40" s="157">
        <v>0</v>
      </c>
      <c r="AR40" s="157">
        <v>0</v>
      </c>
      <c r="AS40" s="157">
        <v>0</v>
      </c>
      <c r="AT40" s="157">
        <v>0</v>
      </c>
      <c r="AU40" s="157">
        <v>0</v>
      </c>
      <c r="AV40" s="152"/>
      <c r="AW40" s="153">
        <v>0</v>
      </c>
      <c r="AX40" s="153">
        <v>0</v>
      </c>
      <c r="AY40" s="153">
        <v>0</v>
      </c>
      <c r="AZ40" s="14"/>
    </row>
    <row r="41" spans="1:52" ht="18">
      <c r="A41" s="45" t="str">
        <f t="shared" si="1"/>
        <v>   </v>
      </c>
      <c r="B41" s="66">
        <v>32</v>
      </c>
      <c r="C41" s="76" t="s">
        <v>137</v>
      </c>
      <c r="D41" s="115" t="s">
        <v>44</v>
      </c>
      <c r="E41" s="76" t="s">
        <v>122</v>
      </c>
      <c r="F41" s="148" t="s">
        <v>123</v>
      </c>
      <c r="G41" s="77">
        <v>16.0569884519</v>
      </c>
      <c r="H41" s="78">
        <v>16.0569884519</v>
      </c>
      <c r="I41" s="78">
        <v>0</v>
      </c>
      <c r="J41" s="79">
        <v>1</v>
      </c>
      <c r="K41" s="149">
        <v>0</v>
      </c>
      <c r="L41" s="149">
        <v>0</v>
      </c>
      <c r="M41" s="149" t="s">
        <v>129</v>
      </c>
      <c r="N41" s="149">
        <v>14.7</v>
      </c>
      <c r="O41" s="79">
        <v>15</v>
      </c>
      <c r="P41" s="156">
        <v>0</v>
      </c>
      <c r="Q41" s="80">
        <v>0</v>
      </c>
      <c r="R41" s="81">
        <v>2</v>
      </c>
      <c r="S41" s="81">
        <v>1</v>
      </c>
      <c r="T41" s="157">
        <v>0</v>
      </c>
      <c r="U41" s="157">
        <v>0</v>
      </c>
      <c r="V41" s="157">
        <v>0</v>
      </c>
      <c r="W41" s="157">
        <v>0</v>
      </c>
      <c r="X41" s="157">
        <v>0</v>
      </c>
      <c r="Y41" s="157">
        <v>0</v>
      </c>
      <c r="Z41" s="157">
        <v>0</v>
      </c>
      <c r="AA41" s="157">
        <v>0</v>
      </c>
      <c r="AB41" s="157">
        <v>0</v>
      </c>
      <c r="AC41" s="157">
        <v>0</v>
      </c>
      <c r="AD41" s="157">
        <v>0</v>
      </c>
      <c r="AE41" s="157">
        <v>0</v>
      </c>
      <c r="AF41" s="157">
        <v>0</v>
      </c>
      <c r="AG41" s="157">
        <v>0</v>
      </c>
      <c r="AH41" s="157">
        <v>0</v>
      </c>
      <c r="AI41" s="157">
        <v>0</v>
      </c>
      <c r="AJ41" s="157">
        <v>0</v>
      </c>
      <c r="AK41" s="157">
        <v>0</v>
      </c>
      <c r="AL41" s="157">
        <v>0</v>
      </c>
      <c r="AM41" s="157">
        <v>0</v>
      </c>
      <c r="AN41" s="157">
        <v>0</v>
      </c>
      <c r="AO41" s="157">
        <v>0</v>
      </c>
      <c r="AP41" s="157">
        <v>0</v>
      </c>
      <c r="AQ41" s="157">
        <v>0</v>
      </c>
      <c r="AR41" s="157">
        <v>0</v>
      </c>
      <c r="AS41" s="157">
        <v>0</v>
      </c>
      <c r="AT41" s="157">
        <v>0</v>
      </c>
      <c r="AU41" s="157">
        <v>0</v>
      </c>
      <c r="AV41" s="152"/>
      <c r="AW41" s="153">
        <v>0</v>
      </c>
      <c r="AX41" s="153">
        <v>0</v>
      </c>
      <c r="AY41" s="153">
        <v>0</v>
      </c>
      <c r="AZ41" s="14"/>
    </row>
    <row r="42" spans="1:52" ht="18">
      <c r="A42" s="45" t="str">
        <f t="shared" si="1"/>
        <v>   </v>
      </c>
      <c r="B42" s="66">
        <v>33</v>
      </c>
      <c r="C42" s="76" t="s">
        <v>138</v>
      </c>
      <c r="D42" s="115" t="s">
        <v>44</v>
      </c>
      <c r="E42" s="76" t="s">
        <v>122</v>
      </c>
      <c r="F42" s="148" t="s">
        <v>123</v>
      </c>
      <c r="G42" s="77">
        <v>28.6147243391</v>
      </c>
      <c r="H42" s="78">
        <v>28.6147243391</v>
      </c>
      <c r="I42" s="78">
        <v>0</v>
      </c>
      <c r="J42" s="79">
        <v>1</v>
      </c>
      <c r="K42" s="149">
        <v>0</v>
      </c>
      <c r="L42" s="149">
        <v>0</v>
      </c>
      <c r="M42" s="149" t="s">
        <v>129</v>
      </c>
      <c r="N42" s="149">
        <v>25.33</v>
      </c>
      <c r="O42" s="79">
        <v>8</v>
      </c>
      <c r="P42" s="156">
        <v>0</v>
      </c>
      <c r="Q42" s="80">
        <v>0</v>
      </c>
      <c r="R42" s="81">
        <v>2</v>
      </c>
      <c r="S42" s="81">
        <v>1</v>
      </c>
      <c r="T42" s="157">
        <v>0</v>
      </c>
      <c r="U42" s="157">
        <v>0</v>
      </c>
      <c r="V42" s="157">
        <v>0</v>
      </c>
      <c r="W42" s="157">
        <v>0</v>
      </c>
      <c r="X42" s="157">
        <v>0</v>
      </c>
      <c r="Y42" s="157">
        <v>0</v>
      </c>
      <c r="Z42" s="157">
        <v>0</v>
      </c>
      <c r="AA42" s="157">
        <v>0</v>
      </c>
      <c r="AB42" s="157">
        <v>0</v>
      </c>
      <c r="AC42" s="157">
        <v>0</v>
      </c>
      <c r="AD42" s="157">
        <v>0</v>
      </c>
      <c r="AE42" s="157">
        <v>0</v>
      </c>
      <c r="AF42" s="157">
        <v>0</v>
      </c>
      <c r="AG42" s="157">
        <v>0</v>
      </c>
      <c r="AH42" s="157">
        <v>0</v>
      </c>
      <c r="AI42" s="157">
        <v>0</v>
      </c>
      <c r="AJ42" s="157">
        <v>0</v>
      </c>
      <c r="AK42" s="157">
        <v>0</v>
      </c>
      <c r="AL42" s="157">
        <v>0</v>
      </c>
      <c r="AM42" s="157">
        <v>0</v>
      </c>
      <c r="AN42" s="157">
        <v>0</v>
      </c>
      <c r="AO42" s="157">
        <v>0</v>
      </c>
      <c r="AP42" s="157">
        <v>0</v>
      </c>
      <c r="AQ42" s="157">
        <v>0</v>
      </c>
      <c r="AR42" s="157">
        <v>0</v>
      </c>
      <c r="AS42" s="157">
        <v>0</v>
      </c>
      <c r="AT42" s="157">
        <v>0</v>
      </c>
      <c r="AU42" s="157">
        <v>0</v>
      </c>
      <c r="AV42" s="152"/>
      <c r="AW42" s="153">
        <v>0</v>
      </c>
      <c r="AX42" s="153">
        <v>0</v>
      </c>
      <c r="AY42" s="153">
        <v>0</v>
      </c>
      <c r="AZ42" s="14"/>
    </row>
    <row r="43" spans="1:52" ht="18">
      <c r="A43" s="45" t="str">
        <f t="shared" si="1"/>
        <v>   </v>
      </c>
      <c r="B43" s="66">
        <v>34</v>
      </c>
      <c r="C43" s="76" t="s">
        <v>139</v>
      </c>
      <c r="D43" s="115" t="s">
        <v>125</v>
      </c>
      <c r="E43" s="76" t="s">
        <v>122</v>
      </c>
      <c r="F43" s="148" t="s">
        <v>123</v>
      </c>
      <c r="G43" s="77">
        <v>40.15</v>
      </c>
      <c r="H43" s="78">
        <v>0</v>
      </c>
      <c r="I43" s="78">
        <v>40.15</v>
      </c>
      <c r="J43" s="79">
        <v>1</v>
      </c>
      <c r="K43" s="149">
        <v>0</v>
      </c>
      <c r="L43" s="149">
        <v>40.15</v>
      </c>
      <c r="M43" s="149" t="s">
        <v>191</v>
      </c>
      <c r="N43" s="149">
        <v>0</v>
      </c>
      <c r="O43" s="79">
        <v>18</v>
      </c>
      <c r="P43" s="156">
        <v>0</v>
      </c>
      <c r="Q43" s="80">
        <v>0</v>
      </c>
      <c r="R43" s="81">
        <v>2</v>
      </c>
      <c r="S43" s="81">
        <v>1</v>
      </c>
      <c r="T43" s="157">
        <v>0</v>
      </c>
      <c r="U43" s="157">
        <v>0</v>
      </c>
      <c r="V43" s="157">
        <v>0</v>
      </c>
      <c r="W43" s="157">
        <v>0</v>
      </c>
      <c r="X43" s="157">
        <v>0</v>
      </c>
      <c r="Y43" s="157">
        <v>0</v>
      </c>
      <c r="Z43" s="157">
        <v>0</v>
      </c>
      <c r="AA43" s="157">
        <v>0</v>
      </c>
      <c r="AB43" s="157">
        <v>0</v>
      </c>
      <c r="AC43" s="157">
        <v>0</v>
      </c>
      <c r="AD43" s="157">
        <v>0</v>
      </c>
      <c r="AE43" s="157">
        <v>0</v>
      </c>
      <c r="AF43" s="157">
        <v>0</v>
      </c>
      <c r="AG43" s="157">
        <v>0</v>
      </c>
      <c r="AH43" s="157">
        <v>0</v>
      </c>
      <c r="AI43" s="157">
        <v>0</v>
      </c>
      <c r="AJ43" s="157">
        <v>0</v>
      </c>
      <c r="AK43" s="157">
        <v>0</v>
      </c>
      <c r="AL43" s="157">
        <v>0</v>
      </c>
      <c r="AM43" s="157">
        <v>0</v>
      </c>
      <c r="AN43" s="157">
        <v>0</v>
      </c>
      <c r="AO43" s="157">
        <v>0</v>
      </c>
      <c r="AP43" s="157">
        <v>0</v>
      </c>
      <c r="AQ43" s="157">
        <v>0</v>
      </c>
      <c r="AR43" s="157">
        <v>0</v>
      </c>
      <c r="AS43" s="157">
        <v>0</v>
      </c>
      <c r="AT43" s="157">
        <v>0</v>
      </c>
      <c r="AU43" s="157">
        <v>0</v>
      </c>
      <c r="AV43" s="152"/>
      <c r="AW43" s="153">
        <v>0</v>
      </c>
      <c r="AX43" s="153">
        <v>0</v>
      </c>
      <c r="AY43" s="153">
        <v>0</v>
      </c>
      <c r="AZ43" s="149" t="s">
        <v>191</v>
      </c>
    </row>
    <row r="44" spans="1:52" ht="18">
      <c r="A44" s="45" t="str">
        <f t="shared" si="1"/>
        <v>   </v>
      </c>
      <c r="B44" s="66">
        <v>35</v>
      </c>
      <c r="C44" s="76" t="s">
        <v>139</v>
      </c>
      <c r="D44" s="115" t="s">
        <v>126</v>
      </c>
      <c r="E44" s="76" t="s">
        <v>122</v>
      </c>
      <c r="F44" s="148" t="s">
        <v>123</v>
      </c>
      <c r="G44" s="77">
        <v>4.41</v>
      </c>
      <c r="H44" s="78">
        <v>4.41</v>
      </c>
      <c r="I44" s="78">
        <v>0</v>
      </c>
      <c r="J44" s="79">
        <v>1</v>
      </c>
      <c r="K44" s="149">
        <v>0</v>
      </c>
      <c r="L44" s="149">
        <v>4.41</v>
      </c>
      <c r="M44" s="149" t="s">
        <v>191</v>
      </c>
      <c r="N44" s="149">
        <v>0</v>
      </c>
      <c r="O44" s="79">
        <v>18</v>
      </c>
      <c r="P44" s="156">
        <v>0</v>
      </c>
      <c r="Q44" s="80">
        <v>0</v>
      </c>
      <c r="R44" s="81">
        <v>2</v>
      </c>
      <c r="S44" s="81">
        <v>1</v>
      </c>
      <c r="T44" s="157">
        <v>0</v>
      </c>
      <c r="U44" s="157">
        <v>0</v>
      </c>
      <c r="V44" s="157">
        <v>0</v>
      </c>
      <c r="W44" s="157">
        <v>0</v>
      </c>
      <c r="X44" s="157">
        <v>0</v>
      </c>
      <c r="Y44" s="157">
        <v>0</v>
      </c>
      <c r="Z44" s="157">
        <v>0</v>
      </c>
      <c r="AA44" s="157">
        <v>0</v>
      </c>
      <c r="AB44" s="157">
        <v>0</v>
      </c>
      <c r="AC44" s="157">
        <v>0</v>
      </c>
      <c r="AD44" s="157">
        <v>0</v>
      </c>
      <c r="AE44" s="157">
        <v>0</v>
      </c>
      <c r="AF44" s="157">
        <v>0</v>
      </c>
      <c r="AG44" s="157">
        <v>0</v>
      </c>
      <c r="AH44" s="157">
        <v>0</v>
      </c>
      <c r="AI44" s="157">
        <v>0</v>
      </c>
      <c r="AJ44" s="157">
        <v>0</v>
      </c>
      <c r="AK44" s="157">
        <v>0</v>
      </c>
      <c r="AL44" s="157">
        <v>0</v>
      </c>
      <c r="AM44" s="157">
        <v>0</v>
      </c>
      <c r="AN44" s="157">
        <v>0</v>
      </c>
      <c r="AO44" s="157">
        <v>0</v>
      </c>
      <c r="AP44" s="157">
        <v>0</v>
      </c>
      <c r="AQ44" s="157">
        <v>0</v>
      </c>
      <c r="AR44" s="157">
        <v>0</v>
      </c>
      <c r="AS44" s="157">
        <v>0</v>
      </c>
      <c r="AT44" s="157">
        <v>0</v>
      </c>
      <c r="AU44" s="157">
        <v>0</v>
      </c>
      <c r="AV44" s="152"/>
      <c r="AW44" s="153">
        <v>0</v>
      </c>
      <c r="AX44" s="153">
        <v>0</v>
      </c>
      <c r="AY44" s="153">
        <v>0</v>
      </c>
      <c r="AZ44" s="149" t="s">
        <v>191</v>
      </c>
    </row>
    <row r="45" spans="1:52" ht="18">
      <c r="A45" s="45" t="str">
        <f t="shared" si="1"/>
        <v>   </v>
      </c>
      <c r="B45" s="66">
        <v>36</v>
      </c>
      <c r="C45" s="76" t="s">
        <v>140</v>
      </c>
      <c r="D45" s="115" t="s">
        <v>125</v>
      </c>
      <c r="E45" s="76" t="s">
        <v>122</v>
      </c>
      <c r="F45" s="148" t="s">
        <v>123</v>
      </c>
      <c r="G45" s="77">
        <v>24.04</v>
      </c>
      <c r="H45" s="78">
        <v>0</v>
      </c>
      <c r="I45" s="78">
        <v>24.04</v>
      </c>
      <c r="J45" s="79">
        <v>1</v>
      </c>
      <c r="K45" s="149">
        <v>0</v>
      </c>
      <c r="L45" s="149">
        <v>24.04</v>
      </c>
      <c r="M45" s="149" t="s">
        <v>191</v>
      </c>
      <c r="N45" s="149">
        <v>0</v>
      </c>
      <c r="O45" s="79">
        <v>11</v>
      </c>
      <c r="P45" s="156">
        <v>0</v>
      </c>
      <c r="Q45" s="80">
        <v>0</v>
      </c>
      <c r="R45" s="81">
        <v>2</v>
      </c>
      <c r="S45" s="81">
        <v>1</v>
      </c>
      <c r="T45" s="157">
        <v>0</v>
      </c>
      <c r="U45" s="157">
        <v>0</v>
      </c>
      <c r="V45" s="157">
        <v>0</v>
      </c>
      <c r="W45" s="157">
        <v>0</v>
      </c>
      <c r="X45" s="157">
        <v>0</v>
      </c>
      <c r="Y45" s="157">
        <v>0</v>
      </c>
      <c r="Z45" s="157">
        <v>0</v>
      </c>
      <c r="AA45" s="157">
        <v>0</v>
      </c>
      <c r="AB45" s="157">
        <v>0</v>
      </c>
      <c r="AC45" s="157">
        <v>0</v>
      </c>
      <c r="AD45" s="157">
        <v>0</v>
      </c>
      <c r="AE45" s="157">
        <v>0</v>
      </c>
      <c r="AF45" s="157">
        <v>0</v>
      </c>
      <c r="AG45" s="157">
        <v>0</v>
      </c>
      <c r="AH45" s="157">
        <v>0</v>
      </c>
      <c r="AI45" s="157">
        <v>0</v>
      </c>
      <c r="AJ45" s="157">
        <v>0</v>
      </c>
      <c r="AK45" s="157">
        <v>0</v>
      </c>
      <c r="AL45" s="157">
        <v>0</v>
      </c>
      <c r="AM45" s="157">
        <v>0</v>
      </c>
      <c r="AN45" s="157">
        <v>0</v>
      </c>
      <c r="AO45" s="157">
        <v>0</v>
      </c>
      <c r="AP45" s="157">
        <v>0</v>
      </c>
      <c r="AQ45" s="157">
        <v>0</v>
      </c>
      <c r="AR45" s="157">
        <v>0</v>
      </c>
      <c r="AS45" s="157">
        <v>0</v>
      </c>
      <c r="AT45" s="157">
        <v>0</v>
      </c>
      <c r="AU45" s="157">
        <v>0</v>
      </c>
      <c r="AV45" s="152"/>
      <c r="AW45" s="153">
        <v>0</v>
      </c>
      <c r="AX45" s="153">
        <v>0</v>
      </c>
      <c r="AY45" s="153">
        <v>0</v>
      </c>
      <c r="AZ45" s="149" t="s">
        <v>191</v>
      </c>
    </row>
    <row r="46" spans="1:52" ht="18">
      <c r="A46" s="45" t="str">
        <f t="shared" si="1"/>
        <v>   </v>
      </c>
      <c r="B46" s="66">
        <v>37</v>
      </c>
      <c r="C46" s="76" t="s">
        <v>140</v>
      </c>
      <c r="D46" s="115" t="s">
        <v>126</v>
      </c>
      <c r="E46" s="76" t="s">
        <v>122</v>
      </c>
      <c r="F46" s="148" t="s">
        <v>123</v>
      </c>
      <c r="G46" s="77">
        <v>6.89</v>
      </c>
      <c r="H46" s="78">
        <v>6.89</v>
      </c>
      <c r="I46" s="78">
        <v>0</v>
      </c>
      <c r="J46" s="79">
        <v>1</v>
      </c>
      <c r="K46" s="149">
        <v>0</v>
      </c>
      <c r="L46" s="149">
        <v>6.89</v>
      </c>
      <c r="M46" s="149" t="s">
        <v>191</v>
      </c>
      <c r="N46" s="149"/>
      <c r="O46" s="79">
        <v>11</v>
      </c>
      <c r="P46" s="156">
        <v>0</v>
      </c>
      <c r="Q46" s="80">
        <v>0</v>
      </c>
      <c r="R46" s="81">
        <v>2</v>
      </c>
      <c r="S46" s="81">
        <v>1</v>
      </c>
      <c r="T46" s="157">
        <v>0</v>
      </c>
      <c r="U46" s="157">
        <v>0</v>
      </c>
      <c r="V46" s="157">
        <v>0</v>
      </c>
      <c r="W46" s="157">
        <v>0</v>
      </c>
      <c r="X46" s="157">
        <v>0</v>
      </c>
      <c r="Y46" s="157">
        <v>0</v>
      </c>
      <c r="Z46" s="157">
        <v>0</v>
      </c>
      <c r="AA46" s="157">
        <v>0</v>
      </c>
      <c r="AB46" s="157">
        <v>0</v>
      </c>
      <c r="AC46" s="157">
        <v>0</v>
      </c>
      <c r="AD46" s="157">
        <v>0</v>
      </c>
      <c r="AE46" s="157">
        <v>0</v>
      </c>
      <c r="AF46" s="157">
        <v>0</v>
      </c>
      <c r="AG46" s="157">
        <v>0</v>
      </c>
      <c r="AH46" s="157">
        <v>0</v>
      </c>
      <c r="AI46" s="157">
        <v>0</v>
      </c>
      <c r="AJ46" s="157">
        <v>0</v>
      </c>
      <c r="AK46" s="157">
        <v>0</v>
      </c>
      <c r="AL46" s="157">
        <v>0</v>
      </c>
      <c r="AM46" s="157">
        <v>0</v>
      </c>
      <c r="AN46" s="157">
        <v>0</v>
      </c>
      <c r="AO46" s="157">
        <v>0</v>
      </c>
      <c r="AP46" s="157">
        <v>0</v>
      </c>
      <c r="AQ46" s="157">
        <v>0</v>
      </c>
      <c r="AR46" s="157">
        <v>0</v>
      </c>
      <c r="AS46" s="157">
        <v>0</v>
      </c>
      <c r="AT46" s="157">
        <v>0</v>
      </c>
      <c r="AU46" s="157">
        <v>0</v>
      </c>
      <c r="AV46" s="152"/>
      <c r="AW46" s="153">
        <v>0</v>
      </c>
      <c r="AX46" s="153">
        <v>0</v>
      </c>
      <c r="AY46" s="153">
        <v>0</v>
      </c>
      <c r="AZ46" s="149" t="s">
        <v>191</v>
      </c>
    </row>
    <row r="47" spans="1:52" ht="18">
      <c r="A47" s="45" t="str">
        <f t="shared" si="1"/>
        <v>   </v>
      </c>
      <c r="B47" s="66">
        <v>38</v>
      </c>
      <c r="C47" s="76" t="s">
        <v>141</v>
      </c>
      <c r="D47" s="115" t="s">
        <v>44</v>
      </c>
      <c r="E47" s="76" t="s">
        <v>122</v>
      </c>
      <c r="F47" s="148" t="s">
        <v>123</v>
      </c>
      <c r="G47" s="77">
        <v>33.2027730338</v>
      </c>
      <c r="H47" s="78">
        <v>33.2027730338</v>
      </c>
      <c r="I47" s="78">
        <v>0</v>
      </c>
      <c r="J47" s="79">
        <v>1</v>
      </c>
      <c r="K47" s="149">
        <v>0</v>
      </c>
      <c r="L47" s="149">
        <v>0</v>
      </c>
      <c r="M47" s="149" t="s">
        <v>129</v>
      </c>
      <c r="N47" s="149">
        <v>28.68</v>
      </c>
      <c r="O47" s="79">
        <v>2</v>
      </c>
      <c r="P47" s="156">
        <v>0</v>
      </c>
      <c r="Q47" s="80">
        <v>0</v>
      </c>
      <c r="R47" s="81">
        <v>2</v>
      </c>
      <c r="S47" s="81">
        <v>1</v>
      </c>
      <c r="T47" s="157">
        <v>0</v>
      </c>
      <c r="U47" s="157">
        <v>0</v>
      </c>
      <c r="V47" s="157">
        <v>0</v>
      </c>
      <c r="W47" s="157">
        <v>0</v>
      </c>
      <c r="X47" s="157">
        <v>0</v>
      </c>
      <c r="Y47" s="157">
        <v>0</v>
      </c>
      <c r="Z47" s="157">
        <v>0</v>
      </c>
      <c r="AA47" s="157">
        <v>0</v>
      </c>
      <c r="AB47" s="157">
        <v>0</v>
      </c>
      <c r="AC47" s="157">
        <v>0</v>
      </c>
      <c r="AD47" s="157">
        <v>0</v>
      </c>
      <c r="AE47" s="157">
        <v>0</v>
      </c>
      <c r="AF47" s="157">
        <v>0</v>
      </c>
      <c r="AG47" s="157">
        <v>0</v>
      </c>
      <c r="AH47" s="157">
        <v>0</v>
      </c>
      <c r="AI47" s="157">
        <v>0</v>
      </c>
      <c r="AJ47" s="157">
        <v>0</v>
      </c>
      <c r="AK47" s="157">
        <v>0</v>
      </c>
      <c r="AL47" s="157">
        <v>0</v>
      </c>
      <c r="AM47" s="157">
        <v>0</v>
      </c>
      <c r="AN47" s="157">
        <v>0</v>
      </c>
      <c r="AO47" s="157">
        <v>0</v>
      </c>
      <c r="AP47" s="157">
        <v>0</v>
      </c>
      <c r="AQ47" s="157">
        <v>0</v>
      </c>
      <c r="AR47" s="157">
        <v>0</v>
      </c>
      <c r="AS47" s="157">
        <v>0</v>
      </c>
      <c r="AT47" s="157">
        <v>0</v>
      </c>
      <c r="AU47" s="157">
        <v>0</v>
      </c>
      <c r="AV47" s="152"/>
      <c r="AW47" s="153">
        <v>0</v>
      </c>
      <c r="AX47" s="153">
        <v>0</v>
      </c>
      <c r="AY47" s="153">
        <v>0</v>
      </c>
      <c r="AZ47" s="14"/>
    </row>
    <row r="48" spans="1:52" ht="18">
      <c r="A48" s="45" t="str">
        <f t="shared" si="1"/>
        <v>   </v>
      </c>
      <c r="B48" s="66">
        <v>39</v>
      </c>
      <c r="C48" s="76" t="s">
        <v>142</v>
      </c>
      <c r="D48" s="115" t="s">
        <v>44</v>
      </c>
      <c r="E48" s="76" t="s">
        <v>122</v>
      </c>
      <c r="F48" s="148" t="s">
        <v>123</v>
      </c>
      <c r="G48" s="77">
        <v>14.1551266312</v>
      </c>
      <c r="H48" s="78">
        <v>14.1551266312</v>
      </c>
      <c r="I48" s="78">
        <v>0</v>
      </c>
      <c r="J48" s="79">
        <v>1</v>
      </c>
      <c r="K48" s="149">
        <v>0</v>
      </c>
      <c r="L48" s="149">
        <v>0</v>
      </c>
      <c r="M48" s="149" t="s">
        <v>129</v>
      </c>
      <c r="N48" s="149">
        <v>15.75</v>
      </c>
      <c r="O48" s="79">
        <v>12</v>
      </c>
      <c r="P48" s="156">
        <v>0</v>
      </c>
      <c r="Q48" s="80">
        <v>0</v>
      </c>
      <c r="R48" s="81">
        <v>2</v>
      </c>
      <c r="S48" s="81">
        <v>1</v>
      </c>
      <c r="T48" s="157">
        <v>0</v>
      </c>
      <c r="U48" s="157">
        <v>0</v>
      </c>
      <c r="V48" s="157">
        <v>0</v>
      </c>
      <c r="W48" s="157">
        <v>0</v>
      </c>
      <c r="X48" s="157">
        <v>0</v>
      </c>
      <c r="Y48" s="157">
        <v>0</v>
      </c>
      <c r="Z48" s="157">
        <v>0</v>
      </c>
      <c r="AA48" s="157">
        <v>0</v>
      </c>
      <c r="AB48" s="157">
        <v>0</v>
      </c>
      <c r="AC48" s="157">
        <v>0</v>
      </c>
      <c r="AD48" s="157">
        <v>0</v>
      </c>
      <c r="AE48" s="157">
        <v>0</v>
      </c>
      <c r="AF48" s="157">
        <v>0</v>
      </c>
      <c r="AG48" s="157">
        <v>0</v>
      </c>
      <c r="AH48" s="157">
        <v>0</v>
      </c>
      <c r="AI48" s="157">
        <v>0</v>
      </c>
      <c r="AJ48" s="157">
        <v>0</v>
      </c>
      <c r="AK48" s="157">
        <v>0</v>
      </c>
      <c r="AL48" s="157">
        <v>0</v>
      </c>
      <c r="AM48" s="157">
        <v>0</v>
      </c>
      <c r="AN48" s="157">
        <v>0</v>
      </c>
      <c r="AO48" s="157">
        <v>0</v>
      </c>
      <c r="AP48" s="157">
        <v>0</v>
      </c>
      <c r="AQ48" s="157">
        <v>0</v>
      </c>
      <c r="AR48" s="157">
        <v>0</v>
      </c>
      <c r="AS48" s="157">
        <v>0</v>
      </c>
      <c r="AT48" s="157">
        <v>0</v>
      </c>
      <c r="AU48" s="157">
        <v>0</v>
      </c>
      <c r="AV48" s="152"/>
      <c r="AW48" s="153">
        <v>0</v>
      </c>
      <c r="AX48" s="153">
        <v>0</v>
      </c>
      <c r="AY48" s="153">
        <v>0</v>
      </c>
      <c r="AZ48" s="14"/>
    </row>
    <row r="49" spans="1:52" ht="18">
      <c r="A49" s="45" t="str">
        <f t="shared" si="1"/>
        <v>   </v>
      </c>
      <c r="B49" s="66">
        <v>40</v>
      </c>
      <c r="C49" s="67" t="s">
        <v>143</v>
      </c>
      <c r="D49" s="114" t="s">
        <v>44</v>
      </c>
      <c r="E49" s="68" t="s">
        <v>122</v>
      </c>
      <c r="F49" s="66" t="s">
        <v>123</v>
      </c>
      <c r="G49" s="65">
        <v>103.95617460187029</v>
      </c>
      <c r="H49" s="69">
        <v>50.9757682011</v>
      </c>
      <c r="I49" s="69">
        <v>52.98040640077029</v>
      </c>
      <c r="J49" s="39">
        <v>2</v>
      </c>
      <c r="K49" s="144">
        <v>0</v>
      </c>
      <c r="L49" s="144">
        <v>0</v>
      </c>
      <c r="M49" s="149" t="s">
        <v>129</v>
      </c>
      <c r="N49" s="161">
        <v>92.67</v>
      </c>
      <c r="O49" s="39">
        <v>0</v>
      </c>
      <c r="P49" s="150">
        <v>0</v>
      </c>
      <c r="Q49" s="70">
        <v>0</v>
      </c>
      <c r="R49" s="39">
        <v>0</v>
      </c>
      <c r="S49" s="39">
        <v>0</v>
      </c>
      <c r="T49" s="151">
        <v>0</v>
      </c>
      <c r="U49" s="151">
        <v>0</v>
      </c>
      <c r="V49" s="151">
        <v>0</v>
      </c>
      <c r="W49" s="151">
        <v>0</v>
      </c>
      <c r="X49" s="151">
        <v>0</v>
      </c>
      <c r="Y49" s="151">
        <v>0</v>
      </c>
      <c r="Z49" s="151">
        <v>0</v>
      </c>
      <c r="AA49" s="151">
        <v>0</v>
      </c>
      <c r="AB49" s="151">
        <v>0</v>
      </c>
      <c r="AC49" s="151">
        <v>0</v>
      </c>
      <c r="AD49" s="151">
        <v>0</v>
      </c>
      <c r="AE49" s="151">
        <v>0</v>
      </c>
      <c r="AF49" s="151">
        <v>0</v>
      </c>
      <c r="AG49" s="151">
        <v>0</v>
      </c>
      <c r="AH49" s="151">
        <v>0</v>
      </c>
      <c r="AI49" s="151">
        <v>0</v>
      </c>
      <c r="AJ49" s="151">
        <v>0</v>
      </c>
      <c r="AK49" s="151">
        <v>0</v>
      </c>
      <c r="AL49" s="151">
        <v>0</v>
      </c>
      <c r="AM49" s="151">
        <v>0</v>
      </c>
      <c r="AN49" s="151">
        <v>0</v>
      </c>
      <c r="AO49" s="151">
        <v>0</v>
      </c>
      <c r="AP49" s="151">
        <v>0</v>
      </c>
      <c r="AQ49" s="151">
        <v>0</v>
      </c>
      <c r="AR49" s="151">
        <v>0</v>
      </c>
      <c r="AS49" s="151">
        <v>0</v>
      </c>
      <c r="AT49" s="151">
        <v>0</v>
      </c>
      <c r="AU49" s="151">
        <v>0</v>
      </c>
      <c r="AV49" s="152"/>
      <c r="AW49" s="152"/>
      <c r="AX49" s="152"/>
      <c r="AY49" s="152"/>
      <c r="AZ49" s="14"/>
    </row>
    <row r="50" spans="1:52" ht="18">
      <c r="A50" s="45" t="str">
        <f t="shared" si="1"/>
        <v>   </v>
      </c>
      <c r="B50" s="66">
        <v>41</v>
      </c>
      <c r="C50" s="67" t="s">
        <v>144</v>
      </c>
      <c r="D50" s="114" t="s">
        <v>125</v>
      </c>
      <c r="E50" s="68" t="s">
        <v>122</v>
      </c>
      <c r="F50" s="66" t="s">
        <v>123</v>
      </c>
      <c r="G50" s="65">
        <v>31.69</v>
      </c>
      <c r="H50" s="69">
        <v>0</v>
      </c>
      <c r="I50" s="69">
        <v>31.69</v>
      </c>
      <c r="J50" s="39">
        <v>1</v>
      </c>
      <c r="K50" s="144">
        <v>0</v>
      </c>
      <c r="L50" s="144">
        <v>31.69</v>
      </c>
      <c r="M50" s="144" t="s">
        <v>190</v>
      </c>
      <c r="N50" s="161">
        <v>0</v>
      </c>
      <c r="O50" s="39">
        <v>3</v>
      </c>
      <c r="P50" s="150">
        <v>0</v>
      </c>
      <c r="Q50" s="70">
        <v>0</v>
      </c>
      <c r="R50" s="39">
        <v>2</v>
      </c>
      <c r="S50" s="39">
        <v>1</v>
      </c>
      <c r="T50" s="151">
        <v>0</v>
      </c>
      <c r="U50" s="151">
        <v>0</v>
      </c>
      <c r="V50" s="151">
        <v>0</v>
      </c>
      <c r="W50" s="151">
        <v>0</v>
      </c>
      <c r="X50" s="151">
        <v>0</v>
      </c>
      <c r="Y50" s="151">
        <v>0</v>
      </c>
      <c r="Z50" s="151">
        <v>0</v>
      </c>
      <c r="AA50" s="151">
        <v>0</v>
      </c>
      <c r="AB50" s="151">
        <v>0</v>
      </c>
      <c r="AC50" s="151">
        <v>0</v>
      </c>
      <c r="AD50" s="151">
        <v>0</v>
      </c>
      <c r="AE50" s="151">
        <v>0</v>
      </c>
      <c r="AF50" s="151">
        <v>0</v>
      </c>
      <c r="AG50" s="151">
        <v>0</v>
      </c>
      <c r="AH50" s="151">
        <v>0</v>
      </c>
      <c r="AI50" s="151">
        <v>0</v>
      </c>
      <c r="AJ50" s="151">
        <v>0</v>
      </c>
      <c r="AK50" s="151">
        <v>0</v>
      </c>
      <c r="AL50" s="151">
        <v>0</v>
      </c>
      <c r="AM50" s="151">
        <v>0</v>
      </c>
      <c r="AN50" s="151">
        <v>0</v>
      </c>
      <c r="AO50" s="151">
        <v>0</v>
      </c>
      <c r="AP50" s="151">
        <v>0</v>
      </c>
      <c r="AQ50" s="151">
        <v>0</v>
      </c>
      <c r="AR50" s="151">
        <v>0</v>
      </c>
      <c r="AS50" s="151">
        <v>0</v>
      </c>
      <c r="AT50" s="151">
        <v>0</v>
      </c>
      <c r="AU50" s="151">
        <v>0</v>
      </c>
      <c r="AV50" s="152"/>
      <c r="AW50" s="152"/>
      <c r="AX50" s="152"/>
      <c r="AY50" s="152"/>
      <c r="AZ50" s="149" t="s">
        <v>191</v>
      </c>
    </row>
    <row r="51" spans="1:52" ht="18">
      <c r="A51" s="45" t="str">
        <f t="shared" si="1"/>
        <v>   </v>
      </c>
      <c r="B51" s="66">
        <v>42</v>
      </c>
      <c r="C51" s="67" t="s">
        <v>144</v>
      </c>
      <c r="D51" s="114" t="s">
        <v>126</v>
      </c>
      <c r="E51" s="68" t="s">
        <v>122</v>
      </c>
      <c r="F51" s="66" t="s">
        <v>123</v>
      </c>
      <c r="G51" s="65">
        <v>6.58</v>
      </c>
      <c r="H51" s="69">
        <v>6.58</v>
      </c>
      <c r="I51" s="69">
        <v>0</v>
      </c>
      <c r="J51" s="39">
        <v>1</v>
      </c>
      <c r="K51" s="144">
        <v>0</v>
      </c>
      <c r="L51" s="144">
        <v>6.58</v>
      </c>
      <c r="M51" s="144" t="s">
        <v>191</v>
      </c>
      <c r="N51" s="161">
        <v>0</v>
      </c>
      <c r="O51" s="39">
        <v>3</v>
      </c>
      <c r="P51" s="150">
        <v>0</v>
      </c>
      <c r="Q51" s="70">
        <v>0</v>
      </c>
      <c r="R51" s="39">
        <v>2</v>
      </c>
      <c r="S51" s="39">
        <v>1</v>
      </c>
      <c r="T51" s="151">
        <v>0</v>
      </c>
      <c r="U51" s="151">
        <v>0</v>
      </c>
      <c r="V51" s="151">
        <v>0</v>
      </c>
      <c r="W51" s="151">
        <v>0</v>
      </c>
      <c r="X51" s="151">
        <v>0</v>
      </c>
      <c r="Y51" s="151">
        <v>0</v>
      </c>
      <c r="Z51" s="151">
        <v>0</v>
      </c>
      <c r="AA51" s="151">
        <v>0</v>
      </c>
      <c r="AB51" s="151">
        <v>0</v>
      </c>
      <c r="AC51" s="151">
        <v>0</v>
      </c>
      <c r="AD51" s="151">
        <v>0</v>
      </c>
      <c r="AE51" s="151">
        <v>0</v>
      </c>
      <c r="AF51" s="151">
        <v>0</v>
      </c>
      <c r="AG51" s="151">
        <v>0</v>
      </c>
      <c r="AH51" s="151">
        <v>0</v>
      </c>
      <c r="AI51" s="151">
        <v>0</v>
      </c>
      <c r="AJ51" s="151">
        <v>0</v>
      </c>
      <c r="AK51" s="151">
        <v>0</v>
      </c>
      <c r="AL51" s="151">
        <v>0</v>
      </c>
      <c r="AM51" s="151">
        <v>0</v>
      </c>
      <c r="AN51" s="151">
        <v>0</v>
      </c>
      <c r="AO51" s="151">
        <v>0</v>
      </c>
      <c r="AP51" s="151">
        <v>0</v>
      </c>
      <c r="AQ51" s="151">
        <v>0</v>
      </c>
      <c r="AR51" s="151">
        <v>0</v>
      </c>
      <c r="AS51" s="151">
        <v>0</v>
      </c>
      <c r="AT51" s="151">
        <v>0</v>
      </c>
      <c r="AU51" s="151">
        <v>0</v>
      </c>
      <c r="AV51" s="152"/>
      <c r="AW51" s="152"/>
      <c r="AX51" s="152"/>
      <c r="AY51" s="152"/>
      <c r="AZ51" s="149" t="s">
        <v>191</v>
      </c>
    </row>
    <row r="52" spans="1:52" ht="18">
      <c r="A52" s="45" t="str">
        <f t="shared" si="1"/>
        <v>   </v>
      </c>
      <c r="B52" s="66">
        <v>43</v>
      </c>
      <c r="C52" s="67" t="s">
        <v>145</v>
      </c>
      <c r="D52" s="114" t="s">
        <v>125</v>
      </c>
      <c r="E52" s="68" t="s">
        <v>122</v>
      </c>
      <c r="F52" s="66" t="s">
        <v>123</v>
      </c>
      <c r="G52" s="65">
        <v>0.06</v>
      </c>
      <c r="H52" s="69">
        <v>0</v>
      </c>
      <c r="I52" s="69">
        <v>0.06</v>
      </c>
      <c r="J52" s="39">
        <v>1</v>
      </c>
      <c r="K52" s="144">
        <v>0</v>
      </c>
      <c r="L52" s="144">
        <v>0.06</v>
      </c>
      <c r="M52" s="144">
        <v>0</v>
      </c>
      <c r="N52" s="161">
        <v>0</v>
      </c>
      <c r="O52" s="39">
        <v>18</v>
      </c>
      <c r="P52" s="150">
        <v>0</v>
      </c>
      <c r="Q52" s="70">
        <v>0</v>
      </c>
      <c r="R52" s="39">
        <v>2</v>
      </c>
      <c r="S52" s="39">
        <v>1</v>
      </c>
      <c r="T52" s="151">
        <v>0</v>
      </c>
      <c r="U52" s="151">
        <v>0</v>
      </c>
      <c r="V52" s="151">
        <v>0</v>
      </c>
      <c r="W52" s="151">
        <v>0</v>
      </c>
      <c r="X52" s="151">
        <v>0</v>
      </c>
      <c r="Y52" s="151">
        <v>0</v>
      </c>
      <c r="Z52" s="151">
        <v>0</v>
      </c>
      <c r="AA52" s="151">
        <v>0</v>
      </c>
      <c r="AB52" s="151">
        <v>0</v>
      </c>
      <c r="AC52" s="151">
        <v>0</v>
      </c>
      <c r="AD52" s="151">
        <v>0</v>
      </c>
      <c r="AE52" s="151">
        <v>0</v>
      </c>
      <c r="AF52" s="151">
        <v>0</v>
      </c>
      <c r="AG52" s="151">
        <v>0</v>
      </c>
      <c r="AH52" s="151">
        <v>0</v>
      </c>
      <c r="AI52" s="151">
        <v>0</v>
      </c>
      <c r="AJ52" s="151">
        <v>0</v>
      </c>
      <c r="AK52" s="151">
        <v>0</v>
      </c>
      <c r="AL52" s="151">
        <v>0</v>
      </c>
      <c r="AM52" s="151">
        <v>0</v>
      </c>
      <c r="AN52" s="151">
        <v>0</v>
      </c>
      <c r="AO52" s="151">
        <v>0</v>
      </c>
      <c r="AP52" s="151">
        <v>0</v>
      </c>
      <c r="AQ52" s="151">
        <v>0</v>
      </c>
      <c r="AR52" s="151">
        <v>0</v>
      </c>
      <c r="AS52" s="151">
        <v>0</v>
      </c>
      <c r="AT52" s="151">
        <v>0</v>
      </c>
      <c r="AU52" s="151">
        <v>0</v>
      </c>
      <c r="AV52" s="152"/>
      <c r="AW52" s="152"/>
      <c r="AX52" s="152"/>
      <c r="AY52" s="152"/>
      <c r="AZ52" s="14"/>
    </row>
    <row r="53" spans="1:52" ht="18">
      <c r="A53" s="45" t="str">
        <f t="shared" si="1"/>
        <v>   </v>
      </c>
      <c r="B53" s="66">
        <v>44</v>
      </c>
      <c r="C53" s="67" t="s">
        <v>145</v>
      </c>
      <c r="D53" s="114" t="s">
        <v>126</v>
      </c>
      <c r="E53" s="68" t="s">
        <v>122</v>
      </c>
      <c r="F53" s="66" t="s">
        <v>123</v>
      </c>
      <c r="G53" s="65">
        <v>17.06</v>
      </c>
      <c r="H53" s="69">
        <v>17.06</v>
      </c>
      <c r="I53" s="69">
        <v>0</v>
      </c>
      <c r="J53" s="39">
        <v>1</v>
      </c>
      <c r="K53" s="144">
        <v>0</v>
      </c>
      <c r="L53" s="144">
        <v>0</v>
      </c>
      <c r="M53" s="144" t="s">
        <v>129</v>
      </c>
      <c r="N53" s="144">
        <v>17.06</v>
      </c>
      <c r="O53" s="39">
        <v>18</v>
      </c>
      <c r="P53" s="150">
        <v>0</v>
      </c>
      <c r="Q53" s="70">
        <v>0</v>
      </c>
      <c r="R53" s="39">
        <v>2</v>
      </c>
      <c r="S53" s="39">
        <v>1</v>
      </c>
      <c r="T53" s="151">
        <v>0</v>
      </c>
      <c r="U53" s="151">
        <v>0</v>
      </c>
      <c r="V53" s="151">
        <v>0</v>
      </c>
      <c r="W53" s="151">
        <v>0</v>
      </c>
      <c r="X53" s="151">
        <v>0</v>
      </c>
      <c r="Y53" s="151">
        <v>0</v>
      </c>
      <c r="Z53" s="151">
        <v>0</v>
      </c>
      <c r="AA53" s="151">
        <v>0</v>
      </c>
      <c r="AB53" s="151">
        <v>0</v>
      </c>
      <c r="AC53" s="151">
        <v>0</v>
      </c>
      <c r="AD53" s="151">
        <v>0</v>
      </c>
      <c r="AE53" s="151">
        <v>0</v>
      </c>
      <c r="AF53" s="151">
        <v>0</v>
      </c>
      <c r="AG53" s="151">
        <v>0</v>
      </c>
      <c r="AH53" s="151">
        <v>0</v>
      </c>
      <c r="AI53" s="151">
        <v>0</v>
      </c>
      <c r="AJ53" s="151">
        <v>0</v>
      </c>
      <c r="AK53" s="151">
        <v>0</v>
      </c>
      <c r="AL53" s="151">
        <v>0</v>
      </c>
      <c r="AM53" s="151">
        <v>0</v>
      </c>
      <c r="AN53" s="151">
        <v>0</v>
      </c>
      <c r="AO53" s="151">
        <v>0</v>
      </c>
      <c r="AP53" s="151">
        <v>0</v>
      </c>
      <c r="AQ53" s="151">
        <v>0</v>
      </c>
      <c r="AR53" s="151">
        <v>0</v>
      </c>
      <c r="AS53" s="151">
        <v>0</v>
      </c>
      <c r="AT53" s="151">
        <v>0</v>
      </c>
      <c r="AU53" s="151">
        <v>0</v>
      </c>
      <c r="AV53" s="152"/>
      <c r="AW53" s="152"/>
      <c r="AX53" s="152"/>
      <c r="AY53" s="152"/>
      <c r="AZ53" s="14"/>
    </row>
    <row r="54" spans="1:52" ht="18">
      <c r="A54" s="45" t="str">
        <f t="shared" si="1"/>
        <v>   </v>
      </c>
      <c r="B54" s="66">
        <v>45</v>
      </c>
      <c r="C54" s="67" t="s">
        <v>146</v>
      </c>
      <c r="D54" s="114" t="s">
        <v>44</v>
      </c>
      <c r="E54" s="68" t="s">
        <v>122</v>
      </c>
      <c r="F54" s="66" t="s">
        <v>123</v>
      </c>
      <c r="G54" s="65">
        <v>8.941347922</v>
      </c>
      <c r="H54" s="69">
        <v>8.941347922</v>
      </c>
      <c r="I54" s="69">
        <v>0</v>
      </c>
      <c r="J54" s="39">
        <v>2</v>
      </c>
      <c r="K54" s="144">
        <v>0</v>
      </c>
      <c r="L54" s="144">
        <v>0</v>
      </c>
      <c r="M54" s="144">
        <v>0</v>
      </c>
      <c r="N54" s="144">
        <v>0</v>
      </c>
      <c r="O54" s="39">
        <v>0</v>
      </c>
      <c r="P54" s="150">
        <v>0</v>
      </c>
      <c r="Q54" s="70">
        <v>0</v>
      </c>
      <c r="R54" s="39">
        <v>0</v>
      </c>
      <c r="S54" s="39">
        <v>0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1">
        <v>0</v>
      </c>
      <c r="Z54" s="151">
        <v>0</v>
      </c>
      <c r="AA54" s="151">
        <v>0</v>
      </c>
      <c r="AB54" s="151">
        <v>0</v>
      </c>
      <c r="AC54" s="151">
        <v>0</v>
      </c>
      <c r="AD54" s="151">
        <v>0</v>
      </c>
      <c r="AE54" s="151">
        <v>0</v>
      </c>
      <c r="AF54" s="151">
        <v>0</v>
      </c>
      <c r="AG54" s="151">
        <v>0</v>
      </c>
      <c r="AH54" s="151">
        <v>0</v>
      </c>
      <c r="AI54" s="151">
        <v>0</v>
      </c>
      <c r="AJ54" s="151">
        <v>0</v>
      </c>
      <c r="AK54" s="151">
        <v>0</v>
      </c>
      <c r="AL54" s="151">
        <v>0</v>
      </c>
      <c r="AM54" s="151">
        <v>0</v>
      </c>
      <c r="AN54" s="151">
        <v>0</v>
      </c>
      <c r="AO54" s="151">
        <v>0</v>
      </c>
      <c r="AP54" s="151">
        <v>0</v>
      </c>
      <c r="AQ54" s="151">
        <v>0</v>
      </c>
      <c r="AR54" s="151">
        <v>0</v>
      </c>
      <c r="AS54" s="151">
        <v>0</v>
      </c>
      <c r="AT54" s="151">
        <v>0</v>
      </c>
      <c r="AU54" s="151">
        <v>0</v>
      </c>
      <c r="AV54" s="152"/>
      <c r="AW54" s="152"/>
      <c r="AX54" s="152"/>
      <c r="AY54" s="152"/>
      <c r="AZ54" s="14"/>
    </row>
    <row r="55" spans="1:52" ht="18">
      <c r="A55" s="45" t="str">
        <f t="shared" si="1"/>
        <v>   </v>
      </c>
      <c r="B55" s="66">
        <v>46</v>
      </c>
      <c r="C55" s="67" t="s">
        <v>147</v>
      </c>
      <c r="D55" s="114" t="s">
        <v>44</v>
      </c>
      <c r="E55" s="68" t="s">
        <v>122</v>
      </c>
      <c r="F55" s="66" t="s">
        <v>123</v>
      </c>
      <c r="G55" s="65">
        <v>22.2372224626</v>
      </c>
      <c r="H55" s="69">
        <v>22.2372224626</v>
      </c>
      <c r="I55" s="69">
        <v>0</v>
      </c>
      <c r="J55" s="39">
        <v>1</v>
      </c>
      <c r="K55" s="144">
        <v>0</v>
      </c>
      <c r="L55" s="144">
        <v>0</v>
      </c>
      <c r="M55" s="144" t="s">
        <v>129</v>
      </c>
      <c r="N55" s="144">
        <v>19.12</v>
      </c>
      <c r="O55" s="39">
        <v>15</v>
      </c>
      <c r="P55" s="150">
        <v>0</v>
      </c>
      <c r="Q55" s="70">
        <v>0</v>
      </c>
      <c r="R55" s="39">
        <v>2</v>
      </c>
      <c r="S55" s="39">
        <v>1</v>
      </c>
      <c r="T55" s="151">
        <v>0</v>
      </c>
      <c r="U55" s="151">
        <v>0</v>
      </c>
      <c r="V55" s="151">
        <v>0</v>
      </c>
      <c r="W55" s="151">
        <v>0</v>
      </c>
      <c r="X55" s="151">
        <v>0</v>
      </c>
      <c r="Y55" s="151">
        <v>0</v>
      </c>
      <c r="Z55" s="151">
        <v>0</v>
      </c>
      <c r="AA55" s="151">
        <v>0</v>
      </c>
      <c r="AB55" s="151">
        <v>0</v>
      </c>
      <c r="AC55" s="151">
        <v>0</v>
      </c>
      <c r="AD55" s="151">
        <v>0</v>
      </c>
      <c r="AE55" s="151">
        <v>0</v>
      </c>
      <c r="AF55" s="151">
        <v>0</v>
      </c>
      <c r="AG55" s="151">
        <v>0</v>
      </c>
      <c r="AH55" s="151">
        <v>0</v>
      </c>
      <c r="AI55" s="151">
        <v>0</v>
      </c>
      <c r="AJ55" s="151">
        <v>0</v>
      </c>
      <c r="AK55" s="151">
        <v>0</v>
      </c>
      <c r="AL55" s="151">
        <v>0</v>
      </c>
      <c r="AM55" s="151">
        <v>0</v>
      </c>
      <c r="AN55" s="151">
        <v>0</v>
      </c>
      <c r="AO55" s="151">
        <v>0</v>
      </c>
      <c r="AP55" s="151">
        <v>0</v>
      </c>
      <c r="AQ55" s="151">
        <v>0</v>
      </c>
      <c r="AR55" s="151">
        <v>0</v>
      </c>
      <c r="AS55" s="151">
        <v>0</v>
      </c>
      <c r="AT55" s="151">
        <v>0</v>
      </c>
      <c r="AU55" s="151">
        <v>0</v>
      </c>
      <c r="AV55" s="152"/>
      <c r="AW55" s="152"/>
      <c r="AX55" s="152"/>
      <c r="AY55" s="152"/>
      <c r="AZ55" s="14"/>
    </row>
    <row r="56" spans="1:52" ht="18">
      <c r="A56" s="45" t="str">
        <f t="shared" si="1"/>
        <v>   </v>
      </c>
      <c r="B56" s="66">
        <v>47</v>
      </c>
      <c r="C56" s="67" t="s">
        <v>148</v>
      </c>
      <c r="D56" s="114" t="s">
        <v>44</v>
      </c>
      <c r="E56" s="68" t="s">
        <v>122</v>
      </c>
      <c r="F56" s="66" t="s">
        <v>123</v>
      </c>
      <c r="G56" s="65">
        <v>10.526689974898</v>
      </c>
      <c r="H56" s="69">
        <v>10.3397403136</v>
      </c>
      <c r="I56" s="69">
        <v>0.186949661298</v>
      </c>
      <c r="J56" s="39">
        <v>1</v>
      </c>
      <c r="K56" s="144">
        <v>0</v>
      </c>
      <c r="L56" s="144">
        <v>0</v>
      </c>
      <c r="M56" s="144" t="s">
        <v>129</v>
      </c>
      <c r="N56" s="144">
        <v>9.46</v>
      </c>
      <c r="O56" s="39">
        <v>13</v>
      </c>
      <c r="P56" s="150">
        <v>0</v>
      </c>
      <c r="Q56" s="70">
        <v>0</v>
      </c>
      <c r="R56" s="39">
        <v>2</v>
      </c>
      <c r="S56" s="39">
        <v>1</v>
      </c>
      <c r="T56" s="151">
        <v>0</v>
      </c>
      <c r="U56" s="151">
        <v>0</v>
      </c>
      <c r="V56" s="151">
        <v>0</v>
      </c>
      <c r="W56" s="151">
        <v>0</v>
      </c>
      <c r="X56" s="151">
        <v>0</v>
      </c>
      <c r="Y56" s="151">
        <v>0</v>
      </c>
      <c r="Z56" s="151">
        <v>0</v>
      </c>
      <c r="AA56" s="151">
        <v>0</v>
      </c>
      <c r="AB56" s="151">
        <v>0</v>
      </c>
      <c r="AC56" s="151">
        <v>0</v>
      </c>
      <c r="AD56" s="151">
        <v>0</v>
      </c>
      <c r="AE56" s="151">
        <v>0</v>
      </c>
      <c r="AF56" s="151">
        <v>0</v>
      </c>
      <c r="AG56" s="151">
        <v>0</v>
      </c>
      <c r="AH56" s="151">
        <v>0</v>
      </c>
      <c r="AI56" s="151">
        <v>0</v>
      </c>
      <c r="AJ56" s="151">
        <v>0</v>
      </c>
      <c r="AK56" s="151">
        <v>0</v>
      </c>
      <c r="AL56" s="151">
        <v>0</v>
      </c>
      <c r="AM56" s="151">
        <v>0</v>
      </c>
      <c r="AN56" s="151">
        <v>0</v>
      </c>
      <c r="AO56" s="151">
        <v>0</v>
      </c>
      <c r="AP56" s="151">
        <v>0</v>
      </c>
      <c r="AQ56" s="151">
        <v>0</v>
      </c>
      <c r="AR56" s="151">
        <v>0</v>
      </c>
      <c r="AS56" s="151">
        <v>0</v>
      </c>
      <c r="AT56" s="151">
        <v>0</v>
      </c>
      <c r="AU56" s="151">
        <v>0</v>
      </c>
      <c r="AV56" s="152"/>
      <c r="AW56" s="152"/>
      <c r="AX56" s="152"/>
      <c r="AY56" s="152"/>
      <c r="AZ56" s="14"/>
    </row>
    <row r="57" spans="1:52" ht="18">
      <c r="A57" s="45" t="str">
        <f t="shared" si="1"/>
        <v>   </v>
      </c>
      <c r="B57" s="66">
        <v>48</v>
      </c>
      <c r="C57" s="67" t="s">
        <v>149</v>
      </c>
      <c r="D57" s="114" t="s">
        <v>125</v>
      </c>
      <c r="E57" s="68" t="s">
        <v>122</v>
      </c>
      <c r="F57" s="66" t="s">
        <v>123</v>
      </c>
      <c r="G57" s="65">
        <v>18.48</v>
      </c>
      <c r="H57" s="69">
        <v>0</v>
      </c>
      <c r="I57" s="69">
        <v>18.48</v>
      </c>
      <c r="J57" s="39">
        <v>1</v>
      </c>
      <c r="K57" s="144">
        <v>0</v>
      </c>
      <c r="L57" s="144"/>
      <c r="M57" s="144" t="s">
        <v>129</v>
      </c>
      <c r="N57" s="144">
        <v>18.48</v>
      </c>
      <c r="O57" s="39">
        <v>19</v>
      </c>
      <c r="P57" s="150">
        <v>0</v>
      </c>
      <c r="Q57" s="70">
        <v>0</v>
      </c>
      <c r="R57" s="39">
        <v>2</v>
      </c>
      <c r="S57" s="39">
        <v>1</v>
      </c>
      <c r="T57" s="151">
        <v>0</v>
      </c>
      <c r="U57" s="151">
        <v>0</v>
      </c>
      <c r="V57" s="151">
        <v>0</v>
      </c>
      <c r="W57" s="151">
        <v>0</v>
      </c>
      <c r="X57" s="151">
        <v>0</v>
      </c>
      <c r="Y57" s="151">
        <v>0</v>
      </c>
      <c r="Z57" s="151">
        <v>0</v>
      </c>
      <c r="AA57" s="151">
        <v>0</v>
      </c>
      <c r="AB57" s="151">
        <v>0</v>
      </c>
      <c r="AC57" s="151">
        <v>0</v>
      </c>
      <c r="AD57" s="151">
        <v>0</v>
      </c>
      <c r="AE57" s="151">
        <v>0</v>
      </c>
      <c r="AF57" s="151">
        <v>0</v>
      </c>
      <c r="AG57" s="151">
        <v>0</v>
      </c>
      <c r="AH57" s="151">
        <v>0</v>
      </c>
      <c r="AI57" s="151">
        <v>0</v>
      </c>
      <c r="AJ57" s="151">
        <v>0</v>
      </c>
      <c r="AK57" s="151">
        <v>0</v>
      </c>
      <c r="AL57" s="151">
        <v>0</v>
      </c>
      <c r="AM57" s="151">
        <v>0</v>
      </c>
      <c r="AN57" s="151">
        <v>0</v>
      </c>
      <c r="AO57" s="151">
        <v>0</v>
      </c>
      <c r="AP57" s="151">
        <v>0</v>
      </c>
      <c r="AQ57" s="151">
        <v>0</v>
      </c>
      <c r="AR57" s="151">
        <v>0</v>
      </c>
      <c r="AS57" s="151">
        <v>0</v>
      </c>
      <c r="AT57" s="151">
        <v>0</v>
      </c>
      <c r="AU57" s="151">
        <v>0</v>
      </c>
      <c r="AV57" s="152"/>
      <c r="AW57" s="152"/>
      <c r="AX57" s="152"/>
      <c r="AY57" s="152"/>
      <c r="AZ57" s="14"/>
    </row>
    <row r="58" spans="1:52" ht="18">
      <c r="A58" s="45" t="str">
        <f t="shared" si="1"/>
        <v>   </v>
      </c>
      <c r="B58" s="66">
        <v>49</v>
      </c>
      <c r="C58" s="67" t="s">
        <v>149</v>
      </c>
      <c r="D58" s="114" t="s">
        <v>126</v>
      </c>
      <c r="E58" s="68" t="s">
        <v>122</v>
      </c>
      <c r="F58" s="66" t="s">
        <v>123</v>
      </c>
      <c r="G58" s="65">
        <v>7.95</v>
      </c>
      <c r="H58" s="69">
        <v>7.95</v>
      </c>
      <c r="I58" s="69">
        <v>0</v>
      </c>
      <c r="J58" s="39">
        <v>1</v>
      </c>
      <c r="K58" s="144">
        <v>0</v>
      </c>
      <c r="L58" s="144">
        <v>0</v>
      </c>
      <c r="M58" s="144" t="s">
        <v>129</v>
      </c>
      <c r="N58" s="144">
        <v>7.95</v>
      </c>
      <c r="O58" s="39">
        <v>19</v>
      </c>
      <c r="P58" s="150">
        <v>0</v>
      </c>
      <c r="Q58" s="70">
        <v>0</v>
      </c>
      <c r="R58" s="39">
        <v>2</v>
      </c>
      <c r="S58" s="39">
        <v>1</v>
      </c>
      <c r="T58" s="151">
        <v>0</v>
      </c>
      <c r="U58" s="151">
        <v>0</v>
      </c>
      <c r="V58" s="151">
        <v>0</v>
      </c>
      <c r="W58" s="151">
        <v>0</v>
      </c>
      <c r="X58" s="151">
        <v>0</v>
      </c>
      <c r="Y58" s="151">
        <v>0</v>
      </c>
      <c r="Z58" s="151">
        <v>0</v>
      </c>
      <c r="AA58" s="151">
        <v>0</v>
      </c>
      <c r="AB58" s="151">
        <v>0</v>
      </c>
      <c r="AC58" s="151">
        <v>0</v>
      </c>
      <c r="AD58" s="151">
        <v>0</v>
      </c>
      <c r="AE58" s="151">
        <v>0</v>
      </c>
      <c r="AF58" s="151">
        <v>0</v>
      </c>
      <c r="AG58" s="151">
        <v>0</v>
      </c>
      <c r="AH58" s="151">
        <v>0</v>
      </c>
      <c r="AI58" s="151">
        <v>0</v>
      </c>
      <c r="AJ58" s="151">
        <v>0</v>
      </c>
      <c r="AK58" s="151">
        <v>0</v>
      </c>
      <c r="AL58" s="151">
        <v>0</v>
      </c>
      <c r="AM58" s="151">
        <v>0</v>
      </c>
      <c r="AN58" s="151">
        <v>0</v>
      </c>
      <c r="AO58" s="151">
        <v>0</v>
      </c>
      <c r="AP58" s="151">
        <v>0</v>
      </c>
      <c r="AQ58" s="151">
        <v>0</v>
      </c>
      <c r="AR58" s="151">
        <v>0</v>
      </c>
      <c r="AS58" s="151">
        <v>0</v>
      </c>
      <c r="AT58" s="151">
        <v>0</v>
      </c>
      <c r="AU58" s="151">
        <v>0</v>
      </c>
      <c r="AV58" s="152"/>
      <c r="AW58" s="152"/>
      <c r="AX58" s="152"/>
      <c r="AY58" s="152"/>
      <c r="AZ58" s="14"/>
    </row>
    <row r="59" spans="1:52" ht="18">
      <c r="A59" s="45" t="str">
        <f t="shared" si="1"/>
        <v>   </v>
      </c>
      <c r="B59" s="66">
        <v>50</v>
      </c>
      <c r="C59" s="67" t="s">
        <v>150</v>
      </c>
      <c r="D59" s="114" t="s">
        <v>44</v>
      </c>
      <c r="E59" s="68" t="s">
        <v>122</v>
      </c>
      <c r="F59" s="66" t="s">
        <v>123</v>
      </c>
      <c r="G59" s="65">
        <v>10.2450140276</v>
      </c>
      <c r="H59" s="69">
        <v>10.2450140276</v>
      </c>
      <c r="I59" s="69">
        <v>0</v>
      </c>
      <c r="J59" s="39">
        <v>1</v>
      </c>
      <c r="K59" s="144">
        <v>0</v>
      </c>
      <c r="L59" s="144">
        <v>0</v>
      </c>
      <c r="M59" s="144" t="s">
        <v>129</v>
      </c>
      <c r="N59" s="144">
        <v>10.45</v>
      </c>
      <c r="O59" s="39">
        <v>20</v>
      </c>
      <c r="P59" s="150">
        <v>0</v>
      </c>
      <c r="Q59" s="70">
        <v>0</v>
      </c>
      <c r="R59" s="39">
        <v>2</v>
      </c>
      <c r="S59" s="39">
        <v>1</v>
      </c>
      <c r="T59" s="151">
        <v>0</v>
      </c>
      <c r="U59" s="151">
        <v>0</v>
      </c>
      <c r="V59" s="151">
        <v>0</v>
      </c>
      <c r="W59" s="151">
        <v>0</v>
      </c>
      <c r="X59" s="151">
        <v>0</v>
      </c>
      <c r="Y59" s="151">
        <v>0</v>
      </c>
      <c r="Z59" s="151">
        <v>0</v>
      </c>
      <c r="AA59" s="151">
        <v>0</v>
      </c>
      <c r="AB59" s="151">
        <v>0</v>
      </c>
      <c r="AC59" s="151">
        <v>0</v>
      </c>
      <c r="AD59" s="151">
        <v>0</v>
      </c>
      <c r="AE59" s="151">
        <v>0</v>
      </c>
      <c r="AF59" s="151">
        <v>0</v>
      </c>
      <c r="AG59" s="151">
        <v>0</v>
      </c>
      <c r="AH59" s="151">
        <v>0</v>
      </c>
      <c r="AI59" s="151">
        <v>0</v>
      </c>
      <c r="AJ59" s="151">
        <v>0</v>
      </c>
      <c r="AK59" s="151">
        <v>0</v>
      </c>
      <c r="AL59" s="151">
        <v>0</v>
      </c>
      <c r="AM59" s="151">
        <v>0</v>
      </c>
      <c r="AN59" s="151">
        <v>0</v>
      </c>
      <c r="AO59" s="151">
        <v>0</v>
      </c>
      <c r="AP59" s="151">
        <v>0</v>
      </c>
      <c r="AQ59" s="151">
        <v>0</v>
      </c>
      <c r="AR59" s="151">
        <v>0</v>
      </c>
      <c r="AS59" s="151">
        <v>0</v>
      </c>
      <c r="AT59" s="151">
        <v>0</v>
      </c>
      <c r="AU59" s="151">
        <v>0</v>
      </c>
      <c r="AV59" s="152"/>
      <c r="AW59" s="152"/>
      <c r="AX59" s="152"/>
      <c r="AY59" s="152"/>
      <c r="AZ59" s="14"/>
    </row>
    <row r="60" spans="1:52" ht="18">
      <c r="A60" s="45" t="str">
        <f t="shared" si="1"/>
        <v>   </v>
      </c>
      <c r="B60" s="66">
        <v>51</v>
      </c>
      <c r="C60" s="67" t="s">
        <v>151</v>
      </c>
      <c r="D60" s="114" t="s">
        <v>44</v>
      </c>
      <c r="E60" s="68" t="s">
        <v>122</v>
      </c>
      <c r="F60" s="66" t="s">
        <v>123</v>
      </c>
      <c r="G60" s="65">
        <v>16.5722592386</v>
      </c>
      <c r="H60" s="69">
        <v>16.5722592386</v>
      </c>
      <c r="I60" s="69">
        <v>0</v>
      </c>
      <c r="J60" s="39">
        <v>1</v>
      </c>
      <c r="K60" s="144">
        <v>0</v>
      </c>
      <c r="L60" s="144">
        <v>0</v>
      </c>
      <c r="M60" s="144" t="s">
        <v>129</v>
      </c>
      <c r="N60" s="144">
        <v>15.09</v>
      </c>
      <c r="O60" s="39">
        <v>20</v>
      </c>
      <c r="P60" s="150">
        <v>0</v>
      </c>
      <c r="Q60" s="70">
        <v>0</v>
      </c>
      <c r="R60" s="39">
        <v>2</v>
      </c>
      <c r="S60" s="39">
        <v>1</v>
      </c>
      <c r="T60" s="151">
        <v>0</v>
      </c>
      <c r="U60" s="151">
        <v>0</v>
      </c>
      <c r="V60" s="151">
        <v>0</v>
      </c>
      <c r="W60" s="151">
        <v>0</v>
      </c>
      <c r="X60" s="151">
        <v>0</v>
      </c>
      <c r="Y60" s="151">
        <v>0</v>
      </c>
      <c r="Z60" s="151">
        <v>0</v>
      </c>
      <c r="AA60" s="151">
        <v>0</v>
      </c>
      <c r="AB60" s="151">
        <v>0</v>
      </c>
      <c r="AC60" s="151">
        <v>0</v>
      </c>
      <c r="AD60" s="151">
        <v>0</v>
      </c>
      <c r="AE60" s="151">
        <v>0</v>
      </c>
      <c r="AF60" s="151">
        <v>0</v>
      </c>
      <c r="AG60" s="151">
        <v>0</v>
      </c>
      <c r="AH60" s="151">
        <v>0</v>
      </c>
      <c r="AI60" s="151">
        <v>0</v>
      </c>
      <c r="AJ60" s="151">
        <v>0</v>
      </c>
      <c r="AK60" s="151">
        <v>0</v>
      </c>
      <c r="AL60" s="151">
        <v>0</v>
      </c>
      <c r="AM60" s="151">
        <v>0</v>
      </c>
      <c r="AN60" s="151">
        <v>0</v>
      </c>
      <c r="AO60" s="151">
        <v>0</v>
      </c>
      <c r="AP60" s="151">
        <v>0</v>
      </c>
      <c r="AQ60" s="151">
        <v>0</v>
      </c>
      <c r="AR60" s="151">
        <v>0</v>
      </c>
      <c r="AS60" s="151">
        <v>0</v>
      </c>
      <c r="AT60" s="151">
        <v>0</v>
      </c>
      <c r="AU60" s="151">
        <v>0</v>
      </c>
      <c r="AV60" s="152"/>
      <c r="AW60" s="152"/>
      <c r="AX60" s="152"/>
      <c r="AY60" s="152"/>
      <c r="AZ60" s="14"/>
    </row>
    <row r="61" spans="1:52" ht="18">
      <c r="A61" s="45" t="str">
        <f t="shared" si="1"/>
        <v>   </v>
      </c>
      <c r="B61" s="66">
        <v>52</v>
      </c>
      <c r="C61" s="67" t="s">
        <v>152</v>
      </c>
      <c r="D61" s="114" t="s">
        <v>44</v>
      </c>
      <c r="E61" s="68" t="s">
        <v>122</v>
      </c>
      <c r="F61" s="66" t="s">
        <v>123</v>
      </c>
      <c r="G61" s="65">
        <v>10.1674654252</v>
      </c>
      <c r="H61" s="69">
        <v>10.1674654252</v>
      </c>
      <c r="I61" s="69">
        <v>0</v>
      </c>
      <c r="J61" s="39">
        <v>1</v>
      </c>
      <c r="K61" s="144">
        <v>0</v>
      </c>
      <c r="L61" s="144">
        <v>0</v>
      </c>
      <c r="M61" s="144" t="s">
        <v>129</v>
      </c>
      <c r="N61" s="144">
        <v>8.92</v>
      </c>
      <c r="O61" s="39">
        <v>25</v>
      </c>
      <c r="P61" s="150">
        <v>0</v>
      </c>
      <c r="Q61" s="70">
        <v>0</v>
      </c>
      <c r="R61" s="39">
        <v>2</v>
      </c>
      <c r="S61" s="39">
        <v>1</v>
      </c>
      <c r="T61" s="151">
        <v>0</v>
      </c>
      <c r="U61" s="151">
        <v>0</v>
      </c>
      <c r="V61" s="151">
        <v>0</v>
      </c>
      <c r="W61" s="151">
        <v>0</v>
      </c>
      <c r="X61" s="151">
        <v>0</v>
      </c>
      <c r="Y61" s="151">
        <v>0</v>
      </c>
      <c r="Z61" s="151">
        <v>0</v>
      </c>
      <c r="AA61" s="151">
        <v>0</v>
      </c>
      <c r="AB61" s="151">
        <v>0</v>
      </c>
      <c r="AC61" s="151">
        <v>0</v>
      </c>
      <c r="AD61" s="151">
        <v>0</v>
      </c>
      <c r="AE61" s="151">
        <v>0</v>
      </c>
      <c r="AF61" s="151">
        <v>0</v>
      </c>
      <c r="AG61" s="151">
        <v>0</v>
      </c>
      <c r="AH61" s="151">
        <v>0</v>
      </c>
      <c r="AI61" s="151">
        <v>0</v>
      </c>
      <c r="AJ61" s="151">
        <v>0</v>
      </c>
      <c r="AK61" s="151">
        <v>0</v>
      </c>
      <c r="AL61" s="151">
        <v>0</v>
      </c>
      <c r="AM61" s="151">
        <v>0</v>
      </c>
      <c r="AN61" s="151">
        <v>0</v>
      </c>
      <c r="AO61" s="151">
        <v>0</v>
      </c>
      <c r="AP61" s="151">
        <v>0</v>
      </c>
      <c r="AQ61" s="151">
        <v>0</v>
      </c>
      <c r="AR61" s="151">
        <v>0</v>
      </c>
      <c r="AS61" s="151">
        <v>0</v>
      </c>
      <c r="AT61" s="151">
        <v>0</v>
      </c>
      <c r="AU61" s="151">
        <v>0</v>
      </c>
      <c r="AV61" s="152"/>
      <c r="AW61" s="152"/>
      <c r="AX61" s="152"/>
      <c r="AY61" s="152"/>
      <c r="AZ61" s="14"/>
    </row>
    <row r="62" spans="1:52" ht="18">
      <c r="A62" s="45" t="str">
        <f t="shared" si="1"/>
        <v>   </v>
      </c>
      <c r="B62" s="66">
        <v>53</v>
      </c>
      <c r="C62" s="67" t="s">
        <v>153</v>
      </c>
      <c r="D62" s="114" t="s">
        <v>125</v>
      </c>
      <c r="E62" s="68" t="s">
        <v>122</v>
      </c>
      <c r="F62" s="66" t="s">
        <v>123</v>
      </c>
      <c r="G62" s="65">
        <v>2.02</v>
      </c>
      <c r="H62" s="69">
        <v>0</v>
      </c>
      <c r="I62" s="69">
        <v>2.02</v>
      </c>
      <c r="J62" s="39">
        <v>1</v>
      </c>
      <c r="K62" s="144">
        <v>0</v>
      </c>
      <c r="L62" s="144">
        <v>2.02</v>
      </c>
      <c r="M62" s="144">
        <v>0</v>
      </c>
      <c r="N62" s="144">
        <v>0</v>
      </c>
      <c r="O62" s="39">
        <v>25</v>
      </c>
      <c r="P62" s="150">
        <v>0</v>
      </c>
      <c r="Q62" s="70">
        <v>0</v>
      </c>
      <c r="R62" s="39">
        <v>2</v>
      </c>
      <c r="S62" s="39">
        <v>1</v>
      </c>
      <c r="T62" s="151">
        <v>0</v>
      </c>
      <c r="U62" s="151">
        <v>0</v>
      </c>
      <c r="V62" s="151">
        <v>0</v>
      </c>
      <c r="W62" s="151">
        <v>0</v>
      </c>
      <c r="X62" s="151">
        <v>0</v>
      </c>
      <c r="Y62" s="151">
        <v>0</v>
      </c>
      <c r="Z62" s="151">
        <v>0</v>
      </c>
      <c r="AA62" s="151">
        <v>0</v>
      </c>
      <c r="AB62" s="151">
        <v>0</v>
      </c>
      <c r="AC62" s="151">
        <v>0</v>
      </c>
      <c r="AD62" s="151">
        <v>0</v>
      </c>
      <c r="AE62" s="151">
        <v>0</v>
      </c>
      <c r="AF62" s="151">
        <v>0</v>
      </c>
      <c r="AG62" s="151">
        <v>0</v>
      </c>
      <c r="AH62" s="151">
        <v>0</v>
      </c>
      <c r="AI62" s="151">
        <v>0</v>
      </c>
      <c r="AJ62" s="151">
        <v>0</v>
      </c>
      <c r="AK62" s="151">
        <v>0</v>
      </c>
      <c r="AL62" s="151">
        <v>0</v>
      </c>
      <c r="AM62" s="151">
        <v>0</v>
      </c>
      <c r="AN62" s="151">
        <v>0</v>
      </c>
      <c r="AO62" s="151">
        <v>0</v>
      </c>
      <c r="AP62" s="151">
        <v>0</v>
      </c>
      <c r="AQ62" s="151">
        <v>0</v>
      </c>
      <c r="AR62" s="151">
        <v>0</v>
      </c>
      <c r="AS62" s="151">
        <v>0</v>
      </c>
      <c r="AT62" s="151">
        <v>0</v>
      </c>
      <c r="AU62" s="151">
        <v>0</v>
      </c>
      <c r="AV62" s="152"/>
      <c r="AW62" s="152"/>
      <c r="AX62" s="152"/>
      <c r="AY62" s="152"/>
      <c r="AZ62" s="14"/>
    </row>
    <row r="63" spans="1:52" ht="18">
      <c r="A63" s="45" t="str">
        <f t="shared" si="1"/>
        <v>   </v>
      </c>
      <c r="B63" s="66">
        <v>54</v>
      </c>
      <c r="C63" s="67" t="s">
        <v>153</v>
      </c>
      <c r="D63" s="114" t="s">
        <v>126</v>
      </c>
      <c r="E63" s="68" t="s">
        <v>122</v>
      </c>
      <c r="F63" s="66" t="s">
        <v>123</v>
      </c>
      <c r="G63" s="65">
        <v>5.87</v>
      </c>
      <c r="H63" s="69">
        <v>5.87</v>
      </c>
      <c r="I63" s="69">
        <v>0</v>
      </c>
      <c r="J63" s="39">
        <v>1</v>
      </c>
      <c r="K63" s="144">
        <v>0</v>
      </c>
      <c r="L63" s="144">
        <v>0</v>
      </c>
      <c r="M63" s="144" t="s">
        <v>154</v>
      </c>
      <c r="N63" s="144">
        <v>5.87</v>
      </c>
      <c r="O63" s="39">
        <v>25</v>
      </c>
      <c r="P63" s="150">
        <v>0</v>
      </c>
      <c r="Q63" s="70">
        <v>0</v>
      </c>
      <c r="R63" s="39">
        <v>2</v>
      </c>
      <c r="S63" s="39">
        <v>1</v>
      </c>
      <c r="T63" s="151">
        <v>0</v>
      </c>
      <c r="U63" s="151">
        <v>0</v>
      </c>
      <c r="V63" s="151">
        <v>0</v>
      </c>
      <c r="W63" s="151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51">
        <v>0</v>
      </c>
      <c r="AD63" s="151">
        <v>0</v>
      </c>
      <c r="AE63" s="151">
        <v>0</v>
      </c>
      <c r="AF63" s="151">
        <v>0</v>
      </c>
      <c r="AG63" s="151">
        <v>0</v>
      </c>
      <c r="AH63" s="151">
        <v>0</v>
      </c>
      <c r="AI63" s="151">
        <v>0</v>
      </c>
      <c r="AJ63" s="151">
        <v>0</v>
      </c>
      <c r="AK63" s="151">
        <v>0</v>
      </c>
      <c r="AL63" s="151">
        <v>0</v>
      </c>
      <c r="AM63" s="151">
        <v>0</v>
      </c>
      <c r="AN63" s="151">
        <v>0</v>
      </c>
      <c r="AO63" s="151">
        <v>0</v>
      </c>
      <c r="AP63" s="151">
        <v>0</v>
      </c>
      <c r="AQ63" s="151">
        <v>0</v>
      </c>
      <c r="AR63" s="151">
        <v>0</v>
      </c>
      <c r="AS63" s="151">
        <v>0</v>
      </c>
      <c r="AT63" s="151">
        <v>0</v>
      </c>
      <c r="AU63" s="151">
        <v>0</v>
      </c>
      <c r="AV63" s="152"/>
      <c r="AW63" s="152"/>
      <c r="AX63" s="152"/>
      <c r="AY63" s="152"/>
      <c r="AZ63" s="14"/>
    </row>
    <row r="64" spans="1:52" ht="18">
      <c r="A64" s="45" t="str">
        <f t="shared" si="1"/>
        <v>   </v>
      </c>
      <c r="B64" s="66">
        <v>55</v>
      </c>
      <c r="C64" s="67" t="s">
        <v>155</v>
      </c>
      <c r="D64" s="114" t="s">
        <v>125</v>
      </c>
      <c r="E64" s="68" t="s">
        <v>122</v>
      </c>
      <c r="F64" s="66" t="s">
        <v>123</v>
      </c>
      <c r="G64" s="65">
        <v>6.7</v>
      </c>
      <c r="H64" s="69">
        <v>0</v>
      </c>
      <c r="I64" s="69">
        <v>6.7</v>
      </c>
      <c r="J64" s="39">
        <v>1</v>
      </c>
      <c r="K64" s="144">
        <v>0</v>
      </c>
      <c r="L64" s="144">
        <v>6.7</v>
      </c>
      <c r="M64" s="144">
        <v>0</v>
      </c>
      <c r="N64" s="144">
        <v>0</v>
      </c>
      <c r="O64" s="39">
        <v>20</v>
      </c>
      <c r="P64" s="150">
        <v>0</v>
      </c>
      <c r="Q64" s="70">
        <v>0</v>
      </c>
      <c r="R64" s="39">
        <v>2</v>
      </c>
      <c r="S64" s="39">
        <v>1</v>
      </c>
      <c r="T64" s="151">
        <v>0</v>
      </c>
      <c r="U64" s="151">
        <v>0</v>
      </c>
      <c r="V64" s="151">
        <v>0</v>
      </c>
      <c r="W64" s="151">
        <v>0</v>
      </c>
      <c r="X64" s="151">
        <v>0</v>
      </c>
      <c r="Y64" s="151">
        <v>0</v>
      </c>
      <c r="Z64" s="151">
        <v>0</v>
      </c>
      <c r="AA64" s="151">
        <v>0</v>
      </c>
      <c r="AB64" s="151">
        <v>0</v>
      </c>
      <c r="AC64" s="151">
        <v>0</v>
      </c>
      <c r="AD64" s="151">
        <v>0</v>
      </c>
      <c r="AE64" s="151">
        <v>0</v>
      </c>
      <c r="AF64" s="151">
        <v>0</v>
      </c>
      <c r="AG64" s="151">
        <v>0</v>
      </c>
      <c r="AH64" s="151">
        <v>0</v>
      </c>
      <c r="AI64" s="151">
        <v>0</v>
      </c>
      <c r="AJ64" s="151">
        <v>0</v>
      </c>
      <c r="AK64" s="151">
        <v>0</v>
      </c>
      <c r="AL64" s="151">
        <v>0</v>
      </c>
      <c r="AM64" s="151">
        <v>0</v>
      </c>
      <c r="AN64" s="151">
        <v>0</v>
      </c>
      <c r="AO64" s="151">
        <v>0</v>
      </c>
      <c r="AP64" s="151">
        <v>0</v>
      </c>
      <c r="AQ64" s="151">
        <v>0</v>
      </c>
      <c r="AR64" s="151">
        <v>0</v>
      </c>
      <c r="AS64" s="151">
        <v>0</v>
      </c>
      <c r="AT64" s="151">
        <v>0</v>
      </c>
      <c r="AU64" s="151">
        <v>0</v>
      </c>
      <c r="AV64" s="152"/>
      <c r="AW64" s="152"/>
      <c r="AX64" s="152"/>
      <c r="AY64" s="152"/>
      <c r="AZ64" s="14"/>
    </row>
    <row r="65" spans="1:52" ht="18">
      <c r="A65" s="45" t="str">
        <f t="shared" si="1"/>
        <v>   </v>
      </c>
      <c r="B65" s="66">
        <v>56</v>
      </c>
      <c r="C65" s="67" t="s">
        <v>155</v>
      </c>
      <c r="D65" s="114" t="s">
        <v>126</v>
      </c>
      <c r="E65" s="68" t="s">
        <v>122</v>
      </c>
      <c r="F65" s="66" t="s">
        <v>123</v>
      </c>
      <c r="G65" s="65">
        <v>14.9</v>
      </c>
      <c r="H65" s="69">
        <v>14.9</v>
      </c>
      <c r="I65" s="69">
        <v>0</v>
      </c>
      <c r="J65" s="39">
        <v>1</v>
      </c>
      <c r="K65" s="144">
        <v>0</v>
      </c>
      <c r="L65" s="144">
        <v>0</v>
      </c>
      <c r="M65" s="144" t="s">
        <v>129</v>
      </c>
      <c r="N65" s="144">
        <v>14.9</v>
      </c>
      <c r="O65" s="39">
        <v>20</v>
      </c>
      <c r="P65" s="150">
        <v>0</v>
      </c>
      <c r="Q65" s="70">
        <v>0</v>
      </c>
      <c r="R65" s="39">
        <v>2</v>
      </c>
      <c r="S65" s="39">
        <v>1</v>
      </c>
      <c r="T65" s="151">
        <v>0</v>
      </c>
      <c r="U65" s="151">
        <v>0</v>
      </c>
      <c r="V65" s="151">
        <v>0</v>
      </c>
      <c r="W65" s="151">
        <v>0</v>
      </c>
      <c r="X65" s="151">
        <v>0</v>
      </c>
      <c r="Y65" s="151">
        <v>0</v>
      </c>
      <c r="Z65" s="151">
        <v>0</v>
      </c>
      <c r="AA65" s="151">
        <v>0</v>
      </c>
      <c r="AB65" s="151">
        <v>0</v>
      </c>
      <c r="AC65" s="151">
        <v>0</v>
      </c>
      <c r="AD65" s="151">
        <v>0</v>
      </c>
      <c r="AE65" s="151">
        <v>0</v>
      </c>
      <c r="AF65" s="151">
        <v>0</v>
      </c>
      <c r="AG65" s="151">
        <v>0</v>
      </c>
      <c r="AH65" s="151">
        <v>0</v>
      </c>
      <c r="AI65" s="151">
        <v>0</v>
      </c>
      <c r="AJ65" s="151">
        <v>0</v>
      </c>
      <c r="AK65" s="151">
        <v>0</v>
      </c>
      <c r="AL65" s="151">
        <v>0</v>
      </c>
      <c r="AM65" s="151">
        <v>0</v>
      </c>
      <c r="AN65" s="151">
        <v>0</v>
      </c>
      <c r="AO65" s="151">
        <v>0</v>
      </c>
      <c r="AP65" s="151">
        <v>0</v>
      </c>
      <c r="AQ65" s="151">
        <v>0</v>
      </c>
      <c r="AR65" s="151">
        <v>0</v>
      </c>
      <c r="AS65" s="151">
        <v>0</v>
      </c>
      <c r="AT65" s="151">
        <v>0</v>
      </c>
      <c r="AU65" s="151">
        <v>0</v>
      </c>
      <c r="AV65" s="152"/>
      <c r="AW65" s="152"/>
      <c r="AX65" s="152"/>
      <c r="AY65" s="152"/>
      <c r="AZ65" s="14"/>
    </row>
    <row r="66" spans="1:52" ht="18">
      <c r="A66" s="45" t="str">
        <f>IF(J66=1,IF(K66&gt;0,IF(L66&gt;0,IF(N66&gt;0,11,11),IF(N66&gt;0,11,"")),IF(L66&gt;0,IF(N66&gt;0,11,""),IF(N66=0,22,""))),IF(L66&gt;0,IF(N66&gt;0,IF(P66&gt;0,66,""),IF(P66&gt;0,66,"")),IF(P66&gt;0,66,"")))&amp;" "&amp;IF(J66=1,IF(K66=0,IF(L66&gt;0,IF(N66&gt;0,IF(P66&gt;0,66,""),IF(P66&gt;0,66,"")),IF(P66&gt;0,66,"")),""),IF(P66&gt;0,66,""))&amp;" "&amp;IF(J66=1,IF(K66&gt;0,IF(P66&gt;0,IF(O66&lt;=7,IF(Q66=100,"","33"),IF(O66&lt;=25,IF(Q66&gt;0,IF(Q66&lt;100,"",33),IF(Q66=0,"","33")))),IF(O66&gt;25,"",33)),""),IF(J66&gt;1,IF(P66&gt;0,"55",""),IF(J66=0,IF(P66&gt;0,"55","00"))))&amp;" "&amp;IF(P66&gt;0,IF(R66&gt;0,IF(S66&gt;0,"",88),77),"")</f>
        <v>   </v>
      </c>
      <c r="B66" s="66">
        <v>57</v>
      </c>
      <c r="C66" s="67" t="s">
        <v>193</v>
      </c>
      <c r="D66" s="114" t="s">
        <v>44</v>
      </c>
      <c r="E66" s="68" t="s">
        <v>122</v>
      </c>
      <c r="F66" s="66" t="s">
        <v>123</v>
      </c>
      <c r="G66" s="144">
        <v>0</v>
      </c>
      <c r="H66" s="144">
        <v>0</v>
      </c>
      <c r="I66" s="144">
        <v>0</v>
      </c>
      <c r="J66" s="39">
        <v>1</v>
      </c>
      <c r="K66" s="144">
        <v>5.57</v>
      </c>
      <c r="L66" s="144">
        <v>0</v>
      </c>
      <c r="M66" s="144">
        <v>0</v>
      </c>
      <c r="N66" s="144">
        <v>0</v>
      </c>
      <c r="O66" s="174">
        <v>3</v>
      </c>
      <c r="P66" s="175">
        <v>5.57</v>
      </c>
      <c r="Q66" s="176">
        <v>100</v>
      </c>
      <c r="R66" s="174">
        <v>2</v>
      </c>
      <c r="S66" s="174">
        <v>1</v>
      </c>
      <c r="T66" s="177">
        <v>0</v>
      </c>
      <c r="U66" s="177">
        <v>0</v>
      </c>
      <c r="V66" s="177">
        <v>0</v>
      </c>
      <c r="W66" s="177">
        <v>0</v>
      </c>
      <c r="X66" s="177">
        <v>0</v>
      </c>
      <c r="Y66" s="177">
        <v>0</v>
      </c>
      <c r="Z66" s="177">
        <v>0</v>
      </c>
      <c r="AA66" s="177">
        <v>0</v>
      </c>
      <c r="AB66" s="177">
        <v>0</v>
      </c>
      <c r="AC66" s="177">
        <v>0</v>
      </c>
      <c r="AD66" s="177">
        <v>0</v>
      </c>
      <c r="AE66" s="177">
        <v>0</v>
      </c>
      <c r="AF66" s="177">
        <v>0</v>
      </c>
      <c r="AG66" s="177">
        <v>0</v>
      </c>
      <c r="AH66" s="178">
        <v>5.57</v>
      </c>
      <c r="AI66" s="177">
        <v>0</v>
      </c>
      <c r="AJ66" s="177">
        <v>0</v>
      </c>
      <c r="AK66" s="177">
        <v>0</v>
      </c>
      <c r="AL66" s="177">
        <v>0</v>
      </c>
      <c r="AM66" s="177">
        <v>0</v>
      </c>
      <c r="AN66" s="177">
        <v>0</v>
      </c>
      <c r="AO66" s="177">
        <v>0</v>
      </c>
      <c r="AP66" s="177">
        <v>0</v>
      </c>
      <c r="AQ66" s="177">
        <v>0</v>
      </c>
      <c r="AR66" s="177">
        <v>0</v>
      </c>
      <c r="AS66" s="177">
        <v>0</v>
      </c>
      <c r="AT66" s="177">
        <v>0</v>
      </c>
      <c r="AU66" s="177">
        <v>0</v>
      </c>
      <c r="AV66" s="160"/>
      <c r="AW66" s="160"/>
      <c r="AX66" s="160"/>
      <c r="AY66" s="160"/>
      <c r="AZ66" s="111"/>
    </row>
  </sheetData>
  <sheetProtection selectLockedCells="1"/>
  <mergeCells count="43">
    <mergeCell ref="S6:S8"/>
    <mergeCell ref="A6:A8"/>
    <mergeCell ref="B6:B8"/>
    <mergeCell ref="AZ6:AZ8"/>
    <mergeCell ref="G7:G8"/>
    <mergeCell ref="H7:I7"/>
    <mergeCell ref="K7:K8"/>
    <mergeCell ref="L7:L8"/>
    <mergeCell ref="A9:F9"/>
    <mergeCell ref="T7:W7"/>
    <mergeCell ref="K6:N6"/>
    <mergeCell ref="O6:O8"/>
    <mergeCell ref="P6:P8"/>
    <mergeCell ref="AJ7:AM7"/>
    <mergeCell ref="AN7:AQ7"/>
    <mergeCell ref="AR7:AU7"/>
    <mergeCell ref="C6:C8"/>
    <mergeCell ref="D6:D8"/>
    <mergeCell ref="E6:E8"/>
    <mergeCell ref="F6:F8"/>
    <mergeCell ref="J6:J8"/>
    <mergeCell ref="Q6:Q8"/>
    <mergeCell ref="R6:R8"/>
    <mergeCell ref="B1:AU1"/>
    <mergeCell ref="B2:E4"/>
    <mergeCell ref="F2:J4"/>
    <mergeCell ref="AL2:AQ2"/>
    <mergeCell ref="AR2:AT2"/>
    <mergeCell ref="M7:M8"/>
    <mergeCell ref="N7:N8"/>
    <mergeCell ref="X7:AA7"/>
    <mergeCell ref="AB7:AE7"/>
    <mergeCell ref="AF7:AI7"/>
    <mergeCell ref="AG3:AQ3"/>
    <mergeCell ref="AR3:AT3"/>
    <mergeCell ref="AU3:AV3"/>
    <mergeCell ref="AE4:AQ4"/>
    <mergeCell ref="G6:I6"/>
    <mergeCell ref="T6:AU6"/>
    <mergeCell ref="AQ5:AU5"/>
    <mergeCell ref="AR4:AT4"/>
    <mergeCell ref="AU4:AV4"/>
    <mergeCell ref="AV6:AY7"/>
  </mergeCells>
  <conditionalFormatting sqref="T10:AU48">
    <cfRule type="cellIs" priority="1" dxfId="2" operator="greaterThan">
      <formula>0</formula>
    </cfRule>
    <cfRule type="cellIs" priority="2" dxfId="2" operator="greaterThan">
      <formula>0</formula>
    </cfRule>
  </conditionalFormatting>
  <dataValidations count="7">
    <dataValidation type="whole" allowBlank="1" showInputMessage="1" showErrorMessage="1" error="กรอกเฉพาะจำนวนเต็ม" sqref="O67:O65536">
      <formula1>0</formula1>
      <formula2>100</formula2>
    </dataValidation>
    <dataValidation type="whole" allowBlank="1" showInputMessage="1" showErrorMessage="1" error="กรอกเฉพาะ 0 1 2 3 9" sqref="J67:J65536">
      <formula1>0</formula1>
      <formula2>9</formula2>
    </dataValidation>
    <dataValidation type="textLength" operator="equal" allowBlank="1" showInputMessage="1" showErrorMessage="1" error="กรอกรหัสผิดพลาด" sqref="C67:C65536">
      <formula1>9</formula1>
    </dataValidation>
    <dataValidation type="whole" allowBlank="1" showInputMessage="1" showErrorMessage="1" error="กรอกเฉพาะ 0 1 2" sqref="R11 S2:S4 R67:R65536">
      <formula1>0</formula1>
      <formula2>2</formula2>
    </dataValidation>
    <dataValidation type="whole" allowBlank="1" showInputMessage="1" showErrorMessage="1" error="กรอกเฉพาะ 0 1 2 3" sqref="S11 S67:S6553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9" scale="5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66"/>
  <sheetViews>
    <sheetView zoomScale="55" zoomScaleNormal="55" zoomScalePageLayoutView="0" workbookViewId="0" topLeftCell="A38">
      <selection activeCell="X36" sqref="X36"/>
    </sheetView>
  </sheetViews>
  <sheetFormatPr defaultColWidth="8.8515625" defaultRowHeight="15"/>
  <cols>
    <col min="1" max="1" width="10.7109375" style="42" bestFit="1" customWidth="1"/>
    <col min="2" max="2" width="7.8515625" style="13" bestFit="1" customWidth="1"/>
    <col min="3" max="3" width="9.00390625" style="13" bestFit="1" customWidth="1"/>
    <col min="4" max="4" width="6.421875" style="11" customWidth="1"/>
    <col min="5" max="5" width="7.7109375" style="11" customWidth="1"/>
    <col min="6" max="6" width="4.57421875" style="11" customWidth="1"/>
    <col min="7" max="7" width="9.57421875" style="11" bestFit="1" customWidth="1"/>
    <col min="8" max="8" width="7.421875" style="11" customWidth="1"/>
    <col min="9" max="9" width="9.140625" style="11" customWidth="1"/>
    <col min="10" max="10" width="4.8515625" style="11" customWidth="1"/>
    <col min="11" max="11" width="6.421875" style="8" customWidth="1"/>
    <col min="12" max="12" width="7.140625" style="8" customWidth="1"/>
    <col min="13" max="13" width="7.8515625" style="8" customWidth="1"/>
    <col min="14" max="14" width="7.00390625" style="8" customWidth="1"/>
    <col min="15" max="15" width="6.00390625" style="13" customWidth="1"/>
    <col min="16" max="16" width="8.421875" style="11" customWidth="1"/>
    <col min="17" max="17" width="6.140625" style="11" customWidth="1"/>
    <col min="18" max="18" width="8.00390625" style="11" customWidth="1"/>
    <col min="19" max="19" width="10.140625" style="11" customWidth="1"/>
    <col min="20" max="23" width="4.00390625" style="11" customWidth="1"/>
    <col min="24" max="24" width="4.421875" style="11" customWidth="1"/>
    <col min="25" max="25" width="3.421875" style="11" customWidth="1"/>
    <col min="26" max="26" width="4.421875" style="11" customWidth="1"/>
    <col min="27" max="27" width="4.00390625" style="11" customWidth="1"/>
    <col min="28" max="28" width="4.28125" style="11" customWidth="1"/>
    <col min="29" max="29" width="3.8515625" style="11" customWidth="1"/>
    <col min="30" max="30" width="3.57421875" style="11" customWidth="1"/>
    <col min="31" max="31" width="4.421875" style="11" customWidth="1"/>
    <col min="32" max="32" width="5.421875" style="11" customWidth="1"/>
    <col min="33" max="34" width="4.00390625" style="11" customWidth="1"/>
    <col min="35" max="35" width="4.57421875" style="11" customWidth="1"/>
    <col min="36" max="45" width="3.00390625" style="11" customWidth="1"/>
    <col min="46" max="46" width="7.00390625" style="11" customWidth="1"/>
    <col min="47" max="47" width="3.140625" style="11" customWidth="1"/>
    <col min="48" max="48" width="6.7109375" style="11" bestFit="1" customWidth="1"/>
    <col min="49" max="16384" width="8.8515625" style="11" customWidth="1"/>
  </cols>
  <sheetData>
    <row r="1" spans="2:47" s="1" customFormat="1" ht="28.5">
      <c r="B1" s="197" t="s">
        <v>30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</row>
    <row r="2" spans="2:48" ht="23.25">
      <c r="B2" s="200" t="s">
        <v>1</v>
      </c>
      <c r="C2" s="200"/>
      <c r="D2" s="200"/>
      <c r="E2" s="200"/>
      <c r="F2" s="201" t="s">
        <v>120</v>
      </c>
      <c r="G2" s="201"/>
      <c r="H2" s="201"/>
      <c r="I2" s="201"/>
      <c r="J2" s="201"/>
      <c r="K2" s="47"/>
      <c r="L2" s="48"/>
      <c r="M2" s="48"/>
      <c r="N2" s="49"/>
      <c r="O2" s="49"/>
      <c r="P2" s="50"/>
      <c r="Q2" s="49"/>
      <c r="R2" s="49"/>
      <c r="S2" s="5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194" t="s">
        <v>2</v>
      </c>
      <c r="AM2" s="194"/>
      <c r="AN2" s="194"/>
      <c r="AO2" s="194"/>
      <c r="AP2" s="194"/>
      <c r="AQ2" s="194"/>
      <c r="AR2" s="202">
        <v>1085</v>
      </c>
      <c r="AS2" s="202"/>
      <c r="AT2" s="202"/>
      <c r="AU2" s="3"/>
      <c r="AV2" s="3"/>
    </row>
    <row r="3" spans="2:48" ht="23.25">
      <c r="B3" s="200"/>
      <c r="C3" s="200"/>
      <c r="D3" s="200"/>
      <c r="E3" s="200"/>
      <c r="F3" s="201"/>
      <c r="G3" s="201"/>
      <c r="H3" s="201"/>
      <c r="I3" s="201"/>
      <c r="J3" s="201"/>
      <c r="K3" s="47"/>
      <c r="L3" s="48"/>
      <c r="M3" s="48"/>
      <c r="N3" s="52"/>
      <c r="O3" s="52"/>
      <c r="P3" s="53"/>
      <c r="Q3" s="71"/>
      <c r="R3" s="71"/>
      <c r="S3" s="54"/>
      <c r="T3" s="5"/>
      <c r="U3" s="5"/>
      <c r="V3" s="5"/>
      <c r="W3" s="5"/>
      <c r="X3" s="5"/>
      <c r="Y3" s="5"/>
      <c r="Z3" s="5"/>
      <c r="AA3" s="4"/>
      <c r="AB3" s="4"/>
      <c r="AF3" s="3"/>
      <c r="AG3" s="194" t="s">
        <v>117</v>
      </c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5">
        <v>975.3469787712397</v>
      </c>
      <c r="AS3" s="195"/>
      <c r="AT3" s="195"/>
      <c r="AU3" s="198" t="s">
        <v>4</v>
      </c>
      <c r="AV3" s="198"/>
    </row>
    <row r="4" spans="2:48" ht="23.25">
      <c r="B4" s="200"/>
      <c r="C4" s="200"/>
      <c r="D4" s="200"/>
      <c r="E4" s="200"/>
      <c r="F4" s="201"/>
      <c r="G4" s="201"/>
      <c r="H4" s="201"/>
      <c r="I4" s="201"/>
      <c r="J4" s="201"/>
      <c r="K4" s="47"/>
      <c r="L4" s="48"/>
      <c r="M4" s="48"/>
      <c r="N4" s="55"/>
      <c r="O4" s="55"/>
      <c r="P4" s="53"/>
      <c r="Q4" s="71"/>
      <c r="R4" s="71"/>
      <c r="S4" s="56"/>
      <c r="T4" s="57"/>
      <c r="U4" s="57"/>
      <c r="V4" s="5"/>
      <c r="W4" s="5"/>
      <c r="X4" s="5"/>
      <c r="Y4" s="5"/>
      <c r="Z4" s="5"/>
      <c r="AE4" s="194" t="s">
        <v>118</v>
      </c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9">
        <v>658.83550018035</v>
      </c>
      <c r="AS4" s="199"/>
      <c r="AT4" s="199"/>
      <c r="AU4" s="198" t="s">
        <v>4</v>
      </c>
      <c r="AV4" s="198"/>
    </row>
    <row r="5" spans="1:48" ht="18.75" customHeight="1">
      <c r="A5" s="41"/>
      <c r="B5" s="6"/>
      <c r="C5" s="6"/>
      <c r="G5" s="7"/>
      <c r="L5" s="9"/>
      <c r="M5" s="9"/>
      <c r="N5" s="9"/>
      <c r="O5" s="6"/>
      <c r="AD5" s="10"/>
      <c r="AE5" s="10"/>
      <c r="AF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235" t="s">
        <v>6</v>
      </c>
      <c r="AS5" s="235"/>
      <c r="AT5" s="235"/>
      <c r="AU5" s="235"/>
      <c r="AV5" s="235"/>
    </row>
    <row r="6" spans="1:48" ht="21" customHeight="1">
      <c r="A6" s="210" t="s">
        <v>45</v>
      </c>
      <c r="B6" s="236" t="s">
        <v>7</v>
      </c>
      <c r="C6" s="236" t="s">
        <v>8</v>
      </c>
      <c r="D6" s="236" t="s">
        <v>9</v>
      </c>
      <c r="E6" s="236" t="s">
        <v>10</v>
      </c>
      <c r="F6" s="236" t="s">
        <v>11</v>
      </c>
      <c r="G6" s="213" t="s">
        <v>47</v>
      </c>
      <c r="H6" s="214"/>
      <c r="I6" s="215"/>
      <c r="J6" s="223" t="s">
        <v>12</v>
      </c>
      <c r="K6" s="217" t="s">
        <v>37</v>
      </c>
      <c r="L6" s="217"/>
      <c r="M6" s="217"/>
      <c r="N6" s="217"/>
      <c r="O6" s="223" t="s">
        <v>13</v>
      </c>
      <c r="P6" s="226" t="s">
        <v>5</v>
      </c>
      <c r="Q6" s="223" t="s">
        <v>31</v>
      </c>
      <c r="R6" s="229" t="s">
        <v>38</v>
      </c>
      <c r="S6" s="232" t="s">
        <v>39</v>
      </c>
      <c r="T6" s="203" t="s">
        <v>14</v>
      </c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5"/>
      <c r="AV6" s="222" t="s">
        <v>48</v>
      </c>
    </row>
    <row r="7" spans="1:48" ht="18.75" customHeight="1">
      <c r="A7" s="210"/>
      <c r="B7" s="236"/>
      <c r="C7" s="236"/>
      <c r="D7" s="236"/>
      <c r="E7" s="236"/>
      <c r="F7" s="236"/>
      <c r="G7" s="216" t="s">
        <v>3</v>
      </c>
      <c r="H7" s="212" t="s">
        <v>46</v>
      </c>
      <c r="I7" s="212"/>
      <c r="J7" s="224"/>
      <c r="K7" s="196" t="s">
        <v>40</v>
      </c>
      <c r="L7" s="206" t="s">
        <v>41</v>
      </c>
      <c r="M7" s="208" t="s">
        <v>42</v>
      </c>
      <c r="N7" s="209" t="s">
        <v>43</v>
      </c>
      <c r="O7" s="224"/>
      <c r="P7" s="227"/>
      <c r="Q7" s="224"/>
      <c r="R7" s="230"/>
      <c r="S7" s="233"/>
      <c r="T7" s="218" t="s">
        <v>15</v>
      </c>
      <c r="U7" s="218"/>
      <c r="V7" s="218"/>
      <c r="W7" s="218"/>
      <c r="X7" s="219" t="s">
        <v>16</v>
      </c>
      <c r="Y7" s="219"/>
      <c r="Z7" s="219"/>
      <c r="AA7" s="219"/>
      <c r="AB7" s="220" t="s">
        <v>17</v>
      </c>
      <c r="AC7" s="220"/>
      <c r="AD7" s="220"/>
      <c r="AE7" s="220"/>
      <c r="AF7" s="221" t="s">
        <v>18</v>
      </c>
      <c r="AG7" s="221"/>
      <c r="AH7" s="221"/>
      <c r="AI7" s="221"/>
      <c r="AJ7" s="237" t="s">
        <v>19</v>
      </c>
      <c r="AK7" s="237"/>
      <c r="AL7" s="237"/>
      <c r="AM7" s="237"/>
      <c r="AN7" s="238" t="s">
        <v>20</v>
      </c>
      <c r="AO7" s="238"/>
      <c r="AP7" s="238"/>
      <c r="AQ7" s="238"/>
      <c r="AR7" s="239" t="s">
        <v>21</v>
      </c>
      <c r="AS7" s="239"/>
      <c r="AT7" s="239"/>
      <c r="AU7" s="239"/>
      <c r="AV7" s="222"/>
    </row>
    <row r="8" spans="1:48" ht="21.75" customHeight="1">
      <c r="A8" s="210"/>
      <c r="B8" s="236"/>
      <c r="C8" s="236"/>
      <c r="D8" s="236"/>
      <c r="E8" s="236"/>
      <c r="F8" s="236"/>
      <c r="G8" s="216"/>
      <c r="H8" s="15" t="s">
        <v>22</v>
      </c>
      <c r="I8" s="16" t="s">
        <v>23</v>
      </c>
      <c r="J8" s="225"/>
      <c r="K8" s="196"/>
      <c r="L8" s="207"/>
      <c r="M8" s="208"/>
      <c r="N8" s="209"/>
      <c r="O8" s="225"/>
      <c r="P8" s="228"/>
      <c r="Q8" s="225"/>
      <c r="R8" s="231"/>
      <c r="S8" s="234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222"/>
    </row>
    <row r="9" spans="1:48" ht="14.25">
      <c r="A9" s="211" t="s">
        <v>28</v>
      </c>
      <c r="B9" s="211"/>
      <c r="C9" s="211"/>
      <c r="D9" s="211"/>
      <c r="E9" s="211"/>
      <c r="F9" s="211"/>
      <c r="G9" s="24">
        <f>I9+H9</f>
        <v>891.9187200915693</v>
      </c>
      <c r="H9" s="25">
        <f>SUM(H10:H9999)</f>
        <v>594.0207748342</v>
      </c>
      <c r="I9" s="25">
        <f aca="true" t="shared" si="0" ref="I9:AU9">SUM(I10:I9999)</f>
        <v>297.8979452573693</v>
      </c>
      <c r="J9" s="25"/>
      <c r="K9" s="25">
        <f t="shared" si="0"/>
        <v>16.22</v>
      </c>
      <c r="L9" s="25">
        <f t="shared" si="0"/>
        <v>246.64999999999998</v>
      </c>
      <c r="M9" s="25">
        <f t="shared" si="0"/>
        <v>0</v>
      </c>
      <c r="N9" s="25">
        <f t="shared" si="0"/>
        <v>609.0300000000001</v>
      </c>
      <c r="O9" s="25"/>
      <c r="P9" s="25">
        <f t="shared" si="0"/>
        <v>16.22</v>
      </c>
      <c r="Q9" s="25"/>
      <c r="R9" s="25"/>
      <c r="S9" s="25"/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10.65</v>
      </c>
      <c r="AG9" s="25">
        <f t="shared" si="0"/>
        <v>0</v>
      </c>
      <c r="AH9" s="25">
        <f t="shared" si="0"/>
        <v>0</v>
      </c>
      <c r="AI9" s="25">
        <f t="shared" si="0"/>
        <v>5.57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44"/>
    </row>
    <row r="10" spans="1:48" s="40" customFormat="1" ht="18">
      <c r="A10" s="45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66">
        <v>1</v>
      </c>
      <c r="C10" s="67" t="s">
        <v>121</v>
      </c>
      <c r="D10" s="114" t="s">
        <v>125</v>
      </c>
      <c r="E10" s="68" t="s">
        <v>122</v>
      </c>
      <c r="F10" s="66" t="s">
        <v>123</v>
      </c>
      <c r="G10" s="69">
        <v>2.531155007</v>
      </c>
      <c r="H10" s="69">
        <v>0</v>
      </c>
      <c r="I10" s="69">
        <v>2.531155007</v>
      </c>
      <c r="J10" s="39">
        <v>2</v>
      </c>
      <c r="K10" s="144">
        <v>0</v>
      </c>
      <c r="L10" s="144">
        <v>2.53</v>
      </c>
      <c r="M10" s="144" t="s">
        <v>192</v>
      </c>
      <c r="N10" s="144" t="s">
        <v>192</v>
      </c>
      <c r="O10" s="39">
        <v>0</v>
      </c>
      <c r="P10" s="150">
        <v>0</v>
      </c>
      <c r="Q10" s="70">
        <v>0</v>
      </c>
      <c r="R10" s="39">
        <v>0</v>
      </c>
      <c r="S10" s="39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14"/>
    </row>
    <row r="11" spans="1:48" s="27" customFormat="1" ht="18">
      <c r="A11" s="45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66">
        <v>2</v>
      </c>
      <c r="C11" s="67" t="s">
        <v>121</v>
      </c>
      <c r="D11" s="114" t="s">
        <v>126</v>
      </c>
      <c r="E11" s="68" t="s">
        <v>122</v>
      </c>
      <c r="F11" s="66" t="s">
        <v>123</v>
      </c>
      <c r="G11" s="69">
        <v>2.88008386231</v>
      </c>
      <c r="H11" s="69">
        <v>2.88008386231</v>
      </c>
      <c r="I11" s="69">
        <v>0</v>
      </c>
      <c r="J11" s="165">
        <v>2</v>
      </c>
      <c r="K11" s="166" t="s">
        <v>192</v>
      </c>
      <c r="L11" s="166" t="s">
        <v>192</v>
      </c>
      <c r="M11" s="166" t="s">
        <v>189</v>
      </c>
      <c r="N11" s="166">
        <v>2.88</v>
      </c>
      <c r="O11" s="165">
        <v>0</v>
      </c>
      <c r="P11" s="65">
        <v>0</v>
      </c>
      <c r="Q11" s="70">
        <v>0</v>
      </c>
      <c r="R11" s="39">
        <v>0</v>
      </c>
      <c r="S11" s="39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14"/>
    </row>
    <row r="12" spans="1:48" s="40" customFormat="1" ht="18">
      <c r="A12" s="45" t="str">
        <f aca="true" t="shared" si="1" ref="A12:A65"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</f>
        <v>   </v>
      </c>
      <c r="B12" s="66">
        <v>3</v>
      </c>
      <c r="C12" s="67" t="s">
        <v>124</v>
      </c>
      <c r="D12" s="114" t="s">
        <v>125</v>
      </c>
      <c r="E12" s="68" t="s">
        <v>122</v>
      </c>
      <c r="F12" s="66" t="s">
        <v>123</v>
      </c>
      <c r="G12" s="59">
        <v>11.23</v>
      </c>
      <c r="H12" s="60">
        <v>0</v>
      </c>
      <c r="I12" s="61">
        <v>11.23</v>
      </c>
      <c r="J12" s="39">
        <v>1</v>
      </c>
      <c r="K12" s="144">
        <v>0</v>
      </c>
      <c r="L12" s="144">
        <v>11.23</v>
      </c>
      <c r="M12" s="146">
        <v>0</v>
      </c>
      <c r="N12" s="144">
        <v>0</v>
      </c>
      <c r="O12" s="39">
        <v>9</v>
      </c>
      <c r="P12" s="150">
        <v>0</v>
      </c>
      <c r="Q12" s="70">
        <v>0</v>
      </c>
      <c r="R12" s="39">
        <v>2</v>
      </c>
      <c r="S12" s="39">
        <v>1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14"/>
    </row>
    <row r="13" spans="1:48" s="40" customFormat="1" ht="18">
      <c r="A13" s="45"/>
      <c r="B13" s="66">
        <v>4</v>
      </c>
      <c r="C13" s="67" t="s">
        <v>124</v>
      </c>
      <c r="D13" s="114" t="s">
        <v>126</v>
      </c>
      <c r="E13" s="68" t="s">
        <v>122</v>
      </c>
      <c r="F13" s="66" t="s">
        <v>123</v>
      </c>
      <c r="G13" s="65">
        <v>1.42</v>
      </c>
      <c r="H13" s="69">
        <v>1.42</v>
      </c>
      <c r="I13" s="69">
        <v>0</v>
      </c>
      <c r="J13" s="39">
        <v>1</v>
      </c>
      <c r="K13" s="144">
        <v>0</v>
      </c>
      <c r="L13" s="144">
        <v>0</v>
      </c>
      <c r="M13" s="144" t="s">
        <v>189</v>
      </c>
      <c r="N13" s="144">
        <v>1.42</v>
      </c>
      <c r="O13" s="39">
        <v>9</v>
      </c>
      <c r="P13" s="150">
        <v>0</v>
      </c>
      <c r="Q13" s="70">
        <v>0</v>
      </c>
      <c r="R13" s="39">
        <v>2</v>
      </c>
      <c r="S13" s="39">
        <v>1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14"/>
    </row>
    <row r="14" spans="1:48" s="40" customFormat="1" ht="18">
      <c r="A14" s="45" t="str">
        <f t="shared" si="1"/>
        <v>   </v>
      </c>
      <c r="B14" s="66">
        <v>5</v>
      </c>
      <c r="C14" s="58" t="s">
        <v>124</v>
      </c>
      <c r="D14" s="114" t="s">
        <v>119</v>
      </c>
      <c r="E14" s="58" t="s">
        <v>122</v>
      </c>
      <c r="F14" s="145" t="s">
        <v>123</v>
      </c>
      <c r="G14" s="59">
        <v>26.96</v>
      </c>
      <c r="H14" s="60">
        <v>0</v>
      </c>
      <c r="I14" s="61">
        <v>26.96</v>
      </c>
      <c r="J14" s="39">
        <v>1</v>
      </c>
      <c r="K14" s="144">
        <v>0</v>
      </c>
      <c r="L14" s="144">
        <v>26.96</v>
      </c>
      <c r="M14" s="146">
        <v>0</v>
      </c>
      <c r="N14" s="146">
        <v>0</v>
      </c>
      <c r="O14" s="39">
        <v>23</v>
      </c>
      <c r="P14" s="154">
        <v>0</v>
      </c>
      <c r="Q14" s="63">
        <v>0</v>
      </c>
      <c r="R14" s="64">
        <v>2</v>
      </c>
      <c r="S14" s="64">
        <v>1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2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14"/>
    </row>
    <row r="15" spans="1:48" s="40" customFormat="1" ht="18">
      <c r="A15" s="45" t="str">
        <f t="shared" si="1"/>
        <v>   </v>
      </c>
      <c r="B15" s="66">
        <v>6</v>
      </c>
      <c r="C15" s="58" t="s">
        <v>124</v>
      </c>
      <c r="D15" s="114" t="s">
        <v>158</v>
      </c>
      <c r="E15" s="58" t="s">
        <v>122</v>
      </c>
      <c r="F15" s="145" t="s">
        <v>123</v>
      </c>
      <c r="G15" s="59">
        <v>9.22</v>
      </c>
      <c r="H15" s="60">
        <v>9.22</v>
      </c>
      <c r="I15" s="61">
        <v>0</v>
      </c>
      <c r="J15" s="39">
        <v>1</v>
      </c>
      <c r="K15" s="144">
        <v>0</v>
      </c>
      <c r="L15" s="144">
        <v>0</v>
      </c>
      <c r="M15" s="146" t="s">
        <v>189</v>
      </c>
      <c r="N15" s="146">
        <v>9.22</v>
      </c>
      <c r="O15" s="39">
        <v>23</v>
      </c>
      <c r="P15" s="154">
        <v>0</v>
      </c>
      <c r="Q15" s="63">
        <v>0</v>
      </c>
      <c r="R15" s="64">
        <v>2</v>
      </c>
      <c r="S15" s="64">
        <v>1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2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14"/>
    </row>
    <row r="16" spans="1:48" s="40" customFormat="1" ht="18">
      <c r="A16" s="45" t="str">
        <f>IF(J16=1,IF(K16&gt;0,IF(L16&gt;0,IF(N16&gt;0,11,11),IF(N16&gt;0,11,"")),IF(L16&gt;0,IF(N16&gt;0,11,""),IF(N16=0,22,""))),IF(L16&gt;0,IF(N16&gt;0,IF(P16&gt;0,66,""),IF(P16&gt;0,66,"")),IF(P16&gt;0,66,"")))&amp;" "&amp;IF(J16=1,IF(K16=0,IF(L16&gt;0,IF(N16&gt;0,IF(P16&gt;0,66,""),IF(P16&gt;0,66,"")),IF(P16&gt;0,66,"")),""),IF(P16&gt;0,66,""))&amp;" "&amp;IF(J16=1,IF(K16&gt;0,IF(P16&gt;0,IF(O16&lt;=7,IF(Q16=100,"","33"),IF(O16&lt;=25,IF(Q16&gt;0,IF(Q16&lt;100,"",33),IF(Q16=0,"","33")))),IF(O16&gt;25,"",33)),""),IF(J16&gt;1,IF(P16&gt;0,"55",""),IF(J16=0,IF(P16&gt;0,"55","00"))))&amp;" "&amp;IF(P16&gt;0,IF(R16&gt;0,IF(S16&gt;0,"",88),77),"")</f>
        <v>   </v>
      </c>
      <c r="B16" s="66">
        <v>7</v>
      </c>
      <c r="C16" s="67" t="s">
        <v>127</v>
      </c>
      <c r="D16" s="114" t="s">
        <v>125</v>
      </c>
      <c r="E16" s="68" t="s">
        <v>122</v>
      </c>
      <c r="F16" s="66" t="s">
        <v>123</v>
      </c>
      <c r="G16" s="65">
        <v>6.39</v>
      </c>
      <c r="H16" s="69">
        <v>0</v>
      </c>
      <c r="I16" s="69">
        <v>6.39</v>
      </c>
      <c r="J16" s="39">
        <v>1</v>
      </c>
      <c r="K16" s="144">
        <v>0</v>
      </c>
      <c r="L16" s="144">
        <v>6.39</v>
      </c>
      <c r="M16" s="144">
        <v>0</v>
      </c>
      <c r="N16" s="144">
        <v>0</v>
      </c>
      <c r="O16" s="39">
        <v>3</v>
      </c>
      <c r="P16" s="150">
        <v>0</v>
      </c>
      <c r="Q16" s="70">
        <v>0</v>
      </c>
      <c r="R16" s="39">
        <v>2</v>
      </c>
      <c r="S16" s="39">
        <v>1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14"/>
    </row>
    <row r="17" spans="1:48" s="40" customFormat="1" ht="18">
      <c r="A17" s="45" t="str">
        <f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"&amp;IF(J17=1,IF(K17&gt;0,IF(P17&gt;0,IF(O17&lt;=7,IF(Q17=100,"","33"),IF(O17&lt;=25,IF(Q17&gt;0,IF(Q17&lt;100,"",33),IF(Q17=0,"","33")))),IF(O17&gt;25,"",33)),""),IF(J17&gt;1,IF(P17&gt;0,"55",""),IF(J17=0,IF(P17&gt;0,"55","00"))))&amp;" "&amp;IF(P17&gt;0,IF(R17&gt;0,IF(S17&gt;0,"",88),77),"")</f>
        <v>   </v>
      </c>
      <c r="B17" s="66">
        <v>8</v>
      </c>
      <c r="C17" s="67" t="s">
        <v>127</v>
      </c>
      <c r="D17" s="114" t="s">
        <v>126</v>
      </c>
      <c r="E17" s="68" t="s">
        <v>122</v>
      </c>
      <c r="F17" s="66" t="s">
        <v>123</v>
      </c>
      <c r="G17" s="65">
        <v>2.75</v>
      </c>
      <c r="H17" s="69">
        <v>2.75</v>
      </c>
      <c r="I17" s="69">
        <v>0</v>
      </c>
      <c r="J17" s="39">
        <v>1</v>
      </c>
      <c r="K17" s="144">
        <v>0</v>
      </c>
      <c r="L17" s="144">
        <v>0</v>
      </c>
      <c r="M17" s="144" t="s">
        <v>189</v>
      </c>
      <c r="N17" s="144">
        <v>2.75</v>
      </c>
      <c r="O17" s="39">
        <v>3</v>
      </c>
      <c r="P17" s="150">
        <v>0</v>
      </c>
      <c r="Q17" s="70">
        <v>0</v>
      </c>
      <c r="R17" s="39">
        <v>2</v>
      </c>
      <c r="S17" s="39">
        <v>1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14"/>
    </row>
    <row r="18" spans="1:48" s="40" customFormat="1" ht="18">
      <c r="A18" s="45" t="str">
        <f t="shared" si="1"/>
        <v>   </v>
      </c>
      <c r="B18" s="66">
        <v>9</v>
      </c>
      <c r="C18" s="67" t="s">
        <v>128</v>
      </c>
      <c r="D18" s="114" t="s">
        <v>125</v>
      </c>
      <c r="E18" s="68" t="s">
        <v>122</v>
      </c>
      <c r="F18" s="66" t="s">
        <v>123</v>
      </c>
      <c r="G18" s="59">
        <v>17.8</v>
      </c>
      <c r="H18" s="60">
        <v>0</v>
      </c>
      <c r="I18" s="61">
        <v>17.8</v>
      </c>
      <c r="J18" s="39">
        <v>1</v>
      </c>
      <c r="K18" s="144">
        <v>0</v>
      </c>
      <c r="L18" s="144">
        <v>17.8</v>
      </c>
      <c r="M18" s="144">
        <v>0</v>
      </c>
      <c r="N18" s="144">
        <v>0</v>
      </c>
      <c r="O18" s="39">
        <v>10</v>
      </c>
      <c r="P18" s="150">
        <v>0</v>
      </c>
      <c r="Q18" s="70">
        <v>0</v>
      </c>
      <c r="R18" s="39">
        <v>2</v>
      </c>
      <c r="S18" s="39">
        <v>1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14"/>
    </row>
    <row r="19" spans="1:48" s="40" customFormat="1" ht="18">
      <c r="A19" s="45"/>
      <c r="B19" s="66">
        <v>10</v>
      </c>
      <c r="C19" s="67" t="s">
        <v>128</v>
      </c>
      <c r="D19" s="114" t="s">
        <v>126</v>
      </c>
      <c r="E19" s="68" t="s">
        <v>122</v>
      </c>
      <c r="F19" s="66" t="s">
        <v>123</v>
      </c>
      <c r="G19" s="65">
        <v>13.12</v>
      </c>
      <c r="H19" s="69">
        <v>13.12</v>
      </c>
      <c r="I19" s="69">
        <v>0</v>
      </c>
      <c r="J19" s="39">
        <v>1</v>
      </c>
      <c r="K19" s="144">
        <v>0</v>
      </c>
      <c r="L19" s="144">
        <v>0</v>
      </c>
      <c r="M19" s="144" t="s">
        <v>189</v>
      </c>
      <c r="N19" s="144">
        <v>13.12</v>
      </c>
      <c r="O19" s="39">
        <v>10</v>
      </c>
      <c r="P19" s="150">
        <v>0</v>
      </c>
      <c r="Q19" s="70">
        <v>0</v>
      </c>
      <c r="R19" s="39">
        <v>2</v>
      </c>
      <c r="S19" s="39">
        <v>1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14"/>
    </row>
    <row r="20" spans="1:48" s="40" customFormat="1" ht="18">
      <c r="A20" s="45" t="str">
        <f t="shared" si="1"/>
        <v>   </v>
      </c>
      <c r="B20" s="66">
        <v>11</v>
      </c>
      <c r="C20" s="58" t="s">
        <v>128</v>
      </c>
      <c r="D20" s="114" t="s">
        <v>119</v>
      </c>
      <c r="E20" s="58" t="s">
        <v>122</v>
      </c>
      <c r="F20" s="145" t="s">
        <v>123</v>
      </c>
      <c r="G20" s="59">
        <v>6.12</v>
      </c>
      <c r="H20" s="60">
        <v>6.12</v>
      </c>
      <c r="I20" s="61">
        <v>0</v>
      </c>
      <c r="J20" s="39">
        <v>1</v>
      </c>
      <c r="K20" s="144">
        <v>0</v>
      </c>
      <c r="L20" s="147">
        <v>0</v>
      </c>
      <c r="M20" s="146" t="s">
        <v>129</v>
      </c>
      <c r="N20" s="146">
        <v>6.12</v>
      </c>
      <c r="O20" s="39">
        <v>9</v>
      </c>
      <c r="P20" s="154">
        <v>0</v>
      </c>
      <c r="Q20" s="63">
        <v>0</v>
      </c>
      <c r="R20" s="64">
        <v>2</v>
      </c>
      <c r="S20" s="64">
        <v>1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72">
        <v>0</v>
      </c>
      <c r="AK20" s="72">
        <v>0</v>
      </c>
      <c r="AL20" s="65">
        <v>0</v>
      </c>
      <c r="AM20" s="65">
        <v>0</v>
      </c>
      <c r="AN20" s="62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14"/>
    </row>
    <row r="21" spans="1:48" s="40" customFormat="1" ht="18">
      <c r="A21" s="45" t="str">
        <f t="shared" si="1"/>
        <v>   </v>
      </c>
      <c r="B21" s="66">
        <v>12</v>
      </c>
      <c r="C21" s="67" t="s">
        <v>128</v>
      </c>
      <c r="D21" s="114" t="s">
        <v>158</v>
      </c>
      <c r="E21" s="68" t="s">
        <v>122</v>
      </c>
      <c r="F21" s="66" t="s">
        <v>123</v>
      </c>
      <c r="G21" s="65">
        <v>0.61</v>
      </c>
      <c r="H21" s="69">
        <v>0</v>
      </c>
      <c r="I21" s="69">
        <v>0.61</v>
      </c>
      <c r="J21" s="39">
        <v>1</v>
      </c>
      <c r="K21" s="144">
        <v>0</v>
      </c>
      <c r="L21" s="144">
        <v>0.61</v>
      </c>
      <c r="M21" s="144">
        <v>0</v>
      </c>
      <c r="N21" s="144">
        <v>0</v>
      </c>
      <c r="O21" s="39">
        <v>3</v>
      </c>
      <c r="P21" s="150">
        <v>0</v>
      </c>
      <c r="Q21" s="70">
        <v>0</v>
      </c>
      <c r="R21" s="39">
        <v>2</v>
      </c>
      <c r="S21" s="39">
        <v>1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14"/>
    </row>
    <row r="22" spans="1:48" s="40" customFormat="1" ht="18">
      <c r="A22" s="45"/>
      <c r="B22" s="66">
        <v>13</v>
      </c>
      <c r="C22" s="67" t="s">
        <v>128</v>
      </c>
      <c r="D22" s="114" t="s">
        <v>159</v>
      </c>
      <c r="E22" s="68" t="s">
        <v>122</v>
      </c>
      <c r="F22" s="66" t="s">
        <v>123</v>
      </c>
      <c r="G22" s="65">
        <v>32.79</v>
      </c>
      <c r="H22" s="69">
        <v>32.79</v>
      </c>
      <c r="I22" s="69">
        <v>0</v>
      </c>
      <c r="J22" s="39">
        <v>1</v>
      </c>
      <c r="K22" s="144">
        <v>0</v>
      </c>
      <c r="L22" s="144">
        <v>0</v>
      </c>
      <c r="M22" s="144" t="s">
        <v>129</v>
      </c>
      <c r="N22" s="144">
        <v>32.79</v>
      </c>
      <c r="O22" s="39">
        <v>3</v>
      </c>
      <c r="P22" s="150">
        <v>0</v>
      </c>
      <c r="Q22" s="70">
        <v>0</v>
      </c>
      <c r="R22" s="39">
        <v>2</v>
      </c>
      <c r="S22" s="39">
        <v>1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14"/>
    </row>
    <row r="23" spans="1:48" s="40" customFormat="1" ht="18">
      <c r="A23" s="45" t="str">
        <f t="shared" si="1"/>
        <v>   </v>
      </c>
      <c r="B23" s="66">
        <v>14</v>
      </c>
      <c r="C23" s="58" t="s">
        <v>128</v>
      </c>
      <c r="D23" s="114" t="s">
        <v>160</v>
      </c>
      <c r="E23" s="58" t="s">
        <v>122</v>
      </c>
      <c r="F23" s="145" t="s">
        <v>123</v>
      </c>
      <c r="G23" s="59">
        <v>0.31</v>
      </c>
      <c r="H23" s="60">
        <v>0</v>
      </c>
      <c r="I23" s="61">
        <v>0.31</v>
      </c>
      <c r="J23" s="39">
        <v>1</v>
      </c>
      <c r="K23" s="144">
        <v>0</v>
      </c>
      <c r="L23" s="147">
        <v>0.31</v>
      </c>
      <c r="M23" s="144">
        <v>0</v>
      </c>
      <c r="N23" s="146">
        <v>0</v>
      </c>
      <c r="O23" s="39">
        <v>13</v>
      </c>
      <c r="P23" s="154">
        <v>0</v>
      </c>
      <c r="Q23" s="63">
        <v>0</v>
      </c>
      <c r="R23" s="64">
        <v>2</v>
      </c>
      <c r="S23" s="64">
        <v>1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2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14"/>
    </row>
    <row r="24" spans="1:48" s="40" customFormat="1" ht="18">
      <c r="A24" s="45"/>
      <c r="B24" s="66">
        <v>15</v>
      </c>
      <c r="C24" s="58" t="s">
        <v>128</v>
      </c>
      <c r="D24" s="114" t="s">
        <v>161</v>
      </c>
      <c r="E24" s="58" t="s">
        <v>122</v>
      </c>
      <c r="F24" s="145" t="s">
        <v>123</v>
      </c>
      <c r="G24" s="59">
        <v>6.83</v>
      </c>
      <c r="H24" s="60">
        <v>6.83</v>
      </c>
      <c r="I24" s="61">
        <v>0</v>
      </c>
      <c r="J24" s="39">
        <v>1</v>
      </c>
      <c r="K24" s="144">
        <v>0</v>
      </c>
      <c r="L24" s="147">
        <v>0</v>
      </c>
      <c r="M24" s="146" t="s">
        <v>129</v>
      </c>
      <c r="N24" s="146">
        <v>6.83</v>
      </c>
      <c r="O24" s="39">
        <v>13</v>
      </c>
      <c r="P24" s="154">
        <v>0</v>
      </c>
      <c r="Q24" s="63">
        <v>0</v>
      </c>
      <c r="R24" s="64">
        <v>2</v>
      </c>
      <c r="S24" s="64">
        <v>1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2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14"/>
    </row>
    <row r="25" spans="1:48" s="40" customFormat="1" ht="18">
      <c r="A25" s="45" t="str">
        <f t="shared" si="1"/>
        <v>   </v>
      </c>
      <c r="B25" s="66">
        <v>16</v>
      </c>
      <c r="C25" s="67" t="s">
        <v>128</v>
      </c>
      <c r="D25" s="114" t="s">
        <v>162</v>
      </c>
      <c r="E25" s="68" t="s">
        <v>122</v>
      </c>
      <c r="F25" s="66" t="s">
        <v>123</v>
      </c>
      <c r="G25" s="65">
        <v>6.98</v>
      </c>
      <c r="H25" s="69">
        <v>0</v>
      </c>
      <c r="I25" s="69">
        <v>6.98</v>
      </c>
      <c r="J25" s="39">
        <v>1</v>
      </c>
      <c r="K25" s="144">
        <v>0</v>
      </c>
      <c r="L25" s="144">
        <v>6.98</v>
      </c>
      <c r="M25" s="144">
        <v>0</v>
      </c>
      <c r="N25" s="144">
        <v>0</v>
      </c>
      <c r="O25" s="39">
        <v>3</v>
      </c>
      <c r="P25" s="150">
        <v>0</v>
      </c>
      <c r="Q25" s="70">
        <v>0</v>
      </c>
      <c r="R25" s="39">
        <v>2</v>
      </c>
      <c r="S25" s="39">
        <v>1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14"/>
    </row>
    <row r="26" spans="1:48" s="40" customFormat="1" ht="18">
      <c r="A26" s="45"/>
      <c r="B26" s="66">
        <v>17</v>
      </c>
      <c r="C26" s="67" t="s">
        <v>128</v>
      </c>
      <c r="D26" s="114" t="s">
        <v>163</v>
      </c>
      <c r="E26" s="68" t="s">
        <v>122</v>
      </c>
      <c r="F26" s="66" t="s">
        <v>123</v>
      </c>
      <c r="G26" s="65">
        <v>1.79</v>
      </c>
      <c r="H26" s="69">
        <v>1.79</v>
      </c>
      <c r="I26" s="69">
        <v>0</v>
      </c>
      <c r="J26" s="39">
        <v>1</v>
      </c>
      <c r="K26" s="144">
        <v>0</v>
      </c>
      <c r="L26" s="144">
        <v>0</v>
      </c>
      <c r="M26" s="144" t="s">
        <v>129</v>
      </c>
      <c r="N26" s="144">
        <v>1.79</v>
      </c>
      <c r="O26" s="39">
        <v>3</v>
      </c>
      <c r="P26" s="150">
        <v>0</v>
      </c>
      <c r="Q26" s="70">
        <v>0</v>
      </c>
      <c r="R26" s="39">
        <v>2</v>
      </c>
      <c r="S26" s="39">
        <v>1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14"/>
    </row>
    <row r="27" spans="1:48" s="40" customFormat="1" ht="18">
      <c r="A27" s="45" t="str">
        <f t="shared" si="1"/>
        <v>   </v>
      </c>
      <c r="B27" s="66">
        <v>18</v>
      </c>
      <c r="C27" s="68" t="s">
        <v>128</v>
      </c>
      <c r="D27" s="114" t="s">
        <v>164</v>
      </c>
      <c r="E27" s="68" t="s">
        <v>122</v>
      </c>
      <c r="F27" s="66" t="s">
        <v>123</v>
      </c>
      <c r="G27" s="62">
        <v>12</v>
      </c>
      <c r="H27" s="73">
        <v>0</v>
      </c>
      <c r="I27" s="73">
        <v>12</v>
      </c>
      <c r="J27" s="39">
        <v>1</v>
      </c>
      <c r="K27" s="144">
        <v>0</v>
      </c>
      <c r="L27" s="144">
        <v>12</v>
      </c>
      <c r="M27" s="144">
        <v>0</v>
      </c>
      <c r="N27" s="144">
        <v>0</v>
      </c>
      <c r="O27" s="39">
        <v>12</v>
      </c>
      <c r="P27" s="154">
        <v>0</v>
      </c>
      <c r="Q27" s="63">
        <v>0</v>
      </c>
      <c r="R27" s="74">
        <v>2</v>
      </c>
      <c r="S27" s="74">
        <v>1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2">
        <v>0</v>
      </c>
      <c r="AC27" s="62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14"/>
    </row>
    <row r="28" spans="1:48" s="40" customFormat="1" ht="18">
      <c r="A28" s="45"/>
      <c r="B28" s="66">
        <v>19</v>
      </c>
      <c r="C28" s="68" t="s">
        <v>128</v>
      </c>
      <c r="D28" s="114" t="s">
        <v>165</v>
      </c>
      <c r="E28" s="68" t="s">
        <v>122</v>
      </c>
      <c r="F28" s="66" t="s">
        <v>123</v>
      </c>
      <c r="G28" s="62">
        <v>3.75</v>
      </c>
      <c r="H28" s="73">
        <v>3.75</v>
      </c>
      <c r="I28" s="73">
        <v>0</v>
      </c>
      <c r="J28" s="39">
        <v>1</v>
      </c>
      <c r="K28" s="144">
        <v>0</v>
      </c>
      <c r="L28" s="144">
        <v>0</v>
      </c>
      <c r="M28" s="144" t="s">
        <v>129</v>
      </c>
      <c r="N28" s="144">
        <v>3.75</v>
      </c>
      <c r="O28" s="39">
        <v>12</v>
      </c>
      <c r="P28" s="154">
        <v>0</v>
      </c>
      <c r="Q28" s="63">
        <v>0</v>
      </c>
      <c r="R28" s="74">
        <v>2</v>
      </c>
      <c r="S28" s="74">
        <v>1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2">
        <v>0</v>
      </c>
      <c r="AC28" s="62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14"/>
    </row>
    <row r="29" spans="1:48" s="40" customFormat="1" ht="18">
      <c r="A29" s="45" t="str">
        <f t="shared" si="1"/>
        <v>   </v>
      </c>
      <c r="B29" s="66">
        <v>20</v>
      </c>
      <c r="C29" s="68" t="s">
        <v>128</v>
      </c>
      <c r="D29" s="114" t="s">
        <v>166</v>
      </c>
      <c r="E29" s="68" t="s">
        <v>122</v>
      </c>
      <c r="F29" s="66" t="s">
        <v>123</v>
      </c>
      <c r="G29" s="62">
        <v>27.82</v>
      </c>
      <c r="H29" s="73">
        <v>0</v>
      </c>
      <c r="I29" s="73">
        <v>27.82</v>
      </c>
      <c r="J29" s="39">
        <v>1</v>
      </c>
      <c r="K29" s="144">
        <v>0</v>
      </c>
      <c r="L29" s="144">
        <v>27.82</v>
      </c>
      <c r="M29" s="144" t="s">
        <v>191</v>
      </c>
      <c r="N29" s="144">
        <v>0</v>
      </c>
      <c r="O29" s="39">
        <v>25</v>
      </c>
      <c r="P29" s="154">
        <v>0</v>
      </c>
      <c r="Q29" s="63">
        <v>0</v>
      </c>
      <c r="R29" s="74">
        <v>2</v>
      </c>
      <c r="S29" s="74">
        <v>1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2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0</v>
      </c>
      <c r="AL29" s="65">
        <v>0</v>
      </c>
      <c r="AM29" s="65">
        <v>0</v>
      </c>
      <c r="AN29" s="65">
        <v>0</v>
      </c>
      <c r="AO29" s="65">
        <v>0</v>
      </c>
      <c r="AP29" s="65">
        <v>0</v>
      </c>
      <c r="AQ29" s="65">
        <v>0</v>
      </c>
      <c r="AR29" s="65">
        <v>0</v>
      </c>
      <c r="AS29" s="65">
        <v>0</v>
      </c>
      <c r="AT29" s="65">
        <v>0</v>
      </c>
      <c r="AU29" s="65">
        <v>0</v>
      </c>
      <c r="AV29" s="149" t="s">
        <v>191</v>
      </c>
    </row>
    <row r="30" spans="1:48" s="40" customFormat="1" ht="18">
      <c r="A30" s="45" t="str">
        <f t="shared" si="1"/>
        <v>   </v>
      </c>
      <c r="B30" s="66">
        <v>21</v>
      </c>
      <c r="C30" s="68" t="s">
        <v>128</v>
      </c>
      <c r="D30" s="114" t="s">
        <v>167</v>
      </c>
      <c r="E30" s="68" t="s">
        <v>122</v>
      </c>
      <c r="F30" s="66" t="s">
        <v>123</v>
      </c>
      <c r="G30" s="62">
        <v>2.47</v>
      </c>
      <c r="H30" s="73">
        <v>2.47</v>
      </c>
      <c r="I30" s="73">
        <v>0</v>
      </c>
      <c r="J30" s="39">
        <v>1</v>
      </c>
      <c r="K30" s="144">
        <v>0</v>
      </c>
      <c r="L30" s="144">
        <v>2.47</v>
      </c>
      <c r="M30" s="144" t="s">
        <v>191</v>
      </c>
      <c r="N30" s="144"/>
      <c r="O30" s="39">
        <v>25</v>
      </c>
      <c r="P30" s="154">
        <v>0</v>
      </c>
      <c r="Q30" s="63">
        <v>0</v>
      </c>
      <c r="R30" s="74">
        <v>2</v>
      </c>
      <c r="S30" s="74">
        <v>1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2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0</v>
      </c>
      <c r="AL30" s="65">
        <v>0</v>
      </c>
      <c r="AM30" s="65">
        <v>0</v>
      </c>
      <c r="AN30" s="65">
        <v>0</v>
      </c>
      <c r="AO30" s="65">
        <v>0</v>
      </c>
      <c r="AP30" s="65">
        <v>0</v>
      </c>
      <c r="AQ30" s="65">
        <v>0</v>
      </c>
      <c r="AR30" s="65">
        <v>0</v>
      </c>
      <c r="AS30" s="65">
        <v>0</v>
      </c>
      <c r="AT30" s="65">
        <v>0</v>
      </c>
      <c r="AU30" s="65">
        <v>0</v>
      </c>
      <c r="AV30" s="149" t="s">
        <v>191</v>
      </c>
    </row>
    <row r="31" spans="1:48" s="40" customFormat="1" ht="18">
      <c r="A31" s="45" t="str">
        <f t="shared" si="1"/>
        <v>   </v>
      </c>
      <c r="B31" s="66">
        <v>22</v>
      </c>
      <c r="C31" s="68" t="s">
        <v>130</v>
      </c>
      <c r="D31" s="114" t="s">
        <v>125</v>
      </c>
      <c r="E31" s="68" t="s">
        <v>122</v>
      </c>
      <c r="F31" s="66" t="s">
        <v>123</v>
      </c>
      <c r="G31" s="62">
        <v>52.12</v>
      </c>
      <c r="H31" s="73">
        <v>52.12</v>
      </c>
      <c r="I31" s="73">
        <v>0</v>
      </c>
      <c r="J31" s="39">
        <v>1</v>
      </c>
      <c r="K31" s="144">
        <v>0</v>
      </c>
      <c r="L31" s="144">
        <v>0</v>
      </c>
      <c r="M31" s="144" t="s">
        <v>129</v>
      </c>
      <c r="N31" s="144">
        <v>52.12</v>
      </c>
      <c r="O31" s="39">
        <v>15</v>
      </c>
      <c r="P31" s="154">
        <v>0</v>
      </c>
      <c r="Q31" s="63">
        <v>0</v>
      </c>
      <c r="R31" s="74">
        <v>2</v>
      </c>
      <c r="S31" s="74">
        <v>1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65">
        <v>0</v>
      </c>
      <c r="AO31" s="65">
        <v>0</v>
      </c>
      <c r="AP31" s="65">
        <v>0</v>
      </c>
      <c r="AQ31" s="65">
        <v>0</v>
      </c>
      <c r="AR31" s="65">
        <v>0</v>
      </c>
      <c r="AS31" s="65">
        <v>0</v>
      </c>
      <c r="AT31" s="65">
        <v>0</v>
      </c>
      <c r="AU31" s="65">
        <v>0</v>
      </c>
      <c r="AV31" s="14"/>
    </row>
    <row r="32" spans="1:48" s="40" customFormat="1" ht="18">
      <c r="A32" s="45" t="str">
        <f t="shared" si="1"/>
        <v>   </v>
      </c>
      <c r="B32" s="66">
        <v>23</v>
      </c>
      <c r="C32" s="68" t="s">
        <v>130</v>
      </c>
      <c r="D32" s="114" t="s">
        <v>126</v>
      </c>
      <c r="E32" s="68" t="s">
        <v>122</v>
      </c>
      <c r="F32" s="66" t="s">
        <v>123</v>
      </c>
      <c r="G32" s="62">
        <v>45.95</v>
      </c>
      <c r="H32" s="73">
        <v>45.95</v>
      </c>
      <c r="I32" s="73">
        <v>0</v>
      </c>
      <c r="J32" s="39">
        <v>1</v>
      </c>
      <c r="K32" s="144">
        <v>0</v>
      </c>
      <c r="L32" s="144">
        <v>0</v>
      </c>
      <c r="M32" s="144" t="s">
        <v>129</v>
      </c>
      <c r="N32" s="144">
        <v>45.95</v>
      </c>
      <c r="O32" s="75">
        <v>13</v>
      </c>
      <c r="P32" s="154">
        <v>0</v>
      </c>
      <c r="Q32" s="63">
        <v>0</v>
      </c>
      <c r="R32" s="74">
        <v>2</v>
      </c>
      <c r="S32" s="74">
        <v>1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0</v>
      </c>
      <c r="AP32" s="65">
        <v>0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14"/>
    </row>
    <row r="33" spans="1:48" s="40" customFormat="1" ht="18">
      <c r="A33" s="45" t="str">
        <f t="shared" si="1"/>
        <v>   </v>
      </c>
      <c r="B33" s="66">
        <v>24</v>
      </c>
      <c r="C33" s="68" t="s">
        <v>130</v>
      </c>
      <c r="D33" s="114" t="s">
        <v>119</v>
      </c>
      <c r="E33" s="68" t="s">
        <v>122</v>
      </c>
      <c r="F33" s="66" t="s">
        <v>123</v>
      </c>
      <c r="G33" s="62">
        <v>80.44</v>
      </c>
      <c r="H33" s="73">
        <v>80.44</v>
      </c>
      <c r="I33" s="73">
        <v>0</v>
      </c>
      <c r="J33" s="39">
        <v>1</v>
      </c>
      <c r="K33" s="144">
        <v>0</v>
      </c>
      <c r="L33" s="144">
        <v>0</v>
      </c>
      <c r="M33" s="144" t="s">
        <v>129</v>
      </c>
      <c r="N33" s="144">
        <v>80.44</v>
      </c>
      <c r="O33" s="75">
        <v>2</v>
      </c>
      <c r="P33" s="154">
        <v>0</v>
      </c>
      <c r="Q33" s="63">
        <v>0</v>
      </c>
      <c r="R33" s="74">
        <v>2</v>
      </c>
      <c r="S33" s="74">
        <v>1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65">
        <v>0</v>
      </c>
      <c r="AM33" s="65">
        <v>0</v>
      </c>
      <c r="AN33" s="65">
        <v>0</v>
      </c>
      <c r="AO33" s="65">
        <v>0</v>
      </c>
      <c r="AP33" s="65">
        <v>0</v>
      </c>
      <c r="AQ33" s="65">
        <v>0</v>
      </c>
      <c r="AR33" s="65">
        <v>0</v>
      </c>
      <c r="AS33" s="65">
        <v>0</v>
      </c>
      <c r="AT33" s="65">
        <v>0</v>
      </c>
      <c r="AU33" s="65">
        <v>0</v>
      </c>
      <c r="AV33" s="14"/>
    </row>
    <row r="34" spans="1:48" s="40" customFormat="1" ht="18">
      <c r="A34" s="45" t="str">
        <f t="shared" si="1"/>
        <v>   </v>
      </c>
      <c r="B34" s="66">
        <v>25</v>
      </c>
      <c r="C34" s="68" t="s">
        <v>131</v>
      </c>
      <c r="D34" s="114" t="s">
        <v>44</v>
      </c>
      <c r="E34" s="68" t="s">
        <v>122</v>
      </c>
      <c r="F34" s="66" t="s">
        <v>123</v>
      </c>
      <c r="G34" s="62">
        <v>11.5172809515</v>
      </c>
      <c r="H34" s="73">
        <v>11.5172809515</v>
      </c>
      <c r="I34" s="73">
        <v>0</v>
      </c>
      <c r="J34" s="39">
        <v>3</v>
      </c>
      <c r="K34" s="144">
        <v>0</v>
      </c>
      <c r="L34" s="144">
        <v>0</v>
      </c>
      <c r="M34" s="144">
        <v>0</v>
      </c>
      <c r="N34" s="144">
        <v>0</v>
      </c>
      <c r="O34" s="75">
        <v>0</v>
      </c>
      <c r="P34" s="154">
        <v>0</v>
      </c>
      <c r="Q34" s="63">
        <v>0</v>
      </c>
      <c r="R34" s="74">
        <v>0</v>
      </c>
      <c r="S34" s="74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0</v>
      </c>
      <c r="AL34" s="65">
        <v>0</v>
      </c>
      <c r="AM34" s="65">
        <v>0</v>
      </c>
      <c r="AN34" s="65">
        <v>0</v>
      </c>
      <c r="AO34" s="65">
        <v>0</v>
      </c>
      <c r="AP34" s="65">
        <v>0</v>
      </c>
      <c r="AQ34" s="65">
        <v>0</v>
      </c>
      <c r="AR34" s="65">
        <v>0</v>
      </c>
      <c r="AS34" s="65">
        <v>0</v>
      </c>
      <c r="AT34" s="65">
        <v>0</v>
      </c>
      <c r="AU34" s="65">
        <v>0</v>
      </c>
      <c r="AV34" s="14"/>
    </row>
    <row r="35" spans="1:48" s="40" customFormat="1" ht="18">
      <c r="A35" s="45" t="str">
        <f t="shared" si="1"/>
        <v>   </v>
      </c>
      <c r="B35" s="66">
        <v>26</v>
      </c>
      <c r="C35" s="76" t="s">
        <v>132</v>
      </c>
      <c r="D35" s="115" t="s">
        <v>44</v>
      </c>
      <c r="E35" s="76" t="s">
        <v>122</v>
      </c>
      <c r="F35" s="148" t="s">
        <v>123</v>
      </c>
      <c r="G35" s="77">
        <v>8.74372759894</v>
      </c>
      <c r="H35" s="78">
        <v>8.74372759894</v>
      </c>
      <c r="I35" s="78">
        <v>0</v>
      </c>
      <c r="J35" s="79">
        <v>1</v>
      </c>
      <c r="K35" s="149">
        <v>0</v>
      </c>
      <c r="L35" s="149">
        <v>0</v>
      </c>
      <c r="M35" s="149" t="s">
        <v>129</v>
      </c>
      <c r="N35" s="149">
        <v>7.45</v>
      </c>
      <c r="O35" s="79">
        <v>18</v>
      </c>
      <c r="P35" s="156">
        <v>0</v>
      </c>
      <c r="Q35" s="80">
        <v>0</v>
      </c>
      <c r="R35" s="81">
        <v>2</v>
      </c>
      <c r="S35" s="81">
        <v>1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</v>
      </c>
      <c r="AS35" s="82">
        <v>0</v>
      </c>
      <c r="AT35" s="82">
        <v>0</v>
      </c>
      <c r="AU35" s="82">
        <v>0</v>
      </c>
      <c r="AV35" s="14"/>
    </row>
    <row r="36" spans="1:48" s="40" customFormat="1" ht="18">
      <c r="A36" s="45" t="str">
        <f t="shared" si="1"/>
        <v>   </v>
      </c>
      <c r="B36" s="66">
        <v>27</v>
      </c>
      <c r="C36" s="76" t="s">
        <v>133</v>
      </c>
      <c r="D36" s="115" t="s">
        <v>44</v>
      </c>
      <c r="E36" s="76" t="s">
        <v>122</v>
      </c>
      <c r="F36" s="148" t="s">
        <v>123</v>
      </c>
      <c r="G36" s="77">
        <v>9.84450316156</v>
      </c>
      <c r="H36" s="78">
        <v>9.84450316156</v>
      </c>
      <c r="I36" s="78">
        <v>0</v>
      </c>
      <c r="J36" s="79">
        <v>1</v>
      </c>
      <c r="K36" s="149">
        <v>0</v>
      </c>
      <c r="L36" s="149">
        <v>0</v>
      </c>
      <c r="M36" s="149" t="s">
        <v>129</v>
      </c>
      <c r="N36" s="149">
        <v>7.97</v>
      </c>
      <c r="O36" s="79">
        <v>2</v>
      </c>
      <c r="P36" s="156">
        <v>0</v>
      </c>
      <c r="Q36" s="80">
        <v>0</v>
      </c>
      <c r="R36" s="81">
        <v>2</v>
      </c>
      <c r="S36" s="81">
        <v>1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2">
        <v>0</v>
      </c>
      <c r="AU36" s="82">
        <v>0</v>
      </c>
      <c r="AV36" s="14"/>
    </row>
    <row r="37" spans="1:48" s="40" customFormat="1" ht="18">
      <c r="A37" s="45" t="str">
        <f t="shared" si="1"/>
        <v>   </v>
      </c>
      <c r="B37" s="66">
        <v>28</v>
      </c>
      <c r="C37" s="76" t="s">
        <v>134</v>
      </c>
      <c r="D37" s="115" t="s">
        <v>44</v>
      </c>
      <c r="E37" s="76" t="s">
        <v>122</v>
      </c>
      <c r="F37" s="148" t="s">
        <v>123</v>
      </c>
      <c r="G37" s="77">
        <v>6.44674921319</v>
      </c>
      <c r="H37" s="78">
        <v>6.44674921319</v>
      </c>
      <c r="I37" s="78">
        <v>0</v>
      </c>
      <c r="J37" s="79">
        <v>2</v>
      </c>
      <c r="K37" s="149">
        <v>0</v>
      </c>
      <c r="L37" s="149">
        <v>0</v>
      </c>
      <c r="M37" s="149" t="s">
        <v>129</v>
      </c>
      <c r="N37" s="149">
        <v>30</v>
      </c>
      <c r="O37" s="79">
        <v>0</v>
      </c>
      <c r="P37" s="156">
        <v>0</v>
      </c>
      <c r="Q37" s="80">
        <v>0</v>
      </c>
      <c r="R37" s="81">
        <v>0</v>
      </c>
      <c r="S37" s="81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2">
        <v>0</v>
      </c>
      <c r="AU37" s="82">
        <v>0</v>
      </c>
      <c r="AV37" s="14"/>
    </row>
    <row r="38" spans="1:48" s="40" customFormat="1" ht="18">
      <c r="A38" s="45" t="str">
        <f t="shared" si="1"/>
        <v>   </v>
      </c>
      <c r="B38" s="66">
        <v>29</v>
      </c>
      <c r="C38" s="76" t="s">
        <v>135</v>
      </c>
      <c r="D38" s="115" t="s">
        <v>44</v>
      </c>
      <c r="E38" s="76" t="s">
        <v>122</v>
      </c>
      <c r="F38" s="148" t="s">
        <v>123</v>
      </c>
      <c r="G38" s="77">
        <v>5.489434188301</v>
      </c>
      <c r="H38" s="78">
        <v>0</v>
      </c>
      <c r="I38" s="78">
        <v>5.489434188301</v>
      </c>
      <c r="J38" s="79">
        <v>1</v>
      </c>
      <c r="K38" s="149">
        <v>0</v>
      </c>
      <c r="L38" s="149">
        <v>5.54</v>
      </c>
      <c r="M38" s="144">
        <v>0</v>
      </c>
      <c r="N38" s="149">
        <v>0</v>
      </c>
      <c r="O38" s="79">
        <v>19</v>
      </c>
      <c r="P38" s="156">
        <v>0</v>
      </c>
      <c r="Q38" s="80">
        <v>0</v>
      </c>
      <c r="R38" s="81">
        <v>2</v>
      </c>
      <c r="S38" s="81">
        <v>1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v>0</v>
      </c>
      <c r="AM38" s="82">
        <v>0</v>
      </c>
      <c r="AN38" s="82">
        <v>0</v>
      </c>
      <c r="AO38" s="82">
        <v>0</v>
      </c>
      <c r="AP38" s="82">
        <v>0</v>
      </c>
      <c r="AQ38" s="82">
        <v>0</v>
      </c>
      <c r="AR38" s="82">
        <v>0</v>
      </c>
      <c r="AS38" s="82">
        <v>0</v>
      </c>
      <c r="AT38" s="82">
        <v>0</v>
      </c>
      <c r="AU38" s="82">
        <v>0</v>
      </c>
      <c r="AV38" s="14"/>
    </row>
    <row r="39" spans="1:48" s="113" customFormat="1" ht="18">
      <c r="A39" s="106" t="str">
        <f t="shared" si="1"/>
        <v>   </v>
      </c>
      <c r="B39" s="167">
        <v>30</v>
      </c>
      <c r="C39" s="168" t="s">
        <v>136</v>
      </c>
      <c r="D39" s="169" t="s">
        <v>125</v>
      </c>
      <c r="E39" s="168" t="s">
        <v>122</v>
      </c>
      <c r="F39" s="170" t="s">
        <v>123</v>
      </c>
      <c r="G39" s="171">
        <v>10.65</v>
      </c>
      <c r="H39" s="172">
        <v>10.65</v>
      </c>
      <c r="I39" s="172">
        <v>0</v>
      </c>
      <c r="J39" s="107">
        <v>1</v>
      </c>
      <c r="K39" s="173">
        <v>10.65</v>
      </c>
      <c r="L39" s="173">
        <v>0</v>
      </c>
      <c r="M39" s="173">
        <v>0</v>
      </c>
      <c r="N39" s="173">
        <v>0</v>
      </c>
      <c r="O39" s="107">
        <v>5</v>
      </c>
      <c r="P39" s="158">
        <v>10.65</v>
      </c>
      <c r="Q39" s="108">
        <v>100</v>
      </c>
      <c r="R39" s="109">
        <v>2</v>
      </c>
      <c r="S39" s="109">
        <v>1</v>
      </c>
      <c r="T39" s="110">
        <v>0</v>
      </c>
      <c r="U39" s="110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185">
        <v>10.65</v>
      </c>
      <c r="AG39" s="110">
        <v>0</v>
      </c>
      <c r="AH39" s="110">
        <v>0</v>
      </c>
      <c r="AI39" s="110">
        <v>0</v>
      </c>
      <c r="AJ39" s="110">
        <v>0</v>
      </c>
      <c r="AK39" s="110">
        <v>0</v>
      </c>
      <c r="AL39" s="110">
        <v>0</v>
      </c>
      <c r="AM39" s="110">
        <v>0</v>
      </c>
      <c r="AN39" s="110">
        <v>0</v>
      </c>
      <c r="AO39" s="110">
        <v>0</v>
      </c>
      <c r="AP39" s="110">
        <v>0</v>
      </c>
      <c r="AQ39" s="110">
        <v>0</v>
      </c>
      <c r="AR39" s="110">
        <v>0</v>
      </c>
      <c r="AS39" s="110">
        <v>0</v>
      </c>
      <c r="AT39" s="110">
        <v>0</v>
      </c>
      <c r="AU39" s="110">
        <v>0</v>
      </c>
      <c r="AV39" s="111"/>
    </row>
    <row r="40" spans="1:48" s="40" customFormat="1" ht="18">
      <c r="A40" s="45" t="str">
        <f t="shared" si="1"/>
        <v>   </v>
      </c>
      <c r="B40" s="66">
        <v>31</v>
      </c>
      <c r="C40" s="76" t="s">
        <v>136</v>
      </c>
      <c r="D40" s="115" t="s">
        <v>126</v>
      </c>
      <c r="E40" s="76" t="s">
        <v>122</v>
      </c>
      <c r="F40" s="148" t="s">
        <v>123</v>
      </c>
      <c r="G40" s="62">
        <v>3.47</v>
      </c>
      <c r="H40" s="73">
        <v>0</v>
      </c>
      <c r="I40" s="73">
        <v>3.47</v>
      </c>
      <c r="J40" s="79">
        <v>2</v>
      </c>
      <c r="K40" s="149">
        <v>0</v>
      </c>
      <c r="L40" s="149">
        <v>3.47</v>
      </c>
      <c r="M40" s="149">
        <v>0</v>
      </c>
      <c r="N40" s="149">
        <v>0</v>
      </c>
      <c r="O40" s="79">
        <v>5</v>
      </c>
      <c r="P40" s="156">
        <v>0</v>
      </c>
      <c r="Q40" s="80">
        <v>0</v>
      </c>
      <c r="R40" s="81">
        <v>2</v>
      </c>
      <c r="S40" s="81">
        <v>1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2">
        <v>0</v>
      </c>
      <c r="AU40" s="82">
        <v>0</v>
      </c>
      <c r="AV40" s="14"/>
    </row>
    <row r="41" spans="1:48" s="40" customFormat="1" ht="18">
      <c r="A41" s="45" t="str">
        <f t="shared" si="1"/>
        <v>   </v>
      </c>
      <c r="B41" s="66">
        <v>32</v>
      </c>
      <c r="C41" s="76" t="s">
        <v>137</v>
      </c>
      <c r="D41" s="115" t="s">
        <v>44</v>
      </c>
      <c r="E41" s="76" t="s">
        <v>122</v>
      </c>
      <c r="F41" s="148" t="s">
        <v>123</v>
      </c>
      <c r="G41" s="77">
        <v>16.0569884519</v>
      </c>
      <c r="H41" s="78">
        <v>16.0569884519</v>
      </c>
      <c r="I41" s="78">
        <v>0</v>
      </c>
      <c r="J41" s="79">
        <v>1</v>
      </c>
      <c r="K41" s="149">
        <v>0</v>
      </c>
      <c r="L41" s="149">
        <v>0</v>
      </c>
      <c r="M41" s="149" t="s">
        <v>129</v>
      </c>
      <c r="N41" s="149">
        <v>14.7</v>
      </c>
      <c r="O41" s="79">
        <v>15</v>
      </c>
      <c r="P41" s="156">
        <v>0</v>
      </c>
      <c r="Q41" s="80">
        <v>0</v>
      </c>
      <c r="R41" s="81">
        <v>2</v>
      </c>
      <c r="S41" s="81">
        <v>1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0</v>
      </c>
      <c r="AL41" s="82">
        <v>0</v>
      </c>
      <c r="AM41" s="82">
        <v>0</v>
      </c>
      <c r="AN41" s="82">
        <v>0</v>
      </c>
      <c r="AO41" s="82">
        <v>0</v>
      </c>
      <c r="AP41" s="82">
        <v>0</v>
      </c>
      <c r="AQ41" s="82">
        <v>0</v>
      </c>
      <c r="AR41" s="82">
        <v>0</v>
      </c>
      <c r="AS41" s="82">
        <v>0</v>
      </c>
      <c r="AT41" s="82">
        <v>0</v>
      </c>
      <c r="AU41" s="82">
        <v>0</v>
      </c>
      <c r="AV41" s="14"/>
    </row>
    <row r="42" spans="1:48" s="40" customFormat="1" ht="18">
      <c r="A42" s="45" t="str">
        <f t="shared" si="1"/>
        <v>   </v>
      </c>
      <c r="B42" s="66">
        <v>33</v>
      </c>
      <c r="C42" s="76" t="s">
        <v>138</v>
      </c>
      <c r="D42" s="115" t="s">
        <v>44</v>
      </c>
      <c r="E42" s="76" t="s">
        <v>122</v>
      </c>
      <c r="F42" s="148" t="s">
        <v>123</v>
      </c>
      <c r="G42" s="77">
        <v>28.6147243391</v>
      </c>
      <c r="H42" s="78">
        <v>28.6147243391</v>
      </c>
      <c r="I42" s="78">
        <v>0</v>
      </c>
      <c r="J42" s="79">
        <v>1</v>
      </c>
      <c r="K42" s="149">
        <v>0</v>
      </c>
      <c r="L42" s="149">
        <v>0</v>
      </c>
      <c r="M42" s="149" t="s">
        <v>129</v>
      </c>
      <c r="N42" s="149">
        <v>25.33</v>
      </c>
      <c r="O42" s="79">
        <v>8</v>
      </c>
      <c r="P42" s="156">
        <v>0</v>
      </c>
      <c r="Q42" s="80">
        <v>0</v>
      </c>
      <c r="R42" s="81">
        <v>2</v>
      </c>
      <c r="S42" s="81">
        <v>1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  <c r="Z42" s="82">
        <v>0</v>
      </c>
      <c r="AA42" s="82">
        <v>0</v>
      </c>
      <c r="AB42" s="82">
        <v>0</v>
      </c>
      <c r="AC42" s="82">
        <v>0</v>
      </c>
      <c r="AD42" s="82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2">
        <v>0</v>
      </c>
      <c r="AM42" s="82">
        <v>0</v>
      </c>
      <c r="AN42" s="82">
        <v>0</v>
      </c>
      <c r="AO42" s="82">
        <v>0</v>
      </c>
      <c r="AP42" s="82">
        <v>0</v>
      </c>
      <c r="AQ42" s="82">
        <v>0</v>
      </c>
      <c r="AR42" s="82">
        <v>0</v>
      </c>
      <c r="AS42" s="82">
        <v>0</v>
      </c>
      <c r="AT42" s="82">
        <v>0</v>
      </c>
      <c r="AU42" s="82">
        <v>0</v>
      </c>
      <c r="AV42" s="14"/>
    </row>
    <row r="43" spans="1:48" s="40" customFormat="1" ht="18">
      <c r="A43" s="45" t="str">
        <f t="shared" si="1"/>
        <v>   </v>
      </c>
      <c r="B43" s="66">
        <v>34</v>
      </c>
      <c r="C43" s="76" t="s">
        <v>139</v>
      </c>
      <c r="D43" s="115" t="s">
        <v>125</v>
      </c>
      <c r="E43" s="76" t="s">
        <v>122</v>
      </c>
      <c r="F43" s="148" t="s">
        <v>123</v>
      </c>
      <c r="G43" s="77">
        <v>40.15</v>
      </c>
      <c r="H43" s="78">
        <v>0</v>
      </c>
      <c r="I43" s="78">
        <v>40.15</v>
      </c>
      <c r="J43" s="79">
        <v>1</v>
      </c>
      <c r="K43" s="149">
        <v>0</v>
      </c>
      <c r="L43" s="149">
        <v>40.15</v>
      </c>
      <c r="M43" s="149" t="s">
        <v>191</v>
      </c>
      <c r="N43" s="149">
        <v>0</v>
      </c>
      <c r="O43" s="79">
        <v>18</v>
      </c>
      <c r="P43" s="156">
        <v>0</v>
      </c>
      <c r="Q43" s="80">
        <v>0</v>
      </c>
      <c r="R43" s="81">
        <v>2</v>
      </c>
      <c r="S43" s="81">
        <v>1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2">
        <v>0</v>
      </c>
      <c r="AU43" s="82">
        <v>0</v>
      </c>
      <c r="AV43" s="149" t="s">
        <v>191</v>
      </c>
    </row>
    <row r="44" spans="1:48" s="40" customFormat="1" ht="18">
      <c r="A44" s="45" t="str">
        <f t="shared" si="1"/>
        <v>   </v>
      </c>
      <c r="B44" s="66">
        <v>35</v>
      </c>
      <c r="C44" s="76" t="s">
        <v>139</v>
      </c>
      <c r="D44" s="115" t="s">
        <v>126</v>
      </c>
      <c r="E44" s="76" t="s">
        <v>122</v>
      </c>
      <c r="F44" s="148" t="s">
        <v>123</v>
      </c>
      <c r="G44" s="77">
        <v>4.41</v>
      </c>
      <c r="H44" s="78">
        <v>4.41</v>
      </c>
      <c r="I44" s="78">
        <v>0</v>
      </c>
      <c r="J44" s="79">
        <v>1</v>
      </c>
      <c r="K44" s="149">
        <v>0</v>
      </c>
      <c r="L44" s="149">
        <v>4.41</v>
      </c>
      <c r="M44" s="149" t="s">
        <v>191</v>
      </c>
      <c r="N44" s="149">
        <v>0</v>
      </c>
      <c r="O44" s="79">
        <v>18</v>
      </c>
      <c r="P44" s="156">
        <v>0</v>
      </c>
      <c r="Q44" s="80">
        <v>0</v>
      </c>
      <c r="R44" s="81">
        <v>2</v>
      </c>
      <c r="S44" s="81">
        <v>1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2">
        <v>0</v>
      </c>
      <c r="AU44" s="82">
        <v>0</v>
      </c>
      <c r="AV44" s="149" t="s">
        <v>191</v>
      </c>
    </row>
    <row r="45" spans="1:48" s="40" customFormat="1" ht="18">
      <c r="A45" s="45" t="str">
        <f t="shared" si="1"/>
        <v>   </v>
      </c>
      <c r="B45" s="66">
        <v>36</v>
      </c>
      <c r="C45" s="76" t="s">
        <v>140</v>
      </c>
      <c r="D45" s="115" t="s">
        <v>125</v>
      </c>
      <c r="E45" s="76" t="s">
        <v>122</v>
      </c>
      <c r="F45" s="148" t="s">
        <v>123</v>
      </c>
      <c r="G45" s="77">
        <v>24.04</v>
      </c>
      <c r="H45" s="78">
        <v>0</v>
      </c>
      <c r="I45" s="78">
        <v>24.04</v>
      </c>
      <c r="J45" s="79">
        <v>1</v>
      </c>
      <c r="K45" s="149">
        <v>0</v>
      </c>
      <c r="L45" s="149">
        <v>24.04</v>
      </c>
      <c r="M45" s="149" t="s">
        <v>191</v>
      </c>
      <c r="N45" s="149">
        <v>0</v>
      </c>
      <c r="O45" s="79">
        <v>11</v>
      </c>
      <c r="P45" s="156">
        <v>0</v>
      </c>
      <c r="Q45" s="80">
        <v>0</v>
      </c>
      <c r="R45" s="81">
        <v>2</v>
      </c>
      <c r="S45" s="81">
        <v>1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82">
        <v>0</v>
      </c>
      <c r="AI45" s="82">
        <v>0</v>
      </c>
      <c r="AJ45" s="82">
        <v>0</v>
      </c>
      <c r="AK45" s="82">
        <v>0</v>
      </c>
      <c r="AL45" s="82">
        <v>0</v>
      </c>
      <c r="AM45" s="82">
        <v>0</v>
      </c>
      <c r="AN45" s="82">
        <v>0</v>
      </c>
      <c r="AO45" s="82">
        <v>0</v>
      </c>
      <c r="AP45" s="82">
        <v>0</v>
      </c>
      <c r="AQ45" s="82">
        <v>0</v>
      </c>
      <c r="AR45" s="82">
        <v>0</v>
      </c>
      <c r="AS45" s="82">
        <v>0</v>
      </c>
      <c r="AT45" s="82">
        <v>0</v>
      </c>
      <c r="AU45" s="82">
        <v>0</v>
      </c>
      <c r="AV45" s="149" t="s">
        <v>191</v>
      </c>
    </row>
    <row r="46" spans="1:48" s="40" customFormat="1" ht="18">
      <c r="A46" s="45" t="str">
        <f t="shared" si="1"/>
        <v>   </v>
      </c>
      <c r="B46" s="66">
        <v>37</v>
      </c>
      <c r="C46" s="76" t="s">
        <v>140</v>
      </c>
      <c r="D46" s="115" t="s">
        <v>126</v>
      </c>
      <c r="E46" s="76" t="s">
        <v>122</v>
      </c>
      <c r="F46" s="148" t="s">
        <v>123</v>
      </c>
      <c r="G46" s="77">
        <v>6.89</v>
      </c>
      <c r="H46" s="78">
        <v>6.89</v>
      </c>
      <c r="I46" s="78">
        <v>0</v>
      </c>
      <c r="J46" s="79">
        <v>1</v>
      </c>
      <c r="K46" s="149">
        <v>0</v>
      </c>
      <c r="L46" s="149">
        <v>6.89</v>
      </c>
      <c r="M46" s="149" t="s">
        <v>191</v>
      </c>
      <c r="N46" s="149"/>
      <c r="O46" s="79">
        <v>11</v>
      </c>
      <c r="P46" s="156">
        <v>0</v>
      </c>
      <c r="Q46" s="80">
        <v>0</v>
      </c>
      <c r="R46" s="81">
        <v>2</v>
      </c>
      <c r="S46" s="81">
        <v>1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2">
        <v>0</v>
      </c>
      <c r="AM46" s="82">
        <v>0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2">
        <v>0</v>
      </c>
      <c r="AU46" s="82">
        <v>0</v>
      </c>
      <c r="AV46" s="149" t="s">
        <v>191</v>
      </c>
    </row>
    <row r="47" spans="1:48" s="40" customFormat="1" ht="18">
      <c r="A47" s="45" t="str">
        <f t="shared" si="1"/>
        <v>   </v>
      </c>
      <c r="B47" s="66">
        <v>38</v>
      </c>
      <c r="C47" s="76" t="s">
        <v>141</v>
      </c>
      <c r="D47" s="115" t="s">
        <v>44</v>
      </c>
      <c r="E47" s="76" t="s">
        <v>122</v>
      </c>
      <c r="F47" s="148" t="s">
        <v>123</v>
      </c>
      <c r="G47" s="77">
        <v>33.2027730338</v>
      </c>
      <c r="H47" s="78">
        <v>33.2027730338</v>
      </c>
      <c r="I47" s="78">
        <v>0</v>
      </c>
      <c r="J47" s="79">
        <v>1</v>
      </c>
      <c r="K47" s="149">
        <v>0</v>
      </c>
      <c r="L47" s="149">
        <v>0</v>
      </c>
      <c r="M47" s="149" t="s">
        <v>129</v>
      </c>
      <c r="N47" s="149">
        <v>28.68</v>
      </c>
      <c r="O47" s="79">
        <v>2</v>
      </c>
      <c r="P47" s="156">
        <v>0</v>
      </c>
      <c r="Q47" s="80">
        <v>0</v>
      </c>
      <c r="R47" s="81">
        <v>2</v>
      </c>
      <c r="S47" s="81">
        <v>1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>
        <v>0</v>
      </c>
      <c r="AU47" s="82">
        <v>0</v>
      </c>
      <c r="AV47" s="14"/>
    </row>
    <row r="48" spans="1:48" s="40" customFormat="1" ht="18">
      <c r="A48" s="45" t="str">
        <f t="shared" si="1"/>
        <v>   </v>
      </c>
      <c r="B48" s="66">
        <v>39</v>
      </c>
      <c r="C48" s="76" t="s">
        <v>142</v>
      </c>
      <c r="D48" s="115" t="s">
        <v>44</v>
      </c>
      <c r="E48" s="76" t="s">
        <v>122</v>
      </c>
      <c r="F48" s="148" t="s">
        <v>123</v>
      </c>
      <c r="G48" s="77">
        <v>14.1551266312</v>
      </c>
      <c r="H48" s="78">
        <v>14.1551266312</v>
      </c>
      <c r="I48" s="78">
        <v>0</v>
      </c>
      <c r="J48" s="79">
        <v>1</v>
      </c>
      <c r="K48" s="149">
        <v>0</v>
      </c>
      <c r="L48" s="149">
        <v>0</v>
      </c>
      <c r="M48" s="149" t="s">
        <v>129</v>
      </c>
      <c r="N48" s="149">
        <v>15.75</v>
      </c>
      <c r="O48" s="79">
        <v>12</v>
      </c>
      <c r="P48" s="156">
        <v>0</v>
      </c>
      <c r="Q48" s="80">
        <v>0</v>
      </c>
      <c r="R48" s="81">
        <v>2</v>
      </c>
      <c r="S48" s="81">
        <v>1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2">
        <v>0</v>
      </c>
      <c r="AU48" s="82">
        <v>0</v>
      </c>
      <c r="AV48" s="14"/>
    </row>
    <row r="49" spans="1:48" ht="18">
      <c r="A49" s="45" t="str">
        <f t="shared" si="1"/>
        <v>   </v>
      </c>
      <c r="B49" s="66">
        <v>40</v>
      </c>
      <c r="C49" s="67" t="s">
        <v>143</v>
      </c>
      <c r="D49" s="114" t="s">
        <v>44</v>
      </c>
      <c r="E49" s="68" t="s">
        <v>122</v>
      </c>
      <c r="F49" s="66" t="s">
        <v>123</v>
      </c>
      <c r="G49" s="65">
        <v>103.95617460187029</v>
      </c>
      <c r="H49" s="69">
        <v>50.9757682011</v>
      </c>
      <c r="I49" s="69">
        <v>52.98040640077029</v>
      </c>
      <c r="J49" s="39">
        <v>2</v>
      </c>
      <c r="K49" s="144">
        <v>0</v>
      </c>
      <c r="L49" s="144">
        <v>0</v>
      </c>
      <c r="M49" s="149" t="s">
        <v>129</v>
      </c>
      <c r="N49" s="161">
        <v>92.67</v>
      </c>
      <c r="O49" s="39">
        <v>0</v>
      </c>
      <c r="P49" s="150">
        <v>0</v>
      </c>
      <c r="Q49" s="70">
        <v>0</v>
      </c>
      <c r="R49" s="39">
        <v>0</v>
      </c>
      <c r="S49" s="39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  <c r="AE49" s="65">
        <v>0</v>
      </c>
      <c r="AF49" s="65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65">
        <v>0</v>
      </c>
      <c r="AM49" s="65">
        <v>0</v>
      </c>
      <c r="AN49" s="65">
        <v>0</v>
      </c>
      <c r="AO49" s="65">
        <v>0</v>
      </c>
      <c r="AP49" s="65">
        <v>0</v>
      </c>
      <c r="AQ49" s="65">
        <v>0</v>
      </c>
      <c r="AR49" s="65">
        <v>0</v>
      </c>
      <c r="AS49" s="65">
        <v>0</v>
      </c>
      <c r="AT49" s="65">
        <v>0</v>
      </c>
      <c r="AU49" s="65">
        <v>0</v>
      </c>
      <c r="AV49" s="14"/>
    </row>
    <row r="50" spans="1:48" ht="18">
      <c r="A50" s="45" t="str">
        <f t="shared" si="1"/>
        <v>   </v>
      </c>
      <c r="B50" s="66">
        <v>41</v>
      </c>
      <c r="C50" s="67" t="s">
        <v>144</v>
      </c>
      <c r="D50" s="114" t="s">
        <v>125</v>
      </c>
      <c r="E50" s="68" t="s">
        <v>122</v>
      </c>
      <c r="F50" s="66" t="s">
        <v>123</v>
      </c>
      <c r="G50" s="65">
        <v>31.69</v>
      </c>
      <c r="H50" s="69">
        <v>0</v>
      </c>
      <c r="I50" s="69">
        <v>31.69</v>
      </c>
      <c r="J50" s="39">
        <v>1</v>
      </c>
      <c r="K50" s="144">
        <v>0</v>
      </c>
      <c r="L50" s="144">
        <v>31.69</v>
      </c>
      <c r="M50" s="144" t="s">
        <v>190</v>
      </c>
      <c r="N50" s="161">
        <v>0</v>
      </c>
      <c r="O50" s="39">
        <v>3</v>
      </c>
      <c r="P50" s="150">
        <v>0</v>
      </c>
      <c r="Q50" s="70">
        <v>0</v>
      </c>
      <c r="R50" s="39">
        <v>2</v>
      </c>
      <c r="S50" s="39">
        <v>1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5">
        <v>0</v>
      </c>
      <c r="AF50" s="65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65">
        <v>0</v>
      </c>
      <c r="AM50" s="65">
        <v>0</v>
      </c>
      <c r="AN50" s="65">
        <v>0</v>
      </c>
      <c r="AO50" s="65">
        <v>0</v>
      </c>
      <c r="AP50" s="65">
        <v>0</v>
      </c>
      <c r="AQ50" s="65">
        <v>0</v>
      </c>
      <c r="AR50" s="65">
        <v>0</v>
      </c>
      <c r="AS50" s="65">
        <v>0</v>
      </c>
      <c r="AT50" s="65">
        <v>0</v>
      </c>
      <c r="AU50" s="65">
        <v>0</v>
      </c>
      <c r="AV50" s="149" t="s">
        <v>191</v>
      </c>
    </row>
    <row r="51" spans="1:48" ht="18">
      <c r="A51" s="45" t="str">
        <f t="shared" si="1"/>
        <v>   </v>
      </c>
      <c r="B51" s="66">
        <v>42</v>
      </c>
      <c r="C51" s="67" t="s">
        <v>144</v>
      </c>
      <c r="D51" s="114" t="s">
        <v>126</v>
      </c>
      <c r="E51" s="68" t="s">
        <v>122</v>
      </c>
      <c r="F51" s="66" t="s">
        <v>123</v>
      </c>
      <c r="G51" s="65">
        <v>6.58</v>
      </c>
      <c r="H51" s="69">
        <v>6.58</v>
      </c>
      <c r="I51" s="69">
        <v>0</v>
      </c>
      <c r="J51" s="39">
        <v>1</v>
      </c>
      <c r="K51" s="144">
        <v>0</v>
      </c>
      <c r="L51" s="144">
        <v>6.58</v>
      </c>
      <c r="M51" s="144" t="s">
        <v>191</v>
      </c>
      <c r="N51" s="161">
        <v>0</v>
      </c>
      <c r="O51" s="39">
        <v>3</v>
      </c>
      <c r="P51" s="150">
        <v>0</v>
      </c>
      <c r="Q51" s="70">
        <v>0</v>
      </c>
      <c r="R51" s="39">
        <v>2</v>
      </c>
      <c r="S51" s="39">
        <v>1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  <c r="AE51" s="65">
        <v>0</v>
      </c>
      <c r="AF51" s="65">
        <v>0</v>
      </c>
      <c r="AG51" s="65">
        <v>0</v>
      </c>
      <c r="AH51" s="65">
        <v>0</v>
      </c>
      <c r="AI51" s="65">
        <v>0</v>
      </c>
      <c r="AJ51" s="65">
        <v>0</v>
      </c>
      <c r="AK51" s="65">
        <v>0</v>
      </c>
      <c r="AL51" s="65">
        <v>0</v>
      </c>
      <c r="AM51" s="65">
        <v>0</v>
      </c>
      <c r="AN51" s="65">
        <v>0</v>
      </c>
      <c r="AO51" s="65">
        <v>0</v>
      </c>
      <c r="AP51" s="65">
        <v>0</v>
      </c>
      <c r="AQ51" s="65">
        <v>0</v>
      </c>
      <c r="AR51" s="65">
        <v>0</v>
      </c>
      <c r="AS51" s="65">
        <v>0</v>
      </c>
      <c r="AT51" s="65">
        <v>0</v>
      </c>
      <c r="AU51" s="65">
        <v>0</v>
      </c>
      <c r="AV51" s="149" t="s">
        <v>191</v>
      </c>
    </row>
    <row r="52" spans="1:48" ht="18">
      <c r="A52" s="45" t="str">
        <f t="shared" si="1"/>
        <v>   </v>
      </c>
      <c r="B52" s="66">
        <v>43</v>
      </c>
      <c r="C52" s="67" t="s">
        <v>145</v>
      </c>
      <c r="D52" s="114" t="s">
        <v>125</v>
      </c>
      <c r="E52" s="68" t="s">
        <v>122</v>
      </c>
      <c r="F52" s="66" t="s">
        <v>123</v>
      </c>
      <c r="G52" s="65">
        <v>0.06</v>
      </c>
      <c r="H52" s="69">
        <v>0</v>
      </c>
      <c r="I52" s="69">
        <v>0.06</v>
      </c>
      <c r="J52" s="39">
        <v>1</v>
      </c>
      <c r="K52" s="144">
        <v>0</v>
      </c>
      <c r="L52" s="144">
        <v>0.06</v>
      </c>
      <c r="M52" s="144">
        <v>0</v>
      </c>
      <c r="N52" s="161">
        <v>0</v>
      </c>
      <c r="O52" s="39">
        <v>18</v>
      </c>
      <c r="P52" s="150">
        <v>0</v>
      </c>
      <c r="Q52" s="70">
        <v>0</v>
      </c>
      <c r="R52" s="39">
        <v>2</v>
      </c>
      <c r="S52" s="39">
        <v>1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  <c r="AE52" s="65">
        <v>0</v>
      </c>
      <c r="AF52" s="65">
        <v>0</v>
      </c>
      <c r="AG52" s="65">
        <v>0</v>
      </c>
      <c r="AH52" s="65">
        <v>0</v>
      </c>
      <c r="AI52" s="65">
        <v>0</v>
      </c>
      <c r="AJ52" s="65">
        <v>0</v>
      </c>
      <c r="AK52" s="65">
        <v>0</v>
      </c>
      <c r="AL52" s="65">
        <v>0</v>
      </c>
      <c r="AM52" s="65">
        <v>0</v>
      </c>
      <c r="AN52" s="65">
        <v>0</v>
      </c>
      <c r="AO52" s="65">
        <v>0</v>
      </c>
      <c r="AP52" s="65">
        <v>0</v>
      </c>
      <c r="AQ52" s="65">
        <v>0</v>
      </c>
      <c r="AR52" s="65">
        <v>0</v>
      </c>
      <c r="AS52" s="65">
        <v>0</v>
      </c>
      <c r="AT52" s="65">
        <v>0</v>
      </c>
      <c r="AU52" s="65">
        <v>0</v>
      </c>
      <c r="AV52" s="14"/>
    </row>
    <row r="53" spans="1:48" ht="18">
      <c r="A53" s="45" t="str">
        <f t="shared" si="1"/>
        <v>   </v>
      </c>
      <c r="B53" s="66">
        <v>44</v>
      </c>
      <c r="C53" s="67" t="s">
        <v>145</v>
      </c>
      <c r="D53" s="114" t="s">
        <v>126</v>
      </c>
      <c r="E53" s="68" t="s">
        <v>122</v>
      </c>
      <c r="F53" s="66" t="s">
        <v>123</v>
      </c>
      <c r="G53" s="65">
        <v>17.06</v>
      </c>
      <c r="H53" s="69">
        <v>17.06</v>
      </c>
      <c r="I53" s="69">
        <v>0</v>
      </c>
      <c r="J53" s="39">
        <v>1</v>
      </c>
      <c r="K53" s="144">
        <v>0</v>
      </c>
      <c r="L53" s="144">
        <v>0</v>
      </c>
      <c r="M53" s="144" t="s">
        <v>129</v>
      </c>
      <c r="N53" s="144">
        <v>17.06</v>
      </c>
      <c r="O53" s="39">
        <v>18</v>
      </c>
      <c r="P53" s="150">
        <v>0</v>
      </c>
      <c r="Q53" s="70">
        <v>0</v>
      </c>
      <c r="R53" s="39">
        <v>2</v>
      </c>
      <c r="S53" s="39">
        <v>1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0</v>
      </c>
      <c r="AD53" s="65">
        <v>0</v>
      </c>
      <c r="AE53" s="65">
        <v>0</v>
      </c>
      <c r="AF53" s="65">
        <v>0</v>
      </c>
      <c r="AG53" s="65">
        <v>0</v>
      </c>
      <c r="AH53" s="65">
        <v>0</v>
      </c>
      <c r="AI53" s="65">
        <v>0</v>
      </c>
      <c r="AJ53" s="65">
        <v>0</v>
      </c>
      <c r="AK53" s="65">
        <v>0</v>
      </c>
      <c r="AL53" s="65">
        <v>0</v>
      </c>
      <c r="AM53" s="65">
        <v>0</v>
      </c>
      <c r="AN53" s="65">
        <v>0</v>
      </c>
      <c r="AO53" s="65">
        <v>0</v>
      </c>
      <c r="AP53" s="65">
        <v>0</v>
      </c>
      <c r="AQ53" s="65">
        <v>0</v>
      </c>
      <c r="AR53" s="65">
        <v>0</v>
      </c>
      <c r="AS53" s="65">
        <v>0</v>
      </c>
      <c r="AT53" s="65">
        <v>0</v>
      </c>
      <c r="AU53" s="65">
        <v>0</v>
      </c>
      <c r="AV53" s="14"/>
    </row>
    <row r="54" spans="1:48" ht="18">
      <c r="A54" s="45" t="str">
        <f t="shared" si="1"/>
        <v>   </v>
      </c>
      <c r="B54" s="66">
        <v>45</v>
      </c>
      <c r="C54" s="67" t="s">
        <v>146</v>
      </c>
      <c r="D54" s="114" t="s">
        <v>44</v>
      </c>
      <c r="E54" s="68" t="s">
        <v>122</v>
      </c>
      <c r="F54" s="66" t="s">
        <v>123</v>
      </c>
      <c r="G54" s="65">
        <v>8.941347922</v>
      </c>
      <c r="H54" s="69">
        <v>8.941347922</v>
      </c>
      <c r="I54" s="69">
        <v>0</v>
      </c>
      <c r="J54" s="39">
        <v>2</v>
      </c>
      <c r="K54" s="144">
        <v>0</v>
      </c>
      <c r="L54" s="144">
        <v>0</v>
      </c>
      <c r="M54" s="144">
        <v>0</v>
      </c>
      <c r="N54" s="144">
        <v>0</v>
      </c>
      <c r="O54" s="39">
        <v>0</v>
      </c>
      <c r="P54" s="150">
        <v>0</v>
      </c>
      <c r="Q54" s="70">
        <v>0</v>
      </c>
      <c r="R54" s="39">
        <v>0</v>
      </c>
      <c r="S54" s="39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65">
        <v>0</v>
      </c>
      <c r="AM54" s="65">
        <v>0</v>
      </c>
      <c r="AN54" s="65">
        <v>0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0</v>
      </c>
      <c r="AU54" s="65">
        <v>0</v>
      </c>
      <c r="AV54" s="14"/>
    </row>
    <row r="55" spans="1:48" ht="18">
      <c r="A55" s="45" t="str">
        <f t="shared" si="1"/>
        <v>   </v>
      </c>
      <c r="B55" s="66">
        <v>46</v>
      </c>
      <c r="C55" s="67" t="s">
        <v>147</v>
      </c>
      <c r="D55" s="114" t="s">
        <v>44</v>
      </c>
      <c r="E55" s="68" t="s">
        <v>122</v>
      </c>
      <c r="F55" s="66" t="s">
        <v>123</v>
      </c>
      <c r="G55" s="65">
        <v>22.2372224626</v>
      </c>
      <c r="H55" s="69">
        <v>22.2372224626</v>
      </c>
      <c r="I55" s="69">
        <v>0</v>
      </c>
      <c r="J55" s="39">
        <v>1</v>
      </c>
      <c r="K55" s="144">
        <v>0</v>
      </c>
      <c r="L55" s="144">
        <v>0</v>
      </c>
      <c r="M55" s="144" t="s">
        <v>129</v>
      </c>
      <c r="N55" s="144">
        <v>19.12</v>
      </c>
      <c r="O55" s="39">
        <v>15</v>
      </c>
      <c r="P55" s="150">
        <v>0</v>
      </c>
      <c r="Q55" s="70">
        <v>0</v>
      </c>
      <c r="R55" s="39">
        <v>2</v>
      </c>
      <c r="S55" s="39">
        <v>1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  <c r="AE55" s="65">
        <v>0</v>
      </c>
      <c r="AF55" s="65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65">
        <v>0</v>
      </c>
      <c r="AM55" s="65">
        <v>0</v>
      </c>
      <c r="AN55" s="65">
        <v>0</v>
      </c>
      <c r="AO55" s="65">
        <v>0</v>
      </c>
      <c r="AP55" s="65">
        <v>0</v>
      </c>
      <c r="AQ55" s="65">
        <v>0</v>
      </c>
      <c r="AR55" s="65">
        <v>0</v>
      </c>
      <c r="AS55" s="65">
        <v>0</v>
      </c>
      <c r="AT55" s="65">
        <v>0</v>
      </c>
      <c r="AU55" s="65">
        <v>0</v>
      </c>
      <c r="AV55" s="14"/>
    </row>
    <row r="56" spans="1:48" ht="18">
      <c r="A56" s="45" t="str">
        <f t="shared" si="1"/>
        <v>   </v>
      </c>
      <c r="B56" s="66">
        <v>47</v>
      </c>
      <c r="C56" s="67" t="s">
        <v>148</v>
      </c>
      <c r="D56" s="114" t="s">
        <v>44</v>
      </c>
      <c r="E56" s="68" t="s">
        <v>122</v>
      </c>
      <c r="F56" s="66" t="s">
        <v>123</v>
      </c>
      <c r="G56" s="65">
        <v>10.526689974898</v>
      </c>
      <c r="H56" s="69">
        <v>10.3397403136</v>
      </c>
      <c r="I56" s="69">
        <v>0.186949661298</v>
      </c>
      <c r="J56" s="39">
        <v>1</v>
      </c>
      <c r="K56" s="144">
        <v>0</v>
      </c>
      <c r="L56" s="144">
        <v>0</v>
      </c>
      <c r="M56" s="144" t="s">
        <v>129</v>
      </c>
      <c r="N56" s="144">
        <v>9.46</v>
      </c>
      <c r="O56" s="39">
        <v>13</v>
      </c>
      <c r="P56" s="150">
        <v>0</v>
      </c>
      <c r="Q56" s="70">
        <v>0</v>
      </c>
      <c r="R56" s="39">
        <v>2</v>
      </c>
      <c r="S56" s="39">
        <v>1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5">
        <v>0</v>
      </c>
      <c r="AE56" s="65">
        <v>0</v>
      </c>
      <c r="AF56" s="65">
        <v>0</v>
      </c>
      <c r="AG56" s="65">
        <v>0</v>
      </c>
      <c r="AH56" s="65">
        <v>0</v>
      </c>
      <c r="AI56" s="65">
        <v>0</v>
      </c>
      <c r="AJ56" s="65">
        <v>0</v>
      </c>
      <c r="AK56" s="65">
        <v>0</v>
      </c>
      <c r="AL56" s="65">
        <v>0</v>
      </c>
      <c r="AM56" s="65">
        <v>0</v>
      </c>
      <c r="AN56" s="65">
        <v>0</v>
      </c>
      <c r="AO56" s="65">
        <v>0</v>
      </c>
      <c r="AP56" s="65">
        <v>0</v>
      </c>
      <c r="AQ56" s="65">
        <v>0</v>
      </c>
      <c r="AR56" s="65">
        <v>0</v>
      </c>
      <c r="AS56" s="65">
        <v>0</v>
      </c>
      <c r="AT56" s="65">
        <v>0</v>
      </c>
      <c r="AU56" s="65">
        <v>0</v>
      </c>
      <c r="AV56" s="14"/>
    </row>
    <row r="57" spans="1:48" ht="18">
      <c r="A57" s="45" t="str">
        <f t="shared" si="1"/>
        <v>   </v>
      </c>
      <c r="B57" s="66">
        <v>48</v>
      </c>
      <c r="C57" s="67" t="s">
        <v>149</v>
      </c>
      <c r="D57" s="114" t="s">
        <v>125</v>
      </c>
      <c r="E57" s="68" t="s">
        <v>122</v>
      </c>
      <c r="F57" s="66" t="s">
        <v>123</v>
      </c>
      <c r="G57" s="65">
        <v>18.48</v>
      </c>
      <c r="H57" s="69">
        <v>0</v>
      </c>
      <c r="I57" s="69">
        <v>18.48</v>
      </c>
      <c r="J57" s="39">
        <v>1</v>
      </c>
      <c r="K57" s="144">
        <v>0</v>
      </c>
      <c r="L57" s="144"/>
      <c r="M57" s="144" t="s">
        <v>129</v>
      </c>
      <c r="N57" s="144">
        <v>18.48</v>
      </c>
      <c r="O57" s="39">
        <v>19</v>
      </c>
      <c r="P57" s="150">
        <v>0</v>
      </c>
      <c r="Q57" s="70">
        <v>0</v>
      </c>
      <c r="R57" s="39">
        <v>2</v>
      </c>
      <c r="S57" s="39">
        <v>1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5">
        <v>0</v>
      </c>
      <c r="AF57" s="65">
        <v>0</v>
      </c>
      <c r="AG57" s="65">
        <v>0</v>
      </c>
      <c r="AH57" s="65">
        <v>0</v>
      </c>
      <c r="AI57" s="65">
        <v>0</v>
      </c>
      <c r="AJ57" s="65">
        <v>0</v>
      </c>
      <c r="AK57" s="65">
        <v>0</v>
      </c>
      <c r="AL57" s="65">
        <v>0</v>
      </c>
      <c r="AM57" s="65">
        <v>0</v>
      </c>
      <c r="AN57" s="65">
        <v>0</v>
      </c>
      <c r="AO57" s="65">
        <v>0</v>
      </c>
      <c r="AP57" s="65">
        <v>0</v>
      </c>
      <c r="AQ57" s="65">
        <v>0</v>
      </c>
      <c r="AR57" s="65">
        <v>0</v>
      </c>
      <c r="AS57" s="65">
        <v>0</v>
      </c>
      <c r="AT57" s="65">
        <v>0</v>
      </c>
      <c r="AU57" s="65">
        <v>0</v>
      </c>
      <c r="AV57" s="14"/>
    </row>
    <row r="58" spans="1:48" ht="18">
      <c r="A58" s="45" t="str">
        <f t="shared" si="1"/>
        <v>   </v>
      </c>
      <c r="B58" s="66">
        <v>49</v>
      </c>
      <c r="C58" s="67" t="s">
        <v>149</v>
      </c>
      <c r="D58" s="114" t="s">
        <v>126</v>
      </c>
      <c r="E58" s="68" t="s">
        <v>122</v>
      </c>
      <c r="F58" s="66" t="s">
        <v>123</v>
      </c>
      <c r="G58" s="65">
        <v>7.95</v>
      </c>
      <c r="H58" s="69">
        <v>7.95</v>
      </c>
      <c r="I58" s="69">
        <v>0</v>
      </c>
      <c r="J58" s="39">
        <v>1</v>
      </c>
      <c r="K58" s="144">
        <v>0</v>
      </c>
      <c r="L58" s="144">
        <v>0</v>
      </c>
      <c r="M58" s="144" t="s">
        <v>129</v>
      </c>
      <c r="N58" s="144">
        <v>7.95</v>
      </c>
      <c r="O58" s="39">
        <v>19</v>
      </c>
      <c r="P58" s="150">
        <v>0</v>
      </c>
      <c r="Q58" s="70">
        <v>0</v>
      </c>
      <c r="R58" s="39">
        <v>2</v>
      </c>
      <c r="S58" s="39">
        <v>1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  <c r="AE58" s="65">
        <v>0</v>
      </c>
      <c r="AF58" s="65">
        <v>0</v>
      </c>
      <c r="AG58" s="65">
        <v>0</v>
      </c>
      <c r="AH58" s="65">
        <v>0</v>
      </c>
      <c r="AI58" s="65">
        <v>0</v>
      </c>
      <c r="AJ58" s="65">
        <v>0</v>
      </c>
      <c r="AK58" s="65">
        <v>0</v>
      </c>
      <c r="AL58" s="65">
        <v>0</v>
      </c>
      <c r="AM58" s="65">
        <v>0</v>
      </c>
      <c r="AN58" s="65">
        <v>0</v>
      </c>
      <c r="AO58" s="65">
        <v>0</v>
      </c>
      <c r="AP58" s="65">
        <v>0</v>
      </c>
      <c r="AQ58" s="65">
        <v>0</v>
      </c>
      <c r="AR58" s="65">
        <v>0</v>
      </c>
      <c r="AS58" s="65">
        <v>0</v>
      </c>
      <c r="AT58" s="65">
        <v>0</v>
      </c>
      <c r="AU58" s="65">
        <v>0</v>
      </c>
      <c r="AV58" s="14"/>
    </row>
    <row r="59" spans="1:48" ht="18">
      <c r="A59" s="45" t="str">
        <f t="shared" si="1"/>
        <v>   </v>
      </c>
      <c r="B59" s="66">
        <v>50</v>
      </c>
      <c r="C59" s="67" t="s">
        <v>150</v>
      </c>
      <c r="D59" s="114" t="s">
        <v>44</v>
      </c>
      <c r="E59" s="68" t="s">
        <v>122</v>
      </c>
      <c r="F59" s="66" t="s">
        <v>123</v>
      </c>
      <c r="G59" s="65">
        <v>10.2450140276</v>
      </c>
      <c r="H59" s="69">
        <v>10.2450140276</v>
      </c>
      <c r="I59" s="69">
        <v>0</v>
      </c>
      <c r="J59" s="39">
        <v>1</v>
      </c>
      <c r="K59" s="144">
        <v>0</v>
      </c>
      <c r="L59" s="144">
        <v>0</v>
      </c>
      <c r="M59" s="144" t="s">
        <v>129</v>
      </c>
      <c r="N59" s="144">
        <v>10.45</v>
      </c>
      <c r="O59" s="39">
        <v>20</v>
      </c>
      <c r="P59" s="150">
        <v>0</v>
      </c>
      <c r="Q59" s="70">
        <v>0</v>
      </c>
      <c r="R59" s="39">
        <v>2</v>
      </c>
      <c r="S59" s="39">
        <v>1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65">
        <v>0</v>
      </c>
      <c r="AM59" s="65">
        <v>0</v>
      </c>
      <c r="AN59" s="65">
        <v>0</v>
      </c>
      <c r="AO59" s="65">
        <v>0</v>
      </c>
      <c r="AP59" s="65">
        <v>0</v>
      </c>
      <c r="AQ59" s="65">
        <v>0</v>
      </c>
      <c r="AR59" s="65">
        <v>0</v>
      </c>
      <c r="AS59" s="65">
        <v>0</v>
      </c>
      <c r="AT59" s="65">
        <v>0</v>
      </c>
      <c r="AU59" s="65">
        <v>0</v>
      </c>
      <c r="AV59" s="14"/>
    </row>
    <row r="60" spans="1:48" ht="18">
      <c r="A60" s="45" t="str">
        <f t="shared" si="1"/>
        <v>   </v>
      </c>
      <c r="B60" s="66">
        <v>51</v>
      </c>
      <c r="C60" s="67" t="s">
        <v>151</v>
      </c>
      <c r="D60" s="114" t="s">
        <v>44</v>
      </c>
      <c r="E60" s="68" t="s">
        <v>122</v>
      </c>
      <c r="F60" s="66" t="s">
        <v>123</v>
      </c>
      <c r="G60" s="65">
        <v>16.5722592386</v>
      </c>
      <c r="H60" s="69">
        <v>16.5722592386</v>
      </c>
      <c r="I60" s="69">
        <v>0</v>
      </c>
      <c r="J60" s="39">
        <v>1</v>
      </c>
      <c r="K60" s="144">
        <v>0</v>
      </c>
      <c r="L60" s="144">
        <v>0</v>
      </c>
      <c r="M60" s="144" t="s">
        <v>129</v>
      </c>
      <c r="N60" s="144">
        <v>15.09</v>
      </c>
      <c r="O60" s="39">
        <v>20</v>
      </c>
      <c r="P60" s="150">
        <v>0</v>
      </c>
      <c r="Q60" s="70">
        <v>0</v>
      </c>
      <c r="R60" s="39">
        <v>2</v>
      </c>
      <c r="S60" s="39">
        <v>1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  <c r="AE60" s="65">
        <v>0</v>
      </c>
      <c r="AF60" s="65">
        <v>0</v>
      </c>
      <c r="AG60" s="65">
        <v>0</v>
      </c>
      <c r="AH60" s="65">
        <v>0</v>
      </c>
      <c r="AI60" s="65">
        <v>0</v>
      </c>
      <c r="AJ60" s="65">
        <v>0</v>
      </c>
      <c r="AK60" s="65">
        <v>0</v>
      </c>
      <c r="AL60" s="65">
        <v>0</v>
      </c>
      <c r="AM60" s="65">
        <v>0</v>
      </c>
      <c r="AN60" s="65">
        <v>0</v>
      </c>
      <c r="AO60" s="65">
        <v>0</v>
      </c>
      <c r="AP60" s="65">
        <v>0</v>
      </c>
      <c r="AQ60" s="65">
        <v>0</v>
      </c>
      <c r="AR60" s="65">
        <v>0</v>
      </c>
      <c r="AS60" s="65">
        <v>0</v>
      </c>
      <c r="AT60" s="65">
        <v>0</v>
      </c>
      <c r="AU60" s="65">
        <v>0</v>
      </c>
      <c r="AV60" s="14"/>
    </row>
    <row r="61" spans="1:48" ht="18">
      <c r="A61" s="45" t="str">
        <f t="shared" si="1"/>
        <v>   </v>
      </c>
      <c r="B61" s="66">
        <v>52</v>
      </c>
      <c r="C61" s="67" t="s">
        <v>152</v>
      </c>
      <c r="D61" s="114" t="s">
        <v>44</v>
      </c>
      <c r="E61" s="68" t="s">
        <v>122</v>
      </c>
      <c r="F61" s="66" t="s">
        <v>123</v>
      </c>
      <c r="G61" s="65">
        <v>10.1674654252</v>
      </c>
      <c r="H61" s="69">
        <v>10.1674654252</v>
      </c>
      <c r="I61" s="69">
        <v>0</v>
      </c>
      <c r="J61" s="39">
        <v>1</v>
      </c>
      <c r="K61" s="144">
        <v>0</v>
      </c>
      <c r="L61" s="144">
        <v>0</v>
      </c>
      <c r="M61" s="144" t="s">
        <v>129</v>
      </c>
      <c r="N61" s="144">
        <v>8.92</v>
      </c>
      <c r="O61" s="39">
        <v>25</v>
      </c>
      <c r="P61" s="150">
        <v>0</v>
      </c>
      <c r="Q61" s="70">
        <v>0</v>
      </c>
      <c r="R61" s="39">
        <v>2</v>
      </c>
      <c r="S61" s="39">
        <v>1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  <c r="AE61" s="65">
        <v>0</v>
      </c>
      <c r="AF61" s="65">
        <v>0</v>
      </c>
      <c r="AG61" s="65">
        <v>0</v>
      </c>
      <c r="AH61" s="65">
        <v>0</v>
      </c>
      <c r="AI61" s="65">
        <v>0</v>
      </c>
      <c r="AJ61" s="65">
        <v>0</v>
      </c>
      <c r="AK61" s="65">
        <v>0</v>
      </c>
      <c r="AL61" s="65">
        <v>0</v>
      </c>
      <c r="AM61" s="65">
        <v>0</v>
      </c>
      <c r="AN61" s="65">
        <v>0</v>
      </c>
      <c r="AO61" s="65">
        <v>0</v>
      </c>
      <c r="AP61" s="65">
        <v>0</v>
      </c>
      <c r="AQ61" s="65">
        <v>0</v>
      </c>
      <c r="AR61" s="65">
        <v>0</v>
      </c>
      <c r="AS61" s="65">
        <v>0</v>
      </c>
      <c r="AT61" s="65">
        <v>0</v>
      </c>
      <c r="AU61" s="65">
        <v>0</v>
      </c>
      <c r="AV61" s="14"/>
    </row>
    <row r="62" spans="1:48" ht="18">
      <c r="A62" s="45" t="str">
        <f t="shared" si="1"/>
        <v>   </v>
      </c>
      <c r="B62" s="66">
        <v>53</v>
      </c>
      <c r="C62" s="67" t="s">
        <v>153</v>
      </c>
      <c r="D62" s="114" t="s">
        <v>125</v>
      </c>
      <c r="E62" s="68" t="s">
        <v>122</v>
      </c>
      <c r="F62" s="66" t="s">
        <v>123</v>
      </c>
      <c r="G62" s="65">
        <v>2.02</v>
      </c>
      <c r="H62" s="69">
        <v>0</v>
      </c>
      <c r="I62" s="69">
        <v>2.02</v>
      </c>
      <c r="J62" s="39">
        <v>1</v>
      </c>
      <c r="K62" s="144">
        <v>0</v>
      </c>
      <c r="L62" s="144">
        <v>2.02</v>
      </c>
      <c r="M62" s="144">
        <v>0</v>
      </c>
      <c r="N62" s="144">
        <v>0</v>
      </c>
      <c r="O62" s="39">
        <v>25</v>
      </c>
      <c r="P62" s="150">
        <v>0</v>
      </c>
      <c r="Q62" s="70">
        <v>0</v>
      </c>
      <c r="R62" s="39">
        <v>2</v>
      </c>
      <c r="S62" s="39">
        <v>1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  <c r="AE62" s="65">
        <v>0</v>
      </c>
      <c r="AF62" s="65">
        <v>0</v>
      </c>
      <c r="AG62" s="65">
        <v>0</v>
      </c>
      <c r="AH62" s="65">
        <v>0</v>
      </c>
      <c r="AI62" s="65">
        <v>0</v>
      </c>
      <c r="AJ62" s="65">
        <v>0</v>
      </c>
      <c r="AK62" s="65">
        <v>0</v>
      </c>
      <c r="AL62" s="65">
        <v>0</v>
      </c>
      <c r="AM62" s="65">
        <v>0</v>
      </c>
      <c r="AN62" s="65">
        <v>0</v>
      </c>
      <c r="AO62" s="65">
        <v>0</v>
      </c>
      <c r="AP62" s="65">
        <v>0</v>
      </c>
      <c r="AQ62" s="65">
        <v>0</v>
      </c>
      <c r="AR62" s="65">
        <v>0</v>
      </c>
      <c r="AS62" s="65">
        <v>0</v>
      </c>
      <c r="AT62" s="65">
        <v>0</v>
      </c>
      <c r="AU62" s="65">
        <v>0</v>
      </c>
      <c r="AV62" s="14"/>
    </row>
    <row r="63" spans="1:48" ht="18">
      <c r="A63" s="45" t="str">
        <f t="shared" si="1"/>
        <v>   </v>
      </c>
      <c r="B63" s="66">
        <v>54</v>
      </c>
      <c r="C63" s="67" t="s">
        <v>153</v>
      </c>
      <c r="D63" s="114" t="s">
        <v>126</v>
      </c>
      <c r="E63" s="68" t="s">
        <v>122</v>
      </c>
      <c r="F63" s="66" t="s">
        <v>123</v>
      </c>
      <c r="G63" s="65">
        <v>5.87</v>
      </c>
      <c r="H63" s="69">
        <v>5.87</v>
      </c>
      <c r="I63" s="69">
        <v>0</v>
      </c>
      <c r="J63" s="39">
        <v>1</v>
      </c>
      <c r="K63" s="144">
        <v>0</v>
      </c>
      <c r="L63" s="144">
        <v>0</v>
      </c>
      <c r="M63" s="144" t="s">
        <v>154</v>
      </c>
      <c r="N63" s="144">
        <v>5.87</v>
      </c>
      <c r="O63" s="39">
        <v>25</v>
      </c>
      <c r="P63" s="150">
        <v>0</v>
      </c>
      <c r="Q63" s="70">
        <v>0</v>
      </c>
      <c r="R63" s="39">
        <v>2</v>
      </c>
      <c r="S63" s="39">
        <v>1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0</v>
      </c>
      <c r="AI63" s="65">
        <v>0</v>
      </c>
      <c r="AJ63" s="65">
        <v>0</v>
      </c>
      <c r="AK63" s="65">
        <v>0</v>
      </c>
      <c r="AL63" s="65">
        <v>0</v>
      </c>
      <c r="AM63" s="65">
        <v>0</v>
      </c>
      <c r="AN63" s="65">
        <v>0</v>
      </c>
      <c r="AO63" s="65">
        <v>0</v>
      </c>
      <c r="AP63" s="65">
        <v>0</v>
      </c>
      <c r="AQ63" s="65">
        <v>0</v>
      </c>
      <c r="AR63" s="65">
        <v>0</v>
      </c>
      <c r="AS63" s="65">
        <v>0</v>
      </c>
      <c r="AT63" s="65">
        <v>0</v>
      </c>
      <c r="AU63" s="65">
        <v>0</v>
      </c>
      <c r="AV63" s="14"/>
    </row>
    <row r="64" spans="1:48" ht="18">
      <c r="A64" s="45" t="str">
        <f t="shared" si="1"/>
        <v>   </v>
      </c>
      <c r="B64" s="66">
        <v>55</v>
      </c>
      <c r="C64" s="67" t="s">
        <v>155</v>
      </c>
      <c r="D64" s="114" t="s">
        <v>125</v>
      </c>
      <c r="E64" s="68" t="s">
        <v>122</v>
      </c>
      <c r="F64" s="66" t="s">
        <v>123</v>
      </c>
      <c r="G64" s="65">
        <v>6.7</v>
      </c>
      <c r="H64" s="69">
        <v>0</v>
      </c>
      <c r="I64" s="69">
        <v>6.7</v>
      </c>
      <c r="J64" s="39">
        <v>1</v>
      </c>
      <c r="K64" s="144">
        <v>0</v>
      </c>
      <c r="L64" s="144">
        <v>6.7</v>
      </c>
      <c r="M64" s="144">
        <v>0</v>
      </c>
      <c r="N64" s="144">
        <v>0</v>
      </c>
      <c r="O64" s="39">
        <v>20</v>
      </c>
      <c r="P64" s="150">
        <v>0</v>
      </c>
      <c r="Q64" s="70">
        <v>0</v>
      </c>
      <c r="R64" s="39">
        <v>2</v>
      </c>
      <c r="S64" s="39">
        <v>1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0</v>
      </c>
      <c r="AE64" s="65">
        <v>0</v>
      </c>
      <c r="AF64" s="65">
        <v>0</v>
      </c>
      <c r="AG64" s="65">
        <v>0</v>
      </c>
      <c r="AH64" s="65">
        <v>0</v>
      </c>
      <c r="AI64" s="65">
        <v>0</v>
      </c>
      <c r="AJ64" s="65">
        <v>0</v>
      </c>
      <c r="AK64" s="65">
        <v>0</v>
      </c>
      <c r="AL64" s="65">
        <v>0</v>
      </c>
      <c r="AM64" s="65">
        <v>0</v>
      </c>
      <c r="AN64" s="65">
        <v>0</v>
      </c>
      <c r="AO64" s="65">
        <v>0</v>
      </c>
      <c r="AP64" s="65">
        <v>0</v>
      </c>
      <c r="AQ64" s="65">
        <v>0</v>
      </c>
      <c r="AR64" s="65">
        <v>0</v>
      </c>
      <c r="AS64" s="65">
        <v>0</v>
      </c>
      <c r="AT64" s="65">
        <v>0</v>
      </c>
      <c r="AU64" s="65">
        <v>0</v>
      </c>
      <c r="AV64" s="14"/>
    </row>
    <row r="65" spans="1:48" ht="18">
      <c r="A65" s="45" t="str">
        <f t="shared" si="1"/>
        <v>   </v>
      </c>
      <c r="B65" s="66">
        <v>56</v>
      </c>
      <c r="C65" s="67" t="s">
        <v>155</v>
      </c>
      <c r="D65" s="114" t="s">
        <v>126</v>
      </c>
      <c r="E65" s="68" t="s">
        <v>122</v>
      </c>
      <c r="F65" s="66" t="s">
        <v>123</v>
      </c>
      <c r="G65" s="65">
        <v>14.9</v>
      </c>
      <c r="H65" s="69">
        <v>14.9</v>
      </c>
      <c r="I65" s="69">
        <v>0</v>
      </c>
      <c r="J65" s="39">
        <v>1</v>
      </c>
      <c r="K65" s="144">
        <v>0</v>
      </c>
      <c r="L65" s="144">
        <v>0</v>
      </c>
      <c r="M65" s="144" t="s">
        <v>129</v>
      </c>
      <c r="N65" s="144">
        <v>14.9</v>
      </c>
      <c r="O65" s="39">
        <v>20</v>
      </c>
      <c r="P65" s="150">
        <v>0</v>
      </c>
      <c r="Q65" s="70">
        <v>0</v>
      </c>
      <c r="R65" s="39">
        <v>2</v>
      </c>
      <c r="S65" s="39">
        <v>1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0</v>
      </c>
      <c r="AH65" s="65">
        <v>0</v>
      </c>
      <c r="AI65" s="65">
        <v>0</v>
      </c>
      <c r="AJ65" s="65">
        <v>0</v>
      </c>
      <c r="AK65" s="65">
        <v>0</v>
      </c>
      <c r="AL65" s="65">
        <v>0</v>
      </c>
      <c r="AM65" s="65">
        <v>0</v>
      </c>
      <c r="AN65" s="65">
        <v>0</v>
      </c>
      <c r="AO65" s="65">
        <v>0</v>
      </c>
      <c r="AP65" s="65">
        <v>0</v>
      </c>
      <c r="AQ65" s="65">
        <v>0</v>
      </c>
      <c r="AR65" s="65">
        <v>0</v>
      </c>
      <c r="AS65" s="65">
        <v>0</v>
      </c>
      <c r="AT65" s="65">
        <v>0</v>
      </c>
      <c r="AU65" s="65">
        <v>0</v>
      </c>
      <c r="AV65" s="14"/>
    </row>
    <row r="66" spans="1:48" s="112" customFormat="1" ht="18">
      <c r="A66" s="106" t="str">
        <f>IF(J66=1,IF(K66&gt;0,IF(L66&gt;0,IF(N66&gt;0,11,11),IF(N66&gt;0,11,"")),IF(L66&gt;0,IF(N66&gt;0,11,""),IF(N66=0,22,""))),IF(L66&gt;0,IF(N66&gt;0,IF(P66&gt;0,66,""),IF(P66&gt;0,66,"")),IF(P66&gt;0,66,"")))&amp;" "&amp;IF(J66=1,IF(K66=0,IF(L66&gt;0,IF(N66&gt;0,IF(P66&gt;0,66,""),IF(P66&gt;0,66,"")),IF(P66&gt;0,66,"")),""),IF(P66&gt;0,66,""))&amp;" "&amp;IF(J66=1,IF(K66&gt;0,IF(P66&gt;0,IF(O66&lt;=7,IF(Q66=100,"","33"),IF(O66&lt;=25,IF(Q66&gt;0,IF(Q66&lt;100,"",33),IF(Q66=0,"","33")))),IF(O66&gt;25,"",33)),""),IF(J66&gt;1,IF(P66&gt;0,"55",""),IF(J66=0,IF(P66&gt;0,"55","00"))))&amp;" "&amp;IF(P66&gt;0,IF(R66&gt;0,IF(S66&gt;0,"",88),77),"")</f>
        <v>   </v>
      </c>
      <c r="B66" s="167">
        <v>57</v>
      </c>
      <c r="C66" s="179" t="s">
        <v>193</v>
      </c>
      <c r="D66" s="180" t="s">
        <v>44</v>
      </c>
      <c r="E66" s="181" t="s">
        <v>122</v>
      </c>
      <c r="F66" s="167" t="s">
        <v>123</v>
      </c>
      <c r="G66" s="182">
        <v>0</v>
      </c>
      <c r="H66" s="182">
        <v>0</v>
      </c>
      <c r="I66" s="182">
        <v>0</v>
      </c>
      <c r="J66" s="174">
        <v>1</v>
      </c>
      <c r="K66" s="182">
        <v>5.57</v>
      </c>
      <c r="L66" s="182">
        <v>0</v>
      </c>
      <c r="M66" s="182">
        <v>0</v>
      </c>
      <c r="N66" s="182">
        <v>0</v>
      </c>
      <c r="O66" s="174">
        <v>3</v>
      </c>
      <c r="P66" s="175">
        <v>5.57</v>
      </c>
      <c r="Q66" s="176">
        <v>100</v>
      </c>
      <c r="R66" s="174">
        <v>2</v>
      </c>
      <c r="S66" s="174">
        <v>1</v>
      </c>
      <c r="T66" s="183">
        <v>0</v>
      </c>
      <c r="U66" s="183">
        <v>0</v>
      </c>
      <c r="V66" s="183">
        <v>0</v>
      </c>
      <c r="W66" s="183">
        <v>0</v>
      </c>
      <c r="X66" s="183">
        <v>0</v>
      </c>
      <c r="Y66" s="183">
        <v>0</v>
      </c>
      <c r="Z66" s="183">
        <v>0</v>
      </c>
      <c r="AA66" s="183">
        <v>0</v>
      </c>
      <c r="AB66" s="183">
        <v>0</v>
      </c>
      <c r="AC66" s="183">
        <v>0</v>
      </c>
      <c r="AD66" s="183">
        <v>0</v>
      </c>
      <c r="AE66" s="183">
        <v>0</v>
      </c>
      <c r="AF66" s="183">
        <v>0</v>
      </c>
      <c r="AG66" s="183">
        <v>0</v>
      </c>
      <c r="AH66" s="183">
        <v>0</v>
      </c>
      <c r="AI66" s="184">
        <v>5.57</v>
      </c>
      <c r="AJ66" s="183">
        <v>0</v>
      </c>
      <c r="AK66" s="183">
        <v>0</v>
      </c>
      <c r="AL66" s="183">
        <v>0</v>
      </c>
      <c r="AM66" s="183">
        <v>0</v>
      </c>
      <c r="AN66" s="183">
        <v>0</v>
      </c>
      <c r="AO66" s="183">
        <v>0</v>
      </c>
      <c r="AP66" s="183">
        <v>0</v>
      </c>
      <c r="AQ66" s="183">
        <v>0</v>
      </c>
      <c r="AR66" s="183">
        <v>0</v>
      </c>
      <c r="AS66" s="183">
        <v>0</v>
      </c>
      <c r="AT66" s="183">
        <v>0</v>
      </c>
      <c r="AU66" s="183">
        <v>0</v>
      </c>
      <c r="AV66" s="111"/>
    </row>
  </sheetData>
  <sheetProtection selectLockedCells="1"/>
  <mergeCells count="42">
    <mergeCell ref="A9:F9"/>
    <mergeCell ref="L7:L8"/>
    <mergeCell ref="M7:M8"/>
    <mergeCell ref="N7:N8"/>
    <mergeCell ref="K7:K8"/>
    <mergeCell ref="R6:R8"/>
    <mergeCell ref="K6:N6"/>
    <mergeCell ref="O6:O8"/>
    <mergeCell ref="P6:P8"/>
    <mergeCell ref="Q6:Q8"/>
    <mergeCell ref="T7:W7"/>
    <mergeCell ref="AR5:AV5"/>
    <mergeCell ref="AB7:AE7"/>
    <mergeCell ref="AF7:AI7"/>
    <mergeCell ref="AJ7:AM7"/>
    <mergeCell ref="S6:S8"/>
    <mergeCell ref="A6:A8"/>
    <mergeCell ref="B6:B8"/>
    <mergeCell ref="C6:C8"/>
    <mergeCell ref="D6:D8"/>
    <mergeCell ref="E6:E8"/>
    <mergeCell ref="F6:F8"/>
    <mergeCell ref="AE4:AQ4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AR4:AT4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</mergeCells>
  <dataValidations count="6">
    <dataValidation type="whole" allowBlank="1" showInputMessage="1" showErrorMessage="1" error="กรอกเฉพาะจำนวนเต็ม" sqref="O1 O5:O8 O67:O65536">
      <formula1>0</formula1>
      <formula2>100</formula2>
    </dataValidation>
    <dataValidation type="whole" allowBlank="1" showInputMessage="1" showErrorMessage="1" error="กรอกเฉพาะ 0 1 2 3 9" sqref="J1 J5:J8 J67:J65536">
      <formula1>0</formula1>
      <formula2>9</formula2>
    </dataValidation>
    <dataValidation type="whole" allowBlank="1" showInputMessage="1" showErrorMessage="1" error="กรอกเฉพาะ 0 1 2 3" sqref="S11 S5:S8 S1 S67:S65536">
      <formula1>0</formula1>
      <formula2>3</formula2>
    </dataValidation>
    <dataValidation type="whole" allowBlank="1" showInputMessage="1" showErrorMessage="1" error="กรอกเฉพาะ 0 1 2" sqref="R11 R5:R8 S2:S4 R1 R67:R65536">
      <formula1>0</formula1>
      <formula2>2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9" scale="5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66"/>
  <sheetViews>
    <sheetView zoomScale="55" zoomScaleNormal="55" workbookViewId="0" topLeftCell="A26">
      <selection activeCell="J9" sqref="J9"/>
    </sheetView>
  </sheetViews>
  <sheetFormatPr defaultColWidth="9.140625" defaultRowHeight="15"/>
  <cols>
    <col min="1" max="1" width="7.8515625" style="13" bestFit="1" customWidth="1"/>
    <col min="2" max="2" width="9.8515625" style="13" customWidth="1"/>
    <col min="3" max="3" width="7.140625" style="11" customWidth="1"/>
    <col min="4" max="4" width="7.7109375" style="11" customWidth="1"/>
    <col min="5" max="5" width="4.57421875" style="11" customWidth="1"/>
    <col min="6" max="6" width="9.57421875" style="11" bestFit="1" customWidth="1"/>
    <col min="7" max="7" width="7.421875" style="11" customWidth="1"/>
    <col min="8" max="8" width="9.140625" style="11" customWidth="1"/>
    <col min="9" max="9" width="4.8515625" style="11" customWidth="1"/>
    <col min="10" max="10" width="6.8515625" style="8" customWidth="1"/>
    <col min="11" max="11" width="9.57421875" style="8" customWidth="1"/>
    <col min="12" max="12" width="8.7109375" style="8" customWidth="1"/>
    <col min="13" max="13" width="8.57421875" style="8" customWidth="1"/>
    <col min="14" max="14" width="6.57421875" style="13" customWidth="1"/>
    <col min="15" max="15" width="9.8515625" style="11" customWidth="1"/>
    <col min="16" max="16" width="8.28125" style="11" customWidth="1"/>
    <col min="17" max="17" width="11.00390625" style="11" customWidth="1"/>
    <col min="18" max="18" width="12.28125" style="11" customWidth="1"/>
    <col min="19" max="19" width="8.8515625" style="11" customWidth="1"/>
    <col min="20" max="20" width="7.00390625" style="11" customWidth="1"/>
    <col min="21" max="21" width="9.57421875" style="11" customWidth="1"/>
    <col min="22" max="22" width="13.28125" style="11" bestFit="1" customWidth="1"/>
    <col min="23" max="23" width="31.8515625" style="11" customWidth="1"/>
    <col min="24" max="27" width="9.140625" style="40" customWidth="1"/>
    <col min="28" max="16384" width="9.140625" style="11" customWidth="1"/>
  </cols>
  <sheetData>
    <row r="1" spans="1:23" ht="23.25">
      <c r="A1" s="252" t="s">
        <v>186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</row>
    <row r="2" spans="1:27" ht="23.25">
      <c r="A2" s="253" t="s">
        <v>1</v>
      </c>
      <c r="B2" s="253"/>
      <c r="C2" s="253"/>
      <c r="D2" s="253"/>
      <c r="E2" s="253" t="s">
        <v>120</v>
      </c>
      <c r="F2" s="253"/>
      <c r="G2" s="253"/>
      <c r="H2" s="253"/>
      <c r="I2" s="253"/>
      <c r="J2" s="83"/>
      <c r="K2" s="3"/>
      <c r="L2" s="3"/>
      <c r="M2" s="3"/>
      <c r="N2" s="3"/>
      <c r="O2" s="3"/>
      <c r="T2" s="3"/>
      <c r="Y2" s="131"/>
      <c r="Z2" s="131"/>
      <c r="AA2" s="132"/>
    </row>
    <row r="3" spans="1:26" ht="23.25">
      <c r="A3" s="253"/>
      <c r="B3" s="253"/>
      <c r="C3" s="253"/>
      <c r="D3" s="253"/>
      <c r="E3" s="253"/>
      <c r="F3" s="253"/>
      <c r="G3" s="253"/>
      <c r="H3" s="253"/>
      <c r="I3" s="253"/>
      <c r="J3" s="83"/>
      <c r="K3" s="11"/>
      <c r="L3" s="3"/>
      <c r="N3" s="3"/>
      <c r="O3" s="3"/>
      <c r="P3" s="3"/>
      <c r="Q3" s="3"/>
      <c r="R3" s="3"/>
      <c r="S3" s="3"/>
      <c r="T3" s="3"/>
      <c r="U3" s="133"/>
      <c r="V3" s="133" t="s">
        <v>2</v>
      </c>
      <c r="W3" s="134">
        <v>1085</v>
      </c>
      <c r="Y3" s="135"/>
      <c r="Z3" s="135"/>
    </row>
    <row r="4" spans="1:26" ht="23.25">
      <c r="A4" s="253"/>
      <c r="B4" s="253"/>
      <c r="C4" s="253"/>
      <c r="D4" s="253"/>
      <c r="E4" s="253"/>
      <c r="F4" s="253"/>
      <c r="G4" s="253"/>
      <c r="H4" s="253"/>
      <c r="I4" s="253"/>
      <c r="J4" s="83"/>
      <c r="L4" s="3"/>
      <c r="M4" s="3"/>
      <c r="N4" s="3"/>
      <c r="O4" s="3"/>
      <c r="P4" s="3"/>
      <c r="Q4" s="3"/>
      <c r="R4" s="3"/>
      <c r="S4" s="3"/>
      <c r="T4" s="3"/>
      <c r="U4" s="133"/>
      <c r="V4" s="136"/>
      <c r="W4" s="137"/>
      <c r="Y4" s="138"/>
      <c r="Z4" s="138"/>
    </row>
    <row r="5" spans="6:27" ht="15">
      <c r="F5" s="139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40" t="s">
        <v>6</v>
      </c>
      <c r="Y5" s="141"/>
      <c r="Z5" s="141"/>
      <c r="AA5" s="141"/>
    </row>
    <row r="6" spans="1:23" ht="14.25">
      <c r="A6" s="236" t="s">
        <v>7</v>
      </c>
      <c r="B6" s="236" t="s">
        <v>8</v>
      </c>
      <c r="C6" s="236" t="s">
        <v>9</v>
      </c>
      <c r="D6" s="236" t="s">
        <v>10</v>
      </c>
      <c r="E6" s="236" t="s">
        <v>11</v>
      </c>
      <c r="F6" s="213" t="s">
        <v>47</v>
      </c>
      <c r="G6" s="214"/>
      <c r="H6" s="215"/>
      <c r="I6" s="223" t="s">
        <v>12</v>
      </c>
      <c r="J6" s="217" t="s">
        <v>37</v>
      </c>
      <c r="K6" s="217"/>
      <c r="L6" s="217"/>
      <c r="M6" s="217"/>
      <c r="N6" s="223" t="s">
        <v>13</v>
      </c>
      <c r="O6" s="226" t="s">
        <v>5</v>
      </c>
      <c r="P6" s="223" t="s">
        <v>31</v>
      </c>
      <c r="Q6" s="229" t="s">
        <v>38</v>
      </c>
      <c r="R6" s="232" t="s">
        <v>39</v>
      </c>
      <c r="S6" s="249" t="s">
        <v>169</v>
      </c>
      <c r="T6" s="249"/>
      <c r="U6" s="249"/>
      <c r="V6" s="250" t="s">
        <v>180</v>
      </c>
      <c r="W6" s="251" t="s">
        <v>184</v>
      </c>
    </row>
    <row r="7" spans="1:23" ht="15" customHeight="1">
      <c r="A7" s="236"/>
      <c r="B7" s="236"/>
      <c r="C7" s="236"/>
      <c r="D7" s="236"/>
      <c r="E7" s="236"/>
      <c r="F7" s="216" t="s">
        <v>3</v>
      </c>
      <c r="G7" s="212" t="s">
        <v>46</v>
      </c>
      <c r="H7" s="212"/>
      <c r="I7" s="224"/>
      <c r="J7" s="196" t="s">
        <v>40</v>
      </c>
      <c r="K7" s="206" t="s">
        <v>41</v>
      </c>
      <c r="L7" s="208" t="s">
        <v>42</v>
      </c>
      <c r="M7" s="209" t="s">
        <v>43</v>
      </c>
      <c r="N7" s="224"/>
      <c r="O7" s="227"/>
      <c r="P7" s="224"/>
      <c r="Q7" s="230"/>
      <c r="R7" s="233"/>
      <c r="S7" s="247" t="s">
        <v>170</v>
      </c>
      <c r="T7" s="247" t="s">
        <v>175</v>
      </c>
      <c r="U7" s="247"/>
      <c r="V7" s="250"/>
      <c r="W7" s="251"/>
    </row>
    <row r="8" spans="1:23" ht="14.25">
      <c r="A8" s="236"/>
      <c r="B8" s="236"/>
      <c r="C8" s="236"/>
      <c r="D8" s="236"/>
      <c r="E8" s="236"/>
      <c r="F8" s="216"/>
      <c r="G8" s="15" t="s">
        <v>22</v>
      </c>
      <c r="H8" s="16" t="s">
        <v>23</v>
      </c>
      <c r="I8" s="225"/>
      <c r="J8" s="196"/>
      <c r="K8" s="207"/>
      <c r="L8" s="208"/>
      <c r="M8" s="209"/>
      <c r="N8" s="225"/>
      <c r="O8" s="228"/>
      <c r="P8" s="225"/>
      <c r="Q8" s="231"/>
      <c r="R8" s="234"/>
      <c r="S8" s="247"/>
      <c r="T8" s="142" t="s">
        <v>176</v>
      </c>
      <c r="U8" s="143" t="s">
        <v>178</v>
      </c>
      <c r="V8" s="250"/>
      <c r="W8" s="251"/>
    </row>
    <row r="9" spans="1:23" ht="14.25">
      <c r="A9" s="248" t="s">
        <v>28</v>
      </c>
      <c r="B9" s="248"/>
      <c r="C9" s="248"/>
      <c r="D9" s="248"/>
      <c r="E9" s="248"/>
      <c r="F9" s="43">
        <f>G9+H9</f>
        <v>891.9187200915693</v>
      </c>
      <c r="G9" s="43">
        <f>SUM(G10:G9999)</f>
        <v>594.0207748342</v>
      </c>
      <c r="H9" s="43">
        <f aca="true" t="shared" si="0" ref="H9:O9">SUM(H10:H9999)</f>
        <v>297.8979452573693</v>
      </c>
      <c r="I9" s="43"/>
      <c r="J9" s="43">
        <f t="shared" si="0"/>
        <v>16.22</v>
      </c>
      <c r="K9" s="43">
        <f t="shared" si="0"/>
        <v>246.64999999999998</v>
      </c>
      <c r="L9" s="43">
        <f t="shared" si="0"/>
        <v>0</v>
      </c>
      <c r="M9" s="43">
        <f t="shared" si="0"/>
        <v>609.0300000000001</v>
      </c>
      <c r="N9" s="43"/>
      <c r="O9" s="43">
        <f t="shared" si="0"/>
        <v>16.22</v>
      </c>
      <c r="P9" s="43"/>
      <c r="Q9" s="43"/>
      <c r="R9" s="43"/>
      <c r="S9" s="43"/>
      <c r="T9" s="43"/>
      <c r="U9" s="43"/>
      <c r="V9" s="43"/>
      <c r="W9" s="43"/>
    </row>
    <row r="10" spans="1:23" ht="15">
      <c r="A10" s="66">
        <v>1</v>
      </c>
      <c r="B10" s="67" t="s">
        <v>121</v>
      </c>
      <c r="C10" s="114" t="s">
        <v>125</v>
      </c>
      <c r="D10" s="68" t="s">
        <v>122</v>
      </c>
      <c r="E10" s="66" t="s">
        <v>123</v>
      </c>
      <c r="F10" s="69">
        <v>2.531155007</v>
      </c>
      <c r="G10" s="69">
        <v>0</v>
      </c>
      <c r="H10" s="69">
        <v>2.531155007</v>
      </c>
      <c r="I10" s="39">
        <v>2</v>
      </c>
      <c r="J10" s="144">
        <v>0</v>
      </c>
      <c r="K10" s="144">
        <v>2.53</v>
      </c>
      <c r="L10" s="144" t="s">
        <v>192</v>
      </c>
      <c r="M10" s="144" t="s">
        <v>192</v>
      </c>
      <c r="N10" s="39">
        <v>0</v>
      </c>
      <c r="O10" s="150">
        <v>0</v>
      </c>
      <c r="P10" s="70">
        <v>0</v>
      </c>
      <c r="Q10" s="39">
        <v>0</v>
      </c>
      <c r="R10" s="39">
        <v>0</v>
      </c>
      <c r="S10" s="14"/>
      <c r="T10" s="14"/>
      <c r="U10" s="14"/>
      <c r="V10" s="14"/>
      <c r="W10" s="14"/>
    </row>
    <row r="11" spans="1:23" ht="15">
      <c r="A11" s="66">
        <v>2</v>
      </c>
      <c r="B11" s="67" t="s">
        <v>121</v>
      </c>
      <c r="C11" s="114" t="s">
        <v>126</v>
      </c>
      <c r="D11" s="68" t="s">
        <v>122</v>
      </c>
      <c r="E11" s="66" t="s">
        <v>123</v>
      </c>
      <c r="F11" s="69">
        <v>2.88008386231</v>
      </c>
      <c r="G11" s="69">
        <v>2.88008386231</v>
      </c>
      <c r="H11" s="69">
        <v>0</v>
      </c>
      <c r="I11" s="165">
        <v>2</v>
      </c>
      <c r="J11" s="166" t="s">
        <v>192</v>
      </c>
      <c r="K11" s="166" t="s">
        <v>192</v>
      </c>
      <c r="L11" s="166" t="s">
        <v>189</v>
      </c>
      <c r="M11" s="166">
        <v>2.88</v>
      </c>
      <c r="N11" s="165">
        <v>0</v>
      </c>
      <c r="O11" s="65">
        <v>0</v>
      </c>
      <c r="P11" s="70">
        <v>0</v>
      </c>
      <c r="Q11" s="39">
        <v>0</v>
      </c>
      <c r="R11" s="39">
        <v>0</v>
      </c>
      <c r="S11" s="14"/>
      <c r="T11" s="14"/>
      <c r="U11" s="14"/>
      <c r="V11" s="14"/>
      <c r="W11" s="14"/>
    </row>
    <row r="12" spans="1:23" ht="15">
      <c r="A12" s="66">
        <v>3</v>
      </c>
      <c r="B12" s="67" t="s">
        <v>124</v>
      </c>
      <c r="C12" s="114" t="s">
        <v>125</v>
      </c>
      <c r="D12" s="68" t="s">
        <v>122</v>
      </c>
      <c r="E12" s="66" t="s">
        <v>123</v>
      </c>
      <c r="F12" s="59">
        <v>11.23</v>
      </c>
      <c r="G12" s="60">
        <v>0</v>
      </c>
      <c r="H12" s="61">
        <v>11.23</v>
      </c>
      <c r="I12" s="39">
        <v>1</v>
      </c>
      <c r="J12" s="144">
        <v>0</v>
      </c>
      <c r="K12" s="144">
        <v>11.23</v>
      </c>
      <c r="L12" s="146">
        <v>0</v>
      </c>
      <c r="M12" s="144">
        <v>0</v>
      </c>
      <c r="N12" s="39">
        <v>9</v>
      </c>
      <c r="O12" s="150">
        <v>0</v>
      </c>
      <c r="P12" s="70">
        <v>0</v>
      </c>
      <c r="Q12" s="39">
        <v>2</v>
      </c>
      <c r="R12" s="39">
        <v>1</v>
      </c>
      <c r="S12" s="14"/>
      <c r="T12" s="14"/>
      <c r="U12" s="14"/>
      <c r="V12" s="14"/>
      <c r="W12" s="14"/>
    </row>
    <row r="13" spans="1:23" ht="15">
      <c r="A13" s="66">
        <v>4</v>
      </c>
      <c r="B13" s="67" t="s">
        <v>124</v>
      </c>
      <c r="C13" s="114" t="s">
        <v>126</v>
      </c>
      <c r="D13" s="68" t="s">
        <v>122</v>
      </c>
      <c r="E13" s="66" t="s">
        <v>123</v>
      </c>
      <c r="F13" s="65">
        <v>1.42</v>
      </c>
      <c r="G13" s="69">
        <v>1.42</v>
      </c>
      <c r="H13" s="69">
        <v>0</v>
      </c>
      <c r="I13" s="39">
        <v>1</v>
      </c>
      <c r="J13" s="144">
        <v>0</v>
      </c>
      <c r="K13" s="144">
        <v>0</v>
      </c>
      <c r="L13" s="144" t="s">
        <v>189</v>
      </c>
      <c r="M13" s="144">
        <v>1.42</v>
      </c>
      <c r="N13" s="39">
        <v>9</v>
      </c>
      <c r="O13" s="150">
        <v>0</v>
      </c>
      <c r="P13" s="70">
        <v>0</v>
      </c>
      <c r="Q13" s="39">
        <v>2</v>
      </c>
      <c r="R13" s="39">
        <v>1</v>
      </c>
      <c r="S13" s="14"/>
      <c r="T13" s="14"/>
      <c r="U13" s="14"/>
      <c r="V13" s="14"/>
      <c r="W13" s="14"/>
    </row>
    <row r="14" spans="1:23" ht="15">
      <c r="A14" s="66">
        <v>5</v>
      </c>
      <c r="B14" s="58" t="s">
        <v>124</v>
      </c>
      <c r="C14" s="114" t="s">
        <v>119</v>
      </c>
      <c r="D14" s="58" t="s">
        <v>122</v>
      </c>
      <c r="E14" s="145" t="s">
        <v>123</v>
      </c>
      <c r="F14" s="59">
        <v>26.96</v>
      </c>
      <c r="G14" s="60">
        <v>0</v>
      </c>
      <c r="H14" s="61">
        <v>26.96</v>
      </c>
      <c r="I14" s="39">
        <v>1</v>
      </c>
      <c r="J14" s="144">
        <v>0</v>
      </c>
      <c r="K14" s="144">
        <v>26.96</v>
      </c>
      <c r="L14" s="146" t="s">
        <v>69</v>
      </c>
      <c r="M14" s="146">
        <v>0</v>
      </c>
      <c r="N14" s="39">
        <v>23</v>
      </c>
      <c r="O14" s="154">
        <v>0</v>
      </c>
      <c r="P14" s="63">
        <v>0</v>
      </c>
      <c r="Q14" s="64">
        <v>2</v>
      </c>
      <c r="R14" s="64">
        <v>1</v>
      </c>
      <c r="S14" s="14"/>
      <c r="T14" s="14"/>
      <c r="U14" s="14"/>
      <c r="V14" s="14"/>
      <c r="W14" s="14"/>
    </row>
    <row r="15" spans="1:23" ht="15">
      <c r="A15" s="66">
        <v>6</v>
      </c>
      <c r="B15" s="58" t="s">
        <v>124</v>
      </c>
      <c r="C15" s="114" t="s">
        <v>158</v>
      </c>
      <c r="D15" s="58" t="s">
        <v>122</v>
      </c>
      <c r="E15" s="145" t="s">
        <v>123</v>
      </c>
      <c r="F15" s="59">
        <v>9.22</v>
      </c>
      <c r="G15" s="60">
        <v>9.22</v>
      </c>
      <c r="H15" s="61">
        <v>0</v>
      </c>
      <c r="I15" s="39">
        <v>1</v>
      </c>
      <c r="J15" s="144">
        <v>0</v>
      </c>
      <c r="K15" s="144">
        <v>0</v>
      </c>
      <c r="L15" s="146" t="s">
        <v>189</v>
      </c>
      <c r="M15" s="146">
        <v>9.22</v>
      </c>
      <c r="N15" s="39">
        <v>23</v>
      </c>
      <c r="O15" s="154">
        <v>0</v>
      </c>
      <c r="P15" s="63">
        <v>0</v>
      </c>
      <c r="Q15" s="64">
        <v>2</v>
      </c>
      <c r="R15" s="64">
        <v>1</v>
      </c>
      <c r="S15" s="14"/>
      <c r="T15" s="14"/>
      <c r="U15" s="14"/>
      <c r="V15" s="14"/>
      <c r="W15" s="14"/>
    </row>
    <row r="16" spans="1:23" ht="15">
      <c r="A16" s="66">
        <v>7</v>
      </c>
      <c r="B16" s="67" t="s">
        <v>127</v>
      </c>
      <c r="C16" s="114" t="s">
        <v>125</v>
      </c>
      <c r="D16" s="68" t="s">
        <v>122</v>
      </c>
      <c r="E16" s="66" t="s">
        <v>123</v>
      </c>
      <c r="F16" s="65">
        <v>6.39</v>
      </c>
      <c r="G16" s="69">
        <v>0</v>
      </c>
      <c r="H16" s="69">
        <v>6.39</v>
      </c>
      <c r="I16" s="39">
        <v>1</v>
      </c>
      <c r="J16" s="144">
        <v>0</v>
      </c>
      <c r="K16" s="144">
        <v>6.39</v>
      </c>
      <c r="L16" s="144">
        <v>0</v>
      </c>
      <c r="M16" s="144">
        <v>0</v>
      </c>
      <c r="N16" s="39">
        <v>3</v>
      </c>
      <c r="O16" s="150">
        <v>0</v>
      </c>
      <c r="P16" s="70">
        <v>0</v>
      </c>
      <c r="Q16" s="39">
        <v>2</v>
      </c>
      <c r="R16" s="39">
        <v>1</v>
      </c>
      <c r="S16" s="14"/>
      <c r="T16" s="14"/>
      <c r="U16" s="14"/>
      <c r="V16" s="14"/>
      <c r="W16" s="14"/>
    </row>
    <row r="17" spans="1:23" ht="15">
      <c r="A17" s="66">
        <v>8</v>
      </c>
      <c r="B17" s="67" t="s">
        <v>127</v>
      </c>
      <c r="C17" s="114" t="s">
        <v>126</v>
      </c>
      <c r="D17" s="68" t="s">
        <v>122</v>
      </c>
      <c r="E17" s="66" t="s">
        <v>123</v>
      </c>
      <c r="F17" s="65">
        <v>2.75</v>
      </c>
      <c r="G17" s="69">
        <v>2.75</v>
      </c>
      <c r="H17" s="69">
        <v>0</v>
      </c>
      <c r="I17" s="39">
        <v>1</v>
      </c>
      <c r="J17" s="144">
        <v>0</v>
      </c>
      <c r="K17" s="144">
        <v>0</v>
      </c>
      <c r="L17" s="144" t="s">
        <v>189</v>
      </c>
      <c r="M17" s="144">
        <v>2.75</v>
      </c>
      <c r="N17" s="39">
        <v>3</v>
      </c>
      <c r="O17" s="150">
        <v>0</v>
      </c>
      <c r="P17" s="70">
        <v>0</v>
      </c>
      <c r="Q17" s="39">
        <v>2</v>
      </c>
      <c r="R17" s="39">
        <v>1</v>
      </c>
      <c r="S17" s="14"/>
      <c r="T17" s="14"/>
      <c r="U17" s="14"/>
      <c r="V17" s="14"/>
      <c r="W17" s="14"/>
    </row>
    <row r="18" spans="1:27" ht="15">
      <c r="A18" s="66">
        <v>9</v>
      </c>
      <c r="B18" s="67" t="s">
        <v>128</v>
      </c>
      <c r="C18" s="114" t="s">
        <v>125</v>
      </c>
      <c r="D18" s="68" t="s">
        <v>122</v>
      </c>
      <c r="E18" s="66" t="s">
        <v>123</v>
      </c>
      <c r="F18" s="59">
        <v>17.8</v>
      </c>
      <c r="G18" s="60">
        <v>0</v>
      </c>
      <c r="H18" s="61">
        <v>17.8</v>
      </c>
      <c r="I18" s="39">
        <v>1</v>
      </c>
      <c r="J18" s="144">
        <v>0</v>
      </c>
      <c r="K18" s="144">
        <v>17.8</v>
      </c>
      <c r="L18" s="144">
        <v>0</v>
      </c>
      <c r="M18" s="144">
        <v>0</v>
      </c>
      <c r="N18" s="39">
        <v>10</v>
      </c>
      <c r="O18" s="150">
        <v>0</v>
      </c>
      <c r="P18" s="70">
        <v>0</v>
      </c>
      <c r="Q18" s="39">
        <v>2</v>
      </c>
      <c r="R18" s="39">
        <v>1</v>
      </c>
      <c r="S18" s="14"/>
      <c r="T18" s="14"/>
      <c r="U18" s="14"/>
      <c r="V18" s="14"/>
      <c r="W18" s="14"/>
      <c r="X18" s="11"/>
      <c r="Y18" s="11"/>
      <c r="Z18" s="11"/>
      <c r="AA18" s="11"/>
    </row>
    <row r="19" spans="1:27" ht="15">
      <c r="A19" s="66">
        <v>10</v>
      </c>
      <c r="B19" s="67" t="s">
        <v>128</v>
      </c>
      <c r="C19" s="114" t="s">
        <v>126</v>
      </c>
      <c r="D19" s="68" t="s">
        <v>122</v>
      </c>
      <c r="E19" s="66" t="s">
        <v>123</v>
      </c>
      <c r="F19" s="65">
        <v>13.12</v>
      </c>
      <c r="G19" s="69">
        <v>13.12</v>
      </c>
      <c r="H19" s="69">
        <v>0</v>
      </c>
      <c r="I19" s="39">
        <v>1</v>
      </c>
      <c r="J19" s="144">
        <v>0</v>
      </c>
      <c r="K19" s="144">
        <v>0</v>
      </c>
      <c r="L19" s="144" t="s">
        <v>189</v>
      </c>
      <c r="M19" s="144">
        <v>13.12</v>
      </c>
      <c r="N19" s="39">
        <v>10</v>
      </c>
      <c r="O19" s="150">
        <v>0</v>
      </c>
      <c r="P19" s="70">
        <v>0</v>
      </c>
      <c r="Q19" s="39">
        <v>2</v>
      </c>
      <c r="R19" s="39">
        <v>1</v>
      </c>
      <c r="S19" s="14"/>
      <c r="T19" s="14"/>
      <c r="U19" s="14"/>
      <c r="V19" s="14"/>
      <c r="W19" s="14"/>
      <c r="X19" s="11"/>
      <c r="Y19" s="11"/>
      <c r="Z19" s="11"/>
      <c r="AA19" s="11"/>
    </row>
    <row r="20" spans="1:27" ht="15">
      <c r="A20" s="66">
        <v>11</v>
      </c>
      <c r="B20" s="58" t="s">
        <v>128</v>
      </c>
      <c r="C20" s="114" t="s">
        <v>119</v>
      </c>
      <c r="D20" s="58" t="s">
        <v>122</v>
      </c>
      <c r="E20" s="145" t="s">
        <v>123</v>
      </c>
      <c r="F20" s="59">
        <v>6.12</v>
      </c>
      <c r="G20" s="60">
        <v>6.12</v>
      </c>
      <c r="H20" s="61">
        <v>0</v>
      </c>
      <c r="I20" s="39">
        <v>1</v>
      </c>
      <c r="J20" s="144">
        <v>0</v>
      </c>
      <c r="K20" s="147">
        <v>0</v>
      </c>
      <c r="L20" s="146" t="s">
        <v>129</v>
      </c>
      <c r="M20" s="146">
        <v>6.12</v>
      </c>
      <c r="N20" s="39">
        <v>9</v>
      </c>
      <c r="O20" s="154">
        <v>0</v>
      </c>
      <c r="P20" s="63">
        <v>0</v>
      </c>
      <c r="Q20" s="64">
        <v>2</v>
      </c>
      <c r="R20" s="64">
        <v>1</v>
      </c>
      <c r="S20" s="14"/>
      <c r="T20" s="14"/>
      <c r="U20" s="14"/>
      <c r="V20" s="14"/>
      <c r="W20" s="14"/>
      <c r="X20" s="11"/>
      <c r="Y20" s="11"/>
      <c r="Z20" s="11"/>
      <c r="AA20" s="11"/>
    </row>
    <row r="21" spans="1:27" ht="15">
      <c r="A21" s="66">
        <v>12</v>
      </c>
      <c r="B21" s="67" t="s">
        <v>128</v>
      </c>
      <c r="C21" s="114" t="s">
        <v>158</v>
      </c>
      <c r="D21" s="68" t="s">
        <v>122</v>
      </c>
      <c r="E21" s="66" t="s">
        <v>123</v>
      </c>
      <c r="F21" s="65">
        <v>0.61</v>
      </c>
      <c r="G21" s="69">
        <v>0</v>
      </c>
      <c r="H21" s="69">
        <v>0.61</v>
      </c>
      <c r="I21" s="39">
        <v>1</v>
      </c>
      <c r="J21" s="144">
        <v>0</v>
      </c>
      <c r="K21" s="144">
        <v>0.61</v>
      </c>
      <c r="L21" s="144">
        <v>0</v>
      </c>
      <c r="M21" s="144">
        <v>0</v>
      </c>
      <c r="N21" s="39">
        <v>3</v>
      </c>
      <c r="O21" s="150">
        <v>0</v>
      </c>
      <c r="P21" s="70">
        <v>0</v>
      </c>
      <c r="Q21" s="39">
        <v>2</v>
      </c>
      <c r="R21" s="39">
        <v>1</v>
      </c>
      <c r="S21" s="14"/>
      <c r="T21" s="14"/>
      <c r="U21" s="14"/>
      <c r="V21" s="14"/>
      <c r="W21" s="14"/>
      <c r="X21" s="11"/>
      <c r="Y21" s="11"/>
      <c r="Z21" s="11"/>
      <c r="AA21" s="11"/>
    </row>
    <row r="22" spans="1:27" ht="15">
      <c r="A22" s="66">
        <v>13</v>
      </c>
      <c r="B22" s="67" t="s">
        <v>128</v>
      </c>
      <c r="C22" s="114" t="s">
        <v>159</v>
      </c>
      <c r="D22" s="68" t="s">
        <v>122</v>
      </c>
      <c r="E22" s="66" t="s">
        <v>123</v>
      </c>
      <c r="F22" s="65">
        <v>32.79</v>
      </c>
      <c r="G22" s="69">
        <v>32.79</v>
      </c>
      <c r="H22" s="69">
        <v>0</v>
      </c>
      <c r="I22" s="39">
        <v>1</v>
      </c>
      <c r="J22" s="144">
        <v>0</v>
      </c>
      <c r="K22" s="144">
        <v>0</v>
      </c>
      <c r="L22" s="144" t="s">
        <v>129</v>
      </c>
      <c r="M22" s="144">
        <v>32.79</v>
      </c>
      <c r="N22" s="39">
        <v>3</v>
      </c>
      <c r="O22" s="150">
        <v>0</v>
      </c>
      <c r="P22" s="70">
        <v>0</v>
      </c>
      <c r="Q22" s="39">
        <v>2</v>
      </c>
      <c r="R22" s="39">
        <v>1</v>
      </c>
      <c r="S22" s="14"/>
      <c r="T22" s="14"/>
      <c r="U22" s="14"/>
      <c r="V22" s="14"/>
      <c r="W22" s="14"/>
      <c r="X22" s="11"/>
      <c r="Y22" s="11"/>
      <c r="Z22" s="11"/>
      <c r="AA22" s="11"/>
    </row>
    <row r="23" spans="1:27" ht="15">
      <c r="A23" s="66">
        <v>14</v>
      </c>
      <c r="B23" s="58" t="s">
        <v>128</v>
      </c>
      <c r="C23" s="114" t="s">
        <v>160</v>
      </c>
      <c r="D23" s="58" t="s">
        <v>122</v>
      </c>
      <c r="E23" s="145" t="s">
        <v>123</v>
      </c>
      <c r="F23" s="59">
        <v>0.31</v>
      </c>
      <c r="G23" s="60">
        <v>0</v>
      </c>
      <c r="H23" s="61">
        <v>0.31</v>
      </c>
      <c r="I23" s="39">
        <v>1</v>
      </c>
      <c r="J23" s="144">
        <v>0</v>
      </c>
      <c r="K23" s="147">
        <v>0.31</v>
      </c>
      <c r="L23" s="144">
        <v>0</v>
      </c>
      <c r="M23" s="146">
        <v>0</v>
      </c>
      <c r="N23" s="39">
        <v>13</v>
      </c>
      <c r="O23" s="154">
        <v>0</v>
      </c>
      <c r="P23" s="63">
        <v>0</v>
      </c>
      <c r="Q23" s="64">
        <v>2</v>
      </c>
      <c r="R23" s="64">
        <v>1</v>
      </c>
      <c r="S23" s="14"/>
      <c r="T23" s="14"/>
      <c r="U23" s="14"/>
      <c r="V23" s="14"/>
      <c r="W23" s="14"/>
      <c r="X23" s="11"/>
      <c r="Y23" s="11"/>
      <c r="Z23" s="11"/>
      <c r="AA23" s="11"/>
    </row>
    <row r="24" spans="1:27" ht="15">
      <c r="A24" s="66">
        <v>15</v>
      </c>
      <c r="B24" s="58" t="s">
        <v>128</v>
      </c>
      <c r="C24" s="114" t="s">
        <v>161</v>
      </c>
      <c r="D24" s="58" t="s">
        <v>122</v>
      </c>
      <c r="E24" s="145" t="s">
        <v>123</v>
      </c>
      <c r="F24" s="59">
        <v>6.83</v>
      </c>
      <c r="G24" s="60">
        <v>6.83</v>
      </c>
      <c r="H24" s="61">
        <v>0</v>
      </c>
      <c r="I24" s="39">
        <v>1</v>
      </c>
      <c r="J24" s="144">
        <v>0</v>
      </c>
      <c r="K24" s="147">
        <v>0</v>
      </c>
      <c r="L24" s="146" t="s">
        <v>129</v>
      </c>
      <c r="M24" s="146">
        <v>6.83</v>
      </c>
      <c r="N24" s="39">
        <v>13</v>
      </c>
      <c r="O24" s="154">
        <v>0</v>
      </c>
      <c r="P24" s="63">
        <v>0</v>
      </c>
      <c r="Q24" s="64">
        <v>2</v>
      </c>
      <c r="R24" s="64">
        <v>1</v>
      </c>
      <c r="S24" s="14"/>
      <c r="T24" s="14"/>
      <c r="U24" s="14"/>
      <c r="V24" s="14"/>
      <c r="W24" s="14"/>
      <c r="X24" s="11"/>
      <c r="Y24" s="11"/>
      <c r="Z24" s="11"/>
      <c r="AA24" s="11"/>
    </row>
    <row r="25" spans="1:27" ht="15">
      <c r="A25" s="66">
        <v>16</v>
      </c>
      <c r="B25" s="67" t="s">
        <v>128</v>
      </c>
      <c r="C25" s="114" t="s">
        <v>162</v>
      </c>
      <c r="D25" s="68" t="s">
        <v>122</v>
      </c>
      <c r="E25" s="66" t="s">
        <v>123</v>
      </c>
      <c r="F25" s="65">
        <v>6.98</v>
      </c>
      <c r="G25" s="69">
        <v>0</v>
      </c>
      <c r="H25" s="69">
        <v>6.98</v>
      </c>
      <c r="I25" s="39">
        <v>1</v>
      </c>
      <c r="J25" s="144">
        <v>0</v>
      </c>
      <c r="K25" s="144">
        <v>6.98</v>
      </c>
      <c r="L25" s="144">
        <v>0</v>
      </c>
      <c r="M25" s="144">
        <v>0</v>
      </c>
      <c r="N25" s="39">
        <v>3</v>
      </c>
      <c r="O25" s="150">
        <v>0</v>
      </c>
      <c r="P25" s="70">
        <v>0</v>
      </c>
      <c r="Q25" s="39">
        <v>2</v>
      </c>
      <c r="R25" s="39">
        <v>1</v>
      </c>
      <c r="S25" s="14"/>
      <c r="T25" s="14"/>
      <c r="U25" s="14"/>
      <c r="V25" s="14"/>
      <c r="W25" s="14"/>
      <c r="X25" s="11"/>
      <c r="Y25" s="11"/>
      <c r="Z25" s="11"/>
      <c r="AA25" s="11"/>
    </row>
    <row r="26" spans="1:27" ht="15">
      <c r="A26" s="66">
        <v>17</v>
      </c>
      <c r="B26" s="67" t="s">
        <v>128</v>
      </c>
      <c r="C26" s="114" t="s">
        <v>163</v>
      </c>
      <c r="D26" s="68" t="s">
        <v>122</v>
      </c>
      <c r="E26" s="66" t="s">
        <v>123</v>
      </c>
      <c r="F26" s="65">
        <v>1.79</v>
      </c>
      <c r="G26" s="69">
        <v>1.79</v>
      </c>
      <c r="H26" s="69">
        <v>0</v>
      </c>
      <c r="I26" s="39">
        <v>1</v>
      </c>
      <c r="J26" s="144">
        <v>0</v>
      </c>
      <c r="K26" s="144">
        <v>0</v>
      </c>
      <c r="L26" s="144" t="s">
        <v>129</v>
      </c>
      <c r="M26" s="144">
        <v>1.79</v>
      </c>
      <c r="N26" s="39">
        <v>3</v>
      </c>
      <c r="O26" s="150">
        <v>0</v>
      </c>
      <c r="P26" s="70">
        <v>0</v>
      </c>
      <c r="Q26" s="39">
        <v>2</v>
      </c>
      <c r="R26" s="39">
        <v>1</v>
      </c>
      <c r="S26" s="14"/>
      <c r="T26" s="14"/>
      <c r="U26" s="14"/>
      <c r="V26" s="14"/>
      <c r="W26" s="14"/>
      <c r="X26" s="11"/>
      <c r="Y26" s="11"/>
      <c r="Z26" s="11"/>
      <c r="AA26" s="11"/>
    </row>
    <row r="27" spans="1:23" ht="15">
      <c r="A27" s="66">
        <v>18</v>
      </c>
      <c r="B27" s="68" t="s">
        <v>128</v>
      </c>
      <c r="C27" s="114" t="s">
        <v>164</v>
      </c>
      <c r="D27" s="68" t="s">
        <v>122</v>
      </c>
      <c r="E27" s="66" t="s">
        <v>123</v>
      </c>
      <c r="F27" s="62">
        <v>12</v>
      </c>
      <c r="G27" s="73">
        <v>0</v>
      </c>
      <c r="H27" s="73">
        <v>12</v>
      </c>
      <c r="I27" s="39">
        <v>1</v>
      </c>
      <c r="J27" s="144">
        <v>0</v>
      </c>
      <c r="K27" s="144">
        <v>12</v>
      </c>
      <c r="L27" s="144">
        <v>0</v>
      </c>
      <c r="M27" s="144">
        <v>0</v>
      </c>
      <c r="N27" s="39">
        <v>12</v>
      </c>
      <c r="O27" s="154">
        <v>0</v>
      </c>
      <c r="P27" s="63">
        <v>0</v>
      </c>
      <c r="Q27" s="74">
        <v>2</v>
      </c>
      <c r="R27" s="74">
        <v>1</v>
      </c>
      <c r="S27" s="14"/>
      <c r="T27" s="14"/>
      <c r="U27" s="14"/>
      <c r="V27" s="14"/>
      <c r="W27" s="14"/>
    </row>
    <row r="28" spans="1:23" ht="15">
      <c r="A28" s="66">
        <v>19</v>
      </c>
      <c r="B28" s="68" t="s">
        <v>128</v>
      </c>
      <c r="C28" s="114" t="s">
        <v>165</v>
      </c>
      <c r="D28" s="68" t="s">
        <v>122</v>
      </c>
      <c r="E28" s="66" t="s">
        <v>123</v>
      </c>
      <c r="F28" s="62">
        <v>3.75</v>
      </c>
      <c r="G28" s="73">
        <v>3.75</v>
      </c>
      <c r="H28" s="73">
        <v>0</v>
      </c>
      <c r="I28" s="39">
        <v>1</v>
      </c>
      <c r="J28" s="144">
        <v>0</v>
      </c>
      <c r="K28" s="144">
        <v>0</v>
      </c>
      <c r="L28" s="144" t="s">
        <v>129</v>
      </c>
      <c r="M28" s="144">
        <v>3.75</v>
      </c>
      <c r="N28" s="39">
        <v>12</v>
      </c>
      <c r="O28" s="154">
        <v>0</v>
      </c>
      <c r="P28" s="63">
        <v>0</v>
      </c>
      <c r="Q28" s="74">
        <v>2</v>
      </c>
      <c r="R28" s="74">
        <v>1</v>
      </c>
      <c r="S28" s="14"/>
      <c r="T28" s="14"/>
      <c r="U28" s="14"/>
      <c r="V28" s="14"/>
      <c r="W28" s="14"/>
    </row>
    <row r="29" spans="1:23" ht="15">
      <c r="A29" s="66">
        <v>20</v>
      </c>
      <c r="B29" s="68" t="s">
        <v>128</v>
      </c>
      <c r="C29" s="114" t="s">
        <v>166</v>
      </c>
      <c r="D29" s="68" t="s">
        <v>122</v>
      </c>
      <c r="E29" s="66" t="s">
        <v>123</v>
      </c>
      <c r="F29" s="62">
        <v>27.82</v>
      </c>
      <c r="G29" s="73">
        <v>0</v>
      </c>
      <c r="H29" s="73">
        <v>27.82</v>
      </c>
      <c r="I29" s="39">
        <v>1</v>
      </c>
      <c r="J29" s="144">
        <v>0</v>
      </c>
      <c r="K29" s="144">
        <v>27.82</v>
      </c>
      <c r="L29" s="144" t="s">
        <v>191</v>
      </c>
      <c r="M29" s="144">
        <v>0</v>
      </c>
      <c r="N29" s="39">
        <v>25</v>
      </c>
      <c r="O29" s="154">
        <v>0</v>
      </c>
      <c r="P29" s="63">
        <v>0</v>
      </c>
      <c r="Q29" s="74">
        <v>2</v>
      </c>
      <c r="R29" s="74">
        <v>1</v>
      </c>
      <c r="S29" s="14"/>
      <c r="T29" s="14"/>
      <c r="U29" s="14"/>
      <c r="V29" s="14"/>
      <c r="W29" s="14"/>
    </row>
    <row r="30" spans="1:23" ht="15">
      <c r="A30" s="66">
        <v>21</v>
      </c>
      <c r="B30" s="68" t="s">
        <v>128</v>
      </c>
      <c r="C30" s="114" t="s">
        <v>167</v>
      </c>
      <c r="D30" s="68" t="s">
        <v>122</v>
      </c>
      <c r="E30" s="66" t="s">
        <v>123</v>
      </c>
      <c r="F30" s="62">
        <v>2.47</v>
      </c>
      <c r="G30" s="73">
        <v>2.47</v>
      </c>
      <c r="H30" s="73">
        <v>0</v>
      </c>
      <c r="I30" s="39">
        <v>1</v>
      </c>
      <c r="J30" s="144">
        <v>0</v>
      </c>
      <c r="K30" s="144">
        <v>2.47</v>
      </c>
      <c r="L30" s="144" t="s">
        <v>191</v>
      </c>
      <c r="M30" s="144"/>
      <c r="N30" s="39">
        <v>25</v>
      </c>
      <c r="O30" s="154">
        <v>0</v>
      </c>
      <c r="P30" s="63">
        <v>0</v>
      </c>
      <c r="Q30" s="74">
        <v>2</v>
      </c>
      <c r="R30" s="74">
        <v>1</v>
      </c>
      <c r="S30" s="14"/>
      <c r="T30" s="14"/>
      <c r="U30" s="14"/>
      <c r="V30" s="14"/>
      <c r="W30" s="14"/>
    </row>
    <row r="31" spans="1:23" ht="15">
      <c r="A31" s="66">
        <v>22</v>
      </c>
      <c r="B31" s="68" t="s">
        <v>130</v>
      </c>
      <c r="C31" s="114" t="s">
        <v>125</v>
      </c>
      <c r="D31" s="68" t="s">
        <v>122</v>
      </c>
      <c r="E31" s="66" t="s">
        <v>123</v>
      </c>
      <c r="F31" s="62">
        <v>52.12</v>
      </c>
      <c r="G31" s="73">
        <v>52.12</v>
      </c>
      <c r="H31" s="73">
        <v>0</v>
      </c>
      <c r="I31" s="39">
        <v>1</v>
      </c>
      <c r="J31" s="144">
        <v>0</v>
      </c>
      <c r="K31" s="144">
        <v>0</v>
      </c>
      <c r="L31" s="144" t="s">
        <v>129</v>
      </c>
      <c r="M31" s="144">
        <v>52.12</v>
      </c>
      <c r="N31" s="39">
        <v>15</v>
      </c>
      <c r="O31" s="154">
        <v>0</v>
      </c>
      <c r="P31" s="63">
        <v>0</v>
      </c>
      <c r="Q31" s="74">
        <v>2</v>
      </c>
      <c r="R31" s="74">
        <v>1</v>
      </c>
      <c r="S31" s="14"/>
      <c r="T31" s="14"/>
      <c r="U31" s="14"/>
      <c r="V31" s="14"/>
      <c r="W31" s="14"/>
    </row>
    <row r="32" spans="1:23" ht="15">
      <c r="A32" s="66">
        <v>23</v>
      </c>
      <c r="B32" s="68" t="s">
        <v>130</v>
      </c>
      <c r="C32" s="114" t="s">
        <v>126</v>
      </c>
      <c r="D32" s="68" t="s">
        <v>122</v>
      </c>
      <c r="E32" s="66" t="s">
        <v>123</v>
      </c>
      <c r="F32" s="62">
        <v>45.95</v>
      </c>
      <c r="G32" s="73">
        <v>45.95</v>
      </c>
      <c r="H32" s="73">
        <v>0</v>
      </c>
      <c r="I32" s="39">
        <v>1</v>
      </c>
      <c r="J32" s="144">
        <v>0</v>
      </c>
      <c r="K32" s="144">
        <v>0</v>
      </c>
      <c r="L32" s="144" t="s">
        <v>129</v>
      </c>
      <c r="M32" s="144">
        <v>45.95</v>
      </c>
      <c r="N32" s="75">
        <v>13</v>
      </c>
      <c r="O32" s="154">
        <v>0</v>
      </c>
      <c r="P32" s="63">
        <v>0</v>
      </c>
      <c r="Q32" s="74">
        <v>2</v>
      </c>
      <c r="R32" s="74">
        <v>1</v>
      </c>
      <c r="S32" s="14"/>
      <c r="T32" s="14"/>
      <c r="U32" s="14"/>
      <c r="V32" s="14"/>
      <c r="W32" s="14"/>
    </row>
    <row r="33" spans="1:23" ht="15">
      <c r="A33" s="66">
        <v>24</v>
      </c>
      <c r="B33" s="68" t="s">
        <v>130</v>
      </c>
      <c r="C33" s="114" t="s">
        <v>119</v>
      </c>
      <c r="D33" s="68" t="s">
        <v>122</v>
      </c>
      <c r="E33" s="66" t="s">
        <v>123</v>
      </c>
      <c r="F33" s="62">
        <v>80.44</v>
      </c>
      <c r="G33" s="73">
        <v>80.44</v>
      </c>
      <c r="H33" s="73">
        <v>0</v>
      </c>
      <c r="I33" s="39">
        <v>1</v>
      </c>
      <c r="J33" s="144">
        <v>0</v>
      </c>
      <c r="K33" s="144">
        <v>0</v>
      </c>
      <c r="L33" s="144" t="s">
        <v>129</v>
      </c>
      <c r="M33" s="144">
        <v>80.44</v>
      </c>
      <c r="N33" s="75">
        <v>2</v>
      </c>
      <c r="O33" s="154">
        <v>0</v>
      </c>
      <c r="P33" s="63">
        <v>0</v>
      </c>
      <c r="Q33" s="74">
        <v>2</v>
      </c>
      <c r="R33" s="74">
        <v>1</v>
      </c>
      <c r="S33" s="14"/>
      <c r="T33" s="14"/>
      <c r="U33" s="14"/>
      <c r="V33" s="14"/>
      <c r="W33" s="14"/>
    </row>
    <row r="34" spans="1:23" ht="15">
      <c r="A34" s="66">
        <v>25</v>
      </c>
      <c r="B34" s="68" t="s">
        <v>131</v>
      </c>
      <c r="C34" s="114" t="s">
        <v>44</v>
      </c>
      <c r="D34" s="68" t="s">
        <v>122</v>
      </c>
      <c r="E34" s="66" t="s">
        <v>123</v>
      </c>
      <c r="F34" s="62">
        <v>11.5172809515</v>
      </c>
      <c r="G34" s="73">
        <v>11.5172809515</v>
      </c>
      <c r="H34" s="73">
        <v>0</v>
      </c>
      <c r="I34" s="39">
        <v>3</v>
      </c>
      <c r="J34" s="144">
        <v>0</v>
      </c>
      <c r="K34" s="144">
        <v>0</v>
      </c>
      <c r="L34" s="144">
        <v>0</v>
      </c>
      <c r="M34" s="144">
        <v>0</v>
      </c>
      <c r="N34" s="75">
        <v>0</v>
      </c>
      <c r="O34" s="154">
        <v>0</v>
      </c>
      <c r="P34" s="63">
        <v>0</v>
      </c>
      <c r="Q34" s="74">
        <v>0</v>
      </c>
      <c r="R34" s="74">
        <v>0</v>
      </c>
      <c r="S34" s="14"/>
      <c r="T34" s="14"/>
      <c r="U34" s="14"/>
      <c r="V34" s="14"/>
      <c r="W34" s="14"/>
    </row>
    <row r="35" spans="1:23" ht="15">
      <c r="A35" s="66">
        <v>26</v>
      </c>
      <c r="B35" s="76" t="s">
        <v>132</v>
      </c>
      <c r="C35" s="115" t="s">
        <v>44</v>
      </c>
      <c r="D35" s="76" t="s">
        <v>122</v>
      </c>
      <c r="E35" s="148" t="s">
        <v>123</v>
      </c>
      <c r="F35" s="77">
        <v>8.74372759894</v>
      </c>
      <c r="G35" s="78">
        <v>8.74372759894</v>
      </c>
      <c r="H35" s="78">
        <v>0</v>
      </c>
      <c r="I35" s="79">
        <v>1</v>
      </c>
      <c r="J35" s="149">
        <v>0</v>
      </c>
      <c r="K35" s="149">
        <v>0</v>
      </c>
      <c r="L35" s="149" t="s">
        <v>129</v>
      </c>
      <c r="M35" s="149">
        <v>7.45</v>
      </c>
      <c r="N35" s="79">
        <v>18</v>
      </c>
      <c r="O35" s="156">
        <v>0</v>
      </c>
      <c r="P35" s="80">
        <v>0</v>
      </c>
      <c r="Q35" s="81">
        <v>2</v>
      </c>
      <c r="R35" s="81">
        <v>1</v>
      </c>
      <c r="S35" s="14"/>
      <c r="T35" s="14"/>
      <c r="U35" s="14"/>
      <c r="V35" s="14"/>
      <c r="W35" s="14"/>
    </row>
    <row r="36" spans="1:23" ht="15">
      <c r="A36" s="66">
        <v>27</v>
      </c>
      <c r="B36" s="76" t="s">
        <v>133</v>
      </c>
      <c r="C36" s="115" t="s">
        <v>44</v>
      </c>
      <c r="D36" s="76" t="s">
        <v>122</v>
      </c>
      <c r="E36" s="148" t="s">
        <v>123</v>
      </c>
      <c r="F36" s="77">
        <v>9.84450316156</v>
      </c>
      <c r="G36" s="78">
        <v>9.84450316156</v>
      </c>
      <c r="H36" s="78">
        <v>0</v>
      </c>
      <c r="I36" s="79">
        <v>1</v>
      </c>
      <c r="J36" s="149">
        <v>0</v>
      </c>
      <c r="K36" s="149">
        <v>0</v>
      </c>
      <c r="L36" s="149" t="s">
        <v>129</v>
      </c>
      <c r="M36" s="149">
        <v>7.97</v>
      </c>
      <c r="N36" s="79">
        <v>2</v>
      </c>
      <c r="O36" s="156">
        <v>0</v>
      </c>
      <c r="P36" s="80">
        <v>0</v>
      </c>
      <c r="Q36" s="81">
        <v>2</v>
      </c>
      <c r="R36" s="81">
        <v>1</v>
      </c>
      <c r="S36" s="14"/>
      <c r="T36" s="14"/>
      <c r="U36" s="14"/>
      <c r="V36" s="14"/>
      <c r="W36" s="14"/>
    </row>
    <row r="37" spans="1:23" ht="15">
      <c r="A37" s="66">
        <v>28</v>
      </c>
      <c r="B37" s="76" t="s">
        <v>134</v>
      </c>
      <c r="C37" s="115" t="s">
        <v>44</v>
      </c>
      <c r="D37" s="76" t="s">
        <v>122</v>
      </c>
      <c r="E37" s="148" t="s">
        <v>123</v>
      </c>
      <c r="F37" s="77">
        <v>6.44674921319</v>
      </c>
      <c r="G37" s="78">
        <v>6.44674921319</v>
      </c>
      <c r="H37" s="78">
        <v>0</v>
      </c>
      <c r="I37" s="79">
        <v>2</v>
      </c>
      <c r="J37" s="149">
        <v>0</v>
      </c>
      <c r="K37" s="149">
        <v>0</v>
      </c>
      <c r="L37" s="149" t="s">
        <v>129</v>
      </c>
      <c r="M37" s="149">
        <v>30</v>
      </c>
      <c r="N37" s="79">
        <v>0</v>
      </c>
      <c r="O37" s="156">
        <v>0</v>
      </c>
      <c r="P37" s="80">
        <v>0</v>
      </c>
      <c r="Q37" s="81">
        <v>0</v>
      </c>
      <c r="R37" s="81">
        <v>0</v>
      </c>
      <c r="S37" s="14"/>
      <c r="T37" s="14"/>
      <c r="U37" s="14"/>
      <c r="V37" s="14"/>
      <c r="W37" s="14"/>
    </row>
    <row r="38" spans="1:23" ht="15">
      <c r="A38" s="66">
        <v>29</v>
      </c>
      <c r="B38" s="76" t="s">
        <v>135</v>
      </c>
      <c r="C38" s="115" t="s">
        <v>44</v>
      </c>
      <c r="D38" s="76" t="s">
        <v>122</v>
      </c>
      <c r="E38" s="148" t="s">
        <v>123</v>
      </c>
      <c r="F38" s="77">
        <v>5.489434188301</v>
      </c>
      <c r="G38" s="78">
        <v>0</v>
      </c>
      <c r="H38" s="78">
        <v>5.489434188301</v>
      </c>
      <c r="I38" s="79">
        <v>1</v>
      </c>
      <c r="J38" s="149">
        <v>0</v>
      </c>
      <c r="K38" s="149">
        <v>5.54</v>
      </c>
      <c r="L38" s="144">
        <v>0</v>
      </c>
      <c r="M38" s="149">
        <v>0</v>
      </c>
      <c r="N38" s="79">
        <v>19</v>
      </c>
      <c r="O38" s="156">
        <v>0</v>
      </c>
      <c r="P38" s="80">
        <v>0</v>
      </c>
      <c r="Q38" s="81">
        <v>2</v>
      </c>
      <c r="R38" s="81">
        <v>1</v>
      </c>
      <c r="S38" s="14"/>
      <c r="T38" s="14"/>
      <c r="U38" s="14"/>
      <c r="V38" s="14"/>
      <c r="W38" s="14"/>
    </row>
    <row r="39" spans="1:27" s="42" customFormat="1" ht="15">
      <c r="A39" s="167">
        <v>30</v>
      </c>
      <c r="B39" s="168" t="s">
        <v>136</v>
      </c>
      <c r="C39" s="169" t="s">
        <v>125</v>
      </c>
      <c r="D39" s="168" t="s">
        <v>122</v>
      </c>
      <c r="E39" s="170" t="s">
        <v>123</v>
      </c>
      <c r="F39" s="171">
        <v>10.65</v>
      </c>
      <c r="G39" s="172">
        <v>10.65</v>
      </c>
      <c r="H39" s="172">
        <v>0</v>
      </c>
      <c r="I39" s="107">
        <v>1</v>
      </c>
      <c r="J39" s="173">
        <v>10.65</v>
      </c>
      <c r="K39" s="173">
        <v>0</v>
      </c>
      <c r="L39" s="173">
        <v>0</v>
      </c>
      <c r="M39" s="173">
        <v>0</v>
      </c>
      <c r="N39" s="107">
        <v>5</v>
      </c>
      <c r="O39" s="158">
        <v>10.65</v>
      </c>
      <c r="P39" s="108">
        <v>100</v>
      </c>
      <c r="Q39" s="109">
        <v>2</v>
      </c>
      <c r="R39" s="109">
        <v>1</v>
      </c>
      <c r="S39" s="186">
        <v>1</v>
      </c>
      <c r="T39" s="186">
        <v>2</v>
      </c>
      <c r="U39" s="186" t="s">
        <v>188</v>
      </c>
      <c r="V39" s="186">
        <v>1</v>
      </c>
      <c r="W39" s="186" t="s">
        <v>188</v>
      </c>
      <c r="X39" s="187"/>
      <c r="Y39" s="187"/>
      <c r="Z39" s="187"/>
      <c r="AA39" s="187"/>
    </row>
    <row r="40" spans="1:23" ht="15">
      <c r="A40" s="66">
        <v>31</v>
      </c>
      <c r="B40" s="76" t="s">
        <v>136</v>
      </c>
      <c r="C40" s="115" t="s">
        <v>126</v>
      </c>
      <c r="D40" s="76" t="s">
        <v>122</v>
      </c>
      <c r="E40" s="148" t="s">
        <v>123</v>
      </c>
      <c r="F40" s="62">
        <v>3.47</v>
      </c>
      <c r="G40" s="73">
        <v>0</v>
      </c>
      <c r="H40" s="73">
        <v>3.47</v>
      </c>
      <c r="I40" s="79">
        <v>2</v>
      </c>
      <c r="J40" s="149">
        <v>0</v>
      </c>
      <c r="K40" s="149">
        <v>3.47</v>
      </c>
      <c r="L40" s="149">
        <v>0</v>
      </c>
      <c r="M40" s="149">
        <v>0</v>
      </c>
      <c r="N40" s="79">
        <v>5</v>
      </c>
      <c r="O40" s="156">
        <v>0</v>
      </c>
      <c r="P40" s="80">
        <v>0</v>
      </c>
      <c r="Q40" s="81">
        <v>2</v>
      </c>
      <c r="R40" s="81">
        <v>1</v>
      </c>
      <c r="S40" s="14"/>
      <c r="T40" s="14"/>
      <c r="U40" s="14"/>
      <c r="V40" s="14"/>
      <c r="W40" s="14"/>
    </row>
    <row r="41" spans="1:23" ht="15">
      <c r="A41" s="66">
        <v>32</v>
      </c>
      <c r="B41" s="76" t="s">
        <v>137</v>
      </c>
      <c r="C41" s="115" t="s">
        <v>44</v>
      </c>
      <c r="D41" s="76" t="s">
        <v>122</v>
      </c>
      <c r="E41" s="148" t="s">
        <v>123</v>
      </c>
      <c r="F41" s="77">
        <v>16.0569884519</v>
      </c>
      <c r="G41" s="78">
        <v>16.0569884519</v>
      </c>
      <c r="H41" s="78">
        <v>0</v>
      </c>
      <c r="I41" s="79">
        <v>1</v>
      </c>
      <c r="J41" s="149">
        <v>0</v>
      </c>
      <c r="K41" s="149">
        <v>0</v>
      </c>
      <c r="L41" s="149" t="s">
        <v>129</v>
      </c>
      <c r="M41" s="149">
        <v>14.7</v>
      </c>
      <c r="N41" s="79">
        <v>15</v>
      </c>
      <c r="O41" s="156">
        <v>0</v>
      </c>
      <c r="P41" s="80">
        <v>0</v>
      </c>
      <c r="Q41" s="81">
        <v>2</v>
      </c>
      <c r="R41" s="81">
        <v>1</v>
      </c>
      <c r="S41" s="14"/>
      <c r="T41" s="14"/>
      <c r="U41" s="14"/>
      <c r="V41" s="14"/>
      <c r="W41" s="14"/>
    </row>
    <row r="42" spans="1:23" ht="15">
      <c r="A42" s="66">
        <v>33</v>
      </c>
      <c r="B42" s="76" t="s">
        <v>138</v>
      </c>
      <c r="C42" s="115" t="s">
        <v>44</v>
      </c>
      <c r="D42" s="76" t="s">
        <v>122</v>
      </c>
      <c r="E42" s="148" t="s">
        <v>123</v>
      </c>
      <c r="F42" s="77">
        <v>28.6147243391</v>
      </c>
      <c r="G42" s="78">
        <v>28.6147243391</v>
      </c>
      <c r="H42" s="78">
        <v>0</v>
      </c>
      <c r="I42" s="79">
        <v>1</v>
      </c>
      <c r="J42" s="149">
        <v>0</v>
      </c>
      <c r="K42" s="149">
        <v>0</v>
      </c>
      <c r="L42" s="149" t="s">
        <v>129</v>
      </c>
      <c r="M42" s="149">
        <v>25.33</v>
      </c>
      <c r="N42" s="79">
        <v>8</v>
      </c>
      <c r="O42" s="156">
        <v>0</v>
      </c>
      <c r="P42" s="80">
        <v>0</v>
      </c>
      <c r="Q42" s="81">
        <v>2</v>
      </c>
      <c r="R42" s="81">
        <v>1</v>
      </c>
      <c r="S42" s="14"/>
      <c r="T42" s="14"/>
      <c r="U42" s="14"/>
      <c r="V42" s="14"/>
      <c r="W42" s="14"/>
    </row>
    <row r="43" spans="1:23" ht="15">
      <c r="A43" s="66">
        <v>34</v>
      </c>
      <c r="B43" s="76" t="s">
        <v>139</v>
      </c>
      <c r="C43" s="115" t="s">
        <v>125</v>
      </c>
      <c r="D43" s="76" t="s">
        <v>122</v>
      </c>
      <c r="E43" s="148" t="s">
        <v>123</v>
      </c>
      <c r="F43" s="77">
        <v>40.15</v>
      </c>
      <c r="G43" s="78">
        <v>0</v>
      </c>
      <c r="H43" s="78">
        <v>40.15</v>
      </c>
      <c r="I43" s="79">
        <v>1</v>
      </c>
      <c r="J43" s="149">
        <v>0</v>
      </c>
      <c r="K43" s="149">
        <v>40.15</v>
      </c>
      <c r="L43" s="149" t="s">
        <v>191</v>
      </c>
      <c r="M43" s="149">
        <v>0</v>
      </c>
      <c r="N43" s="79">
        <v>18</v>
      </c>
      <c r="O43" s="156">
        <v>0</v>
      </c>
      <c r="P43" s="80">
        <v>0</v>
      </c>
      <c r="Q43" s="81">
        <v>2</v>
      </c>
      <c r="R43" s="81">
        <v>1</v>
      </c>
      <c r="S43" s="14"/>
      <c r="T43" s="14"/>
      <c r="U43" s="14"/>
      <c r="V43" s="14"/>
      <c r="W43" s="14"/>
    </row>
    <row r="44" spans="1:23" ht="15">
      <c r="A44" s="66">
        <v>35</v>
      </c>
      <c r="B44" s="76" t="s">
        <v>139</v>
      </c>
      <c r="C44" s="115" t="s">
        <v>126</v>
      </c>
      <c r="D44" s="76" t="s">
        <v>122</v>
      </c>
      <c r="E44" s="148" t="s">
        <v>123</v>
      </c>
      <c r="F44" s="77">
        <v>4.41</v>
      </c>
      <c r="G44" s="78">
        <v>4.41</v>
      </c>
      <c r="H44" s="78">
        <v>0</v>
      </c>
      <c r="I44" s="79">
        <v>1</v>
      </c>
      <c r="J44" s="149">
        <v>0</v>
      </c>
      <c r="K44" s="149">
        <v>4.41</v>
      </c>
      <c r="L44" s="149" t="s">
        <v>191</v>
      </c>
      <c r="M44" s="149">
        <v>0</v>
      </c>
      <c r="N44" s="79">
        <v>18</v>
      </c>
      <c r="O44" s="156">
        <v>0</v>
      </c>
      <c r="P44" s="80">
        <v>0</v>
      </c>
      <c r="Q44" s="81">
        <v>2</v>
      </c>
      <c r="R44" s="81">
        <v>1</v>
      </c>
      <c r="S44" s="14"/>
      <c r="T44" s="14"/>
      <c r="U44" s="14"/>
      <c r="V44" s="14"/>
      <c r="W44" s="14"/>
    </row>
    <row r="45" spans="1:23" ht="15">
      <c r="A45" s="66">
        <v>36</v>
      </c>
      <c r="B45" s="76" t="s">
        <v>140</v>
      </c>
      <c r="C45" s="115" t="s">
        <v>125</v>
      </c>
      <c r="D45" s="76" t="s">
        <v>122</v>
      </c>
      <c r="E45" s="148" t="s">
        <v>123</v>
      </c>
      <c r="F45" s="77">
        <v>24.04</v>
      </c>
      <c r="G45" s="78">
        <v>0</v>
      </c>
      <c r="H45" s="78">
        <v>24.04</v>
      </c>
      <c r="I45" s="79">
        <v>1</v>
      </c>
      <c r="J45" s="149">
        <v>0</v>
      </c>
      <c r="K45" s="149">
        <v>24.04</v>
      </c>
      <c r="L45" s="149" t="s">
        <v>191</v>
      </c>
      <c r="M45" s="149">
        <v>0</v>
      </c>
      <c r="N45" s="79">
        <v>11</v>
      </c>
      <c r="O45" s="156">
        <v>0</v>
      </c>
      <c r="P45" s="80">
        <v>0</v>
      </c>
      <c r="Q45" s="81">
        <v>2</v>
      </c>
      <c r="R45" s="81">
        <v>1</v>
      </c>
      <c r="S45" s="14"/>
      <c r="T45" s="14"/>
      <c r="U45" s="14"/>
      <c r="V45" s="14"/>
      <c r="W45" s="14"/>
    </row>
    <row r="46" spans="1:23" ht="15">
      <c r="A46" s="66">
        <v>37</v>
      </c>
      <c r="B46" s="76" t="s">
        <v>140</v>
      </c>
      <c r="C46" s="115" t="s">
        <v>126</v>
      </c>
      <c r="D46" s="76" t="s">
        <v>122</v>
      </c>
      <c r="E46" s="148" t="s">
        <v>123</v>
      </c>
      <c r="F46" s="77">
        <v>6.89</v>
      </c>
      <c r="G46" s="78">
        <v>6.89</v>
      </c>
      <c r="H46" s="78">
        <v>0</v>
      </c>
      <c r="I46" s="79">
        <v>1</v>
      </c>
      <c r="J46" s="149">
        <v>0</v>
      </c>
      <c r="K46" s="149">
        <v>6.89</v>
      </c>
      <c r="L46" s="149" t="s">
        <v>191</v>
      </c>
      <c r="M46" s="149"/>
      <c r="N46" s="79">
        <v>11</v>
      </c>
      <c r="O46" s="156">
        <v>0</v>
      </c>
      <c r="P46" s="80">
        <v>0</v>
      </c>
      <c r="Q46" s="81">
        <v>2</v>
      </c>
      <c r="R46" s="81">
        <v>1</v>
      </c>
      <c r="S46" s="14"/>
      <c r="T46" s="14"/>
      <c r="U46" s="14"/>
      <c r="V46" s="14"/>
      <c r="W46" s="14"/>
    </row>
    <row r="47" spans="1:23" ht="15">
      <c r="A47" s="66">
        <v>38</v>
      </c>
      <c r="B47" s="76" t="s">
        <v>141</v>
      </c>
      <c r="C47" s="115" t="s">
        <v>44</v>
      </c>
      <c r="D47" s="76" t="s">
        <v>122</v>
      </c>
      <c r="E47" s="148" t="s">
        <v>123</v>
      </c>
      <c r="F47" s="77">
        <v>33.2027730338</v>
      </c>
      <c r="G47" s="78">
        <v>33.2027730338</v>
      </c>
      <c r="H47" s="78">
        <v>0</v>
      </c>
      <c r="I47" s="79">
        <v>1</v>
      </c>
      <c r="J47" s="149">
        <v>0</v>
      </c>
      <c r="K47" s="149">
        <v>0</v>
      </c>
      <c r="L47" s="149" t="s">
        <v>129</v>
      </c>
      <c r="M47" s="149">
        <v>28.68</v>
      </c>
      <c r="N47" s="79">
        <v>2</v>
      </c>
      <c r="O47" s="156">
        <v>0</v>
      </c>
      <c r="P47" s="80">
        <v>0</v>
      </c>
      <c r="Q47" s="81">
        <v>2</v>
      </c>
      <c r="R47" s="81">
        <v>1</v>
      </c>
      <c r="S47" s="14"/>
      <c r="T47" s="14"/>
      <c r="U47" s="14"/>
      <c r="V47" s="14"/>
      <c r="W47" s="14"/>
    </row>
    <row r="48" spans="1:23" ht="15">
      <c r="A48" s="66">
        <v>39</v>
      </c>
      <c r="B48" s="76" t="s">
        <v>142</v>
      </c>
      <c r="C48" s="115" t="s">
        <v>44</v>
      </c>
      <c r="D48" s="76" t="s">
        <v>122</v>
      </c>
      <c r="E48" s="148" t="s">
        <v>123</v>
      </c>
      <c r="F48" s="77">
        <v>14.1551266312</v>
      </c>
      <c r="G48" s="78">
        <v>14.1551266312</v>
      </c>
      <c r="H48" s="78">
        <v>0</v>
      </c>
      <c r="I48" s="79">
        <v>1</v>
      </c>
      <c r="J48" s="149">
        <v>0</v>
      </c>
      <c r="K48" s="149">
        <v>0</v>
      </c>
      <c r="L48" s="149" t="s">
        <v>129</v>
      </c>
      <c r="M48" s="149">
        <v>15.75</v>
      </c>
      <c r="N48" s="79">
        <v>12</v>
      </c>
      <c r="O48" s="156">
        <v>0</v>
      </c>
      <c r="P48" s="80">
        <v>0</v>
      </c>
      <c r="Q48" s="81">
        <v>2</v>
      </c>
      <c r="R48" s="81">
        <v>1</v>
      </c>
      <c r="S48" s="14"/>
      <c r="T48" s="14"/>
      <c r="U48" s="14"/>
      <c r="V48" s="14"/>
      <c r="W48" s="14"/>
    </row>
    <row r="49" spans="1:23" ht="15">
      <c r="A49" s="66">
        <v>40</v>
      </c>
      <c r="B49" s="67" t="s">
        <v>143</v>
      </c>
      <c r="C49" s="114" t="s">
        <v>44</v>
      </c>
      <c r="D49" s="68" t="s">
        <v>122</v>
      </c>
      <c r="E49" s="66" t="s">
        <v>123</v>
      </c>
      <c r="F49" s="65">
        <v>103.95617460187029</v>
      </c>
      <c r="G49" s="69">
        <v>50.9757682011</v>
      </c>
      <c r="H49" s="69">
        <v>52.98040640077029</v>
      </c>
      <c r="I49" s="39">
        <v>2</v>
      </c>
      <c r="J49" s="144">
        <v>0</v>
      </c>
      <c r="K49" s="144">
        <v>0</v>
      </c>
      <c r="L49" s="149" t="s">
        <v>129</v>
      </c>
      <c r="M49" s="161">
        <v>92.67</v>
      </c>
      <c r="N49" s="39">
        <v>0</v>
      </c>
      <c r="O49" s="150">
        <v>0</v>
      </c>
      <c r="P49" s="70">
        <v>0</v>
      </c>
      <c r="Q49" s="39">
        <v>0</v>
      </c>
      <c r="R49" s="39">
        <v>0</v>
      </c>
      <c r="S49" s="14"/>
      <c r="T49" s="14"/>
      <c r="U49" s="14"/>
      <c r="V49" s="14"/>
      <c r="W49" s="14"/>
    </row>
    <row r="50" spans="1:23" ht="15">
      <c r="A50" s="66">
        <v>41</v>
      </c>
      <c r="B50" s="67" t="s">
        <v>144</v>
      </c>
      <c r="C50" s="114" t="s">
        <v>125</v>
      </c>
      <c r="D50" s="68" t="s">
        <v>122</v>
      </c>
      <c r="E50" s="66" t="s">
        <v>123</v>
      </c>
      <c r="F50" s="65">
        <v>31.69</v>
      </c>
      <c r="G50" s="69">
        <v>0</v>
      </c>
      <c r="H50" s="69">
        <v>31.69</v>
      </c>
      <c r="I50" s="39">
        <v>1</v>
      </c>
      <c r="J50" s="144">
        <v>0</v>
      </c>
      <c r="K50" s="144">
        <v>31.69</v>
      </c>
      <c r="L50" s="144" t="s">
        <v>190</v>
      </c>
      <c r="M50" s="161">
        <v>0</v>
      </c>
      <c r="N50" s="39">
        <v>3</v>
      </c>
      <c r="O50" s="150">
        <v>0</v>
      </c>
      <c r="P50" s="70">
        <v>0</v>
      </c>
      <c r="Q50" s="39">
        <v>2</v>
      </c>
      <c r="R50" s="39">
        <v>1</v>
      </c>
      <c r="S50" s="14"/>
      <c r="T50" s="14"/>
      <c r="U50" s="14"/>
      <c r="V50" s="14"/>
      <c r="W50" s="14"/>
    </row>
    <row r="51" spans="1:23" ht="15">
      <c r="A51" s="66">
        <v>42</v>
      </c>
      <c r="B51" s="67" t="s">
        <v>144</v>
      </c>
      <c r="C51" s="114" t="s">
        <v>126</v>
      </c>
      <c r="D51" s="68" t="s">
        <v>122</v>
      </c>
      <c r="E51" s="66" t="s">
        <v>123</v>
      </c>
      <c r="F51" s="65">
        <v>6.58</v>
      </c>
      <c r="G51" s="69">
        <v>6.58</v>
      </c>
      <c r="H51" s="69">
        <v>0</v>
      </c>
      <c r="I51" s="39">
        <v>1</v>
      </c>
      <c r="J51" s="144">
        <v>0</v>
      </c>
      <c r="K51" s="144">
        <v>6.58</v>
      </c>
      <c r="L51" s="144" t="s">
        <v>191</v>
      </c>
      <c r="M51" s="161">
        <v>0</v>
      </c>
      <c r="N51" s="39">
        <v>3</v>
      </c>
      <c r="O51" s="150">
        <v>0</v>
      </c>
      <c r="P51" s="70">
        <v>0</v>
      </c>
      <c r="Q51" s="39">
        <v>2</v>
      </c>
      <c r="R51" s="39">
        <v>1</v>
      </c>
      <c r="S51" s="14"/>
      <c r="T51" s="14"/>
      <c r="U51" s="14"/>
      <c r="V51" s="14"/>
      <c r="W51" s="14"/>
    </row>
    <row r="52" spans="1:23" ht="15">
      <c r="A52" s="66">
        <v>43</v>
      </c>
      <c r="B52" s="67" t="s">
        <v>145</v>
      </c>
      <c r="C52" s="114" t="s">
        <v>125</v>
      </c>
      <c r="D52" s="68" t="s">
        <v>122</v>
      </c>
      <c r="E52" s="66" t="s">
        <v>123</v>
      </c>
      <c r="F52" s="65">
        <v>0.06</v>
      </c>
      <c r="G52" s="69">
        <v>0</v>
      </c>
      <c r="H52" s="69">
        <v>0.06</v>
      </c>
      <c r="I52" s="39">
        <v>1</v>
      </c>
      <c r="J52" s="144">
        <v>0</v>
      </c>
      <c r="K52" s="144">
        <v>0.06</v>
      </c>
      <c r="L52" s="144">
        <v>0</v>
      </c>
      <c r="M52" s="161">
        <v>0</v>
      </c>
      <c r="N52" s="39">
        <v>18</v>
      </c>
      <c r="O52" s="150">
        <v>0</v>
      </c>
      <c r="P52" s="70">
        <v>0</v>
      </c>
      <c r="Q52" s="39">
        <v>2</v>
      </c>
      <c r="R52" s="39">
        <v>1</v>
      </c>
      <c r="S52" s="14"/>
      <c r="T52" s="14"/>
      <c r="U52" s="14"/>
      <c r="V52" s="14"/>
      <c r="W52" s="14"/>
    </row>
    <row r="53" spans="1:23" ht="15">
      <c r="A53" s="66">
        <v>44</v>
      </c>
      <c r="B53" s="67" t="s">
        <v>145</v>
      </c>
      <c r="C53" s="114" t="s">
        <v>126</v>
      </c>
      <c r="D53" s="68" t="s">
        <v>122</v>
      </c>
      <c r="E53" s="66" t="s">
        <v>123</v>
      </c>
      <c r="F53" s="65">
        <v>17.06</v>
      </c>
      <c r="G53" s="69">
        <v>17.06</v>
      </c>
      <c r="H53" s="69">
        <v>0</v>
      </c>
      <c r="I53" s="39">
        <v>1</v>
      </c>
      <c r="J53" s="144">
        <v>0</v>
      </c>
      <c r="K53" s="144">
        <v>0</v>
      </c>
      <c r="L53" s="144" t="s">
        <v>129</v>
      </c>
      <c r="M53" s="144">
        <v>17.06</v>
      </c>
      <c r="N53" s="39">
        <v>18</v>
      </c>
      <c r="O53" s="150">
        <v>0</v>
      </c>
      <c r="P53" s="70">
        <v>0</v>
      </c>
      <c r="Q53" s="39">
        <v>2</v>
      </c>
      <c r="R53" s="39">
        <v>1</v>
      </c>
      <c r="S53" s="14"/>
      <c r="T53" s="14"/>
      <c r="U53" s="14"/>
      <c r="V53" s="14"/>
      <c r="W53" s="14"/>
    </row>
    <row r="54" spans="1:23" ht="15">
      <c r="A54" s="66">
        <v>45</v>
      </c>
      <c r="B54" s="67" t="s">
        <v>146</v>
      </c>
      <c r="C54" s="114" t="s">
        <v>44</v>
      </c>
      <c r="D54" s="68" t="s">
        <v>122</v>
      </c>
      <c r="E54" s="66" t="s">
        <v>123</v>
      </c>
      <c r="F54" s="65">
        <v>8.941347922</v>
      </c>
      <c r="G54" s="69">
        <v>8.941347922</v>
      </c>
      <c r="H54" s="69">
        <v>0</v>
      </c>
      <c r="I54" s="39">
        <v>2</v>
      </c>
      <c r="J54" s="144">
        <v>0</v>
      </c>
      <c r="K54" s="144">
        <v>0</v>
      </c>
      <c r="L54" s="144">
        <v>0</v>
      </c>
      <c r="M54" s="144">
        <v>0</v>
      </c>
      <c r="N54" s="39">
        <v>0</v>
      </c>
      <c r="O54" s="150">
        <v>0</v>
      </c>
      <c r="P54" s="70">
        <v>0</v>
      </c>
      <c r="Q54" s="39">
        <v>0</v>
      </c>
      <c r="R54" s="39">
        <v>0</v>
      </c>
      <c r="S54" s="14"/>
      <c r="T54" s="14"/>
      <c r="U54" s="14"/>
      <c r="V54" s="14"/>
      <c r="W54" s="14"/>
    </row>
    <row r="55" spans="1:23" ht="15">
      <c r="A55" s="66">
        <v>46</v>
      </c>
      <c r="B55" s="67" t="s">
        <v>147</v>
      </c>
      <c r="C55" s="114" t="s">
        <v>44</v>
      </c>
      <c r="D55" s="68" t="s">
        <v>122</v>
      </c>
      <c r="E55" s="66" t="s">
        <v>123</v>
      </c>
      <c r="F55" s="65">
        <v>22.2372224626</v>
      </c>
      <c r="G55" s="69">
        <v>22.2372224626</v>
      </c>
      <c r="H55" s="69">
        <v>0</v>
      </c>
      <c r="I55" s="39">
        <v>1</v>
      </c>
      <c r="J55" s="144">
        <v>0</v>
      </c>
      <c r="K55" s="144">
        <v>0</v>
      </c>
      <c r="L55" s="144" t="s">
        <v>129</v>
      </c>
      <c r="M55" s="144">
        <v>19.12</v>
      </c>
      <c r="N55" s="39">
        <v>15</v>
      </c>
      <c r="O55" s="150">
        <v>0</v>
      </c>
      <c r="P55" s="70">
        <v>0</v>
      </c>
      <c r="Q55" s="39">
        <v>2</v>
      </c>
      <c r="R55" s="39">
        <v>1</v>
      </c>
      <c r="S55" s="14"/>
      <c r="T55" s="14"/>
      <c r="U55" s="14"/>
      <c r="V55" s="14"/>
      <c r="W55" s="14"/>
    </row>
    <row r="56" spans="1:23" ht="15">
      <c r="A56" s="66">
        <v>47</v>
      </c>
      <c r="B56" s="67" t="s">
        <v>148</v>
      </c>
      <c r="C56" s="114" t="s">
        <v>44</v>
      </c>
      <c r="D56" s="68" t="s">
        <v>122</v>
      </c>
      <c r="E56" s="66" t="s">
        <v>123</v>
      </c>
      <c r="F56" s="65">
        <v>10.526689974898</v>
      </c>
      <c r="G56" s="69">
        <v>10.3397403136</v>
      </c>
      <c r="H56" s="69">
        <v>0.186949661298</v>
      </c>
      <c r="I56" s="39">
        <v>1</v>
      </c>
      <c r="J56" s="144">
        <v>0</v>
      </c>
      <c r="K56" s="144">
        <v>0</v>
      </c>
      <c r="L56" s="144" t="s">
        <v>129</v>
      </c>
      <c r="M56" s="144">
        <v>9.46</v>
      </c>
      <c r="N56" s="39">
        <v>13</v>
      </c>
      <c r="O56" s="150">
        <v>0</v>
      </c>
      <c r="P56" s="70">
        <v>0</v>
      </c>
      <c r="Q56" s="39">
        <v>2</v>
      </c>
      <c r="R56" s="39">
        <v>1</v>
      </c>
      <c r="S56" s="14"/>
      <c r="T56" s="14"/>
      <c r="U56" s="14"/>
      <c r="V56" s="14"/>
      <c r="W56" s="14"/>
    </row>
    <row r="57" spans="1:23" ht="15">
      <c r="A57" s="66">
        <v>48</v>
      </c>
      <c r="B57" s="67" t="s">
        <v>149</v>
      </c>
      <c r="C57" s="114" t="s">
        <v>125</v>
      </c>
      <c r="D57" s="68" t="s">
        <v>122</v>
      </c>
      <c r="E57" s="66" t="s">
        <v>123</v>
      </c>
      <c r="F57" s="65">
        <v>18.48</v>
      </c>
      <c r="G57" s="69">
        <v>0</v>
      </c>
      <c r="H57" s="69">
        <v>18.48</v>
      </c>
      <c r="I57" s="39">
        <v>1</v>
      </c>
      <c r="J57" s="144">
        <v>0</v>
      </c>
      <c r="K57" s="144"/>
      <c r="L57" s="144" t="s">
        <v>129</v>
      </c>
      <c r="M57" s="144">
        <v>18.48</v>
      </c>
      <c r="N57" s="39">
        <v>19</v>
      </c>
      <c r="O57" s="150">
        <v>0</v>
      </c>
      <c r="P57" s="70">
        <v>0</v>
      </c>
      <c r="Q57" s="39">
        <v>2</v>
      </c>
      <c r="R57" s="39">
        <v>1</v>
      </c>
      <c r="S57" s="14"/>
      <c r="T57" s="14"/>
      <c r="U57" s="14"/>
      <c r="V57" s="14"/>
      <c r="W57" s="14"/>
    </row>
    <row r="58" spans="1:23" ht="15">
      <c r="A58" s="66">
        <v>49</v>
      </c>
      <c r="B58" s="67" t="s">
        <v>149</v>
      </c>
      <c r="C58" s="114" t="s">
        <v>126</v>
      </c>
      <c r="D58" s="68" t="s">
        <v>122</v>
      </c>
      <c r="E58" s="66" t="s">
        <v>123</v>
      </c>
      <c r="F58" s="65">
        <v>7.95</v>
      </c>
      <c r="G58" s="69">
        <v>7.95</v>
      </c>
      <c r="H58" s="69">
        <v>0</v>
      </c>
      <c r="I58" s="39">
        <v>1</v>
      </c>
      <c r="J58" s="144">
        <v>0</v>
      </c>
      <c r="K58" s="144">
        <v>0</v>
      </c>
      <c r="L58" s="144" t="s">
        <v>129</v>
      </c>
      <c r="M58" s="144">
        <v>7.95</v>
      </c>
      <c r="N58" s="39">
        <v>19</v>
      </c>
      <c r="O58" s="150">
        <v>0</v>
      </c>
      <c r="P58" s="70">
        <v>0</v>
      </c>
      <c r="Q58" s="39">
        <v>2</v>
      </c>
      <c r="R58" s="39">
        <v>1</v>
      </c>
      <c r="S58" s="14"/>
      <c r="T58" s="14"/>
      <c r="U58" s="14"/>
      <c r="V58" s="14"/>
      <c r="W58" s="14"/>
    </row>
    <row r="59" spans="1:23" ht="15">
      <c r="A59" s="66">
        <v>50</v>
      </c>
      <c r="B59" s="67" t="s">
        <v>150</v>
      </c>
      <c r="C59" s="114" t="s">
        <v>44</v>
      </c>
      <c r="D59" s="68" t="s">
        <v>122</v>
      </c>
      <c r="E59" s="66" t="s">
        <v>123</v>
      </c>
      <c r="F59" s="65">
        <v>10.2450140276</v>
      </c>
      <c r="G59" s="69">
        <v>10.2450140276</v>
      </c>
      <c r="H59" s="69">
        <v>0</v>
      </c>
      <c r="I59" s="39">
        <v>1</v>
      </c>
      <c r="J59" s="144">
        <v>0</v>
      </c>
      <c r="K59" s="144">
        <v>0</v>
      </c>
      <c r="L59" s="144" t="s">
        <v>129</v>
      </c>
      <c r="M59" s="144">
        <v>10.45</v>
      </c>
      <c r="N59" s="39">
        <v>20</v>
      </c>
      <c r="O59" s="150">
        <v>0</v>
      </c>
      <c r="P59" s="70">
        <v>0</v>
      </c>
      <c r="Q59" s="39">
        <v>2</v>
      </c>
      <c r="R59" s="39">
        <v>1</v>
      </c>
      <c r="S59" s="14"/>
      <c r="T59" s="14"/>
      <c r="U59" s="14"/>
      <c r="V59" s="14"/>
      <c r="W59" s="14"/>
    </row>
    <row r="60" spans="1:23" ht="15">
      <c r="A60" s="66">
        <v>51</v>
      </c>
      <c r="B60" s="67" t="s">
        <v>151</v>
      </c>
      <c r="C60" s="114" t="s">
        <v>44</v>
      </c>
      <c r="D60" s="68" t="s">
        <v>122</v>
      </c>
      <c r="E60" s="66" t="s">
        <v>123</v>
      </c>
      <c r="F60" s="65">
        <v>16.5722592386</v>
      </c>
      <c r="G60" s="69">
        <v>16.5722592386</v>
      </c>
      <c r="H60" s="69">
        <v>0</v>
      </c>
      <c r="I60" s="39">
        <v>1</v>
      </c>
      <c r="J60" s="144">
        <v>0</v>
      </c>
      <c r="K60" s="144">
        <v>0</v>
      </c>
      <c r="L60" s="144" t="s">
        <v>129</v>
      </c>
      <c r="M60" s="144">
        <v>15.09</v>
      </c>
      <c r="N60" s="39">
        <v>20</v>
      </c>
      <c r="O60" s="150">
        <v>0</v>
      </c>
      <c r="P60" s="70">
        <v>0</v>
      </c>
      <c r="Q60" s="39">
        <v>2</v>
      </c>
      <c r="R60" s="39">
        <v>1</v>
      </c>
      <c r="S60" s="14"/>
      <c r="T60" s="14"/>
      <c r="U60" s="14"/>
      <c r="V60" s="14"/>
      <c r="W60" s="14"/>
    </row>
    <row r="61" spans="1:23" ht="15">
      <c r="A61" s="66">
        <v>52</v>
      </c>
      <c r="B61" s="67" t="s">
        <v>152</v>
      </c>
      <c r="C61" s="114" t="s">
        <v>44</v>
      </c>
      <c r="D61" s="68" t="s">
        <v>122</v>
      </c>
      <c r="E61" s="66" t="s">
        <v>123</v>
      </c>
      <c r="F61" s="65">
        <v>10.1674654252</v>
      </c>
      <c r="G61" s="69">
        <v>10.1674654252</v>
      </c>
      <c r="H61" s="69">
        <v>0</v>
      </c>
      <c r="I61" s="39">
        <v>1</v>
      </c>
      <c r="J61" s="144">
        <v>0</v>
      </c>
      <c r="K61" s="144">
        <v>0</v>
      </c>
      <c r="L61" s="144" t="s">
        <v>129</v>
      </c>
      <c r="M61" s="144">
        <v>8.92</v>
      </c>
      <c r="N61" s="39">
        <v>25</v>
      </c>
      <c r="O61" s="150">
        <v>0</v>
      </c>
      <c r="P61" s="70">
        <v>0</v>
      </c>
      <c r="Q61" s="39">
        <v>2</v>
      </c>
      <c r="R61" s="39">
        <v>1</v>
      </c>
      <c r="S61" s="14"/>
      <c r="T61" s="14"/>
      <c r="U61" s="14"/>
      <c r="V61" s="14"/>
      <c r="W61" s="14"/>
    </row>
    <row r="62" spans="1:23" ht="15">
      <c r="A62" s="66">
        <v>53</v>
      </c>
      <c r="B62" s="67" t="s">
        <v>153</v>
      </c>
      <c r="C62" s="114" t="s">
        <v>125</v>
      </c>
      <c r="D62" s="68" t="s">
        <v>122</v>
      </c>
      <c r="E62" s="66" t="s">
        <v>123</v>
      </c>
      <c r="F62" s="65">
        <v>2.02</v>
      </c>
      <c r="G62" s="69">
        <v>0</v>
      </c>
      <c r="H62" s="69">
        <v>2.02</v>
      </c>
      <c r="I62" s="39">
        <v>1</v>
      </c>
      <c r="J62" s="144">
        <v>0</v>
      </c>
      <c r="K62" s="144">
        <v>2.02</v>
      </c>
      <c r="L62" s="144">
        <v>0</v>
      </c>
      <c r="M62" s="144">
        <v>0</v>
      </c>
      <c r="N62" s="39">
        <v>25</v>
      </c>
      <c r="O62" s="150">
        <v>0</v>
      </c>
      <c r="P62" s="70">
        <v>0</v>
      </c>
      <c r="Q62" s="39">
        <v>2</v>
      </c>
      <c r="R62" s="39">
        <v>1</v>
      </c>
      <c r="S62" s="14"/>
      <c r="T62" s="14"/>
      <c r="U62" s="14"/>
      <c r="V62" s="14"/>
      <c r="W62" s="14"/>
    </row>
    <row r="63" spans="1:23" ht="15">
      <c r="A63" s="66">
        <v>54</v>
      </c>
      <c r="B63" s="67" t="s">
        <v>153</v>
      </c>
      <c r="C63" s="114" t="s">
        <v>126</v>
      </c>
      <c r="D63" s="68" t="s">
        <v>122</v>
      </c>
      <c r="E63" s="66" t="s">
        <v>123</v>
      </c>
      <c r="F63" s="65">
        <v>5.87</v>
      </c>
      <c r="G63" s="69">
        <v>5.87</v>
      </c>
      <c r="H63" s="69">
        <v>0</v>
      </c>
      <c r="I63" s="39">
        <v>1</v>
      </c>
      <c r="J63" s="144">
        <v>0</v>
      </c>
      <c r="K63" s="144">
        <v>0</v>
      </c>
      <c r="L63" s="144" t="s">
        <v>154</v>
      </c>
      <c r="M63" s="144">
        <v>5.87</v>
      </c>
      <c r="N63" s="39">
        <v>25</v>
      </c>
      <c r="O63" s="150">
        <v>0</v>
      </c>
      <c r="P63" s="70">
        <v>0</v>
      </c>
      <c r="Q63" s="39">
        <v>2</v>
      </c>
      <c r="R63" s="39">
        <v>1</v>
      </c>
      <c r="S63" s="14"/>
      <c r="T63" s="14"/>
      <c r="U63" s="14"/>
      <c r="V63" s="14"/>
      <c r="W63" s="14"/>
    </row>
    <row r="64" spans="1:23" ht="15">
      <c r="A64" s="66">
        <v>55</v>
      </c>
      <c r="B64" s="67" t="s">
        <v>155</v>
      </c>
      <c r="C64" s="114" t="s">
        <v>125</v>
      </c>
      <c r="D64" s="68" t="s">
        <v>122</v>
      </c>
      <c r="E64" s="66" t="s">
        <v>123</v>
      </c>
      <c r="F64" s="65">
        <v>6.7</v>
      </c>
      <c r="G64" s="69">
        <v>0</v>
      </c>
      <c r="H64" s="69">
        <v>6.7</v>
      </c>
      <c r="I64" s="39">
        <v>1</v>
      </c>
      <c r="J64" s="144">
        <v>0</v>
      </c>
      <c r="K64" s="144">
        <v>6.7</v>
      </c>
      <c r="L64" s="144">
        <v>0</v>
      </c>
      <c r="M64" s="144">
        <v>0</v>
      </c>
      <c r="N64" s="39">
        <v>20</v>
      </c>
      <c r="O64" s="150">
        <v>0</v>
      </c>
      <c r="P64" s="70">
        <v>0</v>
      </c>
      <c r="Q64" s="39">
        <v>2</v>
      </c>
      <c r="R64" s="39">
        <v>1</v>
      </c>
      <c r="S64" s="14"/>
      <c r="T64" s="14"/>
      <c r="U64" s="14"/>
      <c r="V64" s="14"/>
      <c r="W64" s="14"/>
    </row>
    <row r="65" spans="1:23" ht="15">
      <c r="A65" s="66">
        <v>56</v>
      </c>
      <c r="B65" s="67" t="s">
        <v>155</v>
      </c>
      <c r="C65" s="114" t="s">
        <v>126</v>
      </c>
      <c r="D65" s="68" t="s">
        <v>122</v>
      </c>
      <c r="E65" s="66" t="s">
        <v>123</v>
      </c>
      <c r="F65" s="65">
        <v>14.9</v>
      </c>
      <c r="G65" s="69">
        <v>14.9</v>
      </c>
      <c r="H65" s="69">
        <v>0</v>
      </c>
      <c r="I65" s="39">
        <v>1</v>
      </c>
      <c r="J65" s="144">
        <v>0</v>
      </c>
      <c r="K65" s="144">
        <v>0</v>
      </c>
      <c r="L65" s="144" t="s">
        <v>129</v>
      </c>
      <c r="M65" s="144">
        <v>14.9</v>
      </c>
      <c r="N65" s="39">
        <v>20</v>
      </c>
      <c r="O65" s="150">
        <v>0</v>
      </c>
      <c r="P65" s="70">
        <v>0</v>
      </c>
      <c r="Q65" s="39">
        <v>2</v>
      </c>
      <c r="R65" s="39">
        <v>1</v>
      </c>
      <c r="S65" s="14"/>
      <c r="T65" s="14"/>
      <c r="U65" s="14"/>
      <c r="V65" s="14"/>
      <c r="W65" s="14"/>
    </row>
    <row r="66" spans="1:27" s="189" customFormat="1" ht="15">
      <c r="A66" s="167">
        <v>57</v>
      </c>
      <c r="B66" s="179" t="s">
        <v>193</v>
      </c>
      <c r="C66" s="180" t="s">
        <v>44</v>
      </c>
      <c r="D66" s="181" t="s">
        <v>122</v>
      </c>
      <c r="E66" s="167" t="s">
        <v>123</v>
      </c>
      <c r="F66" s="182">
        <v>0</v>
      </c>
      <c r="G66" s="182">
        <v>0</v>
      </c>
      <c r="H66" s="182">
        <v>0</v>
      </c>
      <c r="I66" s="174">
        <v>1</v>
      </c>
      <c r="J66" s="182">
        <v>5.57</v>
      </c>
      <c r="K66" s="182">
        <v>0</v>
      </c>
      <c r="L66" s="182">
        <v>0</v>
      </c>
      <c r="M66" s="182">
        <v>0</v>
      </c>
      <c r="N66" s="174">
        <v>3</v>
      </c>
      <c r="O66" s="175">
        <v>5.57</v>
      </c>
      <c r="P66" s="176">
        <v>0</v>
      </c>
      <c r="Q66" s="174">
        <v>2</v>
      </c>
      <c r="R66" s="174">
        <v>1</v>
      </c>
      <c r="S66" s="186">
        <v>1</v>
      </c>
      <c r="T66" s="186">
        <v>2</v>
      </c>
      <c r="U66" s="186" t="s">
        <v>188</v>
      </c>
      <c r="V66" s="186">
        <v>1</v>
      </c>
      <c r="W66" s="186" t="s">
        <v>188</v>
      </c>
      <c r="X66" s="188"/>
      <c r="Y66" s="188"/>
      <c r="Z66" s="188"/>
      <c r="AA66" s="188"/>
    </row>
  </sheetData>
  <sheetProtection/>
  <mergeCells count="28"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</mergeCells>
  <dataValidations count="4">
    <dataValidation type="whole" allowBlank="1" showInputMessage="1" showErrorMessage="1" error="กรอกเฉพาะ 0 1 2 3" sqref="R11 R67:R65536 R6:R8">
      <formula1>0</formula1>
      <formula2>3</formula2>
    </dataValidation>
    <dataValidation type="whole" allowBlank="1" showInputMessage="1" showErrorMessage="1" error="กรอกเฉพาะ 0 1 2" sqref="Q11 Q67:Q65536 Q6:Q8">
      <formula1>0</formula1>
      <formula2>2</formula2>
    </dataValidation>
    <dataValidation type="whole" allowBlank="1" showInputMessage="1" showErrorMessage="1" error="กรอกเฉพาะจำนวนเต็ม" sqref="N6:N8 N67:N65536">
      <formula1>0</formula1>
      <formula2>100</formula2>
    </dataValidation>
    <dataValidation type="whole" allowBlank="1" showInputMessage="1" showErrorMessage="1" error="กรอกเฉพาะ 0 1 2 3 9" sqref="I5:I8 I67:I65536">
      <formula1>0</formula1>
      <formula2>9</formula2>
    </dataValidation>
  </dataValidations>
  <printOptions/>
  <pageMargins left="0.7086614173228347" right="0.7086614173228347" top="0.4330708661417323" bottom="0.7480314960629921" header="0.31496062992125984" footer="0.31496062992125984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Orawan Phadungkiet</dc:creator>
  <cp:keywords/>
  <dc:description/>
  <cp:lastModifiedBy>Chonlada Prasertsung</cp:lastModifiedBy>
  <cp:lastPrinted>2015-07-16T05:17:53Z</cp:lastPrinted>
  <dcterms:created xsi:type="dcterms:W3CDTF">2015-04-23T11:57:55Z</dcterms:created>
  <dcterms:modified xsi:type="dcterms:W3CDTF">2015-08-31T07:24:06Z</dcterms:modified>
  <cp:category/>
  <cp:version/>
  <cp:contentType/>
  <cp:contentStatus/>
</cp:coreProperties>
</file>