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879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X20" i="1"/>
  <c r="X10"/>
  <c r="AZ9" i="10"/>
  <c r="O9" i="13" l="1"/>
  <c r="H9"/>
  <c r="J9"/>
  <c r="K9"/>
  <c r="M9"/>
  <c r="G9"/>
  <c r="F9" s="1"/>
  <c r="A11" i="11" l="1"/>
  <c r="A12"/>
  <c r="A13"/>
  <c r="A14"/>
  <c r="A15"/>
  <c r="A16"/>
  <c r="A17"/>
  <c r="A18"/>
  <c r="A19"/>
  <c r="A20"/>
  <c r="A16" i="1"/>
  <c r="A13"/>
  <c r="A11"/>
  <c r="A13" i="10"/>
  <c r="A11" l="1"/>
  <c r="A17" i="1" l="1"/>
  <c r="A18"/>
  <c r="A19"/>
  <c r="A20"/>
  <c r="A12" i="10"/>
  <c r="A14"/>
  <c r="A15"/>
  <c r="A17"/>
  <c r="A18"/>
  <c r="A19"/>
  <c r="A20"/>
  <c r="A10"/>
  <c r="A10" i="11"/>
  <c r="A12" i="1"/>
  <c r="A14"/>
  <c r="A15"/>
  <c r="A10"/>
  <c r="I9" i="11" l="1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H9" i="1"/>
  <c r="I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P9" i="10"/>
  <c r="N9"/>
  <c r="M9"/>
  <c r="L9"/>
  <c r="K9"/>
  <c r="I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G9" i="1" l="1"/>
  <c r="G9" i="11"/>
  <c r="G9" i="10"/>
</calcChain>
</file>

<file path=xl/sharedStrings.xml><?xml version="1.0" encoding="utf-8"?>
<sst xmlns="http://schemas.openxmlformats.org/spreadsheetml/2006/main" count="541" uniqueCount="155">
  <si>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</si>
  <si>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</si>
  <si>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</si>
  <si>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</si>
  <si>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</si>
  <si>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</si>
  <si>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</si>
  <si>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</si>
  <si>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</si>
  <si>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</si>
  <si>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</si>
  <si>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</si>
  <si>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</si>
  <si>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</si>
  <si>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</si>
  <si>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</si>
  <si>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</si>
  <si>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</si>
  <si>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</si>
  <si>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</si>
  <si>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</si>
  <si>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</si>
  <si>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</si>
  <si>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</si>
  <si>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</si>
  <si>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</si>
  <si>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</si>
  <si>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</si>
  <si>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</si>
  <si>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</si>
  <si>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</si>
  <si>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</si>
  <si>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</si>
  <si>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</si>
  <si>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</si>
  <si>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</si>
  <si>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</si>
  <si>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</si>
  <si>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</si>
  <si>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</si>
  <si>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</si>
  <si>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</si>
  <si>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</si>
  <si>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</si>
  <si>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</si>
  <si>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</si>
  <si>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</si>
  <si>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</si>
  <si>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</si>
  <si>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</si>
  <si>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</si>
  <si>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</si>
  <si>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</si>
  <si>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</si>
  <si>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</si>
  <si>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</si>
  <si>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</si>
  <si>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</si>
  <si>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</si>
  <si>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</si>
  <si>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</si>
  <si>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</si>
  <si>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</si>
  <si>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</si>
  <si>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</si>
  <si>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</si>
  <si>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</si>
  <si>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</si>
  <si>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</si>
  <si>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</si>
  <si>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</si>
  <si>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</si>
  <si>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</si>
  <si>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</si>
  <si>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</si>
  <si>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</si>
  <si>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</si>
  <si>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</si>
  <si>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</si>
  <si>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</si>
  <si>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</si>
  <si>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</si>
  <si>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</si>
  <si>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</si>
  <si>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</si>
  <si>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</si>
  <si>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</si>
  <si>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</si>
  <si>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</si>
  <si>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</si>
  <si>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</si>
  <si>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</si>
  <si>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</si>
  <si>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</si>
  <si>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</si>
  <si>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</si>
  <si>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</si>
  <si>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</si>
  <si>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</si>
  <si>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</si>
  <si>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</si>
  <si>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</si>
  <si>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</si>
  <si>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</si>
  <si>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</si>
  <si>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</si>
  <si>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</si>
  <si>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</si>
  <si>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</si>
  <si>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</si>
  <si>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</si>
  <si>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</si>
  <si>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</si>
  <si>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</si>
  <si>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</si>
  <si>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</si>
  <si>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</si>
  <si>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</si>
  <si>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</si>
  <si>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อุทยานแห่งชาติขุนแจ</t>
  </si>
  <si>
    <t>R10810001</t>
  </si>
  <si>
    <t>จ.เชียงราย</t>
  </si>
  <si>
    <t>R10810002</t>
  </si>
  <si>
    <t>R10810005</t>
  </si>
  <si>
    <t>R10810006</t>
  </si>
  <si>
    <t>R10810007</t>
  </si>
  <si>
    <t>R10810008</t>
  </si>
  <si>
    <t>R10810010</t>
  </si>
  <si>
    <t>R10810011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</si>
  <si>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</si>
  <si>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</si>
  <si>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</si>
  <si>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</si>
  <si>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</si>
  <si>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</si>
  <si>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</si>
  <si>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</si>
  <si>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</si>
  <si>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</si>
  <si>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</si>
  <si>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</si>
  <si>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</si>
  <si>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</si>
  <si>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</si>
  <si>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</si>
  <si>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</si>
  <si>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</si>
  <si>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</si>
  <si>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</si>
  <si>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</si>
  <si>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</si>
  <si>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</si>
  <si>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</si>
  <si>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15A</t>
  </si>
  <si>
    <t>อัตรากำลังเจ้าหน้าที่ไม่เพียงพอต่อการปฏิบัติงาน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</si>
</sst>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2" fontId="22" fillId="0" borderId="5" xfId="1" applyNumberFormat="1" applyFont="1" applyFill="1" applyBorder="1" applyAlignment="1">
      <alignment horizontal="right"/>
    </xf>
    <xf numFmtId="2" fontId="22" fillId="0" borderId="5" xfId="1" applyNumberFormat="1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vertical="center"/>
    </xf>
    <xf numFmtId="2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right"/>
    </xf>
    <xf numFmtId="1" fontId="22" fillId="0" borderId="5" xfId="1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0" fillId="0" borderId="0" xfId="0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6" fillId="0" borderId="0" xfId="0" applyNumberFormat="1" applyFont="1" applyFill="1" applyAlignment="1">
      <alignment horizontal="right" vertical="center" indent="1"/>
    </xf>
    <xf numFmtId="2" fontId="11" fillId="0" borderId="0" xfId="0" applyNumberFormat="1" applyFont="1" applyFill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quotePrefix="1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24" fillId="0" borderId="0" xfId="0" applyFont="1"/>
    <xf numFmtId="0" fontId="10" fillId="0" borderId="5" xfId="0" applyFont="1" applyBorder="1" applyAlignment="1">
      <alignment horizontal="center"/>
    </xf>
    <xf numFmtId="43" fontId="11" fillId="0" borderId="5" xfId="1" applyFont="1" applyFill="1" applyBorder="1" applyAlignment="1">
      <alignment horizontal="left"/>
    </xf>
    <xf numFmtId="43" fontId="11" fillId="0" borderId="5" xfId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0" fillId="0" borderId="5" xfId="0" applyNumberFormat="1" applyFont="1" applyBorder="1" applyAlignment="1">
      <alignment horizontal="right"/>
    </xf>
    <xf numFmtId="0" fontId="11" fillId="0" borderId="5" xfId="1" applyNumberFormat="1" applyFont="1" applyFill="1" applyBorder="1" applyAlignment="1">
      <alignment horizontal="right"/>
    </xf>
    <xf numFmtId="0" fontId="24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vertic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5"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workbookViewId="0">
      <selection activeCell="K86" sqref="K86"/>
    </sheetView>
  </sheetViews>
  <sheetFormatPr defaultColWidth="9.125" defaultRowHeight="21.75"/>
  <cols>
    <col min="1" max="1" width="3.375" style="75" customWidth="1"/>
    <col min="2" max="2" width="26.625" style="77" customWidth="1"/>
    <col min="3" max="3" width="20" style="77" customWidth="1"/>
    <col min="4" max="4" width="15.875" style="77" customWidth="1"/>
    <col min="5" max="14" width="9.125" style="77"/>
    <col min="15" max="15" width="13" style="77" customWidth="1"/>
    <col min="16" max="16384" width="9.125" style="77"/>
  </cols>
  <sheetData>
    <row r="1" spans="1:4">
      <c r="B1" s="76" t="s">
        <v>49</v>
      </c>
    </row>
    <row r="2" spans="1:4">
      <c r="A2" s="75">
        <v>1</v>
      </c>
      <c r="B2" s="77" t="s">
        <v>8</v>
      </c>
      <c r="C2" s="77" t="s">
        <v>52</v>
      </c>
    </row>
    <row r="3" spans="1:4">
      <c r="C3" s="77" t="s">
        <v>111</v>
      </c>
    </row>
    <row r="4" spans="1:4" s="80" customFormat="1">
      <c r="A4" s="78">
        <v>2</v>
      </c>
      <c r="B4" s="79" t="s">
        <v>9</v>
      </c>
      <c r="C4" s="80" t="s">
        <v>53</v>
      </c>
    </row>
    <row r="5" spans="1:4">
      <c r="C5" s="77" t="s">
        <v>54</v>
      </c>
    </row>
    <row r="6" spans="1:4">
      <c r="A6" s="75">
        <v>3</v>
      </c>
      <c r="B6" s="77" t="s">
        <v>10</v>
      </c>
      <c r="C6" s="77" t="s">
        <v>109</v>
      </c>
    </row>
    <row r="7" spans="1:4">
      <c r="A7" s="75">
        <v>4</v>
      </c>
      <c r="B7" s="77" t="s">
        <v>55</v>
      </c>
      <c r="C7" s="77" t="s">
        <v>56</v>
      </c>
    </row>
    <row r="8" spans="1:4" s="80" customFormat="1">
      <c r="A8" s="78">
        <v>5</v>
      </c>
      <c r="B8" s="81" t="s">
        <v>3</v>
      </c>
      <c r="C8" s="80" t="s">
        <v>57</v>
      </c>
    </row>
    <row r="9" spans="1:4" s="80" customFormat="1">
      <c r="A9" s="78"/>
      <c r="B9" s="81"/>
      <c r="C9" s="82" t="s">
        <v>58</v>
      </c>
    </row>
    <row r="10" spans="1:4" s="80" customFormat="1">
      <c r="A10" s="78"/>
      <c r="B10" s="81"/>
      <c r="C10" s="83" t="s">
        <v>59</v>
      </c>
    </row>
    <row r="11" spans="1:4" s="80" customFormat="1">
      <c r="A11" s="78"/>
      <c r="B11" s="81"/>
      <c r="C11" s="82" t="s">
        <v>110</v>
      </c>
    </row>
    <row r="12" spans="1:4">
      <c r="A12" s="75">
        <v>6</v>
      </c>
      <c r="B12" s="77" t="s">
        <v>60</v>
      </c>
    </row>
    <row r="13" spans="1:4">
      <c r="C13" s="77" t="s">
        <v>22</v>
      </c>
      <c r="D13" s="77" t="s">
        <v>61</v>
      </c>
    </row>
    <row r="14" spans="1:4">
      <c r="C14" s="77" t="s">
        <v>23</v>
      </c>
      <c r="D14" s="77" t="s">
        <v>62</v>
      </c>
    </row>
    <row r="15" spans="1:4">
      <c r="A15" s="75">
        <v>7</v>
      </c>
      <c r="B15" s="77" t="s">
        <v>12</v>
      </c>
      <c r="C15" s="77" t="s">
        <v>63</v>
      </c>
    </row>
    <row r="16" spans="1:4">
      <c r="C16" s="84" t="s">
        <v>64</v>
      </c>
    </row>
    <row r="17" spans="1:5">
      <c r="C17" s="84" t="s">
        <v>65</v>
      </c>
    </row>
    <row r="18" spans="1:5">
      <c r="C18" s="84" t="s">
        <v>66</v>
      </c>
    </row>
    <row r="19" spans="1:5">
      <c r="C19" s="84" t="s">
        <v>67</v>
      </c>
    </row>
    <row r="20" spans="1:5">
      <c r="C20" s="84" t="s">
        <v>68</v>
      </c>
    </row>
    <row r="21" spans="1:5">
      <c r="A21" s="75">
        <v>8</v>
      </c>
      <c r="B21" s="77" t="s">
        <v>102</v>
      </c>
      <c r="E21" s="77" t="s">
        <v>69</v>
      </c>
    </row>
    <row r="22" spans="1:5">
      <c r="C22" s="77" t="s">
        <v>40</v>
      </c>
      <c r="D22" s="77" t="s">
        <v>70</v>
      </c>
    </row>
    <row r="23" spans="1:5">
      <c r="C23" s="85" t="s">
        <v>41</v>
      </c>
      <c r="D23" s="77" t="s">
        <v>71</v>
      </c>
    </row>
    <row r="24" spans="1:5">
      <c r="C24" s="77" t="s">
        <v>72</v>
      </c>
      <c r="D24" s="77" t="s">
        <v>73</v>
      </c>
    </row>
    <row r="25" spans="1:5">
      <c r="C25" s="77" t="s">
        <v>43</v>
      </c>
      <c r="D25" s="77" t="s">
        <v>74</v>
      </c>
    </row>
    <row r="26" spans="1:5">
      <c r="C26" s="77" t="s">
        <v>13</v>
      </c>
      <c r="D26" s="77" t="s">
        <v>75</v>
      </c>
    </row>
    <row r="27" spans="1:5">
      <c r="C27" s="77" t="s">
        <v>5</v>
      </c>
      <c r="D27" s="77" t="s">
        <v>76</v>
      </c>
    </row>
    <row r="28" spans="1:5">
      <c r="C28" s="77" t="s">
        <v>31</v>
      </c>
      <c r="D28" s="77" t="s">
        <v>77</v>
      </c>
    </row>
    <row r="29" spans="1:5">
      <c r="D29" s="86" t="s">
        <v>78</v>
      </c>
    </row>
    <row r="30" spans="1:5">
      <c r="D30" s="86" t="s">
        <v>79</v>
      </c>
    </row>
    <row r="31" spans="1:5">
      <c r="D31" s="86" t="s">
        <v>80</v>
      </c>
    </row>
    <row r="32" spans="1:5">
      <c r="C32" s="77" t="s">
        <v>81</v>
      </c>
      <c r="D32" s="77" t="s">
        <v>82</v>
      </c>
    </row>
    <row r="33" spans="1:4">
      <c r="D33" s="86" t="s">
        <v>83</v>
      </c>
    </row>
    <row r="34" spans="1:4">
      <c r="D34" s="86" t="s">
        <v>84</v>
      </c>
    </row>
    <row r="35" spans="1:4">
      <c r="C35" s="77" t="s">
        <v>85</v>
      </c>
      <c r="D35" s="77" t="s">
        <v>86</v>
      </c>
    </row>
    <row r="36" spans="1:4">
      <c r="D36" s="86" t="s">
        <v>87</v>
      </c>
    </row>
    <row r="37" spans="1:4">
      <c r="D37" s="86" t="s">
        <v>88</v>
      </c>
    </row>
    <row r="38" spans="1:4">
      <c r="D38" s="86" t="s">
        <v>89</v>
      </c>
    </row>
    <row r="40" spans="1:4">
      <c r="A40" s="75">
        <v>9</v>
      </c>
      <c r="B40" s="77" t="s">
        <v>14</v>
      </c>
      <c r="C40" s="77" t="s">
        <v>103</v>
      </c>
    </row>
    <row r="41" spans="1:4">
      <c r="A41" s="75">
        <v>10</v>
      </c>
      <c r="B41" s="77" t="s">
        <v>90</v>
      </c>
    </row>
    <row r="42" spans="1:4">
      <c r="C42" s="77" t="s">
        <v>33</v>
      </c>
      <c r="D42" s="77" t="s">
        <v>91</v>
      </c>
    </row>
    <row r="43" spans="1:4">
      <c r="C43" s="77" t="s">
        <v>34</v>
      </c>
      <c r="D43" s="77" t="s">
        <v>92</v>
      </c>
    </row>
    <row r="44" spans="1:4">
      <c r="C44" s="77" t="s">
        <v>35</v>
      </c>
      <c r="D44" s="77" t="s">
        <v>93</v>
      </c>
    </row>
    <row r="45" spans="1:4">
      <c r="C45" s="77" t="s">
        <v>94</v>
      </c>
      <c r="D45" s="77" t="s">
        <v>95</v>
      </c>
    </row>
    <row r="46" spans="1:4">
      <c r="A46" s="75">
        <v>11</v>
      </c>
      <c r="B46" s="77" t="s">
        <v>48</v>
      </c>
      <c r="C46" s="77" t="s">
        <v>96</v>
      </c>
    </row>
    <row r="47" spans="1:4">
      <c r="C47" s="77" t="s">
        <v>97</v>
      </c>
    </row>
    <row r="48" spans="1:4" ht="13.5" customHeight="1">
      <c r="C48" s="77" t="s">
        <v>98</v>
      </c>
    </row>
    <row r="49" spans="1:7">
      <c r="B49" s="87" t="s">
        <v>99</v>
      </c>
    </row>
    <row r="50" spans="1:7">
      <c r="A50" s="88" t="s">
        <v>100</v>
      </c>
      <c r="B50" s="77" t="s">
        <v>101</v>
      </c>
    </row>
    <row r="51" spans="1:7">
      <c r="A51" s="75">
        <v>12</v>
      </c>
      <c r="B51" s="77" t="s">
        <v>50</v>
      </c>
      <c r="C51" s="77" t="s">
        <v>51</v>
      </c>
    </row>
    <row r="52" spans="1:7">
      <c r="B52" s="95">
        <v>0</v>
      </c>
      <c r="C52" s="96" t="s">
        <v>104</v>
      </c>
    </row>
    <row r="53" spans="1:7">
      <c r="B53" s="95">
        <v>11</v>
      </c>
      <c r="C53" s="96" t="s">
        <v>105</v>
      </c>
    </row>
    <row r="54" spans="1:7">
      <c r="B54" s="95">
        <v>22</v>
      </c>
      <c r="C54" s="96" t="s">
        <v>107</v>
      </c>
    </row>
    <row r="55" spans="1:7">
      <c r="B55" s="95">
        <v>33</v>
      </c>
      <c r="C55" s="96" t="s">
        <v>106</v>
      </c>
    </row>
    <row r="56" spans="1:7">
      <c r="B56" s="95">
        <v>44</v>
      </c>
      <c r="C56" s="96" t="s">
        <v>108</v>
      </c>
    </row>
    <row r="57" spans="1:7">
      <c r="B57" s="95">
        <v>55</v>
      </c>
      <c r="C57" s="96" t="s">
        <v>129</v>
      </c>
      <c r="E57" s="89"/>
      <c r="F57" s="90"/>
      <c r="G57" s="89"/>
    </row>
    <row r="58" spans="1:7">
      <c r="B58" s="95">
        <v>66</v>
      </c>
      <c r="C58" s="96" t="s">
        <v>130</v>
      </c>
      <c r="E58" s="92"/>
      <c r="F58" s="91"/>
      <c r="G58" s="92"/>
    </row>
    <row r="59" spans="1:7">
      <c r="B59" s="95">
        <v>77</v>
      </c>
      <c r="C59" s="96" t="s">
        <v>116</v>
      </c>
      <c r="E59" s="92"/>
      <c r="F59" s="93"/>
      <c r="G59" s="92"/>
    </row>
    <row r="60" spans="1:7">
      <c r="B60" s="95">
        <v>88</v>
      </c>
      <c r="C60" s="96" t="s">
        <v>115</v>
      </c>
      <c r="F60" s="91"/>
      <c r="G60" s="92"/>
    </row>
    <row r="61" spans="1:7">
      <c r="B61" s="95">
        <v>99</v>
      </c>
      <c r="C61" s="96" t="s">
        <v>114</v>
      </c>
      <c r="F61" s="94"/>
    </row>
    <row r="62" spans="1:7">
      <c r="A62" s="77"/>
      <c r="B62" s="95" t="s">
        <v>113</v>
      </c>
      <c r="C62" s="96" t="s">
        <v>112</v>
      </c>
      <c r="F62" s="75"/>
    </row>
    <row r="63" spans="1:7">
      <c r="A63" s="77"/>
      <c r="B63" s="95"/>
      <c r="C63" s="96"/>
      <c r="F63" s="75"/>
    </row>
    <row r="64" spans="1:7">
      <c r="A64" s="77"/>
      <c r="B64" s="95"/>
      <c r="C64" s="96"/>
      <c r="F64" s="75"/>
    </row>
    <row r="65" spans="1:15" ht="22.5" thickBot="1">
      <c r="A65" s="77"/>
      <c r="B65" s="87" t="s">
        <v>133</v>
      </c>
      <c r="F65" s="75"/>
    </row>
    <row r="66" spans="1:15" ht="18.75" customHeight="1">
      <c r="B66" s="145" t="s">
        <v>134</v>
      </c>
      <c r="C66" s="146"/>
      <c r="D66" s="99"/>
      <c r="E66" s="99"/>
      <c r="F66" s="99"/>
      <c r="G66" s="99"/>
      <c r="H66" s="99"/>
      <c r="I66" s="99"/>
      <c r="J66" s="99"/>
      <c r="K66" s="99"/>
      <c r="L66" s="99"/>
      <c r="M66" s="100"/>
    </row>
    <row r="67" spans="1:15" ht="18.75" customHeight="1">
      <c r="B67" s="101"/>
      <c r="C67" s="102" t="s">
        <v>135</v>
      </c>
      <c r="D67" s="103" t="s">
        <v>136</v>
      </c>
      <c r="E67" s="104"/>
      <c r="F67" s="104"/>
      <c r="G67" s="104"/>
      <c r="H67" s="104"/>
      <c r="I67" s="104"/>
      <c r="J67" s="104"/>
      <c r="K67" s="104"/>
      <c r="L67" s="104"/>
      <c r="M67" s="105"/>
    </row>
    <row r="68" spans="1:15" ht="18.75" customHeight="1">
      <c r="B68" s="106"/>
      <c r="C68" s="104"/>
      <c r="D68" s="107" t="s">
        <v>137</v>
      </c>
      <c r="E68" s="104"/>
      <c r="F68" s="104"/>
      <c r="G68" s="104"/>
      <c r="H68" s="104"/>
      <c r="I68" s="104"/>
      <c r="J68" s="104"/>
      <c r="K68" s="104"/>
      <c r="L68" s="104"/>
      <c r="M68" s="105"/>
    </row>
    <row r="69" spans="1:15">
      <c r="B69" s="106"/>
      <c r="C69" s="104"/>
      <c r="D69" s="107" t="s">
        <v>138</v>
      </c>
      <c r="E69" s="104"/>
      <c r="F69" s="104"/>
      <c r="G69" s="104"/>
      <c r="H69" s="104"/>
      <c r="I69" s="104"/>
      <c r="J69" s="104"/>
      <c r="K69" s="104"/>
      <c r="L69" s="104"/>
      <c r="M69" s="105"/>
    </row>
    <row r="70" spans="1:15">
      <c r="B70" s="106"/>
      <c r="C70" s="104"/>
      <c r="D70" s="107" t="s">
        <v>139</v>
      </c>
      <c r="E70" s="104"/>
      <c r="F70" s="104"/>
      <c r="G70" s="104"/>
      <c r="H70" s="104"/>
      <c r="I70" s="104"/>
      <c r="J70" s="104"/>
      <c r="K70" s="104"/>
      <c r="L70" s="104"/>
      <c r="M70" s="105"/>
    </row>
    <row r="71" spans="1:15">
      <c r="B71" s="106"/>
      <c r="C71" s="104" t="s">
        <v>140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5"/>
    </row>
    <row r="72" spans="1:15">
      <c r="B72" s="106"/>
      <c r="C72" s="108" t="s">
        <v>141</v>
      </c>
      <c r="D72" s="103" t="s">
        <v>142</v>
      </c>
      <c r="E72" s="104"/>
      <c r="F72" s="104"/>
      <c r="G72" s="104"/>
      <c r="H72" s="104"/>
      <c r="I72" s="104"/>
      <c r="J72" s="104"/>
      <c r="K72" s="104"/>
      <c r="L72" s="104"/>
      <c r="M72" s="105"/>
      <c r="O72" s="77" t="s">
        <v>69</v>
      </c>
    </row>
    <row r="73" spans="1:15">
      <c r="B73" s="106"/>
      <c r="C73" s="108" t="s">
        <v>143</v>
      </c>
      <c r="D73" s="103" t="s">
        <v>144</v>
      </c>
      <c r="E73" s="104"/>
      <c r="F73" s="104"/>
      <c r="G73" s="104"/>
      <c r="H73" s="104"/>
      <c r="I73" s="104"/>
      <c r="J73" s="104"/>
      <c r="K73" s="104"/>
      <c r="L73" s="104"/>
      <c r="M73" s="105"/>
    </row>
    <row r="74" spans="1:15">
      <c r="B74" s="147" t="s">
        <v>145</v>
      </c>
      <c r="C74" s="148"/>
      <c r="D74" s="103" t="s">
        <v>152</v>
      </c>
      <c r="E74" s="104"/>
      <c r="F74" s="104"/>
      <c r="G74" s="104"/>
      <c r="H74" s="104"/>
      <c r="I74" s="104"/>
      <c r="J74" s="104"/>
      <c r="K74" s="104"/>
      <c r="L74" s="104"/>
      <c r="M74" s="105"/>
    </row>
    <row r="75" spans="1:15">
      <c r="B75" s="106"/>
      <c r="C75" s="104"/>
      <c r="D75" s="109" t="s">
        <v>146</v>
      </c>
      <c r="E75" s="104"/>
      <c r="F75" s="104"/>
      <c r="G75" s="104"/>
      <c r="H75" s="104"/>
      <c r="I75" s="104"/>
      <c r="J75" s="104"/>
      <c r="K75" s="104"/>
      <c r="L75" s="104"/>
      <c r="M75" s="105"/>
    </row>
    <row r="76" spans="1:15">
      <c r="B76" s="106"/>
      <c r="C76" s="104"/>
      <c r="D76" s="109" t="s">
        <v>147</v>
      </c>
      <c r="E76" s="104"/>
      <c r="F76" s="104"/>
      <c r="G76" s="104"/>
      <c r="H76" s="104"/>
      <c r="I76" s="104"/>
      <c r="J76" s="104"/>
      <c r="K76" s="104"/>
      <c r="L76" s="104"/>
      <c r="M76" s="105"/>
    </row>
    <row r="77" spans="1:15">
      <c r="B77" s="106"/>
      <c r="C77" s="104"/>
      <c r="D77" s="109" t="s">
        <v>148</v>
      </c>
      <c r="E77" s="104"/>
      <c r="F77" s="104"/>
      <c r="G77" s="104"/>
      <c r="H77" s="104"/>
      <c r="I77" s="104"/>
      <c r="J77" s="104"/>
      <c r="K77" s="104"/>
      <c r="L77" s="104"/>
      <c r="M77" s="105"/>
    </row>
    <row r="78" spans="1:15">
      <c r="B78" s="147" t="s">
        <v>149</v>
      </c>
      <c r="C78" s="148"/>
      <c r="D78" s="103" t="s">
        <v>150</v>
      </c>
      <c r="E78" s="104"/>
      <c r="F78" s="104"/>
      <c r="G78" s="104"/>
      <c r="H78" s="104"/>
      <c r="I78" s="104"/>
      <c r="J78" s="104"/>
      <c r="K78" s="104"/>
      <c r="L78" s="104"/>
      <c r="M78" s="105"/>
    </row>
    <row r="79" spans="1:15" ht="22.5" thickBot="1">
      <c r="B79" s="110"/>
      <c r="C79" s="111"/>
      <c r="D79" s="112"/>
      <c r="E79" s="111"/>
      <c r="F79" s="111"/>
      <c r="G79" s="111"/>
      <c r="H79" s="111"/>
      <c r="I79" s="111"/>
      <c r="J79" s="111"/>
      <c r="K79" s="111"/>
      <c r="L79" s="111"/>
      <c r="M79" s="11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"/>
  <sheetViews>
    <sheetView tabSelected="1" zoomScale="80" zoomScaleNormal="80" workbookViewId="0">
      <selection activeCell="X21" sqref="X21"/>
    </sheetView>
  </sheetViews>
  <sheetFormatPr defaultColWidth="8.875" defaultRowHeight="17.25"/>
  <cols>
    <col min="1" max="1" width="4.375" style="11" bestFit="1" customWidth="1"/>
    <col min="2" max="2" width="6.25" style="13" bestFit="1" customWidth="1"/>
    <col min="3" max="3" width="7.125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3" width="5.875" style="11" bestFit="1" customWidth="1"/>
    <col min="24" max="24" width="8" style="11" bestFit="1" customWidth="1"/>
    <col min="25" max="47" width="5.875" style="11" bestFit="1" customWidth="1"/>
    <col min="48" max="48" width="6.75" style="11" bestFit="1" customWidth="1"/>
    <col min="49" max="16384" width="8.875" style="11"/>
  </cols>
  <sheetData>
    <row r="1" spans="1:48" customFormat="1" ht="33">
      <c r="C1" s="187" t="s">
        <v>0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</row>
    <row r="2" spans="1:48" customFormat="1" ht="27.75">
      <c r="B2" s="191" t="s">
        <v>1</v>
      </c>
      <c r="C2" s="191"/>
      <c r="D2" s="191"/>
      <c r="E2" s="191"/>
      <c r="F2" s="192" t="s">
        <v>119</v>
      </c>
      <c r="G2" s="192"/>
      <c r="H2" s="192"/>
      <c r="I2" s="192"/>
      <c r="J2" s="192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9" t="s">
        <v>2</v>
      </c>
      <c r="AM2" s="189"/>
      <c r="AN2" s="189"/>
      <c r="AO2" s="189"/>
      <c r="AP2" s="189"/>
      <c r="AQ2" s="189"/>
      <c r="AR2" s="193">
        <v>1081</v>
      </c>
      <c r="AS2" s="193"/>
      <c r="AT2" s="193"/>
      <c r="AU2" s="3"/>
      <c r="AV2" s="3"/>
    </row>
    <row r="3" spans="1:48" customFormat="1" ht="27.75">
      <c r="B3" s="191"/>
      <c r="C3" s="191"/>
      <c r="D3" s="191"/>
      <c r="E3" s="191"/>
      <c r="F3" s="192"/>
      <c r="G3" s="192"/>
      <c r="H3" s="192"/>
      <c r="I3" s="192"/>
      <c r="J3" s="192"/>
      <c r="K3" s="49"/>
      <c r="L3" s="50"/>
      <c r="M3" s="50"/>
      <c r="N3" s="54"/>
      <c r="O3" s="54"/>
      <c r="P3" s="55"/>
      <c r="Q3" s="73"/>
      <c r="R3" s="73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9" t="s">
        <v>117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90">
        <v>68.010000000000005</v>
      </c>
      <c r="AS3" s="190"/>
      <c r="AT3" s="190"/>
      <c r="AU3" s="188" t="s">
        <v>4</v>
      </c>
      <c r="AV3" s="188"/>
    </row>
    <row r="4" spans="1:48" customFormat="1" ht="27.75">
      <c r="B4" s="191"/>
      <c r="C4" s="191"/>
      <c r="D4" s="191"/>
      <c r="E4" s="191"/>
      <c r="F4" s="192"/>
      <c r="G4" s="192"/>
      <c r="H4" s="192"/>
      <c r="I4" s="192"/>
      <c r="J4" s="192"/>
      <c r="K4" s="49"/>
      <c r="L4" s="50"/>
      <c r="M4" s="50"/>
      <c r="N4" s="57"/>
      <c r="O4" s="57"/>
      <c r="P4" s="55"/>
      <c r="Q4" s="73"/>
      <c r="R4" s="73"/>
      <c r="S4" s="58"/>
      <c r="T4" s="59"/>
      <c r="U4" s="59"/>
      <c r="V4" s="5"/>
      <c r="W4" s="5"/>
      <c r="X4" s="5"/>
      <c r="Y4" s="5"/>
      <c r="Z4" s="5"/>
      <c r="AE4" s="189" t="s">
        <v>118</v>
      </c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90">
        <v>68.010000000000005</v>
      </c>
      <c r="AS4" s="190"/>
      <c r="AT4" s="190"/>
      <c r="AU4" s="188" t="s">
        <v>4</v>
      </c>
      <c r="AV4" s="188"/>
    </row>
    <row r="5" spans="1:48" customFormat="1" ht="18.75" customHeight="1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47"/>
      <c r="AF5" s="47"/>
      <c r="AM5" s="47"/>
      <c r="AN5" s="47"/>
      <c r="AT5" s="149" t="s">
        <v>6</v>
      </c>
      <c r="AU5" s="149"/>
      <c r="AV5" s="149"/>
    </row>
    <row r="6" spans="1:48" ht="21" customHeight="1">
      <c r="A6" s="178" t="s">
        <v>45</v>
      </c>
      <c r="B6" s="150" t="s">
        <v>7</v>
      </c>
      <c r="C6" s="150" t="s">
        <v>8</v>
      </c>
      <c r="D6" s="150" t="s">
        <v>9</v>
      </c>
      <c r="E6" s="150" t="s">
        <v>10</v>
      </c>
      <c r="F6" s="150" t="s">
        <v>11</v>
      </c>
      <c r="G6" s="181" t="s">
        <v>47</v>
      </c>
      <c r="H6" s="182"/>
      <c r="I6" s="183"/>
      <c r="J6" s="151" t="s">
        <v>12</v>
      </c>
      <c r="K6" s="185" t="s">
        <v>37</v>
      </c>
      <c r="L6" s="185"/>
      <c r="M6" s="185"/>
      <c r="N6" s="185"/>
      <c r="O6" s="151" t="s">
        <v>13</v>
      </c>
      <c r="P6" s="162" t="s">
        <v>5</v>
      </c>
      <c r="Q6" s="151" t="s">
        <v>31</v>
      </c>
      <c r="R6" s="165" t="s">
        <v>38</v>
      </c>
      <c r="S6" s="168" t="s">
        <v>39</v>
      </c>
      <c r="T6" s="171" t="s">
        <v>14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3"/>
      <c r="AV6" s="161" t="s">
        <v>48</v>
      </c>
    </row>
    <row r="7" spans="1:48" ht="18.75" customHeight="1">
      <c r="A7" s="178"/>
      <c r="B7" s="150"/>
      <c r="C7" s="150"/>
      <c r="D7" s="150"/>
      <c r="E7" s="150"/>
      <c r="F7" s="150"/>
      <c r="G7" s="184" t="s">
        <v>3</v>
      </c>
      <c r="H7" s="180" t="s">
        <v>46</v>
      </c>
      <c r="I7" s="180"/>
      <c r="J7" s="152"/>
      <c r="K7" s="186" t="s">
        <v>40</v>
      </c>
      <c r="L7" s="174" t="s">
        <v>41</v>
      </c>
      <c r="M7" s="176" t="s">
        <v>42</v>
      </c>
      <c r="N7" s="177" t="s">
        <v>43</v>
      </c>
      <c r="O7" s="152"/>
      <c r="P7" s="163"/>
      <c r="Q7" s="152"/>
      <c r="R7" s="166"/>
      <c r="S7" s="169"/>
      <c r="T7" s="157" t="s">
        <v>15</v>
      </c>
      <c r="U7" s="157"/>
      <c r="V7" s="157"/>
      <c r="W7" s="157"/>
      <c r="X7" s="158" t="s">
        <v>16</v>
      </c>
      <c r="Y7" s="158"/>
      <c r="Z7" s="158"/>
      <c r="AA7" s="158"/>
      <c r="AB7" s="159" t="s">
        <v>17</v>
      </c>
      <c r="AC7" s="159"/>
      <c r="AD7" s="159"/>
      <c r="AE7" s="159"/>
      <c r="AF7" s="160" t="s">
        <v>18</v>
      </c>
      <c r="AG7" s="160"/>
      <c r="AH7" s="160"/>
      <c r="AI7" s="160"/>
      <c r="AJ7" s="154" t="s">
        <v>19</v>
      </c>
      <c r="AK7" s="154"/>
      <c r="AL7" s="154"/>
      <c r="AM7" s="154"/>
      <c r="AN7" s="155" t="s">
        <v>20</v>
      </c>
      <c r="AO7" s="155"/>
      <c r="AP7" s="155"/>
      <c r="AQ7" s="155"/>
      <c r="AR7" s="156" t="s">
        <v>21</v>
      </c>
      <c r="AS7" s="156"/>
      <c r="AT7" s="156"/>
      <c r="AU7" s="156"/>
      <c r="AV7" s="161"/>
    </row>
    <row r="8" spans="1:48" ht="21.75" customHeight="1">
      <c r="A8" s="178"/>
      <c r="B8" s="150"/>
      <c r="C8" s="150"/>
      <c r="D8" s="150"/>
      <c r="E8" s="150"/>
      <c r="F8" s="150"/>
      <c r="G8" s="184"/>
      <c r="H8" s="15" t="s">
        <v>22</v>
      </c>
      <c r="I8" s="16" t="s">
        <v>23</v>
      </c>
      <c r="J8" s="153"/>
      <c r="K8" s="186"/>
      <c r="L8" s="175"/>
      <c r="M8" s="176"/>
      <c r="N8" s="177"/>
      <c r="O8" s="153"/>
      <c r="P8" s="164"/>
      <c r="Q8" s="153"/>
      <c r="R8" s="167"/>
      <c r="S8" s="170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61"/>
    </row>
    <row r="9" spans="1:48">
      <c r="A9" s="179" t="s">
        <v>28</v>
      </c>
      <c r="B9" s="179"/>
      <c r="C9" s="179"/>
      <c r="D9" s="179"/>
      <c r="E9" s="179"/>
      <c r="F9" s="179"/>
      <c r="G9" s="24">
        <f>I9+H9</f>
        <v>68.010000000000005</v>
      </c>
      <c r="H9" s="25">
        <f>SUM(H10:H20)</f>
        <v>68.010000000000005</v>
      </c>
      <c r="I9" s="25">
        <f>SUM(I10:I20)</f>
        <v>0</v>
      </c>
      <c r="J9" s="25"/>
      <c r="K9" s="25">
        <f>SUM(K10:K20)</f>
        <v>69.320000000000007</v>
      </c>
      <c r="L9" s="25">
        <f>SUM(L10:L20)</f>
        <v>0</v>
      </c>
      <c r="M9" s="25">
        <f>SUM(M10:M20)</f>
        <v>0</v>
      </c>
      <c r="N9" s="25">
        <f>SUM(N10:N20)</f>
        <v>0</v>
      </c>
      <c r="O9" s="25"/>
      <c r="P9" s="25">
        <f>SUM(P10:P20)</f>
        <v>53.447999999999993</v>
      </c>
      <c r="Q9" s="25"/>
      <c r="R9" s="25"/>
      <c r="S9" s="25"/>
      <c r="T9" s="25">
        <f t="shared" ref="T9:AU9" si="0">SUM(T10:T20)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53.447999999999993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27" customFormat="1" ht="21.7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7">
        <v>1</v>
      </c>
      <c r="C10" s="71" t="s">
        <v>120</v>
      </c>
      <c r="D10" s="128" t="s">
        <v>131</v>
      </c>
      <c r="E10" s="68" t="s">
        <v>121</v>
      </c>
      <c r="F10" s="67" t="s">
        <v>153</v>
      </c>
      <c r="G10" s="66">
        <v>4.28</v>
      </c>
      <c r="H10" s="66">
        <v>4.28</v>
      </c>
      <c r="I10" s="69">
        <v>0</v>
      </c>
      <c r="J10" s="39">
        <v>1</v>
      </c>
      <c r="K10" s="129">
        <v>4.28</v>
      </c>
      <c r="L10" s="129">
        <v>0</v>
      </c>
      <c r="M10" s="129">
        <v>0</v>
      </c>
      <c r="N10" s="129">
        <v>0</v>
      </c>
      <c r="O10" s="39">
        <v>8</v>
      </c>
      <c r="P10" s="66">
        <v>2.5680000000000001</v>
      </c>
      <c r="Q10" s="70">
        <v>60</v>
      </c>
      <c r="R10" s="39">
        <v>2</v>
      </c>
      <c r="S10" s="39">
        <v>1</v>
      </c>
      <c r="T10" s="66">
        <v>0</v>
      </c>
      <c r="U10" s="66">
        <v>0</v>
      </c>
      <c r="V10" s="66">
        <v>0</v>
      </c>
      <c r="W10" s="66">
        <v>0</v>
      </c>
      <c r="X10" s="66">
        <f>P10</f>
        <v>2.5680000000000001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4"/>
    </row>
    <row r="11" spans="1:48" s="27" customFormat="1" ht="21.75">
      <c r="A11" s="46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71" t="s">
        <v>120</v>
      </c>
      <c r="D11" s="128" t="s">
        <v>132</v>
      </c>
      <c r="E11" s="68" t="s">
        <v>121</v>
      </c>
      <c r="F11" s="67" t="s">
        <v>153</v>
      </c>
      <c r="G11" s="66">
        <v>1.59</v>
      </c>
      <c r="H11" s="66">
        <v>1.59</v>
      </c>
      <c r="I11" s="72">
        <v>0</v>
      </c>
      <c r="J11" s="39">
        <v>2</v>
      </c>
      <c r="K11" s="129">
        <v>1.59</v>
      </c>
      <c r="L11" s="129">
        <v>0</v>
      </c>
      <c r="M11" s="129">
        <v>0</v>
      </c>
      <c r="N11" s="129">
        <v>0</v>
      </c>
      <c r="O11" s="39">
        <v>0</v>
      </c>
      <c r="P11" s="66">
        <v>0</v>
      </c>
      <c r="Q11" s="70">
        <v>0</v>
      </c>
      <c r="R11" s="39">
        <v>2</v>
      </c>
      <c r="S11" s="39">
        <v>1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/>
    </row>
    <row r="12" spans="1:48" ht="21.75">
      <c r="A12" s="46" t="str">
        <f t="shared" ref="A12:A20" si="1"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 </v>
      </c>
      <c r="B12" s="67">
        <v>3</v>
      </c>
      <c r="C12" s="71" t="s">
        <v>122</v>
      </c>
      <c r="D12" s="130" t="s">
        <v>131</v>
      </c>
      <c r="E12" s="68" t="s">
        <v>121</v>
      </c>
      <c r="F12" s="67" t="s">
        <v>153</v>
      </c>
      <c r="G12" s="63">
        <v>1.25</v>
      </c>
      <c r="H12" s="63">
        <v>1.25</v>
      </c>
      <c r="I12" s="72">
        <v>0</v>
      </c>
      <c r="J12" s="39">
        <v>1</v>
      </c>
      <c r="K12" s="129">
        <v>1.25</v>
      </c>
      <c r="L12" s="129">
        <v>0</v>
      </c>
      <c r="M12" s="129">
        <v>0</v>
      </c>
      <c r="N12" s="129">
        <v>0</v>
      </c>
      <c r="O12" s="39">
        <v>2</v>
      </c>
      <c r="P12" s="63">
        <v>1.25</v>
      </c>
      <c r="Q12" s="64">
        <v>100</v>
      </c>
      <c r="R12" s="65">
        <v>2</v>
      </c>
      <c r="S12" s="65">
        <v>1</v>
      </c>
      <c r="T12" s="66">
        <v>0</v>
      </c>
      <c r="U12" s="66">
        <v>0</v>
      </c>
      <c r="V12" s="66">
        <v>0</v>
      </c>
      <c r="W12" s="66">
        <v>0</v>
      </c>
      <c r="X12" s="66">
        <v>1.25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3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4"/>
    </row>
    <row r="13" spans="1:48" ht="21.75">
      <c r="A13" s="46" t="str">
        <f t="shared" si="1"/>
        <v xml:space="preserve">   </v>
      </c>
      <c r="B13" s="67">
        <v>4</v>
      </c>
      <c r="C13" s="71" t="s">
        <v>122</v>
      </c>
      <c r="D13" s="130" t="s">
        <v>132</v>
      </c>
      <c r="E13" s="68" t="s">
        <v>121</v>
      </c>
      <c r="F13" s="67" t="s">
        <v>153</v>
      </c>
      <c r="G13" s="66">
        <v>6.29</v>
      </c>
      <c r="H13" s="66">
        <v>6.29</v>
      </c>
      <c r="I13" s="72">
        <v>0</v>
      </c>
      <c r="J13" s="39">
        <v>2</v>
      </c>
      <c r="K13" s="129">
        <v>6.29</v>
      </c>
      <c r="L13" s="129">
        <v>0</v>
      </c>
      <c r="M13" s="129">
        <v>0</v>
      </c>
      <c r="N13" s="129">
        <v>0</v>
      </c>
      <c r="O13" s="39">
        <v>0</v>
      </c>
      <c r="P13" s="66">
        <v>0</v>
      </c>
      <c r="Q13" s="70">
        <v>0</v>
      </c>
      <c r="R13" s="39">
        <v>2</v>
      </c>
      <c r="S13" s="39">
        <v>1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/>
    </row>
    <row r="14" spans="1:48" ht="21.75">
      <c r="A14" s="46" t="str">
        <f t="shared" si="1"/>
        <v xml:space="preserve">   </v>
      </c>
      <c r="B14" s="67">
        <v>5</v>
      </c>
      <c r="C14" s="71" t="s">
        <v>123</v>
      </c>
      <c r="D14" s="128" t="s">
        <v>44</v>
      </c>
      <c r="E14" s="68" t="s">
        <v>121</v>
      </c>
      <c r="F14" s="67" t="s">
        <v>153</v>
      </c>
      <c r="G14" s="66">
        <v>12.16</v>
      </c>
      <c r="H14" s="69">
        <v>12.16</v>
      </c>
      <c r="I14" s="69">
        <v>0</v>
      </c>
      <c r="J14" s="39">
        <v>1</v>
      </c>
      <c r="K14" s="129">
        <v>18.27</v>
      </c>
      <c r="L14" s="129">
        <v>0</v>
      </c>
      <c r="M14" s="129">
        <v>0</v>
      </c>
      <c r="N14" s="129">
        <v>0</v>
      </c>
      <c r="O14" s="39">
        <v>3</v>
      </c>
      <c r="P14" s="66">
        <v>18.27</v>
      </c>
      <c r="Q14" s="70">
        <v>100</v>
      </c>
      <c r="R14" s="39">
        <v>1</v>
      </c>
      <c r="S14" s="39">
        <v>3</v>
      </c>
      <c r="T14" s="66">
        <v>0</v>
      </c>
      <c r="U14" s="66">
        <v>0</v>
      </c>
      <c r="V14" s="66">
        <v>0</v>
      </c>
      <c r="W14" s="66">
        <v>0</v>
      </c>
      <c r="X14" s="66">
        <v>18.27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4"/>
    </row>
    <row r="15" spans="1:48" ht="21.75">
      <c r="A15" s="46" t="str">
        <f t="shared" si="1"/>
        <v xml:space="preserve">   </v>
      </c>
      <c r="B15" s="67">
        <v>6</v>
      </c>
      <c r="C15" s="71" t="s">
        <v>124</v>
      </c>
      <c r="D15" s="130" t="s">
        <v>131</v>
      </c>
      <c r="E15" s="68" t="s">
        <v>121</v>
      </c>
      <c r="F15" s="67" t="s">
        <v>153</v>
      </c>
      <c r="G15" s="60">
        <v>10.57</v>
      </c>
      <c r="H15" s="61">
        <v>10.57</v>
      </c>
      <c r="I15" s="62">
        <v>0</v>
      </c>
      <c r="J15" s="39">
        <v>1</v>
      </c>
      <c r="K15" s="129">
        <v>5.77</v>
      </c>
      <c r="L15" s="129">
        <v>0</v>
      </c>
      <c r="M15" s="129">
        <v>0</v>
      </c>
      <c r="N15" s="129">
        <v>0</v>
      </c>
      <c r="O15" s="39">
        <v>5</v>
      </c>
      <c r="P15" s="63">
        <v>5.77</v>
      </c>
      <c r="Q15" s="64">
        <v>100</v>
      </c>
      <c r="R15" s="65">
        <v>2</v>
      </c>
      <c r="S15" s="65">
        <v>3</v>
      </c>
      <c r="T15" s="66">
        <v>0</v>
      </c>
      <c r="U15" s="66">
        <v>0</v>
      </c>
      <c r="V15" s="66">
        <v>0</v>
      </c>
      <c r="W15" s="66">
        <v>0</v>
      </c>
      <c r="X15" s="66">
        <v>5.77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3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4"/>
    </row>
    <row r="16" spans="1:48" ht="21.75">
      <c r="A16" s="46" t="str">
        <f t="shared" si="1"/>
        <v xml:space="preserve">   </v>
      </c>
      <c r="B16" s="67">
        <v>7</v>
      </c>
      <c r="C16" s="71" t="s">
        <v>124</v>
      </c>
      <c r="D16" s="130" t="s">
        <v>132</v>
      </c>
      <c r="E16" s="68" t="s">
        <v>121</v>
      </c>
      <c r="F16" s="67" t="s">
        <v>153</v>
      </c>
      <c r="G16" s="66">
        <v>4.8</v>
      </c>
      <c r="H16" s="66">
        <v>4.8</v>
      </c>
      <c r="I16" s="72">
        <v>0</v>
      </c>
      <c r="J16" s="39">
        <v>2</v>
      </c>
      <c r="K16" s="129">
        <v>4.8</v>
      </c>
      <c r="L16" s="129">
        <v>0</v>
      </c>
      <c r="M16" s="129">
        <v>0</v>
      </c>
      <c r="N16" s="129">
        <v>0</v>
      </c>
      <c r="O16" s="39">
        <v>0</v>
      </c>
      <c r="P16" s="66">
        <v>0</v>
      </c>
      <c r="Q16" s="70">
        <v>0</v>
      </c>
      <c r="R16" s="39">
        <v>2</v>
      </c>
      <c r="S16" s="39">
        <v>1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/>
    </row>
    <row r="17" spans="1:48" ht="21.75">
      <c r="A17" s="46" t="str">
        <f t="shared" si="1"/>
        <v xml:space="preserve">   </v>
      </c>
      <c r="B17" s="67">
        <v>8</v>
      </c>
      <c r="C17" s="71" t="s">
        <v>125</v>
      </c>
      <c r="D17" s="130" t="s">
        <v>44</v>
      </c>
      <c r="E17" s="68" t="s">
        <v>121</v>
      </c>
      <c r="F17" s="67" t="s">
        <v>153</v>
      </c>
      <c r="G17" s="66">
        <v>2.82</v>
      </c>
      <c r="H17" s="69">
        <v>2.82</v>
      </c>
      <c r="I17" s="69">
        <v>0</v>
      </c>
      <c r="J17" s="39">
        <v>1</v>
      </c>
      <c r="K17" s="129">
        <v>2.82</v>
      </c>
      <c r="L17" s="129">
        <v>0</v>
      </c>
      <c r="M17" s="129">
        <v>0</v>
      </c>
      <c r="N17" s="129">
        <v>0</v>
      </c>
      <c r="O17" s="39">
        <v>6</v>
      </c>
      <c r="P17" s="66">
        <v>2.82</v>
      </c>
      <c r="Q17" s="70">
        <v>100</v>
      </c>
      <c r="R17" s="39">
        <v>2</v>
      </c>
      <c r="S17" s="39">
        <v>1</v>
      </c>
      <c r="T17" s="66">
        <v>0</v>
      </c>
      <c r="U17" s="66">
        <v>0</v>
      </c>
      <c r="V17" s="66">
        <v>0</v>
      </c>
      <c r="W17" s="66">
        <v>0</v>
      </c>
      <c r="X17" s="66">
        <v>2.82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4"/>
    </row>
    <row r="18" spans="1:48" ht="21.75">
      <c r="A18" s="46" t="str">
        <f t="shared" si="1"/>
        <v xml:space="preserve">   </v>
      </c>
      <c r="B18" s="67">
        <v>9</v>
      </c>
      <c r="C18" s="71" t="s">
        <v>126</v>
      </c>
      <c r="D18" s="131" t="s">
        <v>44</v>
      </c>
      <c r="E18" s="68" t="s">
        <v>121</v>
      </c>
      <c r="F18" s="67" t="s">
        <v>153</v>
      </c>
      <c r="G18" s="60">
        <v>1.75</v>
      </c>
      <c r="H18" s="61">
        <v>1.75</v>
      </c>
      <c r="I18" s="62">
        <v>0</v>
      </c>
      <c r="J18" s="39">
        <v>1</v>
      </c>
      <c r="K18" s="129">
        <v>1.75</v>
      </c>
      <c r="L18" s="129">
        <v>0</v>
      </c>
      <c r="M18" s="129">
        <v>0</v>
      </c>
      <c r="N18" s="129">
        <v>0</v>
      </c>
      <c r="O18" s="39">
        <v>2</v>
      </c>
      <c r="P18" s="63">
        <v>1.75</v>
      </c>
      <c r="Q18" s="64">
        <v>100</v>
      </c>
      <c r="R18" s="65">
        <v>1</v>
      </c>
      <c r="S18" s="65">
        <v>2</v>
      </c>
      <c r="T18" s="66">
        <v>0</v>
      </c>
      <c r="U18" s="66">
        <v>0</v>
      </c>
      <c r="V18" s="66">
        <v>0</v>
      </c>
      <c r="W18" s="66">
        <v>0</v>
      </c>
      <c r="X18" s="66">
        <v>1.75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3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4"/>
    </row>
    <row r="19" spans="1:48" ht="21.75">
      <c r="A19" s="46" t="str">
        <f t="shared" si="1"/>
        <v xml:space="preserve">   </v>
      </c>
      <c r="B19" s="67">
        <v>10</v>
      </c>
      <c r="C19" s="71" t="s">
        <v>127</v>
      </c>
      <c r="D19" s="131" t="s">
        <v>44</v>
      </c>
      <c r="E19" s="68" t="s">
        <v>121</v>
      </c>
      <c r="F19" s="67" t="s">
        <v>153</v>
      </c>
      <c r="G19" s="60">
        <v>18.8</v>
      </c>
      <c r="H19" s="61">
        <v>18.8</v>
      </c>
      <c r="I19" s="62">
        <v>0</v>
      </c>
      <c r="J19" s="39">
        <v>1</v>
      </c>
      <c r="K19" s="129">
        <v>18.8</v>
      </c>
      <c r="L19" s="129">
        <v>0</v>
      </c>
      <c r="M19" s="129">
        <v>0</v>
      </c>
      <c r="N19" s="129">
        <v>0</v>
      </c>
      <c r="O19" s="39">
        <v>2</v>
      </c>
      <c r="P19" s="63">
        <v>18.8</v>
      </c>
      <c r="Q19" s="64">
        <v>100</v>
      </c>
      <c r="R19" s="65">
        <v>2</v>
      </c>
      <c r="S19" s="65">
        <v>3</v>
      </c>
      <c r="T19" s="66">
        <v>0</v>
      </c>
      <c r="U19" s="66">
        <v>0</v>
      </c>
      <c r="V19" s="66">
        <v>0</v>
      </c>
      <c r="W19" s="66">
        <v>0</v>
      </c>
      <c r="X19" s="66">
        <v>18.8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3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14"/>
    </row>
    <row r="20" spans="1:48" ht="21.75">
      <c r="A20" s="46" t="str">
        <f t="shared" si="1"/>
        <v xml:space="preserve">   </v>
      </c>
      <c r="B20" s="67">
        <v>11</v>
      </c>
      <c r="C20" s="71" t="s">
        <v>128</v>
      </c>
      <c r="D20" s="130" t="s">
        <v>44</v>
      </c>
      <c r="E20" s="68" t="s">
        <v>121</v>
      </c>
      <c r="F20" s="67" t="s">
        <v>153</v>
      </c>
      <c r="G20" s="66">
        <v>3.7</v>
      </c>
      <c r="H20" s="69">
        <v>3.7</v>
      </c>
      <c r="I20" s="69">
        <v>0</v>
      </c>
      <c r="J20" s="39">
        <v>1</v>
      </c>
      <c r="K20" s="129">
        <v>3.7</v>
      </c>
      <c r="L20" s="129">
        <v>0</v>
      </c>
      <c r="M20" s="129">
        <v>0</v>
      </c>
      <c r="N20" s="129">
        <v>0</v>
      </c>
      <c r="O20" s="39">
        <v>10</v>
      </c>
      <c r="P20" s="66">
        <v>2.2200000000000002</v>
      </c>
      <c r="Q20" s="70">
        <v>60</v>
      </c>
      <c r="R20" s="39">
        <v>2</v>
      </c>
      <c r="S20" s="39">
        <v>2</v>
      </c>
      <c r="T20" s="66">
        <v>0</v>
      </c>
      <c r="U20" s="66">
        <v>0</v>
      </c>
      <c r="V20" s="66">
        <v>0</v>
      </c>
      <c r="W20" s="66">
        <v>0</v>
      </c>
      <c r="X20" s="66">
        <f>P20</f>
        <v>2.2200000000000002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conditionalFormatting sqref="T11:AV11 T13:AV13 T16:AV16">
    <cfRule type="cellIs" dxfId="4" priority="4" operator="greaterThan">
      <formula>0</formula>
    </cfRule>
  </conditionalFormatting>
  <conditionalFormatting sqref="T10:AU20">
    <cfRule type="cellIs" dxfId="3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topLeftCell="M1" zoomScale="80" zoomScaleNormal="80" zoomScalePageLayoutView="40" workbookViewId="0">
      <selection activeCell="P9" sqref="P9"/>
    </sheetView>
  </sheetViews>
  <sheetFormatPr defaultColWidth="8.875" defaultRowHeight="17.25"/>
  <cols>
    <col min="1" max="1" width="4.375" style="11" bestFit="1" customWidth="1"/>
    <col min="2" max="2" width="6.25" style="13" bestFit="1" customWidth="1"/>
    <col min="3" max="3" width="7.125" style="13" bestFit="1" customWidth="1"/>
    <col min="4" max="4" width="4.5" style="11" customWidth="1"/>
    <col min="5" max="5" width="6.25" style="11" bestFit="1" customWidth="1"/>
    <col min="6" max="6" width="5.75" style="11" bestFit="1" customWidth="1"/>
    <col min="7" max="7" width="9.625" style="11" bestFit="1" customWidth="1"/>
    <col min="8" max="8" width="9" style="11" customWidth="1"/>
    <col min="9" max="9" width="9.25" style="11" customWidth="1"/>
    <col min="10" max="10" width="7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4" width="5.875" style="11" bestFit="1" customWidth="1"/>
    <col min="25" max="34" width="3" style="11" customWidth="1"/>
    <col min="35" max="35" width="5.25" style="11" customWidth="1"/>
    <col min="36" max="36" width="4.125" style="11" customWidth="1"/>
    <col min="37" max="37" width="4.625" style="11" customWidth="1"/>
    <col min="38" max="38" width="4.375" style="11" customWidth="1"/>
    <col min="39" max="39" width="4" style="11" customWidth="1"/>
    <col min="40" max="40" width="4.75" style="11" customWidth="1"/>
    <col min="41" max="41" width="6.375" style="11" customWidth="1"/>
    <col min="42" max="42" width="3.25" style="11" bestFit="1" customWidth="1"/>
    <col min="43" max="43" width="3.875" style="11" bestFit="1" customWidth="1"/>
    <col min="44" max="45" width="3.25" style="11" bestFit="1" customWidth="1"/>
    <col min="46" max="46" width="3.5" style="11" customWidth="1"/>
    <col min="47" max="47" width="4.25" style="11" bestFit="1" customWidth="1"/>
    <col min="48" max="48" width="4.6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33">
      <c r="B1" s="187" t="s">
        <v>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28"/>
      <c r="AW1" s="28"/>
      <c r="AX1" s="28"/>
      <c r="AY1" s="28"/>
    </row>
    <row r="2" spans="1:52" customFormat="1" ht="27.75">
      <c r="B2" s="191" t="s">
        <v>1</v>
      </c>
      <c r="C2" s="191"/>
      <c r="D2" s="191"/>
      <c r="E2" s="191"/>
      <c r="F2" s="192" t="s">
        <v>119</v>
      </c>
      <c r="G2" s="192"/>
      <c r="H2" s="192"/>
      <c r="I2" s="192"/>
      <c r="J2" s="192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9" t="s">
        <v>2</v>
      </c>
      <c r="AM2" s="189"/>
      <c r="AN2" s="189"/>
      <c r="AO2" s="189"/>
      <c r="AP2" s="189"/>
      <c r="AQ2" s="189"/>
      <c r="AR2" s="193">
        <v>1081</v>
      </c>
      <c r="AS2" s="193"/>
      <c r="AT2" s="193"/>
      <c r="AU2" s="3"/>
      <c r="AV2" s="3"/>
    </row>
    <row r="3" spans="1:52" customFormat="1" ht="27.75">
      <c r="B3" s="191"/>
      <c r="C3" s="191"/>
      <c r="D3" s="191"/>
      <c r="E3" s="191"/>
      <c r="F3" s="192"/>
      <c r="G3" s="192"/>
      <c r="H3" s="192"/>
      <c r="I3" s="192"/>
      <c r="J3" s="192"/>
      <c r="K3" s="49"/>
      <c r="L3" s="50"/>
      <c r="M3" s="50"/>
      <c r="N3" s="54"/>
      <c r="O3" s="54"/>
      <c r="P3" s="55"/>
      <c r="Q3" s="73"/>
      <c r="R3" s="73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9" t="s">
        <v>117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90">
        <v>68.010000000000005</v>
      </c>
      <c r="AS3" s="190"/>
      <c r="AT3" s="190"/>
      <c r="AU3" s="188" t="s">
        <v>4</v>
      </c>
      <c r="AV3" s="188"/>
    </row>
    <row r="4" spans="1:52" customFormat="1" ht="27.75">
      <c r="B4" s="191"/>
      <c r="C4" s="191"/>
      <c r="D4" s="191"/>
      <c r="E4" s="191"/>
      <c r="F4" s="192"/>
      <c r="G4" s="192"/>
      <c r="H4" s="192"/>
      <c r="I4" s="192"/>
      <c r="J4" s="192"/>
      <c r="K4" s="49"/>
      <c r="L4" s="97"/>
      <c r="M4" s="50"/>
      <c r="N4" s="57"/>
      <c r="O4" s="57"/>
      <c r="P4" s="55"/>
      <c r="Q4" s="73"/>
      <c r="R4" s="73"/>
      <c r="S4" s="58"/>
      <c r="T4" s="59"/>
      <c r="U4" s="59"/>
      <c r="V4" s="5"/>
      <c r="W4" s="5"/>
      <c r="X4" s="5"/>
      <c r="Y4" s="5"/>
      <c r="Z4" s="5"/>
      <c r="AE4" s="189" t="s">
        <v>118</v>
      </c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90">
        <v>68.010000000000005</v>
      </c>
      <c r="AS4" s="190"/>
      <c r="AT4" s="190"/>
      <c r="AU4" s="188" t="s">
        <v>4</v>
      </c>
      <c r="AV4" s="188"/>
    </row>
    <row r="5" spans="1:52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0" t="s">
        <v>6</v>
      </c>
      <c r="AR5" s="200"/>
      <c r="AS5" s="200"/>
      <c r="AT5" s="200"/>
      <c r="AU5" s="200"/>
      <c r="AV5" s="11"/>
      <c r="AW5" s="11"/>
      <c r="AX5" s="11"/>
      <c r="AY5" s="11"/>
      <c r="AZ5" s="11"/>
    </row>
    <row r="6" spans="1:52" ht="21" customHeight="1">
      <c r="A6" s="178" t="s">
        <v>45</v>
      </c>
      <c r="B6" s="150" t="s">
        <v>7</v>
      </c>
      <c r="C6" s="150" t="s">
        <v>8</v>
      </c>
      <c r="D6" s="150" t="s">
        <v>9</v>
      </c>
      <c r="E6" s="150" t="s">
        <v>10</v>
      </c>
      <c r="F6" s="150" t="s">
        <v>11</v>
      </c>
      <c r="G6" s="181" t="s">
        <v>47</v>
      </c>
      <c r="H6" s="182"/>
      <c r="I6" s="183"/>
      <c r="J6" s="151" t="s">
        <v>12</v>
      </c>
      <c r="K6" s="185" t="s">
        <v>37</v>
      </c>
      <c r="L6" s="185"/>
      <c r="M6" s="185"/>
      <c r="N6" s="185"/>
      <c r="O6" s="151" t="s">
        <v>13</v>
      </c>
      <c r="P6" s="162" t="s">
        <v>5</v>
      </c>
      <c r="Q6" s="151" t="s">
        <v>31</v>
      </c>
      <c r="R6" s="165" t="s">
        <v>38</v>
      </c>
      <c r="S6" s="168" t="s">
        <v>39</v>
      </c>
      <c r="T6" s="171" t="s">
        <v>14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3"/>
      <c r="AV6" s="194" t="s">
        <v>32</v>
      </c>
      <c r="AW6" s="195"/>
      <c r="AX6" s="195"/>
      <c r="AY6" s="196"/>
      <c r="AZ6" s="161" t="s">
        <v>48</v>
      </c>
    </row>
    <row r="7" spans="1:52" ht="18.75" customHeight="1">
      <c r="A7" s="178"/>
      <c r="B7" s="150"/>
      <c r="C7" s="150"/>
      <c r="D7" s="150"/>
      <c r="E7" s="150"/>
      <c r="F7" s="150"/>
      <c r="G7" s="184" t="s">
        <v>3</v>
      </c>
      <c r="H7" s="180" t="s">
        <v>46</v>
      </c>
      <c r="I7" s="180"/>
      <c r="J7" s="152"/>
      <c r="K7" s="186" t="s">
        <v>40</v>
      </c>
      <c r="L7" s="174" t="s">
        <v>41</v>
      </c>
      <c r="M7" s="176" t="s">
        <v>42</v>
      </c>
      <c r="N7" s="177" t="s">
        <v>43</v>
      </c>
      <c r="O7" s="152"/>
      <c r="P7" s="163"/>
      <c r="Q7" s="152"/>
      <c r="R7" s="166"/>
      <c r="S7" s="169"/>
      <c r="T7" s="157" t="s">
        <v>15</v>
      </c>
      <c r="U7" s="157"/>
      <c r="V7" s="157"/>
      <c r="W7" s="157"/>
      <c r="X7" s="158" t="s">
        <v>16</v>
      </c>
      <c r="Y7" s="158"/>
      <c r="Z7" s="158"/>
      <c r="AA7" s="158"/>
      <c r="AB7" s="159" t="s">
        <v>17</v>
      </c>
      <c r="AC7" s="159"/>
      <c r="AD7" s="159"/>
      <c r="AE7" s="159"/>
      <c r="AF7" s="160" t="s">
        <v>18</v>
      </c>
      <c r="AG7" s="160"/>
      <c r="AH7" s="160"/>
      <c r="AI7" s="160"/>
      <c r="AJ7" s="154" t="s">
        <v>19</v>
      </c>
      <c r="AK7" s="154"/>
      <c r="AL7" s="154"/>
      <c r="AM7" s="154"/>
      <c r="AN7" s="155" t="s">
        <v>20</v>
      </c>
      <c r="AO7" s="155"/>
      <c r="AP7" s="155"/>
      <c r="AQ7" s="155"/>
      <c r="AR7" s="156" t="s">
        <v>21</v>
      </c>
      <c r="AS7" s="156"/>
      <c r="AT7" s="156"/>
      <c r="AU7" s="156"/>
      <c r="AV7" s="197"/>
      <c r="AW7" s="198"/>
      <c r="AX7" s="198"/>
      <c r="AY7" s="199"/>
      <c r="AZ7" s="161"/>
    </row>
    <row r="8" spans="1:52" ht="21.75" customHeight="1">
      <c r="A8" s="178"/>
      <c r="B8" s="150"/>
      <c r="C8" s="150"/>
      <c r="D8" s="150"/>
      <c r="E8" s="150"/>
      <c r="F8" s="150"/>
      <c r="G8" s="184"/>
      <c r="H8" s="15" t="s">
        <v>22</v>
      </c>
      <c r="I8" s="16" t="s">
        <v>23</v>
      </c>
      <c r="J8" s="153"/>
      <c r="K8" s="186"/>
      <c r="L8" s="175"/>
      <c r="M8" s="176"/>
      <c r="N8" s="177"/>
      <c r="O8" s="153"/>
      <c r="P8" s="164"/>
      <c r="Q8" s="153"/>
      <c r="R8" s="167"/>
      <c r="S8" s="170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61"/>
    </row>
    <row r="9" spans="1:52">
      <c r="A9" s="179" t="s">
        <v>28</v>
      </c>
      <c r="B9" s="179"/>
      <c r="C9" s="179"/>
      <c r="D9" s="179"/>
      <c r="E9" s="179"/>
      <c r="F9" s="179"/>
      <c r="G9" s="24">
        <f>I9+H9</f>
        <v>68.010000000000005</v>
      </c>
      <c r="H9" s="25">
        <f>SUM(H10:H20)</f>
        <v>68.010000000000005</v>
      </c>
      <c r="I9" s="25">
        <f>SUM(I10:I20)</f>
        <v>0</v>
      </c>
      <c r="J9" s="25"/>
      <c r="K9" s="25">
        <f>SUM(K10:K20)</f>
        <v>69.320000000000007</v>
      </c>
      <c r="L9" s="25">
        <f>SUM(L10:L20)</f>
        <v>0</v>
      </c>
      <c r="M9" s="25">
        <f>SUM(M10:M20)</f>
        <v>0</v>
      </c>
      <c r="N9" s="25">
        <f>SUM(N10:N20)</f>
        <v>0</v>
      </c>
      <c r="O9" s="25"/>
      <c r="P9" s="25">
        <f>SUM(P10:P20)</f>
        <v>53.447999999999993</v>
      </c>
      <c r="Q9" s="25"/>
      <c r="R9" s="25"/>
      <c r="S9" s="25"/>
      <c r="T9" s="25">
        <f t="shared" ref="T9:AY9" si="0">SUM(T10:T20)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2.5680000000000001</v>
      </c>
      <c r="AK9" s="25">
        <f t="shared" si="0"/>
        <v>1.25</v>
      </c>
      <c r="AL9" s="25">
        <f t="shared" si="0"/>
        <v>10</v>
      </c>
      <c r="AM9" s="25">
        <f t="shared" si="0"/>
        <v>8.27</v>
      </c>
      <c r="AN9" s="25">
        <f t="shared" si="0"/>
        <v>5.77</v>
      </c>
      <c r="AO9" s="25">
        <f t="shared" si="0"/>
        <v>4.57</v>
      </c>
      <c r="AP9" s="25">
        <f t="shared" si="0"/>
        <v>12.22</v>
      </c>
      <c r="AQ9" s="25">
        <f t="shared" si="0"/>
        <v>8.8000000000000007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80</v>
      </c>
      <c r="AW9" s="25">
        <f t="shared" si="0"/>
        <v>40</v>
      </c>
      <c r="AX9" s="25">
        <f t="shared" si="0"/>
        <v>40</v>
      </c>
      <c r="AY9" s="25">
        <f t="shared" si="0"/>
        <v>0</v>
      </c>
      <c r="AZ9" s="26">
        <f>SUM(V9:AU9)</f>
        <v>53.447999999999993</v>
      </c>
    </row>
    <row r="10" spans="1:52" s="27" customFormat="1" ht="21.75">
      <c r="A10" s="46" t="str">
        <f t="shared" ref="A10:A15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7">
        <v>1</v>
      </c>
      <c r="C10" s="71" t="s">
        <v>120</v>
      </c>
      <c r="D10" s="128" t="s">
        <v>131</v>
      </c>
      <c r="E10" s="68" t="s">
        <v>121</v>
      </c>
      <c r="F10" s="67" t="s">
        <v>153</v>
      </c>
      <c r="G10" s="66">
        <v>4.28</v>
      </c>
      <c r="H10" s="66">
        <v>4.28</v>
      </c>
      <c r="I10" s="69">
        <v>0</v>
      </c>
      <c r="J10" s="39">
        <v>1</v>
      </c>
      <c r="K10" s="129">
        <v>4.28</v>
      </c>
      <c r="L10" s="129">
        <v>0</v>
      </c>
      <c r="M10" s="129">
        <v>0</v>
      </c>
      <c r="N10" s="129">
        <v>0</v>
      </c>
      <c r="O10" s="39">
        <v>8</v>
      </c>
      <c r="P10" s="132">
        <v>2.5680000000000001</v>
      </c>
      <c r="Q10" s="70">
        <v>60</v>
      </c>
      <c r="R10" s="39">
        <v>2</v>
      </c>
      <c r="S10" s="39">
        <v>1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2.5680000000000001</v>
      </c>
      <c r="AK10" s="133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3">
        <v>0</v>
      </c>
      <c r="AV10" s="134">
        <v>10</v>
      </c>
      <c r="AW10" s="134">
        <v>5</v>
      </c>
      <c r="AX10" s="134">
        <v>5</v>
      </c>
      <c r="AY10" s="134">
        <v>0</v>
      </c>
      <c r="AZ10" s="14"/>
    </row>
    <row r="11" spans="1:52" s="27" customFormat="1" ht="21.75">
      <c r="A11" s="46" t="str">
        <f t="shared" si="1"/>
        <v xml:space="preserve">    </v>
      </c>
      <c r="B11" s="67">
        <v>2</v>
      </c>
      <c r="C11" s="71" t="s">
        <v>120</v>
      </c>
      <c r="D11" s="128" t="s">
        <v>132</v>
      </c>
      <c r="E11" s="68" t="s">
        <v>121</v>
      </c>
      <c r="F11" s="67" t="s">
        <v>153</v>
      </c>
      <c r="G11" s="66">
        <v>1.59</v>
      </c>
      <c r="H11" s="66">
        <v>1.59</v>
      </c>
      <c r="I11" s="72">
        <v>0</v>
      </c>
      <c r="J11" s="39">
        <v>2</v>
      </c>
      <c r="K11" s="129">
        <v>1.59</v>
      </c>
      <c r="L11" s="129">
        <v>0</v>
      </c>
      <c r="M11" s="129">
        <v>0</v>
      </c>
      <c r="N11" s="129">
        <v>0</v>
      </c>
      <c r="O11" s="39">
        <v>0</v>
      </c>
      <c r="P11" s="132">
        <v>0</v>
      </c>
      <c r="Q11" s="70">
        <v>0</v>
      </c>
      <c r="R11" s="39">
        <v>2</v>
      </c>
      <c r="S11" s="39">
        <v>1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4">
        <v>0</v>
      </c>
      <c r="AW11" s="134">
        <v>0</v>
      </c>
      <c r="AX11" s="134">
        <v>0</v>
      </c>
      <c r="AY11" s="134">
        <v>0</v>
      </c>
      <c r="AZ11" s="72"/>
    </row>
    <row r="12" spans="1:52" ht="21.75">
      <c r="A12" s="46" t="str">
        <f t="shared" si="1"/>
        <v xml:space="preserve">    </v>
      </c>
      <c r="B12" s="67">
        <v>3</v>
      </c>
      <c r="C12" s="71" t="s">
        <v>122</v>
      </c>
      <c r="D12" s="130" t="s">
        <v>131</v>
      </c>
      <c r="E12" s="68" t="s">
        <v>121</v>
      </c>
      <c r="F12" s="67" t="s">
        <v>153</v>
      </c>
      <c r="G12" s="63">
        <v>1.25</v>
      </c>
      <c r="H12" s="63">
        <v>1.25</v>
      </c>
      <c r="I12" s="72">
        <v>0</v>
      </c>
      <c r="J12" s="39">
        <v>1</v>
      </c>
      <c r="K12" s="129">
        <v>1.25</v>
      </c>
      <c r="L12" s="129">
        <v>0</v>
      </c>
      <c r="M12" s="129">
        <v>0</v>
      </c>
      <c r="N12" s="129">
        <v>0</v>
      </c>
      <c r="O12" s="39">
        <v>2</v>
      </c>
      <c r="P12" s="132">
        <v>1.25</v>
      </c>
      <c r="Q12" s="70">
        <v>100</v>
      </c>
      <c r="R12" s="39">
        <v>2</v>
      </c>
      <c r="S12" s="39">
        <v>1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1.25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4">
        <v>10</v>
      </c>
      <c r="AW12" s="134">
        <v>5</v>
      </c>
      <c r="AX12" s="134">
        <v>5</v>
      </c>
      <c r="AY12" s="134">
        <v>0</v>
      </c>
      <c r="AZ12" s="14"/>
    </row>
    <row r="13" spans="1:52" ht="21.75">
      <c r="A13" s="46" t="str">
        <f t="shared" si="1"/>
        <v xml:space="preserve">    </v>
      </c>
      <c r="B13" s="67">
        <v>4</v>
      </c>
      <c r="C13" s="71" t="s">
        <v>122</v>
      </c>
      <c r="D13" s="130" t="s">
        <v>132</v>
      </c>
      <c r="E13" s="68" t="s">
        <v>121</v>
      </c>
      <c r="F13" s="67" t="s">
        <v>153</v>
      </c>
      <c r="G13" s="66">
        <v>6.29</v>
      </c>
      <c r="H13" s="66">
        <v>6.29</v>
      </c>
      <c r="I13" s="72">
        <v>0</v>
      </c>
      <c r="J13" s="39">
        <v>2</v>
      </c>
      <c r="K13" s="129">
        <v>6.29</v>
      </c>
      <c r="L13" s="129">
        <v>0</v>
      </c>
      <c r="M13" s="129">
        <v>0</v>
      </c>
      <c r="N13" s="129">
        <v>0</v>
      </c>
      <c r="O13" s="39">
        <v>0</v>
      </c>
      <c r="P13" s="132">
        <v>0</v>
      </c>
      <c r="Q13" s="70">
        <v>0</v>
      </c>
      <c r="R13" s="39">
        <v>2</v>
      </c>
      <c r="S13" s="39">
        <v>1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v>0</v>
      </c>
      <c r="AT13" s="133">
        <v>0</v>
      </c>
      <c r="AU13" s="133">
        <v>0</v>
      </c>
      <c r="AV13" s="134">
        <v>0</v>
      </c>
      <c r="AW13" s="134">
        <v>0</v>
      </c>
      <c r="AX13" s="134">
        <v>0</v>
      </c>
      <c r="AY13" s="134">
        <v>0</v>
      </c>
      <c r="AZ13" s="14"/>
    </row>
    <row r="14" spans="1:52" ht="21.75">
      <c r="A14" s="46" t="str">
        <f t="shared" si="1"/>
        <v xml:space="preserve">    </v>
      </c>
      <c r="B14" s="67">
        <v>5</v>
      </c>
      <c r="C14" s="71" t="s">
        <v>123</v>
      </c>
      <c r="D14" s="128" t="s">
        <v>44</v>
      </c>
      <c r="E14" s="68" t="s">
        <v>121</v>
      </c>
      <c r="F14" s="67" t="s">
        <v>153</v>
      </c>
      <c r="G14" s="66">
        <v>12.16</v>
      </c>
      <c r="H14" s="69">
        <v>12.16</v>
      </c>
      <c r="I14" s="69">
        <v>0</v>
      </c>
      <c r="J14" s="39">
        <v>1</v>
      </c>
      <c r="K14" s="129">
        <v>18.27</v>
      </c>
      <c r="L14" s="129">
        <v>0</v>
      </c>
      <c r="M14" s="129">
        <v>0</v>
      </c>
      <c r="N14" s="129">
        <v>0</v>
      </c>
      <c r="O14" s="39">
        <v>3</v>
      </c>
      <c r="P14" s="132">
        <v>18.27</v>
      </c>
      <c r="Q14" s="70">
        <v>100</v>
      </c>
      <c r="R14" s="39">
        <v>1</v>
      </c>
      <c r="S14" s="39">
        <v>3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10</v>
      </c>
      <c r="AM14" s="133">
        <v>8.27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4">
        <v>10</v>
      </c>
      <c r="AW14" s="134">
        <v>5</v>
      </c>
      <c r="AX14" s="134">
        <v>5</v>
      </c>
      <c r="AY14" s="134">
        <v>0</v>
      </c>
      <c r="AZ14" s="14"/>
    </row>
    <row r="15" spans="1:52" ht="21.75">
      <c r="A15" s="46" t="str">
        <f t="shared" si="1"/>
        <v xml:space="preserve">    </v>
      </c>
      <c r="B15" s="67">
        <v>6</v>
      </c>
      <c r="C15" s="71" t="s">
        <v>124</v>
      </c>
      <c r="D15" s="130" t="s">
        <v>131</v>
      </c>
      <c r="E15" s="68" t="s">
        <v>121</v>
      </c>
      <c r="F15" s="67" t="s">
        <v>153</v>
      </c>
      <c r="G15" s="60">
        <v>10.57</v>
      </c>
      <c r="H15" s="61">
        <v>10.57</v>
      </c>
      <c r="I15" s="62">
        <v>0</v>
      </c>
      <c r="J15" s="39">
        <v>1</v>
      </c>
      <c r="K15" s="129">
        <v>5.77</v>
      </c>
      <c r="L15" s="129">
        <v>0</v>
      </c>
      <c r="M15" s="129">
        <v>0</v>
      </c>
      <c r="N15" s="129">
        <v>0</v>
      </c>
      <c r="O15" s="39">
        <v>5</v>
      </c>
      <c r="P15" s="132">
        <v>5.77</v>
      </c>
      <c r="Q15" s="70">
        <v>100</v>
      </c>
      <c r="R15" s="39">
        <v>2</v>
      </c>
      <c r="S15" s="39">
        <v>3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v>0</v>
      </c>
      <c r="AN15" s="133">
        <v>5.77</v>
      </c>
      <c r="AO15" s="133">
        <v>0</v>
      </c>
      <c r="AP15" s="133">
        <v>0</v>
      </c>
      <c r="AQ15" s="133">
        <v>0</v>
      </c>
      <c r="AR15" s="133">
        <v>0</v>
      </c>
      <c r="AS15" s="133">
        <v>0</v>
      </c>
      <c r="AT15" s="133">
        <v>0</v>
      </c>
      <c r="AU15" s="133">
        <v>0</v>
      </c>
      <c r="AV15" s="134">
        <v>10</v>
      </c>
      <c r="AW15" s="134">
        <v>5</v>
      </c>
      <c r="AX15" s="134">
        <v>5</v>
      </c>
      <c r="AY15" s="134">
        <v>0</v>
      </c>
      <c r="AZ15" s="14"/>
    </row>
    <row r="16" spans="1:52" ht="21.75">
      <c r="A16" s="46"/>
      <c r="B16" s="67">
        <v>7</v>
      </c>
      <c r="C16" s="71" t="s">
        <v>124</v>
      </c>
      <c r="D16" s="130" t="s">
        <v>132</v>
      </c>
      <c r="E16" s="68" t="s">
        <v>121</v>
      </c>
      <c r="F16" s="67" t="s">
        <v>153</v>
      </c>
      <c r="G16" s="66">
        <v>4.8</v>
      </c>
      <c r="H16" s="66">
        <v>4.8</v>
      </c>
      <c r="I16" s="72">
        <v>0</v>
      </c>
      <c r="J16" s="39">
        <v>2</v>
      </c>
      <c r="K16" s="129">
        <v>4.8</v>
      </c>
      <c r="L16" s="129">
        <v>0</v>
      </c>
      <c r="M16" s="129">
        <v>0</v>
      </c>
      <c r="N16" s="129">
        <v>0</v>
      </c>
      <c r="O16" s="39">
        <v>0</v>
      </c>
      <c r="P16" s="132">
        <v>0</v>
      </c>
      <c r="Q16" s="70">
        <v>0</v>
      </c>
      <c r="R16" s="39">
        <v>2</v>
      </c>
      <c r="S16" s="39">
        <v>1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v>0</v>
      </c>
      <c r="AU16" s="133">
        <v>0</v>
      </c>
      <c r="AV16" s="134">
        <v>0</v>
      </c>
      <c r="AW16" s="134">
        <v>0</v>
      </c>
      <c r="AX16" s="134">
        <v>0</v>
      </c>
      <c r="AY16" s="134">
        <v>0</v>
      </c>
      <c r="AZ16" s="14"/>
    </row>
    <row r="17" spans="1:52" ht="21.75">
      <c r="A17" s="46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"&amp;IF(J17=1,IF(K17&gt;0,IF(P17&gt;0,IF(O17&lt;=7,IF(Q17=100,"","33"),IF(O17&lt;=25,IF(Q17&gt;0,IF(Q17&lt;100,"",33),IF(Q17=0,"","33")),IF(Q17=0,"",33))),IF(O17&gt;25,"",33)),""),IF(J17&gt;1,IF(P17&gt;0,"55",""),IF(J17=0,IF(P17&gt;0,"55","00"))))&amp;" "&amp;IF(P17&gt;0,IF(R17&gt;0,IF(S17&gt;0,"",88),77),"")&amp;" "&amp;IF(J17=1,IF(P17&gt;0,IF(AV17+AW17+AX17+AY17=0,99,""),""),"")</f>
        <v xml:space="preserve">    </v>
      </c>
      <c r="B17" s="67">
        <v>8</v>
      </c>
      <c r="C17" s="71" t="s">
        <v>125</v>
      </c>
      <c r="D17" s="130" t="s">
        <v>44</v>
      </c>
      <c r="E17" s="68" t="s">
        <v>121</v>
      </c>
      <c r="F17" s="67" t="s">
        <v>153</v>
      </c>
      <c r="G17" s="66">
        <v>2.82</v>
      </c>
      <c r="H17" s="69">
        <v>2.82</v>
      </c>
      <c r="I17" s="69">
        <v>0</v>
      </c>
      <c r="J17" s="39">
        <v>1</v>
      </c>
      <c r="K17" s="129">
        <v>2.82</v>
      </c>
      <c r="L17" s="129">
        <v>0</v>
      </c>
      <c r="M17" s="129">
        <v>0</v>
      </c>
      <c r="N17" s="129">
        <v>0</v>
      </c>
      <c r="O17" s="39">
        <v>6</v>
      </c>
      <c r="P17" s="132">
        <v>2.82</v>
      </c>
      <c r="Q17" s="70">
        <v>100</v>
      </c>
      <c r="R17" s="39">
        <v>2</v>
      </c>
      <c r="S17" s="39">
        <v>1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v>0</v>
      </c>
      <c r="AN17" s="133">
        <v>0</v>
      </c>
      <c r="AO17" s="133">
        <v>2.82</v>
      </c>
      <c r="AP17" s="133">
        <v>0</v>
      </c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4">
        <v>10</v>
      </c>
      <c r="AW17" s="134">
        <v>5</v>
      </c>
      <c r="AX17" s="134">
        <v>5</v>
      </c>
      <c r="AY17" s="134">
        <v>0</v>
      </c>
      <c r="AZ17" s="14"/>
    </row>
    <row r="18" spans="1:52" ht="21.75">
      <c r="A18" s="46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"&amp;IF(J18=1,IF(K18&gt;0,IF(P18&gt;0,IF(O18&lt;=7,IF(Q18=100,"","33"),IF(O18&lt;=25,IF(Q18&gt;0,IF(Q18&lt;100,"",33),IF(Q18=0,"","33")),IF(Q18=0,"",33))),IF(O18&gt;25,"",33)),""),IF(J18&gt;1,IF(P18&gt;0,"55",""),IF(J18=0,IF(P18&gt;0,"55","00"))))&amp;" "&amp;IF(P18&gt;0,IF(R18&gt;0,IF(S18&gt;0,"",88),77),"")&amp;" "&amp;IF(J18=1,IF(P18&gt;0,IF(AV18+AW18+AX18+AY18=0,99,""),""),"")</f>
        <v xml:space="preserve">    </v>
      </c>
      <c r="B18" s="67">
        <v>9</v>
      </c>
      <c r="C18" s="71" t="s">
        <v>126</v>
      </c>
      <c r="D18" s="131" t="s">
        <v>44</v>
      </c>
      <c r="E18" s="68" t="s">
        <v>121</v>
      </c>
      <c r="F18" s="67" t="s">
        <v>153</v>
      </c>
      <c r="G18" s="60">
        <v>1.75</v>
      </c>
      <c r="H18" s="61">
        <v>1.75</v>
      </c>
      <c r="I18" s="62">
        <v>0</v>
      </c>
      <c r="J18" s="39">
        <v>1</v>
      </c>
      <c r="K18" s="129">
        <v>1.75</v>
      </c>
      <c r="L18" s="129">
        <v>0</v>
      </c>
      <c r="M18" s="129">
        <v>0</v>
      </c>
      <c r="N18" s="129">
        <v>0</v>
      </c>
      <c r="O18" s="39">
        <v>2</v>
      </c>
      <c r="P18" s="132">
        <v>1.75</v>
      </c>
      <c r="Q18" s="70">
        <v>100</v>
      </c>
      <c r="R18" s="39">
        <v>1</v>
      </c>
      <c r="S18" s="39">
        <v>2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1.75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4">
        <v>10</v>
      </c>
      <c r="AW18" s="134">
        <v>5</v>
      </c>
      <c r="AX18" s="134">
        <v>5</v>
      </c>
      <c r="AY18" s="134">
        <v>0</v>
      </c>
      <c r="AZ18" s="14"/>
    </row>
    <row r="19" spans="1:52" ht="21.75">
      <c r="A19" s="46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"&amp;IF(J19=1,IF(K19&gt;0,IF(P19&gt;0,IF(O19&lt;=7,IF(Q19=100,"","33"),IF(O19&lt;=25,IF(Q19&gt;0,IF(Q19&lt;100,"",33),IF(Q19=0,"","33")),IF(Q19=0,"",33))),IF(O19&gt;25,"",33)),""),IF(J19&gt;1,IF(P19&gt;0,"55",""),IF(J19=0,IF(P19&gt;0,"55","00"))))&amp;" "&amp;IF(P19&gt;0,IF(R19&gt;0,IF(S19&gt;0,"",88),77),"")&amp;" "&amp;IF(J19=1,IF(P19&gt;0,IF(AV19+AW19+AX19+AY19=0,99,""),""),"")</f>
        <v xml:space="preserve">    </v>
      </c>
      <c r="B19" s="67">
        <v>10</v>
      </c>
      <c r="C19" s="71" t="s">
        <v>127</v>
      </c>
      <c r="D19" s="131" t="s">
        <v>44</v>
      </c>
      <c r="E19" s="68" t="s">
        <v>121</v>
      </c>
      <c r="F19" s="67" t="s">
        <v>153</v>
      </c>
      <c r="G19" s="60">
        <v>18.8</v>
      </c>
      <c r="H19" s="61">
        <v>18.8</v>
      </c>
      <c r="I19" s="62">
        <v>0</v>
      </c>
      <c r="J19" s="39">
        <v>1</v>
      </c>
      <c r="K19" s="129">
        <v>18.8</v>
      </c>
      <c r="L19" s="129">
        <v>0</v>
      </c>
      <c r="M19" s="129">
        <v>0</v>
      </c>
      <c r="N19" s="129">
        <v>0</v>
      </c>
      <c r="O19" s="39">
        <v>2</v>
      </c>
      <c r="P19" s="132">
        <v>18.8</v>
      </c>
      <c r="Q19" s="70">
        <v>100</v>
      </c>
      <c r="R19" s="39">
        <v>2</v>
      </c>
      <c r="S19" s="39">
        <v>3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33">
        <v>10</v>
      </c>
      <c r="AQ19" s="133">
        <v>8.8000000000000007</v>
      </c>
      <c r="AR19" s="133">
        <v>0</v>
      </c>
      <c r="AS19" s="133">
        <v>0</v>
      </c>
      <c r="AT19" s="133">
        <v>0</v>
      </c>
      <c r="AU19" s="133">
        <v>0</v>
      </c>
      <c r="AV19" s="134">
        <v>10</v>
      </c>
      <c r="AW19" s="134">
        <v>5</v>
      </c>
      <c r="AX19" s="134">
        <v>5</v>
      </c>
      <c r="AY19" s="134">
        <v>0</v>
      </c>
      <c r="AZ19" s="14"/>
    </row>
    <row r="20" spans="1:52" ht="21.75">
      <c r="A20" s="46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"&amp;IF(J20=1,IF(K20&gt;0,IF(P20&gt;0,IF(O20&lt;=7,IF(Q20=100,"","33"),IF(O20&lt;=25,IF(Q20&gt;0,IF(Q20&lt;100,"",33),IF(Q20=0,"","33")),IF(Q20=0,"",33))),IF(O20&gt;25,"",33)),""),IF(J20&gt;1,IF(P20&gt;0,"55",""),IF(J20=0,IF(P20&gt;0,"55","00"))))&amp;"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67">
        <v>11</v>
      </c>
      <c r="C20" s="71" t="s">
        <v>128</v>
      </c>
      <c r="D20" s="130" t="s">
        <v>44</v>
      </c>
      <c r="E20" s="68" t="s">
        <v>121</v>
      </c>
      <c r="F20" s="67" t="s">
        <v>153</v>
      </c>
      <c r="G20" s="66">
        <v>3.7</v>
      </c>
      <c r="H20" s="69">
        <v>3.7</v>
      </c>
      <c r="I20" s="69">
        <v>0</v>
      </c>
      <c r="J20" s="39">
        <v>1</v>
      </c>
      <c r="K20" s="129">
        <v>3.7</v>
      </c>
      <c r="L20" s="129">
        <v>0</v>
      </c>
      <c r="M20" s="129">
        <v>0</v>
      </c>
      <c r="N20" s="129">
        <v>0</v>
      </c>
      <c r="O20" s="39">
        <v>10</v>
      </c>
      <c r="P20" s="132">
        <v>2.2200000000000002</v>
      </c>
      <c r="Q20" s="70">
        <v>60</v>
      </c>
      <c r="R20" s="39">
        <v>2</v>
      </c>
      <c r="S20" s="39">
        <v>2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33">
        <v>2.2200000000000002</v>
      </c>
      <c r="AQ20" s="133">
        <v>0</v>
      </c>
      <c r="AR20" s="133">
        <v>0</v>
      </c>
      <c r="AS20" s="133">
        <v>0</v>
      </c>
      <c r="AT20" s="133">
        <v>0</v>
      </c>
      <c r="AU20" s="133">
        <v>0</v>
      </c>
      <c r="AV20" s="134">
        <v>10</v>
      </c>
      <c r="AW20" s="134">
        <v>5</v>
      </c>
      <c r="AX20" s="134">
        <v>5</v>
      </c>
      <c r="AY20" s="134">
        <v>0</v>
      </c>
      <c r="AZ20" s="14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1:AZ11 T13:AY13 T10:AU20 T16:AY16">
    <cfRule type="cellIs" dxfId="2" priority="2" operator="greaterThan">
      <formula>0</formula>
    </cfRule>
  </conditionalFormatting>
  <conditionalFormatting sqref="T10:AU20">
    <cfRule type="cellIs" dxfId="1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21:R1048576">
      <formula1>0</formula1>
      <formula2>2</formula2>
    </dataValidation>
    <dataValidation type="whole" allowBlank="1" showInputMessage="1" showErrorMessage="1" error="กรอกเฉพาะ 0 1 2 3" sqref="S21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21:O1048576">
      <formula1>0</formula1>
      <formula2>100</formula2>
    </dataValidation>
    <dataValidation type="whole" allowBlank="1" showInputMessage="1" showErrorMessage="1" error="กรอกเฉพาะ 0 1 2 3 9" sqref="J21:J1048576">
      <formula1>0</formula1>
      <formula2>9</formula2>
    </dataValidation>
    <dataValidation type="textLength" operator="equal" allowBlank="1" showInputMessage="1" showErrorMessage="1" error="กรอกรหัสผิดพลาด" sqref="C21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5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="90" zoomScaleNormal="90" workbookViewId="0">
      <selection activeCell="A21" sqref="A21"/>
    </sheetView>
  </sheetViews>
  <sheetFormatPr defaultColWidth="8.875" defaultRowHeight="17.25"/>
  <cols>
    <col min="1" max="1" width="4.625" style="42" bestFit="1" customWidth="1"/>
    <col min="2" max="2" width="6.625" style="13" bestFit="1" customWidth="1"/>
    <col min="3" max="3" width="7.25" style="13" bestFit="1" customWidth="1"/>
    <col min="4" max="4" width="4.25" style="11" customWidth="1"/>
    <col min="5" max="5" width="7.75" style="11" customWidth="1"/>
    <col min="6" max="6" width="4.625" style="11" customWidth="1"/>
    <col min="7" max="7" width="9.625" style="11" bestFit="1" customWidth="1"/>
    <col min="8" max="8" width="9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0" width="5.625" style="11" customWidth="1"/>
    <col min="21" max="45" width="3" style="11" customWidth="1"/>
    <col min="46" max="46" width="8.125" style="11" customWidth="1"/>
    <col min="47" max="47" width="3.125" style="11" customWidth="1"/>
    <col min="48" max="48" width="6.75" style="11" bestFit="1" customWidth="1"/>
    <col min="49" max="16384" width="8.875" style="11"/>
  </cols>
  <sheetData>
    <row r="1" spans="1:52" s="1" customFormat="1" ht="33">
      <c r="B1" s="187" t="s">
        <v>30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</row>
    <row r="2" spans="1:52" customFormat="1" ht="27.75">
      <c r="B2" s="191" t="s">
        <v>1</v>
      </c>
      <c r="C2" s="191"/>
      <c r="D2" s="191"/>
      <c r="E2" s="191"/>
      <c r="F2" s="192" t="s">
        <v>119</v>
      </c>
      <c r="G2" s="192"/>
      <c r="H2" s="192"/>
      <c r="I2" s="192"/>
      <c r="J2" s="192"/>
      <c r="K2" s="49"/>
      <c r="L2" s="50"/>
      <c r="M2" s="50"/>
      <c r="N2" s="51"/>
      <c r="O2" s="51"/>
      <c r="P2" s="52"/>
      <c r="Q2" s="51"/>
      <c r="R2" s="51"/>
      <c r="S2" s="5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9" t="s">
        <v>2</v>
      </c>
      <c r="AM2" s="189"/>
      <c r="AN2" s="189"/>
      <c r="AO2" s="189"/>
      <c r="AP2" s="189"/>
      <c r="AQ2" s="189"/>
      <c r="AR2" s="193">
        <v>1081</v>
      </c>
      <c r="AS2" s="193"/>
      <c r="AT2" s="193"/>
      <c r="AU2" s="3"/>
      <c r="AV2" s="3"/>
    </row>
    <row r="3" spans="1:52" customFormat="1" ht="27.75">
      <c r="B3" s="191"/>
      <c r="C3" s="191"/>
      <c r="D3" s="191"/>
      <c r="E3" s="191"/>
      <c r="F3" s="192"/>
      <c r="G3" s="192"/>
      <c r="H3" s="192"/>
      <c r="I3" s="192"/>
      <c r="J3" s="192"/>
      <c r="K3" s="49"/>
      <c r="L3" s="50"/>
      <c r="M3" s="50"/>
      <c r="N3" s="54"/>
      <c r="O3" s="54"/>
      <c r="P3" s="55"/>
      <c r="Q3" s="73"/>
      <c r="R3" s="73"/>
      <c r="S3" s="5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9" t="s">
        <v>117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90">
        <v>68.010000000000005</v>
      </c>
      <c r="AS3" s="190"/>
      <c r="AT3" s="190"/>
      <c r="AU3" s="188" t="s">
        <v>4</v>
      </c>
      <c r="AV3" s="188"/>
    </row>
    <row r="4" spans="1:52" customFormat="1" ht="27.75">
      <c r="B4" s="191"/>
      <c r="C4" s="191"/>
      <c r="D4" s="191"/>
      <c r="E4" s="191"/>
      <c r="F4" s="192"/>
      <c r="G4" s="192"/>
      <c r="H4" s="192"/>
      <c r="I4" s="192"/>
      <c r="J4" s="192"/>
      <c r="K4" s="49"/>
      <c r="L4" s="50"/>
      <c r="M4" s="50"/>
      <c r="N4" s="57"/>
      <c r="O4" s="57"/>
      <c r="P4" s="55"/>
      <c r="Q4" s="73"/>
      <c r="R4" s="73"/>
      <c r="S4" s="58"/>
      <c r="T4" s="59"/>
      <c r="U4" s="59"/>
      <c r="V4" s="5"/>
      <c r="W4" s="5"/>
      <c r="X4" s="5"/>
      <c r="Y4" s="5"/>
      <c r="Z4" s="5"/>
      <c r="AE4" s="189" t="s">
        <v>118</v>
      </c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90">
        <v>68.010000000000005</v>
      </c>
      <c r="AS4" s="190"/>
      <c r="AT4" s="190"/>
      <c r="AU4" s="188" t="s">
        <v>4</v>
      </c>
      <c r="AV4" s="188"/>
    </row>
    <row r="5" spans="1:52" customFormat="1" ht="18.75" customHeight="1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49" t="s">
        <v>6</v>
      </c>
      <c r="AS5" s="149"/>
      <c r="AT5" s="149"/>
      <c r="AU5" s="149"/>
      <c r="AV5" s="149"/>
    </row>
    <row r="6" spans="1:52" ht="21" customHeight="1">
      <c r="A6" s="178" t="s">
        <v>45</v>
      </c>
      <c r="B6" s="150" t="s">
        <v>7</v>
      </c>
      <c r="C6" s="150" t="s">
        <v>8</v>
      </c>
      <c r="D6" s="150" t="s">
        <v>9</v>
      </c>
      <c r="E6" s="150" t="s">
        <v>10</v>
      </c>
      <c r="F6" s="150" t="s">
        <v>11</v>
      </c>
      <c r="G6" s="181" t="s">
        <v>47</v>
      </c>
      <c r="H6" s="182"/>
      <c r="I6" s="183"/>
      <c r="J6" s="151" t="s">
        <v>12</v>
      </c>
      <c r="K6" s="185" t="s">
        <v>37</v>
      </c>
      <c r="L6" s="185"/>
      <c r="M6" s="185"/>
      <c r="N6" s="185"/>
      <c r="O6" s="151" t="s">
        <v>13</v>
      </c>
      <c r="P6" s="162" t="s">
        <v>5</v>
      </c>
      <c r="Q6" s="151" t="s">
        <v>31</v>
      </c>
      <c r="R6" s="165" t="s">
        <v>38</v>
      </c>
      <c r="S6" s="168" t="s">
        <v>39</v>
      </c>
      <c r="T6" s="171" t="s">
        <v>14</v>
      </c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3"/>
      <c r="AV6" s="161" t="s">
        <v>48</v>
      </c>
    </row>
    <row r="7" spans="1:52" ht="18.75" customHeight="1">
      <c r="A7" s="178"/>
      <c r="B7" s="150"/>
      <c r="C7" s="150"/>
      <c r="D7" s="150"/>
      <c r="E7" s="150"/>
      <c r="F7" s="150"/>
      <c r="G7" s="184" t="s">
        <v>3</v>
      </c>
      <c r="H7" s="180" t="s">
        <v>46</v>
      </c>
      <c r="I7" s="180"/>
      <c r="J7" s="152"/>
      <c r="K7" s="186" t="s">
        <v>40</v>
      </c>
      <c r="L7" s="174" t="s">
        <v>41</v>
      </c>
      <c r="M7" s="176" t="s">
        <v>42</v>
      </c>
      <c r="N7" s="177" t="s">
        <v>43</v>
      </c>
      <c r="O7" s="152"/>
      <c r="P7" s="163"/>
      <c r="Q7" s="152"/>
      <c r="R7" s="166"/>
      <c r="S7" s="169"/>
      <c r="T7" s="157" t="s">
        <v>15</v>
      </c>
      <c r="U7" s="157"/>
      <c r="V7" s="157"/>
      <c r="W7" s="157"/>
      <c r="X7" s="158" t="s">
        <v>16</v>
      </c>
      <c r="Y7" s="158"/>
      <c r="Z7" s="158"/>
      <c r="AA7" s="158"/>
      <c r="AB7" s="159" t="s">
        <v>17</v>
      </c>
      <c r="AC7" s="159"/>
      <c r="AD7" s="159"/>
      <c r="AE7" s="159"/>
      <c r="AF7" s="160" t="s">
        <v>18</v>
      </c>
      <c r="AG7" s="160"/>
      <c r="AH7" s="160"/>
      <c r="AI7" s="160"/>
      <c r="AJ7" s="154" t="s">
        <v>19</v>
      </c>
      <c r="AK7" s="154"/>
      <c r="AL7" s="154"/>
      <c r="AM7" s="154"/>
      <c r="AN7" s="155" t="s">
        <v>20</v>
      </c>
      <c r="AO7" s="155"/>
      <c r="AP7" s="155"/>
      <c r="AQ7" s="155"/>
      <c r="AR7" s="156" t="s">
        <v>21</v>
      </c>
      <c r="AS7" s="156"/>
      <c r="AT7" s="156"/>
      <c r="AU7" s="156"/>
      <c r="AV7" s="161"/>
    </row>
    <row r="8" spans="1:52" ht="21.75" customHeight="1">
      <c r="A8" s="178"/>
      <c r="B8" s="150"/>
      <c r="C8" s="150"/>
      <c r="D8" s="150"/>
      <c r="E8" s="150"/>
      <c r="F8" s="150"/>
      <c r="G8" s="184"/>
      <c r="H8" s="15" t="s">
        <v>22</v>
      </c>
      <c r="I8" s="16" t="s">
        <v>23</v>
      </c>
      <c r="J8" s="153"/>
      <c r="K8" s="186"/>
      <c r="L8" s="175"/>
      <c r="M8" s="176"/>
      <c r="N8" s="177"/>
      <c r="O8" s="153"/>
      <c r="P8" s="164"/>
      <c r="Q8" s="153"/>
      <c r="R8" s="167"/>
      <c r="S8" s="170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61"/>
    </row>
    <row r="9" spans="1:52">
      <c r="A9" s="179" t="s">
        <v>28</v>
      </c>
      <c r="B9" s="179"/>
      <c r="C9" s="179"/>
      <c r="D9" s="179"/>
      <c r="E9" s="179"/>
      <c r="F9" s="179"/>
      <c r="G9" s="43">
        <f>I9+H9</f>
        <v>68.010000000000005</v>
      </c>
      <c r="H9" s="44">
        <f>SUM(H10:H20)</f>
        <v>68.010000000000005</v>
      </c>
      <c r="I9" s="44">
        <f>SUM(I10:I20)</f>
        <v>0</v>
      </c>
      <c r="J9" s="44"/>
      <c r="K9" s="44">
        <f>SUM(K10:K20)</f>
        <v>69.320000000000007</v>
      </c>
      <c r="L9" s="44">
        <f>SUM(L10:L20)</f>
        <v>0</v>
      </c>
      <c r="M9" s="44">
        <f>SUM(M10:M20)</f>
        <v>0</v>
      </c>
      <c r="N9" s="44">
        <f>SUM(N10:N20)</f>
        <v>0</v>
      </c>
      <c r="O9" s="48"/>
      <c r="P9" s="48">
        <f>SUM(P10:P20)</f>
        <v>53.447999999999993</v>
      </c>
      <c r="Q9" s="48"/>
      <c r="R9" s="48"/>
      <c r="S9" s="48"/>
      <c r="T9" s="44">
        <f t="shared" ref="T9:AU9" si="0">SUM(T10:T20)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52" s="40" customFormat="1" ht="21.7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7">
        <v>1</v>
      </c>
      <c r="C10" s="71" t="s">
        <v>120</v>
      </c>
      <c r="D10" s="128" t="s">
        <v>131</v>
      </c>
      <c r="E10" s="68" t="s">
        <v>121</v>
      </c>
      <c r="F10" s="67" t="s">
        <v>153</v>
      </c>
      <c r="G10" s="66">
        <v>4.28</v>
      </c>
      <c r="H10" s="66">
        <v>4.28</v>
      </c>
      <c r="I10" s="69">
        <v>0</v>
      </c>
      <c r="J10" s="39">
        <v>1</v>
      </c>
      <c r="K10" s="129">
        <v>4.28</v>
      </c>
      <c r="L10" s="129">
        <v>0</v>
      </c>
      <c r="M10" s="129">
        <v>0</v>
      </c>
      <c r="N10" s="129">
        <v>0</v>
      </c>
      <c r="O10" s="39">
        <v>8</v>
      </c>
      <c r="P10" s="132">
        <v>2.5680000000000001</v>
      </c>
      <c r="Q10" s="70">
        <v>60</v>
      </c>
      <c r="R10" s="39">
        <v>2</v>
      </c>
      <c r="S10" s="39">
        <v>1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52" s="27" customFormat="1" ht="21.75">
      <c r="A11" s="46" t="str">
        <f t="shared" ref="A11:A2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7">
        <v>2</v>
      </c>
      <c r="C11" s="71" t="s">
        <v>120</v>
      </c>
      <c r="D11" s="128" t="s">
        <v>132</v>
      </c>
      <c r="E11" s="68" t="s">
        <v>121</v>
      </c>
      <c r="F11" s="67" t="s">
        <v>153</v>
      </c>
      <c r="G11" s="66">
        <v>1.59</v>
      </c>
      <c r="H11" s="66">
        <v>1.59</v>
      </c>
      <c r="I11" s="72">
        <v>0</v>
      </c>
      <c r="J11" s="39">
        <v>2</v>
      </c>
      <c r="K11" s="129">
        <v>1.59</v>
      </c>
      <c r="L11" s="129">
        <v>0</v>
      </c>
      <c r="M11" s="129">
        <v>0</v>
      </c>
      <c r="N11" s="129">
        <v>0</v>
      </c>
      <c r="O11" s="39">
        <v>0</v>
      </c>
      <c r="P11" s="132">
        <v>0</v>
      </c>
      <c r="Q11" s="70">
        <v>0</v>
      </c>
      <c r="R11" s="39">
        <v>2</v>
      </c>
      <c r="S11" s="39">
        <v>1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98"/>
      <c r="AX11" s="98"/>
      <c r="AY11" s="98"/>
      <c r="AZ11" s="98"/>
    </row>
    <row r="12" spans="1:52" s="40" customFormat="1" ht="21.75">
      <c r="A12" s="46" t="str">
        <f t="shared" si="1"/>
        <v xml:space="preserve">   </v>
      </c>
      <c r="B12" s="67">
        <v>3</v>
      </c>
      <c r="C12" s="71" t="s">
        <v>122</v>
      </c>
      <c r="D12" s="130" t="s">
        <v>131</v>
      </c>
      <c r="E12" s="68" t="s">
        <v>121</v>
      </c>
      <c r="F12" s="67" t="s">
        <v>153</v>
      </c>
      <c r="G12" s="63">
        <v>1.25</v>
      </c>
      <c r="H12" s="63">
        <v>1.25</v>
      </c>
      <c r="I12" s="72">
        <v>0</v>
      </c>
      <c r="J12" s="39">
        <v>1</v>
      </c>
      <c r="K12" s="129">
        <v>1.25</v>
      </c>
      <c r="L12" s="129">
        <v>0</v>
      </c>
      <c r="M12" s="129">
        <v>0</v>
      </c>
      <c r="N12" s="129">
        <v>0</v>
      </c>
      <c r="O12" s="39">
        <v>2</v>
      </c>
      <c r="P12" s="132">
        <v>1.25</v>
      </c>
      <c r="Q12" s="70">
        <v>100</v>
      </c>
      <c r="R12" s="39">
        <v>2</v>
      </c>
      <c r="S12" s="39">
        <v>1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52" ht="21.75">
      <c r="A13" s="46" t="str">
        <f t="shared" si="1"/>
        <v xml:space="preserve">   </v>
      </c>
      <c r="B13" s="67">
        <v>4</v>
      </c>
      <c r="C13" s="71" t="s">
        <v>122</v>
      </c>
      <c r="D13" s="130" t="s">
        <v>132</v>
      </c>
      <c r="E13" s="68" t="s">
        <v>121</v>
      </c>
      <c r="F13" s="67" t="s">
        <v>153</v>
      </c>
      <c r="G13" s="66">
        <v>6.29</v>
      </c>
      <c r="H13" s="66">
        <v>6.29</v>
      </c>
      <c r="I13" s="72">
        <v>0</v>
      </c>
      <c r="J13" s="39">
        <v>2</v>
      </c>
      <c r="K13" s="129">
        <v>6.29</v>
      </c>
      <c r="L13" s="129">
        <v>0</v>
      </c>
      <c r="M13" s="129">
        <v>0</v>
      </c>
      <c r="N13" s="129">
        <v>0</v>
      </c>
      <c r="O13" s="39">
        <v>0</v>
      </c>
      <c r="P13" s="132">
        <v>0</v>
      </c>
      <c r="Q13" s="70">
        <v>0</v>
      </c>
      <c r="R13" s="39">
        <v>2</v>
      </c>
      <c r="S13" s="39">
        <v>1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98"/>
      <c r="AX13" s="98"/>
      <c r="AY13" s="98"/>
      <c r="AZ13" s="40"/>
    </row>
    <row r="14" spans="1:52" ht="21.75">
      <c r="A14" s="46" t="str">
        <f t="shared" si="1"/>
        <v xml:space="preserve">   </v>
      </c>
      <c r="B14" s="67">
        <v>5</v>
      </c>
      <c r="C14" s="71" t="s">
        <v>123</v>
      </c>
      <c r="D14" s="128" t="s">
        <v>44</v>
      </c>
      <c r="E14" s="68" t="s">
        <v>121</v>
      </c>
      <c r="F14" s="67" t="s">
        <v>153</v>
      </c>
      <c r="G14" s="66">
        <v>12.16</v>
      </c>
      <c r="H14" s="69">
        <v>12.16</v>
      </c>
      <c r="I14" s="69">
        <v>0</v>
      </c>
      <c r="J14" s="39">
        <v>1</v>
      </c>
      <c r="K14" s="129">
        <v>18.27</v>
      </c>
      <c r="L14" s="129">
        <v>0</v>
      </c>
      <c r="M14" s="129">
        <v>0</v>
      </c>
      <c r="N14" s="129">
        <v>0</v>
      </c>
      <c r="O14" s="39">
        <v>3</v>
      </c>
      <c r="P14" s="132">
        <v>18.27</v>
      </c>
      <c r="Q14" s="70">
        <v>100</v>
      </c>
      <c r="R14" s="39">
        <v>1</v>
      </c>
      <c r="S14" s="39">
        <v>3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98"/>
      <c r="AX14" s="98"/>
      <c r="AY14" s="98"/>
      <c r="AZ14" s="40"/>
    </row>
    <row r="15" spans="1:52" ht="21.75">
      <c r="A15" s="46" t="str">
        <f t="shared" si="1"/>
        <v xml:space="preserve">   </v>
      </c>
      <c r="B15" s="67">
        <v>6</v>
      </c>
      <c r="C15" s="71" t="s">
        <v>124</v>
      </c>
      <c r="D15" s="130" t="s">
        <v>131</v>
      </c>
      <c r="E15" s="68" t="s">
        <v>121</v>
      </c>
      <c r="F15" s="67" t="s">
        <v>153</v>
      </c>
      <c r="G15" s="60">
        <v>10.57</v>
      </c>
      <c r="H15" s="61">
        <v>10.57</v>
      </c>
      <c r="I15" s="62">
        <v>0</v>
      </c>
      <c r="J15" s="39">
        <v>1</v>
      </c>
      <c r="K15" s="129">
        <v>5.77</v>
      </c>
      <c r="L15" s="129">
        <v>0</v>
      </c>
      <c r="M15" s="129">
        <v>0</v>
      </c>
      <c r="N15" s="129">
        <v>0</v>
      </c>
      <c r="O15" s="39">
        <v>5</v>
      </c>
      <c r="P15" s="132">
        <v>5.77</v>
      </c>
      <c r="Q15" s="70">
        <v>100</v>
      </c>
      <c r="R15" s="39">
        <v>2</v>
      </c>
      <c r="S15" s="39">
        <v>3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98"/>
      <c r="AX15" s="98"/>
      <c r="AY15" s="98"/>
      <c r="AZ15" s="40"/>
    </row>
    <row r="16" spans="1:52" ht="21.75">
      <c r="A16" s="46" t="str">
        <f t="shared" si="1"/>
        <v xml:space="preserve">   </v>
      </c>
      <c r="B16" s="67">
        <v>7</v>
      </c>
      <c r="C16" s="71" t="s">
        <v>124</v>
      </c>
      <c r="D16" s="130" t="s">
        <v>132</v>
      </c>
      <c r="E16" s="68" t="s">
        <v>121</v>
      </c>
      <c r="F16" s="67" t="s">
        <v>153</v>
      </c>
      <c r="G16" s="66">
        <v>4.8</v>
      </c>
      <c r="H16" s="66">
        <v>4.8</v>
      </c>
      <c r="I16" s="72">
        <v>0</v>
      </c>
      <c r="J16" s="39">
        <v>2</v>
      </c>
      <c r="K16" s="129">
        <v>4.8</v>
      </c>
      <c r="L16" s="129">
        <v>0</v>
      </c>
      <c r="M16" s="129">
        <v>0</v>
      </c>
      <c r="N16" s="129">
        <v>0</v>
      </c>
      <c r="O16" s="39">
        <v>0</v>
      </c>
      <c r="P16" s="132">
        <v>0</v>
      </c>
      <c r="Q16" s="70">
        <v>0</v>
      </c>
      <c r="R16" s="39">
        <v>2</v>
      </c>
      <c r="S16" s="39">
        <v>1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98"/>
      <c r="AX16" s="98"/>
      <c r="AY16" s="98"/>
      <c r="AZ16" s="40"/>
    </row>
    <row r="17" spans="1:48" s="40" customFormat="1" ht="21.75">
      <c r="A17" s="46" t="str">
        <f t="shared" si="1"/>
        <v xml:space="preserve">   </v>
      </c>
      <c r="B17" s="67">
        <v>8</v>
      </c>
      <c r="C17" s="71" t="s">
        <v>125</v>
      </c>
      <c r="D17" s="130" t="s">
        <v>44</v>
      </c>
      <c r="E17" s="68" t="s">
        <v>121</v>
      </c>
      <c r="F17" s="67" t="s">
        <v>153</v>
      </c>
      <c r="G17" s="66">
        <v>2.82</v>
      </c>
      <c r="H17" s="69">
        <v>2.82</v>
      </c>
      <c r="I17" s="69">
        <v>0</v>
      </c>
      <c r="J17" s="39">
        <v>1</v>
      </c>
      <c r="K17" s="129">
        <v>2.82</v>
      </c>
      <c r="L17" s="129">
        <v>0</v>
      </c>
      <c r="M17" s="129">
        <v>0</v>
      </c>
      <c r="N17" s="129">
        <v>0</v>
      </c>
      <c r="O17" s="39">
        <v>6</v>
      </c>
      <c r="P17" s="132">
        <v>2.82</v>
      </c>
      <c r="Q17" s="70">
        <v>100</v>
      </c>
      <c r="R17" s="39">
        <v>2</v>
      </c>
      <c r="S17" s="39">
        <v>1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s="40" customFormat="1" ht="21.75">
      <c r="A18" s="46" t="str">
        <f t="shared" si="1"/>
        <v xml:space="preserve">   </v>
      </c>
      <c r="B18" s="67">
        <v>9</v>
      </c>
      <c r="C18" s="71" t="s">
        <v>126</v>
      </c>
      <c r="D18" s="131" t="s">
        <v>44</v>
      </c>
      <c r="E18" s="68" t="s">
        <v>121</v>
      </c>
      <c r="F18" s="67" t="s">
        <v>153</v>
      </c>
      <c r="G18" s="60">
        <v>1.75</v>
      </c>
      <c r="H18" s="61">
        <v>1.75</v>
      </c>
      <c r="I18" s="62">
        <v>0</v>
      </c>
      <c r="J18" s="39">
        <v>1</v>
      </c>
      <c r="K18" s="129">
        <v>1.75</v>
      </c>
      <c r="L18" s="129">
        <v>0</v>
      </c>
      <c r="M18" s="129">
        <v>0</v>
      </c>
      <c r="N18" s="129">
        <v>0</v>
      </c>
      <c r="O18" s="39">
        <v>2</v>
      </c>
      <c r="P18" s="132">
        <v>1.75</v>
      </c>
      <c r="Q18" s="70">
        <v>100</v>
      </c>
      <c r="R18" s="39">
        <v>1</v>
      </c>
      <c r="S18" s="39">
        <v>2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s="40" customFormat="1" ht="21.75">
      <c r="A19" s="46" t="str">
        <f t="shared" si="1"/>
        <v xml:space="preserve">   </v>
      </c>
      <c r="B19" s="67">
        <v>10</v>
      </c>
      <c r="C19" s="71" t="s">
        <v>127</v>
      </c>
      <c r="D19" s="131" t="s">
        <v>44</v>
      </c>
      <c r="E19" s="68" t="s">
        <v>121</v>
      </c>
      <c r="F19" s="67" t="s">
        <v>153</v>
      </c>
      <c r="G19" s="60">
        <v>18.8</v>
      </c>
      <c r="H19" s="61">
        <v>18.8</v>
      </c>
      <c r="I19" s="62">
        <v>0</v>
      </c>
      <c r="J19" s="39">
        <v>1</v>
      </c>
      <c r="K19" s="129">
        <v>18.8</v>
      </c>
      <c r="L19" s="129">
        <v>0</v>
      </c>
      <c r="M19" s="129">
        <v>0</v>
      </c>
      <c r="N19" s="129">
        <v>0</v>
      </c>
      <c r="O19" s="39">
        <v>2</v>
      </c>
      <c r="P19" s="132">
        <v>18.8</v>
      </c>
      <c r="Q19" s="70">
        <v>100</v>
      </c>
      <c r="R19" s="39">
        <v>2</v>
      </c>
      <c r="S19" s="39">
        <v>3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s="40" customFormat="1" ht="21.75">
      <c r="A20" s="46" t="str">
        <f t="shared" si="1"/>
        <v xml:space="preserve">   </v>
      </c>
      <c r="B20" s="67">
        <v>11</v>
      </c>
      <c r="C20" s="71" t="s">
        <v>128</v>
      </c>
      <c r="D20" s="130" t="s">
        <v>44</v>
      </c>
      <c r="E20" s="68" t="s">
        <v>121</v>
      </c>
      <c r="F20" s="67" t="s">
        <v>153</v>
      </c>
      <c r="G20" s="66">
        <v>3.7</v>
      </c>
      <c r="H20" s="69">
        <v>3.7</v>
      </c>
      <c r="I20" s="69">
        <v>0</v>
      </c>
      <c r="J20" s="39">
        <v>1</v>
      </c>
      <c r="K20" s="129">
        <v>3.7</v>
      </c>
      <c r="L20" s="129">
        <v>0</v>
      </c>
      <c r="M20" s="129">
        <v>0</v>
      </c>
      <c r="N20" s="129">
        <v>0</v>
      </c>
      <c r="O20" s="39">
        <v>10</v>
      </c>
      <c r="P20" s="132">
        <v>2.2200000000000002</v>
      </c>
      <c r="Q20" s="70">
        <v>60</v>
      </c>
      <c r="R20" s="39">
        <v>2</v>
      </c>
      <c r="S20" s="39">
        <v>2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conditionalFormatting sqref="AW11:AZ11 AW13:AY13 AW16:AY16">
    <cfRule type="cellIs" dxfId="0" priority="5" operator="greaterThan">
      <formula>0</formula>
    </cfRule>
  </conditionalFormatting>
  <dataValidations count="6">
    <dataValidation type="whole" allowBlank="1" showInputMessage="1" showErrorMessage="1" error="กรอกเฉพาะ 0 1 2 3" sqref="S1 S5:S9 S21:S1048576">
      <formula1>0</formula1>
      <formula2>3</formula2>
    </dataValidation>
    <dataValidation type="whole" allowBlank="1" showInputMessage="1" showErrorMessage="1" error="กรอกเฉพาะ 0 1 2" sqref="R1 S2:S4 R5:R9 R21:R1048576">
      <formula1>0</formula1>
      <formula2>2</formula2>
    </dataValidation>
    <dataValidation type="whole" allowBlank="1" showInputMessage="1" showErrorMessage="1" error="กรอกเฉพาะจำนวนเต็ม" sqref="O1 O5:O9 O21:O1048576">
      <formula1>0</formula1>
      <formula2>100</formula2>
    </dataValidation>
    <dataValidation type="whole" allowBlank="1" showInputMessage="1" showErrorMessage="1" error="กรอกเฉพาะ 0 1 2 3 9" sqref="J1 J5:J9 J2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topLeftCell="H1" zoomScale="80" zoomScaleNormal="80" workbookViewId="0">
      <selection activeCell="W10" sqref="W10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40"/>
    <col min="29" max="16384" width="9.125" style="11"/>
  </cols>
  <sheetData>
    <row r="1" spans="1:28" ht="27.75">
      <c r="A1" s="201" t="s">
        <v>151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8" ht="27.75">
      <c r="A2" s="202" t="s">
        <v>1</v>
      </c>
      <c r="B2" s="202"/>
      <c r="C2" s="202"/>
      <c r="D2" s="202"/>
      <c r="E2" s="202" t="s">
        <v>119</v>
      </c>
      <c r="F2" s="202"/>
      <c r="G2" s="202"/>
      <c r="H2" s="202"/>
      <c r="I2" s="202"/>
      <c r="J2" s="74"/>
      <c r="K2" s="3"/>
      <c r="L2" s="3"/>
      <c r="M2" s="3"/>
      <c r="N2" s="3"/>
      <c r="O2" s="3"/>
      <c r="T2" s="3"/>
      <c r="Y2" s="114"/>
      <c r="Z2" s="114"/>
      <c r="AA2" s="115"/>
      <c r="AB2" s="115"/>
    </row>
    <row r="3" spans="1:28" ht="27.75">
      <c r="A3" s="202"/>
      <c r="B3" s="202"/>
      <c r="C3" s="202"/>
      <c r="D3" s="202"/>
      <c r="E3" s="202"/>
      <c r="F3" s="202"/>
      <c r="G3" s="202"/>
      <c r="H3" s="202"/>
      <c r="I3" s="202"/>
      <c r="J3" s="74"/>
      <c r="K3" s="11"/>
      <c r="L3" s="3"/>
      <c r="N3" s="3"/>
      <c r="O3" s="3"/>
      <c r="P3" s="3"/>
      <c r="Q3" s="3"/>
      <c r="R3" s="3"/>
      <c r="S3" s="3"/>
      <c r="T3" s="3"/>
      <c r="U3" s="116"/>
      <c r="V3" s="116" t="s">
        <v>2</v>
      </c>
      <c r="W3" s="117">
        <v>1081</v>
      </c>
      <c r="Y3" s="118"/>
      <c r="Z3" s="118"/>
      <c r="AB3" s="119"/>
    </row>
    <row r="4" spans="1:28" ht="27.75">
      <c r="A4" s="202"/>
      <c r="B4" s="202"/>
      <c r="C4" s="202"/>
      <c r="D4" s="202"/>
      <c r="E4" s="202"/>
      <c r="F4" s="202"/>
      <c r="G4" s="202"/>
      <c r="H4" s="202"/>
      <c r="I4" s="202"/>
      <c r="J4" s="74"/>
      <c r="L4" s="3"/>
      <c r="M4" s="3"/>
      <c r="N4" s="3"/>
      <c r="O4" s="3"/>
      <c r="P4" s="3"/>
      <c r="Q4" s="3"/>
      <c r="R4" s="3"/>
      <c r="S4" s="3"/>
      <c r="T4" s="3"/>
      <c r="U4" s="116"/>
      <c r="V4" s="120"/>
      <c r="W4" s="121"/>
      <c r="Y4" s="122"/>
      <c r="Z4" s="122"/>
      <c r="AB4" s="119"/>
    </row>
    <row r="5" spans="1:28" ht="18.75">
      <c r="F5" s="12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24" t="s">
        <v>6</v>
      </c>
      <c r="Y5" s="125"/>
      <c r="Z5" s="125"/>
      <c r="AA5" s="125"/>
      <c r="AB5" s="125"/>
    </row>
    <row r="6" spans="1:28">
      <c r="A6" s="150" t="s">
        <v>7</v>
      </c>
      <c r="B6" s="150" t="s">
        <v>8</v>
      </c>
      <c r="C6" s="150" t="s">
        <v>9</v>
      </c>
      <c r="D6" s="150" t="s">
        <v>10</v>
      </c>
      <c r="E6" s="150" t="s">
        <v>11</v>
      </c>
      <c r="F6" s="181" t="s">
        <v>47</v>
      </c>
      <c r="G6" s="182"/>
      <c r="H6" s="183"/>
      <c r="I6" s="151" t="s">
        <v>12</v>
      </c>
      <c r="J6" s="185" t="s">
        <v>37</v>
      </c>
      <c r="K6" s="185"/>
      <c r="L6" s="185"/>
      <c r="M6" s="185"/>
      <c r="N6" s="151" t="s">
        <v>13</v>
      </c>
      <c r="O6" s="162" t="s">
        <v>5</v>
      </c>
      <c r="P6" s="151" t="s">
        <v>31</v>
      </c>
      <c r="Q6" s="165" t="s">
        <v>38</v>
      </c>
      <c r="R6" s="168" t="s">
        <v>39</v>
      </c>
      <c r="S6" s="205" t="s">
        <v>134</v>
      </c>
      <c r="T6" s="205"/>
      <c r="U6" s="205"/>
      <c r="V6" s="206" t="s">
        <v>145</v>
      </c>
      <c r="W6" s="207" t="s">
        <v>149</v>
      </c>
    </row>
    <row r="7" spans="1:28" ht="15" customHeight="1">
      <c r="A7" s="150"/>
      <c r="B7" s="150"/>
      <c r="C7" s="150"/>
      <c r="D7" s="150"/>
      <c r="E7" s="150"/>
      <c r="F7" s="184" t="s">
        <v>3</v>
      </c>
      <c r="G7" s="180" t="s">
        <v>46</v>
      </c>
      <c r="H7" s="180"/>
      <c r="I7" s="152"/>
      <c r="J7" s="186" t="s">
        <v>40</v>
      </c>
      <c r="K7" s="174" t="s">
        <v>41</v>
      </c>
      <c r="L7" s="176" t="s">
        <v>42</v>
      </c>
      <c r="M7" s="177" t="s">
        <v>43</v>
      </c>
      <c r="N7" s="152"/>
      <c r="O7" s="163"/>
      <c r="P7" s="152"/>
      <c r="Q7" s="166"/>
      <c r="R7" s="169"/>
      <c r="S7" s="203" t="s">
        <v>135</v>
      </c>
      <c r="T7" s="203" t="s">
        <v>140</v>
      </c>
      <c r="U7" s="203"/>
      <c r="V7" s="206"/>
      <c r="W7" s="207"/>
    </row>
    <row r="8" spans="1:28">
      <c r="A8" s="150"/>
      <c r="B8" s="150"/>
      <c r="C8" s="150"/>
      <c r="D8" s="150"/>
      <c r="E8" s="150"/>
      <c r="F8" s="184"/>
      <c r="G8" s="15" t="s">
        <v>22</v>
      </c>
      <c r="H8" s="16" t="s">
        <v>23</v>
      </c>
      <c r="I8" s="153"/>
      <c r="J8" s="186"/>
      <c r="K8" s="175"/>
      <c r="L8" s="176"/>
      <c r="M8" s="177"/>
      <c r="N8" s="153"/>
      <c r="O8" s="164"/>
      <c r="P8" s="153"/>
      <c r="Q8" s="167"/>
      <c r="R8" s="170"/>
      <c r="S8" s="203"/>
      <c r="T8" s="126" t="s">
        <v>141</v>
      </c>
      <c r="U8" s="127" t="s">
        <v>143</v>
      </c>
      <c r="V8" s="206"/>
      <c r="W8" s="207"/>
    </row>
    <row r="9" spans="1:28">
      <c r="A9" s="204" t="s">
        <v>28</v>
      </c>
      <c r="B9" s="204"/>
      <c r="C9" s="204"/>
      <c r="D9" s="204"/>
      <c r="E9" s="204"/>
      <c r="F9" s="44">
        <f>G9+H9</f>
        <v>68.010000000000005</v>
      </c>
      <c r="G9" s="44">
        <f>SUM(G10:G1000)</f>
        <v>68.010000000000005</v>
      </c>
      <c r="H9" s="44">
        <f t="shared" ref="H9:M9" si="0">SUM(H10:H1000)</f>
        <v>0</v>
      </c>
      <c r="I9" s="44"/>
      <c r="J9" s="44">
        <f t="shared" si="0"/>
        <v>69.320000000000007</v>
      </c>
      <c r="K9" s="48">
        <f t="shared" si="0"/>
        <v>0</v>
      </c>
      <c r="L9" s="48"/>
      <c r="M9" s="48">
        <f t="shared" si="0"/>
        <v>0</v>
      </c>
      <c r="N9" s="44"/>
      <c r="O9" s="44">
        <f>SUM(O10:O1000)</f>
        <v>53.447999999999993</v>
      </c>
      <c r="P9" s="44"/>
      <c r="Q9" s="44"/>
      <c r="R9" s="44"/>
      <c r="S9" s="44"/>
      <c r="T9" s="44"/>
      <c r="U9" s="44"/>
      <c r="V9" s="44"/>
      <c r="W9" s="44"/>
    </row>
    <row r="10" spans="1:28" ht="18.75">
      <c r="A10" s="67">
        <v>1</v>
      </c>
      <c r="B10" s="71" t="s">
        <v>120</v>
      </c>
      <c r="C10" s="128" t="s">
        <v>131</v>
      </c>
      <c r="D10" s="68" t="s">
        <v>121</v>
      </c>
      <c r="E10" s="67" t="s">
        <v>153</v>
      </c>
      <c r="F10" s="66">
        <v>4.28</v>
      </c>
      <c r="G10" s="66">
        <v>4.28</v>
      </c>
      <c r="H10" s="69">
        <v>0</v>
      </c>
      <c r="I10" s="39">
        <v>1</v>
      </c>
      <c r="J10" s="129">
        <v>4.28</v>
      </c>
      <c r="K10" s="129">
        <v>0</v>
      </c>
      <c r="L10" s="129">
        <v>0</v>
      </c>
      <c r="M10" s="129">
        <v>0</v>
      </c>
      <c r="N10" s="39">
        <v>8</v>
      </c>
      <c r="O10" s="132">
        <v>2.5680000000000001</v>
      </c>
      <c r="P10" s="70">
        <v>60</v>
      </c>
      <c r="Q10" s="39">
        <v>2</v>
      </c>
      <c r="R10" s="39">
        <v>1</v>
      </c>
      <c r="S10" s="136">
        <v>1</v>
      </c>
      <c r="T10" s="141">
        <v>2</v>
      </c>
      <c r="U10" s="142"/>
      <c r="V10" s="136">
        <v>1</v>
      </c>
      <c r="W10" s="140" t="s">
        <v>154</v>
      </c>
    </row>
    <row r="11" spans="1:28" ht="18.75">
      <c r="A11" s="67">
        <v>2</v>
      </c>
      <c r="B11" s="71" t="s">
        <v>120</v>
      </c>
      <c r="C11" s="128" t="s">
        <v>132</v>
      </c>
      <c r="D11" s="68" t="s">
        <v>121</v>
      </c>
      <c r="E11" s="67" t="s">
        <v>153</v>
      </c>
      <c r="F11" s="66">
        <v>1.59</v>
      </c>
      <c r="G11" s="66">
        <v>1.59</v>
      </c>
      <c r="H11" s="72">
        <v>0</v>
      </c>
      <c r="I11" s="39">
        <v>2</v>
      </c>
      <c r="J11" s="129">
        <v>1.59</v>
      </c>
      <c r="K11" s="129">
        <v>0</v>
      </c>
      <c r="L11" s="129">
        <v>0</v>
      </c>
      <c r="M11" s="129">
        <v>0</v>
      </c>
      <c r="N11" s="39">
        <v>0</v>
      </c>
      <c r="O11" s="132">
        <v>0</v>
      </c>
      <c r="P11" s="70">
        <v>0</v>
      </c>
      <c r="Q11" s="39">
        <v>2</v>
      </c>
      <c r="R11" s="39">
        <v>1</v>
      </c>
      <c r="S11" s="138"/>
      <c r="T11" s="142"/>
      <c r="U11" s="142"/>
      <c r="V11" s="137"/>
      <c r="W11" s="140" t="s">
        <v>154</v>
      </c>
    </row>
    <row r="12" spans="1:28" ht="18.75">
      <c r="A12" s="67">
        <v>3</v>
      </c>
      <c r="B12" s="71" t="s">
        <v>122</v>
      </c>
      <c r="C12" s="130" t="s">
        <v>131</v>
      </c>
      <c r="D12" s="68" t="s">
        <v>121</v>
      </c>
      <c r="E12" s="67" t="s">
        <v>153</v>
      </c>
      <c r="F12" s="63">
        <v>1.25</v>
      </c>
      <c r="G12" s="63">
        <v>1.25</v>
      </c>
      <c r="H12" s="72">
        <v>0</v>
      </c>
      <c r="I12" s="39">
        <v>1</v>
      </c>
      <c r="J12" s="129">
        <v>1.25</v>
      </c>
      <c r="K12" s="129">
        <v>0</v>
      </c>
      <c r="L12" s="129">
        <v>0</v>
      </c>
      <c r="M12" s="129">
        <v>0</v>
      </c>
      <c r="N12" s="39">
        <v>2</v>
      </c>
      <c r="O12" s="132">
        <v>1.25</v>
      </c>
      <c r="P12" s="70">
        <v>100</v>
      </c>
      <c r="Q12" s="39">
        <v>2</v>
      </c>
      <c r="R12" s="39">
        <v>1</v>
      </c>
      <c r="S12" s="136">
        <v>1</v>
      </c>
      <c r="T12" s="141">
        <v>2</v>
      </c>
      <c r="U12" s="142"/>
      <c r="V12" s="136">
        <v>1</v>
      </c>
      <c r="W12" s="140" t="s">
        <v>154</v>
      </c>
    </row>
    <row r="13" spans="1:28" ht="18.75">
      <c r="A13" s="67">
        <v>4</v>
      </c>
      <c r="B13" s="71" t="s">
        <v>122</v>
      </c>
      <c r="C13" s="130" t="s">
        <v>132</v>
      </c>
      <c r="D13" s="68" t="s">
        <v>121</v>
      </c>
      <c r="E13" s="67" t="s">
        <v>153</v>
      </c>
      <c r="F13" s="66">
        <v>6.29</v>
      </c>
      <c r="G13" s="66">
        <v>6.29</v>
      </c>
      <c r="H13" s="72">
        <v>0</v>
      </c>
      <c r="I13" s="39">
        <v>2</v>
      </c>
      <c r="J13" s="129">
        <v>6.29</v>
      </c>
      <c r="K13" s="129">
        <v>0</v>
      </c>
      <c r="L13" s="129">
        <v>0</v>
      </c>
      <c r="M13" s="129">
        <v>0</v>
      </c>
      <c r="N13" s="39">
        <v>0</v>
      </c>
      <c r="O13" s="132">
        <v>0</v>
      </c>
      <c r="P13" s="70">
        <v>0</v>
      </c>
      <c r="Q13" s="39">
        <v>2</v>
      </c>
      <c r="R13" s="39">
        <v>1</v>
      </c>
      <c r="S13" s="138"/>
      <c r="T13" s="142"/>
      <c r="U13" s="142"/>
      <c r="V13" s="138"/>
      <c r="W13" s="140" t="s">
        <v>154</v>
      </c>
    </row>
    <row r="14" spans="1:28" ht="18.75">
      <c r="A14" s="67">
        <v>5</v>
      </c>
      <c r="B14" s="71" t="s">
        <v>123</v>
      </c>
      <c r="C14" s="128" t="s">
        <v>44</v>
      </c>
      <c r="D14" s="68" t="s">
        <v>121</v>
      </c>
      <c r="E14" s="67" t="s">
        <v>153</v>
      </c>
      <c r="F14" s="66">
        <v>12.16</v>
      </c>
      <c r="G14" s="69">
        <v>12.16</v>
      </c>
      <c r="H14" s="69">
        <v>0</v>
      </c>
      <c r="I14" s="39">
        <v>1</v>
      </c>
      <c r="J14" s="129">
        <v>18.27</v>
      </c>
      <c r="K14" s="129">
        <v>0</v>
      </c>
      <c r="L14" s="129">
        <v>0</v>
      </c>
      <c r="M14" s="129">
        <v>0</v>
      </c>
      <c r="N14" s="39">
        <v>3</v>
      </c>
      <c r="O14" s="132">
        <v>18.27</v>
      </c>
      <c r="P14" s="70">
        <v>100</v>
      </c>
      <c r="Q14" s="39">
        <v>1</v>
      </c>
      <c r="R14" s="39">
        <v>3</v>
      </c>
      <c r="S14" s="139">
        <v>2</v>
      </c>
      <c r="T14" s="142"/>
      <c r="U14" s="142">
        <v>2</v>
      </c>
      <c r="V14" s="136">
        <v>1</v>
      </c>
      <c r="W14" s="140" t="s">
        <v>154</v>
      </c>
    </row>
    <row r="15" spans="1:28" ht="18.75">
      <c r="A15" s="67">
        <v>6</v>
      </c>
      <c r="B15" s="71" t="s">
        <v>124</v>
      </c>
      <c r="C15" s="130" t="s">
        <v>131</v>
      </c>
      <c r="D15" s="68" t="s">
        <v>121</v>
      </c>
      <c r="E15" s="67" t="s">
        <v>153</v>
      </c>
      <c r="F15" s="60">
        <v>10.57</v>
      </c>
      <c r="G15" s="61">
        <v>10.57</v>
      </c>
      <c r="H15" s="62">
        <v>0</v>
      </c>
      <c r="I15" s="39">
        <v>1</v>
      </c>
      <c r="J15" s="129">
        <v>5.77</v>
      </c>
      <c r="K15" s="129">
        <v>0</v>
      </c>
      <c r="L15" s="129">
        <v>0</v>
      </c>
      <c r="M15" s="129">
        <v>0</v>
      </c>
      <c r="N15" s="39">
        <v>5</v>
      </c>
      <c r="O15" s="132">
        <v>5.77</v>
      </c>
      <c r="P15" s="70">
        <v>100</v>
      </c>
      <c r="Q15" s="39">
        <v>2</v>
      </c>
      <c r="R15" s="39">
        <v>3</v>
      </c>
      <c r="S15" s="139">
        <v>2</v>
      </c>
      <c r="T15" s="142"/>
      <c r="U15" s="142">
        <v>2</v>
      </c>
      <c r="V15" s="136">
        <v>1</v>
      </c>
      <c r="W15" s="140" t="s">
        <v>154</v>
      </c>
    </row>
    <row r="16" spans="1:28" ht="18.75">
      <c r="A16" s="67">
        <v>7</v>
      </c>
      <c r="B16" s="71" t="s">
        <v>124</v>
      </c>
      <c r="C16" s="130" t="s">
        <v>132</v>
      </c>
      <c r="D16" s="68" t="s">
        <v>121</v>
      </c>
      <c r="E16" s="67" t="s">
        <v>153</v>
      </c>
      <c r="F16" s="66">
        <v>4.8</v>
      </c>
      <c r="G16" s="66">
        <v>4.8</v>
      </c>
      <c r="H16" s="72">
        <v>0</v>
      </c>
      <c r="I16" s="39">
        <v>2</v>
      </c>
      <c r="J16" s="129">
        <v>4.8</v>
      </c>
      <c r="K16" s="129">
        <v>0</v>
      </c>
      <c r="L16" s="129">
        <v>0</v>
      </c>
      <c r="M16" s="129">
        <v>0</v>
      </c>
      <c r="N16" s="39">
        <v>0</v>
      </c>
      <c r="O16" s="132">
        <v>0</v>
      </c>
      <c r="P16" s="70">
        <v>0</v>
      </c>
      <c r="Q16" s="39">
        <v>2</v>
      </c>
      <c r="R16" s="39">
        <v>1</v>
      </c>
      <c r="S16" s="138"/>
      <c r="T16" s="142"/>
      <c r="U16" s="142"/>
      <c r="V16" s="138"/>
      <c r="W16" s="140" t="s">
        <v>154</v>
      </c>
    </row>
    <row r="17" spans="1:28" ht="18.75">
      <c r="A17" s="67">
        <v>8</v>
      </c>
      <c r="B17" s="71" t="s">
        <v>125</v>
      </c>
      <c r="C17" s="130" t="s">
        <v>44</v>
      </c>
      <c r="D17" s="68" t="s">
        <v>121</v>
      </c>
      <c r="E17" s="67" t="s">
        <v>153</v>
      </c>
      <c r="F17" s="66">
        <v>2.82</v>
      </c>
      <c r="G17" s="69">
        <v>2.82</v>
      </c>
      <c r="H17" s="69">
        <v>0</v>
      </c>
      <c r="I17" s="39">
        <v>1</v>
      </c>
      <c r="J17" s="129">
        <v>2.82</v>
      </c>
      <c r="K17" s="129">
        <v>0</v>
      </c>
      <c r="L17" s="129">
        <v>0</v>
      </c>
      <c r="M17" s="129">
        <v>0</v>
      </c>
      <c r="N17" s="39">
        <v>6</v>
      </c>
      <c r="O17" s="132">
        <v>2.82</v>
      </c>
      <c r="P17" s="70">
        <v>100</v>
      </c>
      <c r="Q17" s="39">
        <v>2</v>
      </c>
      <c r="R17" s="39">
        <v>1</v>
      </c>
      <c r="S17" s="136">
        <v>1</v>
      </c>
      <c r="T17" s="141">
        <v>2</v>
      </c>
      <c r="U17" s="142"/>
      <c r="V17" s="136">
        <v>1</v>
      </c>
      <c r="W17" s="140" t="s">
        <v>154</v>
      </c>
      <c r="X17" s="11"/>
      <c r="Y17" s="11"/>
      <c r="Z17" s="11"/>
      <c r="AA17" s="11"/>
      <c r="AB17" s="11"/>
    </row>
    <row r="18" spans="1:28" ht="18.75">
      <c r="A18" s="67">
        <v>9</v>
      </c>
      <c r="B18" s="71" t="s">
        <v>126</v>
      </c>
      <c r="C18" s="131" t="s">
        <v>44</v>
      </c>
      <c r="D18" s="68" t="s">
        <v>121</v>
      </c>
      <c r="E18" s="67" t="s">
        <v>153</v>
      </c>
      <c r="F18" s="60">
        <v>1.75</v>
      </c>
      <c r="G18" s="61">
        <v>1.75</v>
      </c>
      <c r="H18" s="62">
        <v>0</v>
      </c>
      <c r="I18" s="39">
        <v>1</v>
      </c>
      <c r="J18" s="129">
        <v>1.75</v>
      </c>
      <c r="K18" s="129">
        <v>0</v>
      </c>
      <c r="L18" s="129">
        <v>0</v>
      </c>
      <c r="M18" s="129">
        <v>0</v>
      </c>
      <c r="N18" s="39">
        <v>2</v>
      </c>
      <c r="O18" s="132">
        <v>1.75</v>
      </c>
      <c r="P18" s="70">
        <v>100</v>
      </c>
      <c r="Q18" s="39">
        <v>1</v>
      </c>
      <c r="R18" s="39">
        <v>2</v>
      </c>
      <c r="S18" s="139">
        <v>3</v>
      </c>
      <c r="T18" s="143">
        <v>2</v>
      </c>
      <c r="U18" s="142"/>
      <c r="V18" s="136">
        <v>1</v>
      </c>
      <c r="W18" s="140" t="s">
        <v>154</v>
      </c>
      <c r="X18" s="11"/>
      <c r="Y18" s="11"/>
      <c r="Z18" s="11"/>
      <c r="AA18" s="11"/>
      <c r="AB18" s="11"/>
    </row>
    <row r="19" spans="1:28" ht="18.75">
      <c r="A19" s="67">
        <v>10</v>
      </c>
      <c r="B19" s="71" t="s">
        <v>127</v>
      </c>
      <c r="C19" s="131" t="s">
        <v>44</v>
      </c>
      <c r="D19" s="68" t="s">
        <v>121</v>
      </c>
      <c r="E19" s="67" t="s">
        <v>153</v>
      </c>
      <c r="F19" s="60">
        <v>18.8</v>
      </c>
      <c r="G19" s="61">
        <v>18.8</v>
      </c>
      <c r="H19" s="62">
        <v>0</v>
      </c>
      <c r="I19" s="39">
        <v>1</v>
      </c>
      <c r="J19" s="129">
        <v>18.8</v>
      </c>
      <c r="K19" s="129">
        <v>0</v>
      </c>
      <c r="L19" s="129">
        <v>0</v>
      </c>
      <c r="M19" s="129">
        <v>0</v>
      </c>
      <c r="N19" s="39">
        <v>2</v>
      </c>
      <c r="O19" s="132">
        <v>18.8</v>
      </c>
      <c r="P19" s="70">
        <v>100</v>
      </c>
      <c r="Q19" s="39">
        <v>2</v>
      </c>
      <c r="R19" s="39">
        <v>3</v>
      </c>
      <c r="S19" s="139">
        <v>1</v>
      </c>
      <c r="T19" s="143">
        <v>2</v>
      </c>
      <c r="U19" s="142"/>
      <c r="V19" s="136">
        <v>1</v>
      </c>
      <c r="W19" s="140" t="s">
        <v>154</v>
      </c>
      <c r="X19" s="11"/>
      <c r="Y19" s="11"/>
      <c r="Z19" s="11"/>
      <c r="AA19" s="11"/>
      <c r="AB19" s="11"/>
    </row>
    <row r="20" spans="1:28" ht="18.75">
      <c r="A20" s="67">
        <v>11</v>
      </c>
      <c r="B20" s="71" t="s">
        <v>128</v>
      </c>
      <c r="C20" s="130" t="s">
        <v>44</v>
      </c>
      <c r="D20" s="68" t="s">
        <v>121</v>
      </c>
      <c r="E20" s="67" t="s">
        <v>153</v>
      </c>
      <c r="F20" s="66">
        <v>3.7</v>
      </c>
      <c r="G20" s="69">
        <v>3.7</v>
      </c>
      <c r="H20" s="69">
        <v>0</v>
      </c>
      <c r="I20" s="39">
        <v>1</v>
      </c>
      <c r="J20" s="129">
        <v>3.7</v>
      </c>
      <c r="K20" s="129">
        <v>0</v>
      </c>
      <c r="L20" s="129">
        <v>0</v>
      </c>
      <c r="M20" s="129">
        <v>0</v>
      </c>
      <c r="N20" s="39">
        <v>10</v>
      </c>
      <c r="O20" s="132">
        <v>2.2200000000000002</v>
      </c>
      <c r="P20" s="70">
        <v>60</v>
      </c>
      <c r="Q20" s="39">
        <v>2</v>
      </c>
      <c r="R20" s="39">
        <v>2</v>
      </c>
      <c r="S20" s="139">
        <v>1</v>
      </c>
      <c r="T20" s="143">
        <v>2</v>
      </c>
      <c r="U20" s="142"/>
      <c r="V20" s="136">
        <v>1</v>
      </c>
      <c r="W20" s="144" t="s">
        <v>154</v>
      </c>
      <c r="X20" s="11"/>
      <c r="Y20" s="11"/>
      <c r="Z20" s="11"/>
      <c r="AA20" s="11"/>
      <c r="AB20" s="11"/>
    </row>
    <row r="21" spans="1:28">
      <c r="S21" s="135"/>
      <c r="T21" s="135"/>
    </row>
    <row r="22" spans="1:28">
      <c r="S22" s="135"/>
      <c r="T22" s="135"/>
    </row>
    <row r="23" spans="1:28">
      <c r="S23" s="135"/>
      <c r="T23" s="135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21:R1048576">
      <formula1>0</formula1>
      <formula2>3</formula2>
    </dataValidation>
    <dataValidation type="whole" allowBlank="1" showInputMessage="1" showErrorMessage="1" error="กรอกเฉพาะ 0 1 2" sqref="Q6:Q8 Q21:Q1048576">
      <formula1>0</formula1>
      <formula2>2</formula2>
    </dataValidation>
    <dataValidation type="whole" allowBlank="1" showInputMessage="1" showErrorMessage="1" error="กรอกเฉพาะจำนวนเต็ม" sqref="N6:N8 N21:N1048576">
      <formula1>0</formula1>
      <formula2>100</formula2>
    </dataValidation>
    <dataValidation type="whole" allowBlank="1" showInputMessage="1" showErrorMessage="1" error="กรอกเฉพาะ 0 1 2 3 9" sqref="I5:I8 I21:I1048576">
      <formula1>0</formula1>
      <formula2>9</formula2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2015-06-25T09:16:53Z</cp:lastPrinted>
  <dcterms:created xsi:type="dcterms:W3CDTF">2015-04-23T11:57:55Z</dcterms:created>
  <dcterms:modified xsi:type="dcterms:W3CDTF">2015-09-08T07:21:53Z</dcterms:modified>
</cp:coreProperties>
</file>