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480\Desktop\แก้ไข สฟอ 1\"/>
    </mc:Choice>
  </mc:AlternateContent>
  <bookViews>
    <workbookView xWindow="0" yWindow="0" windowWidth="20490" windowHeight="7950" tabRatio="759" activeTab="3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52511"/>
</workbook>
</file>

<file path=xl/calcChain.xml><?xml version="1.0" encoding="utf-8"?>
<calcChain xmlns="http://schemas.openxmlformats.org/spreadsheetml/2006/main">
  <c r="P28" i="11" l="1"/>
  <c r="P28" i="10"/>
  <c r="P9" i="10" s="1"/>
  <c r="O9" i="13"/>
  <c r="M9" i="13"/>
  <c r="L9" i="13"/>
  <c r="K9" i="13"/>
  <c r="J9" i="13"/>
  <c r="H9" i="13"/>
  <c r="G9" i="13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M9" i="11"/>
  <c r="L9" i="11"/>
  <c r="K9" i="11"/>
  <c r="I9" i="11"/>
  <c r="H9" i="11"/>
  <c r="G9" i="11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N9" i="10"/>
  <c r="M9" i="10"/>
  <c r="L9" i="10"/>
  <c r="K9" i="10"/>
  <c r="I9" i="10"/>
  <c r="H9" i="10"/>
  <c r="I9" i="1"/>
  <c r="G9" i="1" s="1"/>
  <c r="K9" i="1"/>
  <c r="L9" i="1"/>
  <c r="M9" i="1"/>
  <c r="N9" i="1"/>
  <c r="P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H9" i="1"/>
  <c r="F9" i="13" l="1"/>
  <c r="G9" i="10"/>
  <c r="A10" i="10"/>
  <c r="A10" i="1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10" i="1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</calcChain>
</file>

<file path=xl/sharedStrings.xml><?xml version="1.0" encoding="utf-8"?>
<sst xmlns="http://schemas.openxmlformats.org/spreadsheetml/2006/main" count="682" uniqueCount="171">
  <si>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</si>
  <si>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</si>
  <si>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</si>
  <si>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</si>
  <si>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</si>
  <si>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</si>
  <si>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</si>
  <si>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</si>
  <si>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</si>
  <si>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</si>
  <si>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</si>
  <si>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</si>
  <si>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</si>
  <si>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</si>
  <si>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</si>
  <si>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</si>
  <si>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</si>
  <si>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</si>
  <si>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</si>
  <si>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</si>
  <si>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</si>
  <si>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</si>
  <si>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</si>
  <si>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</si>
  <si>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</si>
  <si>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</si>
  <si>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</si>
  <si>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</si>
  <si>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</si>
  <si>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</si>
  <si>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</si>
  <si>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</si>
  <si>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</si>
  <si>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</si>
  <si>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</si>
  <si>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</si>
  <si>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</si>
  <si>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</si>
  <si>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</si>
  <si>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</si>
  <si>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</si>
  <si>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</si>
  <si>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</si>
  <si>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</si>
  <si>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</si>
  <si>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</si>
  <si>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</si>
  <si>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</si>
  <si>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</si>
  <si>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</si>
  <si>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</si>
  <si>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</si>
  <si>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</si>
  <si>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</si>
  <si>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</si>
  <si>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</si>
  <si>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</si>
  <si>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</si>
  <si>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</si>
  <si>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</si>
  <si>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</si>
  <si>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</si>
  <si>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</si>
  <si>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</si>
  <si>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</si>
  <si>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</si>
  <si>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</si>
  <si>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</si>
  <si>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</si>
  <si>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</si>
  <si>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</si>
  <si>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</si>
  <si>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</si>
  <si>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</si>
  <si>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</si>
  <si>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</si>
  <si>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</si>
  <si>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</si>
  <si>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</si>
  <si>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</si>
  <si>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</si>
  <si>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</si>
  <si>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</si>
  <si>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</si>
  <si>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</si>
  <si>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</si>
  <si>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</si>
  <si>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</si>
  <si>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</si>
  <si>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</si>
  <si>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</si>
  <si>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</si>
  <si>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</si>
  <si>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</si>
  <si>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</si>
  <si>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</si>
  <si>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</si>
  <si>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</si>
  <si>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</si>
  <si>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</si>
  <si>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</si>
  <si>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</si>
  <si>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</si>
  <si>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</si>
  <si>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</si>
  <si>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</si>
  <si>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</si>
  <si>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</si>
  <si>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</si>
  <si>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</si>
  <si>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</si>
  <si>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</si>
  <si>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</si>
  <si>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</si>
  <si>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</si>
  <si>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</si>
  <si>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</si>
  <si>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</si>
  <si>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</si>
  <si>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08A</t>
  </si>
  <si>
    <t>อุทยานแห่งชาติภูสวนทราย</t>
  </si>
  <si>
    <t>R10790001</t>
  </si>
  <si>
    <t>จ.เลย</t>
  </si>
  <si>
    <t>R10790002</t>
  </si>
  <si>
    <t>R10790003</t>
  </si>
  <si>
    <t>R10790004</t>
  </si>
  <si>
    <t>R10790005</t>
  </si>
  <si>
    <t>R10790006</t>
  </si>
  <si>
    <t>R10790007</t>
  </si>
  <si>
    <t>R10790008</t>
  </si>
  <si>
    <t>R10790009</t>
  </si>
  <si>
    <t>R10790010</t>
  </si>
  <si>
    <t>R10790011</t>
  </si>
  <si>
    <t>R10790012</t>
  </si>
  <si>
    <t>R10790013</t>
  </si>
  <si>
    <t>R10790014</t>
  </si>
  <si>
    <t>R10790015</t>
  </si>
  <si>
    <t>R10790016</t>
  </si>
  <si>
    <t>R10790017</t>
  </si>
  <si>
    <t>R10790018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</si>
  <si>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</si>
  <si>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</si>
  <si>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</si>
  <si>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</si>
  <si>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</si>
  <si>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</si>
  <si>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</si>
  <si>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</si>
  <si>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</si>
  <si>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</si>
  <si>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</si>
  <si>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</si>
  <si>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</si>
  <si>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</si>
  <si>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</si>
  <si>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</si>
  <si>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</si>
  <si>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</si>
  <si>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</si>
  <si>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</si>
  <si>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</si>
  <si>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</si>
  <si>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R10790019</t>
  </si>
  <si>
    <t>R10790020</t>
  </si>
  <si>
    <t>0001</t>
  </si>
  <si>
    <t>0002</t>
  </si>
  <si>
    <t>กำนันตำบลแสงภาและราษฎรยื่นคำขอพิสูจน์การถือครองที่ดินทำกินตามหลักผ่อนผัน ตามมติ ครม.30 มิ.ย.41</t>
  </si>
  <si>
    <t>อยู่ระหว่างตรวจสอบพื้นที่โดยละเอียด</t>
  </si>
  <si>
    <t>หมายเหตุ : ตรวจสอบพื้นที่ในเขตรับผิดชอบเพิ่มเติม พบแปลงปลูกยางพารา จำนวน 2 แปลง เนื้อที่ 3.49 ไร่ และ 1.91 ไร่ รวมเนื้อที่ 5.40 ไร่</t>
  </si>
  <si>
    <t>ร้อยละการดำเนิน การ</t>
  </si>
  <si>
    <t>เจ้าของสวน/จ้างแรงงาน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</si>
</sst>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07041E]d\ mmmm\ yyyy;@"/>
    <numFmt numFmtId="188" formatCode="_-* #,##0_-;\-* #,##0_-;_-* &quot;-&quot;??_-;_-@_-"/>
    <numFmt numFmtId="189" formatCode="#,##0.00_ ;\-#,##0.00\ 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0"/>
      <color theme="1"/>
      <name val="TH SarabunPSK"/>
      <family val="2"/>
    </font>
    <font>
      <sz val="10"/>
      <color indexed="8"/>
      <name val="TH SarabunPSK"/>
      <family val="2"/>
    </font>
    <font>
      <sz val="9"/>
      <color theme="1"/>
      <name val="TH SarabunPSK"/>
      <family val="2"/>
    </font>
    <font>
      <sz val="9"/>
      <color rgb="FFC00000"/>
      <name val="TH SarabunPSK"/>
      <family val="2"/>
    </font>
    <font>
      <b/>
      <sz val="8"/>
      <color theme="1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/>
    <xf numFmtId="43" fontId="13" fillId="5" borderId="5" xfId="1" applyFont="1" applyFill="1" applyBorder="1" applyAlignment="1">
      <alignment horizontal="center"/>
    </xf>
    <xf numFmtId="43" fontId="13" fillId="2" borderId="5" xfId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43" fontId="13" fillId="2" borderId="5" xfId="0" applyNumberFormat="1" applyFont="1" applyFill="1" applyBorder="1"/>
    <xf numFmtId="43" fontId="13" fillId="5" borderId="5" xfId="0" applyNumberFormat="1" applyFont="1" applyFill="1" applyBorder="1"/>
    <xf numFmtId="43" fontId="13" fillId="2" borderId="5" xfId="1" applyFont="1" applyFill="1" applyBorder="1"/>
    <xf numFmtId="0" fontId="23" fillId="0" borderId="5" xfId="0" quotePrefix="1" applyFont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5" xfId="0" applyFont="1" applyFill="1" applyBorder="1"/>
    <xf numFmtId="49" fontId="23" fillId="0" borderId="5" xfId="0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left"/>
    </xf>
    <xf numFmtId="49" fontId="23" fillId="0" borderId="5" xfId="0" applyNumberFormat="1" applyFont="1" applyFill="1" applyBorder="1" applyAlignment="1" applyProtection="1">
      <alignment horizontal="center"/>
      <protection locked="0"/>
    </xf>
    <xf numFmtId="2" fontId="23" fillId="0" borderId="5" xfId="0" applyNumberFormat="1" applyFont="1" applyFill="1" applyBorder="1"/>
    <xf numFmtId="1" fontId="23" fillId="0" borderId="5" xfId="0" applyNumberFormat="1" applyFont="1" applyFill="1" applyBorder="1" applyAlignment="1">
      <alignment horizontal="center"/>
    </xf>
    <xf numFmtId="43" fontId="23" fillId="0" borderId="5" xfId="1" applyFont="1" applyFill="1" applyBorder="1" applyAlignment="1">
      <alignment horizontal="right"/>
    </xf>
    <xf numFmtId="2" fontId="23" fillId="0" borderId="5" xfId="1" applyNumberFormat="1" applyFont="1" applyFill="1" applyBorder="1" applyAlignment="1">
      <alignment horizontal="right"/>
    </xf>
    <xf numFmtId="1" fontId="23" fillId="0" borderId="5" xfId="1" applyNumberFormat="1" applyFont="1" applyFill="1" applyBorder="1" applyAlignment="1">
      <alignment horizontal="right"/>
    </xf>
    <xf numFmtId="1" fontId="24" fillId="0" borderId="5" xfId="1" applyNumberFormat="1" applyFont="1" applyFill="1" applyBorder="1" applyAlignment="1">
      <alignment horizontal="center"/>
    </xf>
    <xf numFmtId="2" fontId="23" fillId="0" borderId="5" xfId="0" applyNumberFormat="1" applyFont="1" applyFill="1" applyBorder="1" applyAlignment="1">
      <alignment horizontal="right"/>
    </xf>
    <xf numFmtId="0" fontId="23" fillId="0" borderId="5" xfId="0" applyFont="1" applyBorder="1"/>
    <xf numFmtId="1" fontId="23" fillId="0" borderId="5" xfId="0" applyNumberFormat="1" applyFont="1" applyFill="1" applyBorder="1" applyAlignment="1">
      <alignment horizontal="right"/>
    </xf>
    <xf numFmtId="0" fontId="23" fillId="0" borderId="5" xfId="0" applyNumberFormat="1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2" fontId="23" fillId="0" borderId="5" xfId="0" applyNumberFormat="1" applyFont="1" applyFill="1" applyBorder="1" applyAlignment="1">
      <alignment horizontal="center"/>
    </xf>
    <xf numFmtId="188" fontId="23" fillId="0" borderId="5" xfId="1" applyNumberFormat="1" applyFont="1" applyFill="1" applyBorder="1" applyAlignment="1">
      <alignment horizontal="right"/>
    </xf>
    <xf numFmtId="0" fontId="23" fillId="0" borderId="5" xfId="0" applyNumberFormat="1" applyFont="1" applyFill="1" applyBorder="1" applyAlignment="1">
      <alignment horizontal="right"/>
    </xf>
    <xf numFmtId="2" fontId="25" fillId="0" borderId="5" xfId="1" applyNumberFormat="1" applyFont="1" applyFill="1" applyBorder="1" applyAlignment="1">
      <alignment horizontal="center"/>
    </xf>
    <xf numFmtId="0" fontId="26" fillId="17" borderId="5" xfId="0" applyFont="1" applyFill="1" applyBorder="1"/>
    <xf numFmtId="43" fontId="13" fillId="5" borderId="6" xfId="0" applyNumberFormat="1" applyFont="1" applyFill="1" applyBorder="1"/>
    <xf numFmtId="43" fontId="13" fillId="2" borderId="6" xfId="1" applyFont="1" applyFill="1" applyBorder="1"/>
    <xf numFmtId="0" fontId="13" fillId="14" borderId="5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/>
    </xf>
    <xf numFmtId="0" fontId="7" fillId="0" borderId="0" xfId="0" applyFont="1"/>
    <xf numFmtId="0" fontId="21" fillId="0" borderId="0" xfId="0" applyFont="1" applyFill="1" applyAlignment="1"/>
    <xf numFmtId="43" fontId="14" fillId="0" borderId="0" xfId="1" applyFont="1"/>
    <xf numFmtId="0" fontId="27" fillId="6" borderId="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43" fontId="12" fillId="0" borderId="0" xfId="1" applyFont="1" applyBorder="1" applyAlignment="1">
      <alignment horizontal="left"/>
    </xf>
    <xf numFmtId="2" fontId="23" fillId="18" borderId="5" xfId="0" applyNumberFormat="1" applyFont="1" applyFill="1" applyBorder="1"/>
    <xf numFmtId="2" fontId="23" fillId="19" borderId="5" xfId="0" applyNumberFormat="1" applyFont="1" applyFill="1" applyBorder="1" applyAlignment="1">
      <alignment horizontal="right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187" fontId="13" fillId="3" borderId="2" xfId="0" applyNumberFormat="1" applyFont="1" applyFill="1" applyBorder="1" applyAlignment="1">
      <alignment horizontal="center" vertical="center" wrapText="1"/>
    </xf>
    <xf numFmtId="187" fontId="13" fillId="3" borderId="6" xfId="0" applyNumberFormat="1" applyFont="1" applyFill="1" applyBorder="1" applyAlignment="1">
      <alignment horizontal="center" vertical="center" wrapText="1"/>
    </xf>
    <xf numFmtId="187" fontId="13" fillId="3" borderId="9" xfId="0" applyNumberFormat="1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 vertical="center"/>
    </xf>
    <xf numFmtId="43" fontId="13" fillId="5" borderId="5" xfId="1" applyFont="1" applyFill="1" applyBorder="1" applyAlignment="1">
      <alignment horizontal="center" vertical="center"/>
    </xf>
    <xf numFmtId="43" fontId="13" fillId="5" borderId="2" xfId="1" applyFont="1" applyFill="1" applyBorder="1" applyAlignment="1">
      <alignment horizontal="center" vertical="center" wrapText="1"/>
    </xf>
    <xf numFmtId="43" fontId="13" fillId="5" borderId="6" xfId="1" applyFont="1" applyFill="1" applyBorder="1" applyAlignment="1">
      <alignment horizontal="center" vertical="center" wrapText="1"/>
    </xf>
    <xf numFmtId="43" fontId="13" fillId="5" borderId="9" xfId="1" applyFont="1" applyFill="1" applyBorder="1" applyAlignment="1">
      <alignment horizontal="center" vertical="center" wrapText="1"/>
    </xf>
    <xf numFmtId="187" fontId="13" fillId="4" borderId="2" xfId="0" applyNumberFormat="1" applyFont="1" applyFill="1" applyBorder="1" applyAlignment="1">
      <alignment horizontal="center" vertical="center" wrapText="1"/>
    </xf>
    <xf numFmtId="187" fontId="13" fillId="4" borderId="6" xfId="0" applyNumberFormat="1" applyFont="1" applyFill="1" applyBorder="1" applyAlignment="1">
      <alignment horizontal="center" vertical="center" wrapText="1"/>
    </xf>
    <xf numFmtId="187" fontId="13" fillId="4" borderId="9" xfId="0" applyNumberFormat="1" applyFont="1" applyFill="1" applyBorder="1" applyAlignment="1">
      <alignment horizontal="center" vertical="center" wrapText="1"/>
    </xf>
    <xf numFmtId="187" fontId="13" fillId="8" borderId="2" xfId="0" applyNumberFormat="1" applyFont="1" applyFill="1" applyBorder="1" applyAlignment="1">
      <alignment horizontal="center" vertical="center" wrapText="1"/>
    </xf>
    <xf numFmtId="187" fontId="13" fillId="8" borderId="6" xfId="0" applyNumberFormat="1" applyFont="1" applyFill="1" applyBorder="1" applyAlignment="1">
      <alignment horizontal="center" vertical="center" wrapText="1"/>
    </xf>
    <xf numFmtId="187" fontId="13" fillId="8" borderId="9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187" fontId="13" fillId="3" borderId="5" xfId="0" applyNumberFormat="1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43" fontId="13" fillId="2" borderId="5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189" fontId="6" fillId="0" borderId="0" xfId="1" applyNumberFormat="1" applyFont="1" applyFill="1" applyAlignme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vertical="center"/>
    </xf>
    <xf numFmtId="49" fontId="13" fillId="2" borderId="2" xfId="1" applyNumberFormat="1" applyFont="1" applyFill="1" applyBorder="1" applyAlignment="1">
      <alignment horizontal="center" vertical="center"/>
    </xf>
    <xf numFmtId="49" fontId="13" fillId="2" borderId="9" xfId="1" applyNumberFormat="1" applyFont="1" applyFill="1" applyBorder="1" applyAlignment="1">
      <alignment horizontal="center" vertical="center"/>
    </xf>
    <xf numFmtId="43" fontId="13" fillId="6" borderId="5" xfId="1" applyFont="1" applyFill="1" applyBorder="1" applyAlignment="1">
      <alignment horizontal="center" vertical="center" wrapText="1"/>
    </xf>
    <xf numFmtId="43" fontId="13" fillId="4" borderId="5" xfId="1" applyFont="1" applyFill="1" applyBorder="1" applyAlignment="1">
      <alignment horizontal="center" vertical="center" wrapText="1"/>
    </xf>
    <xf numFmtId="43" fontId="13" fillId="12" borderId="5" xfId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43" fontId="13" fillId="5" borderId="2" xfId="1" applyFont="1" applyFill="1" applyBorder="1" applyAlignment="1">
      <alignment horizontal="center" vertical="top" wrapText="1"/>
    </xf>
    <xf numFmtId="43" fontId="13" fillId="5" borderId="6" xfId="1" applyFont="1" applyFill="1" applyBorder="1" applyAlignment="1">
      <alignment horizontal="center" vertical="top" wrapText="1"/>
    </xf>
    <xf numFmtId="43" fontId="13" fillId="5" borderId="9" xfId="1" applyFont="1" applyFill="1" applyBorder="1" applyAlignment="1">
      <alignment horizontal="center" vertical="top" wrapText="1"/>
    </xf>
    <xf numFmtId="43" fontId="13" fillId="6" borderId="2" xfId="1" applyFont="1" applyFill="1" applyBorder="1" applyAlignment="1">
      <alignment horizontal="center" vertical="center" wrapText="1"/>
    </xf>
    <xf numFmtId="43" fontId="13" fillId="6" borderId="9" xfId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43" fontId="6" fillId="0" borderId="0" xfId="1" applyFont="1" applyFill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15" borderId="5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 vertical="center" wrapText="1"/>
    </xf>
    <xf numFmtId="43" fontId="13" fillId="5" borderId="2" xfId="1" applyFont="1" applyFill="1" applyBorder="1" applyAlignment="1">
      <alignment horizontal="center" wrapText="1"/>
    </xf>
    <xf numFmtId="43" fontId="13" fillId="5" borderId="6" xfId="1" applyFont="1" applyFill="1" applyBorder="1" applyAlignment="1">
      <alignment horizontal="center" wrapText="1"/>
    </xf>
    <xf numFmtId="43" fontId="13" fillId="5" borderId="9" xfId="1" applyFont="1" applyFill="1" applyBorder="1" applyAlignment="1">
      <alignment horizontal="center" wrapText="1"/>
    </xf>
    <xf numFmtId="187" fontId="13" fillId="3" borderId="2" xfId="0" applyNumberFormat="1" applyFont="1" applyFill="1" applyBorder="1" applyAlignment="1">
      <alignment horizontal="center" wrapText="1"/>
    </xf>
    <xf numFmtId="187" fontId="13" fillId="3" borderId="6" xfId="0" applyNumberFormat="1" applyFont="1" applyFill="1" applyBorder="1" applyAlignment="1">
      <alignment horizontal="center" wrapText="1"/>
    </xf>
    <xf numFmtId="187" fontId="13" fillId="3" borderId="9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3" fillId="2" borderId="5" xfId="0" applyFont="1" applyFill="1" applyBorder="1" applyAlignment="1">
      <alignment horizontal="center"/>
    </xf>
    <xf numFmtId="0" fontId="13" fillId="14" borderId="5" xfId="0" applyFont="1" applyFill="1" applyBorder="1" applyAlignment="1">
      <alignment horizontal="center" vertical="center"/>
    </xf>
    <xf numFmtId="2" fontId="23" fillId="0" borderId="5" xfId="0" applyNumberFormat="1" applyFont="1" applyBorder="1"/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16" workbookViewId="0">
      <selection activeCell="F1" sqref="F1"/>
    </sheetView>
  </sheetViews>
  <sheetFormatPr defaultColWidth="9.125" defaultRowHeight="18.75" x14ac:dyDescent="0.3"/>
  <cols>
    <col min="1" max="1" width="3.375" style="35" customWidth="1"/>
    <col min="2" max="2" width="26.625" style="37" customWidth="1"/>
    <col min="3" max="3" width="20" style="37" customWidth="1"/>
    <col min="4" max="4" width="15.875" style="37" customWidth="1"/>
    <col min="5" max="14" width="9.125" style="37"/>
    <col min="15" max="15" width="13" style="37" customWidth="1"/>
    <col min="16" max="16384" width="9.125" style="37"/>
  </cols>
  <sheetData>
    <row r="1" spans="1:4" x14ac:dyDescent="0.3">
      <c r="B1" s="36" t="s">
        <v>49</v>
      </c>
    </row>
    <row r="2" spans="1:4" x14ac:dyDescent="0.3">
      <c r="A2" s="35">
        <v>1</v>
      </c>
      <c r="B2" s="37" t="s">
        <v>8</v>
      </c>
      <c r="C2" s="37" t="s">
        <v>52</v>
      </c>
    </row>
    <row r="3" spans="1:4" x14ac:dyDescent="0.3">
      <c r="C3" s="37" t="s">
        <v>111</v>
      </c>
    </row>
    <row r="4" spans="1:4" s="40" customFormat="1" x14ac:dyDescent="0.2">
      <c r="A4" s="38">
        <v>2</v>
      </c>
      <c r="B4" s="39" t="s">
        <v>9</v>
      </c>
      <c r="C4" s="40" t="s">
        <v>53</v>
      </c>
    </row>
    <row r="5" spans="1:4" x14ac:dyDescent="0.3">
      <c r="C5" s="37" t="s">
        <v>54</v>
      </c>
    </row>
    <row r="6" spans="1:4" x14ac:dyDescent="0.3">
      <c r="A6" s="35">
        <v>3</v>
      </c>
      <c r="B6" s="37" t="s">
        <v>10</v>
      </c>
      <c r="C6" s="37" t="s">
        <v>109</v>
      </c>
    </row>
    <row r="7" spans="1:4" x14ac:dyDescent="0.3">
      <c r="A7" s="35">
        <v>4</v>
      </c>
      <c r="B7" s="37" t="s">
        <v>55</v>
      </c>
      <c r="C7" s="37" t="s">
        <v>56</v>
      </c>
    </row>
    <row r="8" spans="1:4" s="40" customFormat="1" x14ac:dyDescent="0.2">
      <c r="A8" s="38">
        <v>5</v>
      </c>
      <c r="B8" s="41" t="s">
        <v>3</v>
      </c>
      <c r="C8" s="40" t="s">
        <v>57</v>
      </c>
    </row>
    <row r="9" spans="1:4" s="40" customFormat="1" x14ac:dyDescent="0.2">
      <c r="A9" s="38"/>
      <c r="B9" s="41"/>
      <c r="C9" s="42" t="s">
        <v>58</v>
      </c>
    </row>
    <row r="10" spans="1:4" s="40" customFormat="1" x14ac:dyDescent="0.2">
      <c r="A10" s="38"/>
      <c r="B10" s="41"/>
      <c r="C10" s="43" t="s">
        <v>59</v>
      </c>
    </row>
    <row r="11" spans="1:4" s="40" customFormat="1" x14ac:dyDescent="0.2">
      <c r="A11" s="38"/>
      <c r="B11" s="41"/>
      <c r="C11" s="42" t="s">
        <v>110</v>
      </c>
    </row>
    <row r="12" spans="1:4" x14ac:dyDescent="0.3">
      <c r="A12" s="35">
        <v>6</v>
      </c>
      <c r="B12" s="37" t="s">
        <v>60</v>
      </c>
    </row>
    <row r="13" spans="1:4" x14ac:dyDescent="0.3">
      <c r="C13" s="37" t="s">
        <v>22</v>
      </c>
      <c r="D13" s="37" t="s">
        <v>61</v>
      </c>
    </row>
    <row r="14" spans="1:4" x14ac:dyDescent="0.3">
      <c r="C14" s="37" t="s">
        <v>23</v>
      </c>
      <c r="D14" s="37" t="s">
        <v>62</v>
      </c>
    </row>
    <row r="15" spans="1:4" x14ac:dyDescent="0.3">
      <c r="A15" s="35">
        <v>7</v>
      </c>
      <c r="B15" s="37" t="s">
        <v>12</v>
      </c>
      <c r="C15" s="37" t="s">
        <v>63</v>
      </c>
    </row>
    <row r="16" spans="1:4" x14ac:dyDescent="0.3">
      <c r="C16" s="44" t="s">
        <v>64</v>
      </c>
    </row>
    <row r="17" spans="1:5" x14ac:dyDescent="0.3">
      <c r="C17" s="44" t="s">
        <v>65</v>
      </c>
    </row>
    <row r="18" spans="1:5" x14ac:dyDescent="0.3">
      <c r="C18" s="44" t="s">
        <v>66</v>
      </c>
    </row>
    <row r="19" spans="1:5" x14ac:dyDescent="0.3">
      <c r="C19" s="44" t="s">
        <v>67</v>
      </c>
    </row>
    <row r="20" spans="1:5" x14ac:dyDescent="0.3">
      <c r="C20" s="44" t="s">
        <v>68</v>
      </c>
    </row>
    <row r="21" spans="1:5" x14ac:dyDescent="0.3">
      <c r="A21" s="35">
        <v>8</v>
      </c>
      <c r="B21" s="37" t="s">
        <v>102</v>
      </c>
      <c r="E21" s="37" t="s">
        <v>69</v>
      </c>
    </row>
    <row r="22" spans="1:5" x14ac:dyDescent="0.3">
      <c r="C22" s="37" t="s">
        <v>40</v>
      </c>
      <c r="D22" s="37" t="s">
        <v>70</v>
      </c>
    </row>
    <row r="23" spans="1:5" x14ac:dyDescent="0.3">
      <c r="C23" s="45" t="s">
        <v>41</v>
      </c>
      <c r="D23" s="37" t="s">
        <v>71</v>
      </c>
    </row>
    <row r="24" spans="1:5" x14ac:dyDescent="0.3">
      <c r="C24" s="37" t="s">
        <v>72</v>
      </c>
      <c r="D24" s="37" t="s">
        <v>73</v>
      </c>
    </row>
    <row r="25" spans="1:5" x14ac:dyDescent="0.3">
      <c r="C25" s="37" t="s">
        <v>43</v>
      </c>
      <c r="D25" s="37" t="s">
        <v>74</v>
      </c>
    </row>
    <row r="26" spans="1:5" x14ac:dyDescent="0.3">
      <c r="C26" s="37" t="s">
        <v>13</v>
      </c>
      <c r="D26" s="37" t="s">
        <v>75</v>
      </c>
    </row>
    <row r="27" spans="1:5" x14ac:dyDescent="0.3">
      <c r="C27" s="37" t="s">
        <v>5</v>
      </c>
      <c r="D27" s="37" t="s">
        <v>76</v>
      </c>
    </row>
    <row r="28" spans="1:5" x14ac:dyDescent="0.3">
      <c r="C28" s="37" t="s">
        <v>31</v>
      </c>
      <c r="D28" s="37" t="s">
        <v>77</v>
      </c>
    </row>
    <row r="29" spans="1:5" x14ac:dyDescent="0.3">
      <c r="D29" s="46" t="s">
        <v>78</v>
      </c>
    </row>
    <row r="30" spans="1:5" x14ac:dyDescent="0.3">
      <c r="D30" s="46" t="s">
        <v>79</v>
      </c>
    </row>
    <row r="31" spans="1:5" x14ac:dyDescent="0.3">
      <c r="D31" s="46" t="s">
        <v>80</v>
      </c>
    </row>
    <row r="32" spans="1:5" x14ac:dyDescent="0.3">
      <c r="C32" s="37" t="s">
        <v>81</v>
      </c>
      <c r="D32" s="37" t="s">
        <v>82</v>
      </c>
    </row>
    <row r="33" spans="1:4" x14ac:dyDescent="0.3">
      <c r="D33" s="46" t="s">
        <v>83</v>
      </c>
    </row>
    <row r="34" spans="1:4" x14ac:dyDescent="0.3">
      <c r="D34" s="46" t="s">
        <v>84</v>
      </c>
    </row>
    <row r="35" spans="1:4" x14ac:dyDescent="0.3">
      <c r="C35" s="37" t="s">
        <v>85</v>
      </c>
      <c r="D35" s="37" t="s">
        <v>86</v>
      </c>
    </row>
    <row r="36" spans="1:4" x14ac:dyDescent="0.3">
      <c r="D36" s="46" t="s">
        <v>87</v>
      </c>
    </row>
    <row r="37" spans="1:4" x14ac:dyDescent="0.3">
      <c r="D37" s="46" t="s">
        <v>88</v>
      </c>
    </row>
    <row r="38" spans="1:4" x14ac:dyDescent="0.3">
      <c r="D38" s="46" t="s">
        <v>89</v>
      </c>
    </row>
    <row r="40" spans="1:4" x14ac:dyDescent="0.3">
      <c r="A40" s="35">
        <v>9</v>
      </c>
      <c r="B40" s="37" t="s">
        <v>14</v>
      </c>
      <c r="C40" s="37" t="s">
        <v>103</v>
      </c>
    </row>
    <row r="41" spans="1:4" x14ac:dyDescent="0.3">
      <c r="A41" s="35">
        <v>10</v>
      </c>
      <c r="B41" s="37" t="s">
        <v>90</v>
      </c>
    </row>
    <row r="42" spans="1:4" x14ac:dyDescent="0.3">
      <c r="C42" s="37" t="s">
        <v>33</v>
      </c>
      <c r="D42" s="37" t="s">
        <v>91</v>
      </c>
    </row>
    <row r="43" spans="1:4" x14ac:dyDescent="0.3">
      <c r="C43" s="37" t="s">
        <v>34</v>
      </c>
      <c r="D43" s="37" t="s">
        <v>92</v>
      </c>
    </row>
    <row r="44" spans="1:4" x14ac:dyDescent="0.3">
      <c r="C44" s="37" t="s">
        <v>35</v>
      </c>
      <c r="D44" s="37" t="s">
        <v>93</v>
      </c>
    </row>
    <row r="45" spans="1:4" x14ac:dyDescent="0.3">
      <c r="C45" s="37" t="s">
        <v>94</v>
      </c>
      <c r="D45" s="37" t="s">
        <v>95</v>
      </c>
    </row>
    <row r="46" spans="1:4" x14ac:dyDescent="0.3">
      <c r="A46" s="35">
        <v>11</v>
      </c>
      <c r="B46" s="37" t="s">
        <v>48</v>
      </c>
      <c r="C46" s="37" t="s">
        <v>96</v>
      </c>
    </row>
    <row r="47" spans="1:4" x14ac:dyDescent="0.3">
      <c r="C47" s="37" t="s">
        <v>97</v>
      </c>
    </row>
    <row r="48" spans="1:4" ht="13.5" customHeight="1" x14ac:dyDescent="0.3">
      <c r="C48" s="37" t="s">
        <v>98</v>
      </c>
    </row>
    <row r="49" spans="1:7" x14ac:dyDescent="0.3">
      <c r="B49" s="47" t="s">
        <v>99</v>
      </c>
    </row>
    <row r="50" spans="1:7" x14ac:dyDescent="0.3">
      <c r="A50" s="48" t="s">
        <v>100</v>
      </c>
      <c r="B50" s="37" t="s">
        <v>101</v>
      </c>
    </row>
    <row r="51" spans="1:7" x14ac:dyDescent="0.3">
      <c r="A51" s="35">
        <v>12</v>
      </c>
      <c r="B51" s="37" t="s">
        <v>50</v>
      </c>
      <c r="C51" s="37" t="s">
        <v>51</v>
      </c>
    </row>
    <row r="52" spans="1:7" x14ac:dyDescent="0.3">
      <c r="B52" s="55">
        <v>0</v>
      </c>
      <c r="C52" s="56" t="s">
        <v>104</v>
      </c>
    </row>
    <row r="53" spans="1:7" x14ac:dyDescent="0.3">
      <c r="B53" s="55">
        <v>11</v>
      </c>
      <c r="C53" s="56" t="s">
        <v>105</v>
      </c>
    </row>
    <row r="54" spans="1:7" x14ac:dyDescent="0.3">
      <c r="B54" s="55">
        <v>22</v>
      </c>
      <c r="C54" s="56" t="s">
        <v>107</v>
      </c>
    </row>
    <row r="55" spans="1:7" x14ac:dyDescent="0.3">
      <c r="B55" s="55">
        <v>33</v>
      </c>
      <c r="C55" s="56" t="s">
        <v>106</v>
      </c>
    </row>
    <row r="56" spans="1:7" x14ac:dyDescent="0.3">
      <c r="B56" s="55">
        <v>44</v>
      </c>
      <c r="C56" s="56" t="s">
        <v>108</v>
      </c>
    </row>
    <row r="57" spans="1:7" x14ac:dyDescent="0.3">
      <c r="B57" s="55">
        <v>55</v>
      </c>
      <c r="C57" s="56" t="s">
        <v>140</v>
      </c>
      <c r="E57" s="49"/>
      <c r="F57" s="50"/>
      <c r="G57" s="49"/>
    </row>
    <row r="58" spans="1:7" x14ac:dyDescent="0.3">
      <c r="B58" s="55">
        <v>66</v>
      </c>
      <c r="C58" s="56" t="s">
        <v>141</v>
      </c>
      <c r="E58" s="52"/>
      <c r="F58" s="51"/>
      <c r="G58" s="52"/>
    </row>
    <row r="59" spans="1:7" x14ac:dyDescent="0.3">
      <c r="B59" s="55">
        <v>77</v>
      </c>
      <c r="C59" s="56" t="s">
        <v>116</v>
      </c>
      <c r="E59" s="52"/>
      <c r="F59" s="53"/>
      <c r="G59" s="52"/>
    </row>
    <row r="60" spans="1:7" x14ac:dyDescent="0.3">
      <c r="B60" s="55">
        <v>88</v>
      </c>
      <c r="C60" s="56" t="s">
        <v>115</v>
      </c>
      <c r="F60" s="51"/>
      <c r="G60" s="52"/>
    </row>
    <row r="61" spans="1:7" x14ac:dyDescent="0.3">
      <c r="B61" s="55">
        <v>99</v>
      </c>
      <c r="C61" s="56" t="s">
        <v>114</v>
      </c>
      <c r="F61" s="54"/>
    </row>
    <row r="62" spans="1:7" x14ac:dyDescent="0.3">
      <c r="A62" s="37"/>
      <c r="B62" s="55" t="s">
        <v>113</v>
      </c>
      <c r="C62" s="56" t="s">
        <v>112</v>
      </c>
      <c r="F62" s="35"/>
    </row>
    <row r="63" spans="1:7" x14ac:dyDescent="0.3">
      <c r="A63" s="37"/>
      <c r="B63" s="55"/>
      <c r="C63" s="56"/>
      <c r="F63" s="35"/>
    </row>
    <row r="64" spans="1:7" x14ac:dyDescent="0.3">
      <c r="A64" s="37"/>
      <c r="B64" s="55"/>
      <c r="C64" s="56"/>
      <c r="F64" s="35"/>
    </row>
    <row r="65" spans="1:15" ht="19.5" thickBot="1" x14ac:dyDescent="0.35">
      <c r="A65" s="37"/>
      <c r="B65" s="47" t="s">
        <v>142</v>
      </c>
      <c r="F65" s="35"/>
    </row>
    <row r="66" spans="1:15" ht="18.75" customHeight="1" x14ac:dyDescent="0.3">
      <c r="B66" s="125" t="s">
        <v>143</v>
      </c>
      <c r="C66" s="126"/>
      <c r="D66" s="57"/>
      <c r="E66" s="57"/>
      <c r="F66" s="57"/>
      <c r="G66" s="57"/>
      <c r="H66" s="57"/>
      <c r="I66" s="57"/>
      <c r="J66" s="57"/>
      <c r="K66" s="57"/>
      <c r="L66" s="57"/>
      <c r="M66" s="58"/>
    </row>
    <row r="67" spans="1:15" ht="18.75" customHeight="1" x14ac:dyDescent="0.3">
      <c r="B67" s="59"/>
      <c r="C67" s="60" t="s">
        <v>144</v>
      </c>
      <c r="D67" s="61" t="s">
        <v>145</v>
      </c>
      <c r="E67" s="62"/>
      <c r="F67" s="62"/>
      <c r="G67" s="62"/>
      <c r="H67" s="62"/>
      <c r="I67" s="62"/>
      <c r="J67" s="62"/>
      <c r="K67" s="62"/>
      <c r="L67" s="62"/>
      <c r="M67" s="63"/>
    </row>
    <row r="68" spans="1:15" ht="18.75" customHeight="1" x14ac:dyDescent="0.3">
      <c r="B68" s="64"/>
      <c r="C68" s="62"/>
      <c r="D68" s="65" t="s">
        <v>146</v>
      </c>
      <c r="E68" s="62"/>
      <c r="F68" s="62"/>
      <c r="G68" s="62"/>
      <c r="H68" s="62"/>
      <c r="I68" s="62"/>
      <c r="J68" s="62"/>
      <c r="K68" s="62"/>
      <c r="L68" s="62"/>
      <c r="M68" s="63"/>
    </row>
    <row r="69" spans="1:15" x14ac:dyDescent="0.3">
      <c r="B69" s="64"/>
      <c r="C69" s="62"/>
      <c r="D69" s="65" t="s">
        <v>147</v>
      </c>
      <c r="E69" s="62"/>
      <c r="F69" s="62"/>
      <c r="G69" s="62"/>
      <c r="H69" s="62"/>
      <c r="I69" s="62"/>
      <c r="J69" s="62"/>
      <c r="K69" s="62"/>
      <c r="L69" s="62"/>
      <c r="M69" s="63"/>
    </row>
    <row r="70" spans="1:15" x14ac:dyDescent="0.3">
      <c r="B70" s="64"/>
      <c r="C70" s="62"/>
      <c r="D70" s="65" t="s">
        <v>148</v>
      </c>
      <c r="E70" s="62"/>
      <c r="F70" s="62"/>
      <c r="G70" s="62"/>
      <c r="H70" s="62"/>
      <c r="I70" s="62"/>
      <c r="J70" s="62"/>
      <c r="K70" s="62"/>
      <c r="L70" s="62"/>
      <c r="M70" s="63"/>
    </row>
    <row r="71" spans="1:15" x14ac:dyDescent="0.3">
      <c r="B71" s="64"/>
      <c r="C71" s="62" t="s">
        <v>149</v>
      </c>
      <c r="D71" s="62"/>
      <c r="E71" s="62"/>
      <c r="F71" s="62"/>
      <c r="G71" s="62"/>
      <c r="H71" s="62"/>
      <c r="I71" s="62"/>
      <c r="J71" s="62"/>
      <c r="K71" s="62"/>
      <c r="L71" s="62"/>
      <c r="M71" s="63"/>
    </row>
    <row r="72" spans="1:15" x14ac:dyDescent="0.3">
      <c r="B72" s="64"/>
      <c r="C72" s="66" t="s">
        <v>150</v>
      </c>
      <c r="D72" s="61" t="s">
        <v>151</v>
      </c>
      <c r="E72" s="62"/>
      <c r="F72" s="62"/>
      <c r="G72" s="62"/>
      <c r="H72" s="62"/>
      <c r="I72" s="62"/>
      <c r="J72" s="62"/>
      <c r="K72" s="62"/>
      <c r="L72" s="62"/>
      <c r="M72" s="63"/>
      <c r="O72" s="37" t="s">
        <v>69</v>
      </c>
    </row>
    <row r="73" spans="1:15" x14ac:dyDescent="0.3">
      <c r="B73" s="64"/>
      <c r="C73" s="66" t="s">
        <v>152</v>
      </c>
      <c r="D73" s="61" t="s">
        <v>153</v>
      </c>
      <c r="E73" s="62"/>
      <c r="F73" s="62"/>
      <c r="G73" s="62"/>
      <c r="H73" s="62"/>
      <c r="I73" s="62"/>
      <c r="J73" s="62"/>
      <c r="K73" s="62"/>
      <c r="L73" s="62"/>
      <c r="M73" s="63"/>
    </row>
    <row r="74" spans="1:15" x14ac:dyDescent="0.3">
      <c r="B74" s="127" t="s">
        <v>154</v>
      </c>
      <c r="C74" s="128"/>
      <c r="D74" s="61" t="s">
        <v>161</v>
      </c>
      <c r="E74" s="62"/>
      <c r="F74" s="62"/>
      <c r="G74" s="62"/>
      <c r="H74" s="62"/>
      <c r="I74" s="62"/>
      <c r="J74" s="62"/>
      <c r="K74" s="62"/>
      <c r="L74" s="62"/>
      <c r="M74" s="63"/>
    </row>
    <row r="75" spans="1:15" x14ac:dyDescent="0.3">
      <c r="B75" s="64"/>
      <c r="C75" s="62"/>
      <c r="D75" s="67" t="s">
        <v>155</v>
      </c>
      <c r="E75" s="62"/>
      <c r="F75" s="62"/>
      <c r="G75" s="62"/>
      <c r="H75" s="62"/>
      <c r="I75" s="62"/>
      <c r="J75" s="62"/>
      <c r="K75" s="62"/>
      <c r="L75" s="62"/>
      <c r="M75" s="63"/>
    </row>
    <row r="76" spans="1:15" x14ac:dyDescent="0.3">
      <c r="B76" s="64"/>
      <c r="C76" s="62"/>
      <c r="D76" s="67" t="s">
        <v>156</v>
      </c>
      <c r="E76" s="62"/>
      <c r="F76" s="62"/>
      <c r="G76" s="62"/>
      <c r="H76" s="62"/>
      <c r="I76" s="62"/>
      <c r="J76" s="62"/>
      <c r="K76" s="62"/>
      <c r="L76" s="62"/>
      <c r="M76" s="63"/>
    </row>
    <row r="77" spans="1:15" x14ac:dyDescent="0.3">
      <c r="B77" s="64"/>
      <c r="C77" s="62"/>
      <c r="D77" s="67" t="s">
        <v>157</v>
      </c>
      <c r="E77" s="62"/>
      <c r="F77" s="62"/>
      <c r="G77" s="62"/>
      <c r="H77" s="62"/>
      <c r="I77" s="62"/>
      <c r="J77" s="62"/>
      <c r="K77" s="62"/>
      <c r="L77" s="62"/>
      <c r="M77" s="63"/>
    </row>
    <row r="78" spans="1:15" x14ac:dyDescent="0.3">
      <c r="B78" s="127" t="s">
        <v>158</v>
      </c>
      <c r="C78" s="128"/>
      <c r="D78" s="61" t="s">
        <v>159</v>
      </c>
      <c r="E78" s="62"/>
      <c r="F78" s="62"/>
      <c r="G78" s="62"/>
      <c r="H78" s="62"/>
      <c r="I78" s="62"/>
      <c r="J78" s="62"/>
      <c r="K78" s="62"/>
      <c r="L78" s="62"/>
      <c r="M78" s="63"/>
    </row>
    <row r="79" spans="1:15" ht="19.5" thickBot="1" x14ac:dyDescent="0.35">
      <c r="B79" s="68"/>
      <c r="C79" s="69"/>
      <c r="D79" s="70"/>
      <c r="E79" s="69"/>
      <c r="F79" s="69"/>
      <c r="G79" s="69"/>
      <c r="H79" s="69"/>
      <c r="I79" s="69"/>
      <c r="J79" s="69"/>
      <c r="K79" s="69"/>
      <c r="L79" s="69"/>
      <c r="M79" s="71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opLeftCell="B16" zoomScale="115" zoomScaleNormal="115" zoomScalePageLayoutView="70" workbookViewId="0">
      <selection activeCell="R3" sqref="R3"/>
    </sheetView>
  </sheetViews>
  <sheetFormatPr defaultColWidth="8.875" defaultRowHeight="15" x14ac:dyDescent="0.25"/>
  <cols>
    <col min="1" max="1" width="4.375" style="11" hidden="1" customWidth="1"/>
    <col min="2" max="2" width="4" style="13" customWidth="1"/>
    <col min="3" max="3" width="6.625" style="13" customWidth="1"/>
    <col min="4" max="4" width="5" style="11" customWidth="1"/>
    <col min="5" max="5" width="4.25" style="11" customWidth="1"/>
    <col min="6" max="6" width="3.5" style="11" customWidth="1"/>
    <col min="7" max="7" width="4.875" style="11" customWidth="1"/>
    <col min="8" max="8" width="5.5" style="11" customWidth="1"/>
    <col min="9" max="9" width="4.875" style="11" customWidth="1"/>
    <col min="10" max="10" width="4.125" style="11" customWidth="1"/>
    <col min="11" max="11" width="6" style="8" customWidth="1"/>
    <col min="12" max="12" width="6.125" style="8" customWidth="1"/>
    <col min="13" max="13" width="5.25" style="8" customWidth="1"/>
    <col min="14" max="14" width="4.375" style="8" customWidth="1"/>
    <col min="15" max="15" width="5" style="13" customWidth="1"/>
    <col min="16" max="16" width="6.375" style="11" customWidth="1"/>
    <col min="17" max="17" width="5.625" style="11" customWidth="1"/>
    <col min="18" max="19" width="8" style="11" customWidth="1"/>
    <col min="20" max="20" width="4.25" style="11" customWidth="1"/>
    <col min="21" max="26" width="3" style="11" customWidth="1"/>
    <col min="27" max="27" width="3.5" style="11" customWidth="1"/>
    <col min="28" max="47" width="3" style="11" customWidth="1"/>
    <col min="48" max="48" width="5.625" style="11" customWidth="1"/>
    <col min="49" max="16384" width="8.875" style="11"/>
  </cols>
  <sheetData>
    <row r="1" spans="1:48" customFormat="1" ht="28.5" x14ac:dyDescent="0.45">
      <c r="C1" s="163" t="s">
        <v>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</row>
    <row r="2" spans="1:48" customFormat="1" ht="23.25" x14ac:dyDescent="0.35">
      <c r="B2" s="167" t="s">
        <v>1</v>
      </c>
      <c r="C2" s="167"/>
      <c r="D2" s="167"/>
      <c r="E2" s="167"/>
      <c r="F2" s="168" t="s">
        <v>120</v>
      </c>
      <c r="G2" s="168"/>
      <c r="H2" s="168"/>
      <c r="I2" s="168"/>
      <c r="J2" s="168"/>
      <c r="K2" s="23"/>
      <c r="L2" s="24"/>
      <c r="M2" s="24"/>
      <c r="N2" s="25"/>
      <c r="O2" s="25"/>
      <c r="P2" s="26"/>
      <c r="Q2" s="25"/>
      <c r="R2" s="25"/>
      <c r="S2" s="2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5" t="s">
        <v>2</v>
      </c>
      <c r="AM2" s="165"/>
      <c r="AN2" s="165"/>
      <c r="AO2" s="165"/>
      <c r="AP2" s="165"/>
      <c r="AQ2" s="165"/>
      <c r="AR2" s="169">
        <v>1079</v>
      </c>
      <c r="AS2" s="169"/>
      <c r="AT2" s="169"/>
      <c r="AU2" s="3"/>
      <c r="AV2" s="3"/>
    </row>
    <row r="3" spans="1:48" customFormat="1" ht="23.25" x14ac:dyDescent="0.35">
      <c r="B3" s="167"/>
      <c r="C3" s="167"/>
      <c r="D3" s="167"/>
      <c r="E3" s="167"/>
      <c r="F3" s="168"/>
      <c r="G3" s="168"/>
      <c r="H3" s="168"/>
      <c r="I3" s="168"/>
      <c r="J3" s="168"/>
      <c r="K3" s="23"/>
      <c r="L3" s="24"/>
      <c r="M3" s="24"/>
      <c r="N3" s="28"/>
      <c r="O3" s="28"/>
      <c r="P3" s="29"/>
      <c r="Q3" s="30"/>
      <c r="R3" s="30"/>
      <c r="S3" s="31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5" t="s">
        <v>117</v>
      </c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70">
        <v>15.610742224899999</v>
      </c>
      <c r="AS3" s="170"/>
      <c r="AT3" s="170"/>
      <c r="AU3" s="164" t="s">
        <v>4</v>
      </c>
      <c r="AV3" s="164"/>
    </row>
    <row r="4" spans="1:48" customFormat="1" ht="23.25" x14ac:dyDescent="0.35">
      <c r="B4" s="167"/>
      <c r="C4" s="167"/>
      <c r="D4" s="167"/>
      <c r="E4" s="167"/>
      <c r="F4" s="168"/>
      <c r="G4" s="168"/>
      <c r="H4" s="168"/>
      <c r="I4" s="168"/>
      <c r="J4" s="168"/>
      <c r="K4" s="23"/>
      <c r="L4" s="24"/>
      <c r="M4" s="24"/>
      <c r="N4" s="32"/>
      <c r="O4" s="32"/>
      <c r="P4" s="29"/>
      <c r="Q4" s="30"/>
      <c r="R4" s="30"/>
      <c r="S4" s="33"/>
      <c r="T4" s="34"/>
      <c r="U4" s="34"/>
      <c r="V4" s="5"/>
      <c r="W4" s="5"/>
      <c r="X4" s="5"/>
      <c r="Y4" s="5"/>
      <c r="Z4" s="5"/>
      <c r="AE4" s="165" t="s">
        <v>118</v>
      </c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6">
        <v>15.610742224899999</v>
      </c>
      <c r="AS4" s="166"/>
      <c r="AT4" s="166"/>
      <c r="AU4" s="164" t="s">
        <v>4</v>
      </c>
      <c r="AV4" s="164"/>
    </row>
    <row r="5" spans="1:48" customFormat="1" ht="18.75" customHeight="1" x14ac:dyDescent="0.35">
      <c r="A5" s="20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22"/>
      <c r="AF5" s="22"/>
      <c r="AM5" s="22"/>
      <c r="AN5" s="22"/>
      <c r="AT5" s="132" t="s">
        <v>6</v>
      </c>
      <c r="AU5" s="132"/>
      <c r="AV5" s="132"/>
    </row>
    <row r="6" spans="1:48" ht="21" customHeight="1" x14ac:dyDescent="0.25">
      <c r="A6" s="155" t="s">
        <v>45</v>
      </c>
      <c r="B6" s="133" t="s">
        <v>7</v>
      </c>
      <c r="C6" s="133" t="s">
        <v>8</v>
      </c>
      <c r="D6" s="133" t="s">
        <v>9</v>
      </c>
      <c r="E6" s="133" t="s">
        <v>10</v>
      </c>
      <c r="F6" s="133" t="s">
        <v>11</v>
      </c>
      <c r="G6" s="158" t="s">
        <v>47</v>
      </c>
      <c r="H6" s="159"/>
      <c r="I6" s="160"/>
      <c r="J6" s="134" t="s">
        <v>12</v>
      </c>
      <c r="K6" s="175" t="s">
        <v>37</v>
      </c>
      <c r="L6" s="175"/>
      <c r="M6" s="175"/>
      <c r="N6" s="175"/>
      <c r="O6" s="134" t="s">
        <v>13</v>
      </c>
      <c r="P6" s="146" t="s">
        <v>5</v>
      </c>
      <c r="Q6" s="134" t="s">
        <v>31</v>
      </c>
      <c r="R6" s="149" t="s">
        <v>38</v>
      </c>
      <c r="S6" s="152" t="s">
        <v>39</v>
      </c>
      <c r="T6" s="129" t="s">
        <v>14</v>
      </c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1"/>
      <c r="AV6" s="144" t="s">
        <v>48</v>
      </c>
    </row>
    <row r="7" spans="1:48" ht="18.75" customHeight="1" x14ac:dyDescent="0.25">
      <c r="A7" s="155"/>
      <c r="B7" s="133"/>
      <c r="C7" s="133"/>
      <c r="D7" s="133"/>
      <c r="E7" s="133"/>
      <c r="F7" s="133"/>
      <c r="G7" s="161" t="s">
        <v>3</v>
      </c>
      <c r="H7" s="157" t="s">
        <v>46</v>
      </c>
      <c r="I7" s="157"/>
      <c r="J7" s="135"/>
      <c r="K7" s="145" t="s">
        <v>40</v>
      </c>
      <c r="L7" s="171" t="s">
        <v>41</v>
      </c>
      <c r="M7" s="173" t="s">
        <v>42</v>
      </c>
      <c r="N7" s="174" t="s">
        <v>43</v>
      </c>
      <c r="O7" s="135"/>
      <c r="P7" s="147"/>
      <c r="Q7" s="135"/>
      <c r="R7" s="150"/>
      <c r="S7" s="153"/>
      <c r="T7" s="140" t="s">
        <v>15</v>
      </c>
      <c r="U7" s="140"/>
      <c r="V7" s="140"/>
      <c r="W7" s="140"/>
      <c r="X7" s="141" t="s">
        <v>16</v>
      </c>
      <c r="Y7" s="141"/>
      <c r="Z7" s="141"/>
      <c r="AA7" s="141"/>
      <c r="AB7" s="142" t="s">
        <v>17</v>
      </c>
      <c r="AC7" s="142"/>
      <c r="AD7" s="142"/>
      <c r="AE7" s="142"/>
      <c r="AF7" s="143" t="s">
        <v>18</v>
      </c>
      <c r="AG7" s="143"/>
      <c r="AH7" s="143"/>
      <c r="AI7" s="143"/>
      <c r="AJ7" s="137" t="s">
        <v>19</v>
      </c>
      <c r="AK7" s="137"/>
      <c r="AL7" s="137"/>
      <c r="AM7" s="137"/>
      <c r="AN7" s="138" t="s">
        <v>20</v>
      </c>
      <c r="AO7" s="138"/>
      <c r="AP7" s="138"/>
      <c r="AQ7" s="138"/>
      <c r="AR7" s="139" t="s">
        <v>21</v>
      </c>
      <c r="AS7" s="139"/>
      <c r="AT7" s="139"/>
      <c r="AU7" s="139"/>
      <c r="AV7" s="144"/>
    </row>
    <row r="8" spans="1:48" ht="21.75" customHeight="1" x14ac:dyDescent="0.25">
      <c r="A8" s="155"/>
      <c r="B8" s="133"/>
      <c r="C8" s="133"/>
      <c r="D8" s="133"/>
      <c r="E8" s="133"/>
      <c r="F8" s="133"/>
      <c r="G8" s="161"/>
      <c r="H8" s="81" t="s">
        <v>22</v>
      </c>
      <c r="I8" s="82" t="s">
        <v>23</v>
      </c>
      <c r="J8" s="136"/>
      <c r="K8" s="145"/>
      <c r="L8" s="172"/>
      <c r="M8" s="173"/>
      <c r="N8" s="174"/>
      <c r="O8" s="136"/>
      <c r="P8" s="148"/>
      <c r="Q8" s="136"/>
      <c r="R8" s="151"/>
      <c r="S8" s="154"/>
      <c r="T8" s="18" t="s">
        <v>24</v>
      </c>
      <c r="U8" s="18" t="s">
        <v>25</v>
      </c>
      <c r="V8" s="18" t="s">
        <v>26</v>
      </c>
      <c r="W8" s="18" t="s">
        <v>27</v>
      </c>
      <c r="X8" s="83" t="s">
        <v>24</v>
      </c>
      <c r="Y8" s="83" t="s">
        <v>25</v>
      </c>
      <c r="Z8" s="83" t="s">
        <v>26</v>
      </c>
      <c r="AA8" s="83" t="s">
        <v>27</v>
      </c>
      <c r="AB8" s="84" t="s">
        <v>24</v>
      </c>
      <c r="AC8" s="84" t="s">
        <v>25</v>
      </c>
      <c r="AD8" s="84" t="s">
        <v>26</v>
      </c>
      <c r="AE8" s="84" t="s">
        <v>27</v>
      </c>
      <c r="AF8" s="85" t="s">
        <v>24</v>
      </c>
      <c r="AG8" s="85" t="s">
        <v>25</v>
      </c>
      <c r="AH8" s="85" t="s">
        <v>26</v>
      </c>
      <c r="AI8" s="85" t="s">
        <v>27</v>
      </c>
      <c r="AJ8" s="86" t="s">
        <v>24</v>
      </c>
      <c r="AK8" s="86" t="s">
        <v>25</v>
      </c>
      <c r="AL8" s="86" t="s">
        <v>26</v>
      </c>
      <c r="AM8" s="86" t="s">
        <v>27</v>
      </c>
      <c r="AN8" s="16" t="s">
        <v>24</v>
      </c>
      <c r="AO8" s="16" t="s">
        <v>25</v>
      </c>
      <c r="AP8" s="16" t="s">
        <v>26</v>
      </c>
      <c r="AQ8" s="16" t="s">
        <v>27</v>
      </c>
      <c r="AR8" s="17" t="s">
        <v>24</v>
      </c>
      <c r="AS8" s="17" t="s">
        <v>25</v>
      </c>
      <c r="AT8" s="17" t="s">
        <v>26</v>
      </c>
      <c r="AU8" s="17" t="s">
        <v>27</v>
      </c>
      <c r="AV8" s="144"/>
    </row>
    <row r="9" spans="1:48" x14ac:dyDescent="0.25">
      <c r="A9" s="156" t="s">
        <v>28</v>
      </c>
      <c r="B9" s="156"/>
      <c r="C9" s="156"/>
      <c r="D9" s="156"/>
      <c r="E9" s="156"/>
      <c r="F9" s="156"/>
      <c r="G9" s="87">
        <f>H9+I9</f>
        <v>169.07000000000002</v>
      </c>
      <c r="H9" s="88">
        <f>SUM(H10:H29)</f>
        <v>20.77</v>
      </c>
      <c r="I9" s="88">
        <f t="shared" ref="I9:AU9" si="0">SUM(I10:I29)</f>
        <v>148.30000000000001</v>
      </c>
      <c r="J9" s="88"/>
      <c r="K9" s="88">
        <f t="shared" si="0"/>
        <v>5.4</v>
      </c>
      <c r="L9" s="88">
        <f t="shared" si="0"/>
        <v>163.67000000000002</v>
      </c>
      <c r="M9" s="88">
        <f t="shared" si="0"/>
        <v>0</v>
      </c>
      <c r="N9" s="88">
        <f t="shared" si="0"/>
        <v>0</v>
      </c>
      <c r="O9" s="88"/>
      <c r="P9" s="88">
        <f t="shared" si="0"/>
        <v>5.4</v>
      </c>
      <c r="Q9" s="88"/>
      <c r="R9" s="88"/>
      <c r="S9" s="88"/>
      <c r="T9" s="88">
        <f t="shared" si="0"/>
        <v>0</v>
      </c>
      <c r="U9" s="88">
        <f t="shared" si="0"/>
        <v>0</v>
      </c>
      <c r="V9" s="88">
        <f t="shared" si="0"/>
        <v>0</v>
      </c>
      <c r="W9" s="88">
        <f t="shared" si="0"/>
        <v>0</v>
      </c>
      <c r="X9" s="88">
        <f t="shared" si="0"/>
        <v>0</v>
      </c>
      <c r="Y9" s="88">
        <f t="shared" si="0"/>
        <v>0</v>
      </c>
      <c r="Z9" s="88">
        <f t="shared" si="0"/>
        <v>0</v>
      </c>
      <c r="AA9" s="88">
        <f t="shared" si="0"/>
        <v>5.4</v>
      </c>
      <c r="AB9" s="88">
        <f t="shared" si="0"/>
        <v>0</v>
      </c>
      <c r="AC9" s="88">
        <f t="shared" si="0"/>
        <v>0</v>
      </c>
      <c r="AD9" s="88">
        <f t="shared" si="0"/>
        <v>0</v>
      </c>
      <c r="AE9" s="88">
        <f t="shared" si="0"/>
        <v>0</v>
      </c>
      <c r="AF9" s="88">
        <f t="shared" si="0"/>
        <v>0</v>
      </c>
      <c r="AG9" s="88">
        <f t="shared" si="0"/>
        <v>0</v>
      </c>
      <c r="AH9" s="88">
        <f t="shared" si="0"/>
        <v>0</v>
      </c>
      <c r="AI9" s="88">
        <f t="shared" si="0"/>
        <v>0</v>
      </c>
      <c r="AJ9" s="88">
        <f t="shared" si="0"/>
        <v>0</v>
      </c>
      <c r="AK9" s="88">
        <f t="shared" si="0"/>
        <v>0</v>
      </c>
      <c r="AL9" s="88">
        <f t="shared" si="0"/>
        <v>0</v>
      </c>
      <c r="AM9" s="88">
        <f t="shared" si="0"/>
        <v>0</v>
      </c>
      <c r="AN9" s="88">
        <f t="shared" si="0"/>
        <v>0</v>
      </c>
      <c r="AO9" s="88">
        <f t="shared" si="0"/>
        <v>0</v>
      </c>
      <c r="AP9" s="88">
        <f t="shared" si="0"/>
        <v>0</v>
      </c>
      <c r="AQ9" s="88">
        <f t="shared" si="0"/>
        <v>0</v>
      </c>
      <c r="AR9" s="88">
        <f t="shared" si="0"/>
        <v>0</v>
      </c>
      <c r="AS9" s="88">
        <f t="shared" si="0"/>
        <v>0</v>
      </c>
      <c r="AT9" s="88">
        <f t="shared" si="0"/>
        <v>0</v>
      </c>
      <c r="AU9" s="88">
        <f t="shared" si="0"/>
        <v>0</v>
      </c>
      <c r="AV9" s="89"/>
    </row>
    <row r="10" spans="1:48" s="14" customFormat="1" ht="18.75" x14ac:dyDescent="0.3">
      <c r="A10" s="9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91">
        <v>1</v>
      </c>
      <c r="C10" s="92" t="s">
        <v>121</v>
      </c>
      <c r="D10" s="93" t="s">
        <v>44</v>
      </c>
      <c r="E10" s="94" t="s">
        <v>122</v>
      </c>
      <c r="F10" s="95" t="s">
        <v>119</v>
      </c>
      <c r="G10" s="96">
        <v>6</v>
      </c>
      <c r="H10" s="96">
        <v>0</v>
      </c>
      <c r="I10" s="96">
        <v>6</v>
      </c>
      <c r="J10" s="97">
        <v>1</v>
      </c>
      <c r="K10" s="98">
        <v>0</v>
      </c>
      <c r="L10" s="98">
        <v>6</v>
      </c>
      <c r="M10" s="98">
        <v>0</v>
      </c>
      <c r="N10" s="98">
        <v>0</v>
      </c>
      <c r="O10" s="97">
        <v>1</v>
      </c>
      <c r="P10" s="99">
        <v>0</v>
      </c>
      <c r="Q10" s="100">
        <v>0</v>
      </c>
      <c r="R10" s="101">
        <v>2</v>
      </c>
      <c r="S10" s="101">
        <v>2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99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3"/>
    </row>
    <row r="11" spans="1:48" x14ac:dyDescent="0.25">
      <c r="A11" s="90" t="str">
        <f t="shared" ref="A11:A25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91">
        <v>2</v>
      </c>
      <c r="C11" s="92" t="s">
        <v>123</v>
      </c>
      <c r="D11" s="93" t="s">
        <v>44</v>
      </c>
      <c r="E11" s="94" t="s">
        <v>122</v>
      </c>
      <c r="F11" s="95" t="s">
        <v>119</v>
      </c>
      <c r="G11" s="96">
        <v>5</v>
      </c>
      <c r="H11" s="96">
        <v>0</v>
      </c>
      <c r="I11" s="96">
        <v>5</v>
      </c>
      <c r="J11" s="97">
        <v>1</v>
      </c>
      <c r="K11" s="98">
        <v>0</v>
      </c>
      <c r="L11" s="98">
        <v>5</v>
      </c>
      <c r="M11" s="98">
        <v>0</v>
      </c>
      <c r="N11" s="98">
        <v>0</v>
      </c>
      <c r="O11" s="97">
        <v>1</v>
      </c>
      <c r="P11" s="102">
        <v>0</v>
      </c>
      <c r="Q11" s="104">
        <v>0</v>
      </c>
      <c r="R11" s="97">
        <v>2</v>
      </c>
      <c r="S11" s="97">
        <v>2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3"/>
    </row>
    <row r="12" spans="1:48" x14ac:dyDescent="0.25">
      <c r="A12" s="90" t="str">
        <f t="shared" si="1"/>
        <v xml:space="preserve">   </v>
      </c>
      <c r="B12" s="91">
        <v>3</v>
      </c>
      <c r="C12" s="92" t="s">
        <v>124</v>
      </c>
      <c r="D12" s="93" t="s">
        <v>44</v>
      </c>
      <c r="E12" s="94" t="s">
        <v>122</v>
      </c>
      <c r="F12" s="95" t="s">
        <v>119</v>
      </c>
      <c r="G12" s="96">
        <v>12</v>
      </c>
      <c r="H12" s="96">
        <v>0</v>
      </c>
      <c r="I12" s="96">
        <v>12</v>
      </c>
      <c r="J12" s="97">
        <v>1</v>
      </c>
      <c r="K12" s="98">
        <v>0</v>
      </c>
      <c r="L12" s="98">
        <v>12</v>
      </c>
      <c r="M12" s="98">
        <v>0</v>
      </c>
      <c r="N12" s="98">
        <v>0</v>
      </c>
      <c r="O12" s="97">
        <v>10</v>
      </c>
      <c r="P12" s="99">
        <v>0</v>
      </c>
      <c r="Q12" s="100">
        <v>0</v>
      </c>
      <c r="R12" s="101">
        <v>2</v>
      </c>
      <c r="S12" s="101">
        <v>2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99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3"/>
    </row>
    <row r="13" spans="1:48" x14ac:dyDescent="0.25">
      <c r="A13" s="90" t="str">
        <f t="shared" si="1"/>
        <v xml:space="preserve">   </v>
      </c>
      <c r="B13" s="91">
        <v>4</v>
      </c>
      <c r="C13" s="92" t="s">
        <v>125</v>
      </c>
      <c r="D13" s="93" t="s">
        <v>44</v>
      </c>
      <c r="E13" s="94" t="s">
        <v>122</v>
      </c>
      <c r="F13" s="95" t="s">
        <v>119</v>
      </c>
      <c r="G13" s="96">
        <v>5</v>
      </c>
      <c r="H13" s="96">
        <v>0</v>
      </c>
      <c r="I13" s="96">
        <v>5</v>
      </c>
      <c r="J13" s="97">
        <v>1</v>
      </c>
      <c r="K13" s="98">
        <v>0</v>
      </c>
      <c r="L13" s="98">
        <v>5</v>
      </c>
      <c r="M13" s="98">
        <v>0</v>
      </c>
      <c r="N13" s="98">
        <v>0</v>
      </c>
      <c r="O13" s="97">
        <v>1</v>
      </c>
      <c r="P13" s="102">
        <v>0</v>
      </c>
      <c r="Q13" s="104">
        <v>0</v>
      </c>
      <c r="R13" s="97">
        <v>2</v>
      </c>
      <c r="S13" s="97">
        <v>2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3"/>
    </row>
    <row r="14" spans="1:48" x14ac:dyDescent="0.25">
      <c r="A14" s="90" t="str">
        <f t="shared" si="1"/>
        <v xml:space="preserve">   </v>
      </c>
      <c r="B14" s="91">
        <v>5</v>
      </c>
      <c r="C14" s="92" t="s">
        <v>126</v>
      </c>
      <c r="D14" s="93" t="s">
        <v>44</v>
      </c>
      <c r="E14" s="94" t="s">
        <v>122</v>
      </c>
      <c r="F14" s="95" t="s">
        <v>119</v>
      </c>
      <c r="G14" s="96">
        <v>12</v>
      </c>
      <c r="H14" s="96">
        <v>0</v>
      </c>
      <c r="I14" s="96">
        <v>12</v>
      </c>
      <c r="J14" s="97">
        <v>1</v>
      </c>
      <c r="K14" s="98">
        <v>0</v>
      </c>
      <c r="L14" s="98">
        <v>12</v>
      </c>
      <c r="M14" s="98">
        <v>0</v>
      </c>
      <c r="N14" s="98">
        <v>0</v>
      </c>
      <c r="O14" s="97">
        <v>1</v>
      </c>
      <c r="P14" s="99">
        <v>0</v>
      </c>
      <c r="Q14" s="100">
        <v>0</v>
      </c>
      <c r="R14" s="101">
        <v>2</v>
      </c>
      <c r="S14" s="101">
        <v>2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99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3"/>
    </row>
    <row r="15" spans="1:48" x14ac:dyDescent="0.25">
      <c r="A15" s="90" t="str">
        <f t="shared" si="1"/>
        <v xml:space="preserve">   </v>
      </c>
      <c r="B15" s="91">
        <v>6</v>
      </c>
      <c r="C15" s="92" t="s">
        <v>127</v>
      </c>
      <c r="D15" s="93" t="s">
        <v>44</v>
      </c>
      <c r="E15" s="94" t="s">
        <v>122</v>
      </c>
      <c r="F15" s="95" t="s">
        <v>119</v>
      </c>
      <c r="G15" s="96">
        <v>7</v>
      </c>
      <c r="H15" s="96">
        <v>0</v>
      </c>
      <c r="I15" s="96">
        <v>7</v>
      </c>
      <c r="J15" s="97">
        <v>1</v>
      </c>
      <c r="K15" s="98">
        <v>0</v>
      </c>
      <c r="L15" s="98">
        <v>7</v>
      </c>
      <c r="M15" s="98">
        <v>0</v>
      </c>
      <c r="N15" s="98">
        <v>0</v>
      </c>
      <c r="O15" s="97">
        <v>10</v>
      </c>
      <c r="P15" s="102">
        <v>0</v>
      </c>
      <c r="Q15" s="104">
        <v>0</v>
      </c>
      <c r="R15" s="97">
        <v>2</v>
      </c>
      <c r="S15" s="97">
        <v>2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3"/>
    </row>
    <row r="16" spans="1:48" x14ac:dyDescent="0.25">
      <c r="A16" s="90" t="str">
        <f t="shared" si="1"/>
        <v xml:space="preserve">   </v>
      </c>
      <c r="B16" s="91">
        <v>7</v>
      </c>
      <c r="C16" s="92" t="s">
        <v>128</v>
      </c>
      <c r="D16" s="93" t="s">
        <v>44</v>
      </c>
      <c r="E16" s="94" t="s">
        <v>122</v>
      </c>
      <c r="F16" s="95" t="s">
        <v>119</v>
      </c>
      <c r="G16" s="96">
        <v>11</v>
      </c>
      <c r="H16" s="96">
        <v>0</v>
      </c>
      <c r="I16" s="96">
        <v>11</v>
      </c>
      <c r="J16" s="97">
        <v>1</v>
      </c>
      <c r="K16" s="98">
        <v>0</v>
      </c>
      <c r="L16" s="98">
        <v>11</v>
      </c>
      <c r="M16" s="98">
        <v>0</v>
      </c>
      <c r="N16" s="98">
        <v>0</v>
      </c>
      <c r="O16" s="97">
        <v>3</v>
      </c>
      <c r="P16" s="99">
        <v>0</v>
      </c>
      <c r="Q16" s="100">
        <v>0</v>
      </c>
      <c r="R16" s="101">
        <v>2</v>
      </c>
      <c r="S16" s="101">
        <v>2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99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/>
    </row>
    <row r="17" spans="1:48" x14ac:dyDescent="0.25">
      <c r="A17" s="90" t="str">
        <f t="shared" si="1"/>
        <v xml:space="preserve">   </v>
      </c>
      <c r="B17" s="91">
        <v>8</v>
      </c>
      <c r="C17" s="92" t="s">
        <v>129</v>
      </c>
      <c r="D17" s="93" t="s">
        <v>44</v>
      </c>
      <c r="E17" s="94" t="s">
        <v>122</v>
      </c>
      <c r="F17" s="95" t="s">
        <v>119</v>
      </c>
      <c r="G17" s="96">
        <v>5</v>
      </c>
      <c r="H17" s="96">
        <v>0</v>
      </c>
      <c r="I17" s="96">
        <v>5</v>
      </c>
      <c r="J17" s="97">
        <v>1</v>
      </c>
      <c r="K17" s="98">
        <v>0</v>
      </c>
      <c r="L17" s="98">
        <v>5</v>
      </c>
      <c r="M17" s="98">
        <v>0</v>
      </c>
      <c r="N17" s="98">
        <v>0</v>
      </c>
      <c r="O17" s="97">
        <v>2</v>
      </c>
      <c r="P17" s="102">
        <v>0</v>
      </c>
      <c r="Q17" s="104">
        <v>0</v>
      </c>
      <c r="R17" s="97">
        <v>2</v>
      </c>
      <c r="S17" s="97">
        <v>2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3"/>
    </row>
    <row r="18" spans="1:48" x14ac:dyDescent="0.25">
      <c r="A18" s="90" t="str">
        <f t="shared" si="1"/>
        <v xml:space="preserve">   </v>
      </c>
      <c r="B18" s="91">
        <v>9</v>
      </c>
      <c r="C18" s="92" t="s">
        <v>130</v>
      </c>
      <c r="D18" s="93" t="s">
        <v>44</v>
      </c>
      <c r="E18" s="94" t="s">
        <v>122</v>
      </c>
      <c r="F18" s="95" t="s">
        <v>119</v>
      </c>
      <c r="G18" s="96">
        <v>2</v>
      </c>
      <c r="H18" s="96">
        <v>0</v>
      </c>
      <c r="I18" s="96">
        <v>2</v>
      </c>
      <c r="J18" s="97">
        <v>1</v>
      </c>
      <c r="K18" s="98">
        <v>0</v>
      </c>
      <c r="L18" s="98">
        <v>2</v>
      </c>
      <c r="M18" s="98">
        <v>0</v>
      </c>
      <c r="N18" s="98">
        <v>0</v>
      </c>
      <c r="O18" s="97">
        <v>1</v>
      </c>
      <c r="P18" s="99">
        <v>0</v>
      </c>
      <c r="Q18" s="100">
        <v>0</v>
      </c>
      <c r="R18" s="101">
        <v>2</v>
      </c>
      <c r="S18" s="101">
        <v>2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99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3"/>
    </row>
    <row r="19" spans="1:48" x14ac:dyDescent="0.25">
      <c r="A19" s="90" t="str">
        <f t="shared" si="1"/>
        <v xml:space="preserve">   </v>
      </c>
      <c r="B19" s="91">
        <v>10</v>
      </c>
      <c r="C19" s="92" t="s">
        <v>131</v>
      </c>
      <c r="D19" s="93" t="s">
        <v>44</v>
      </c>
      <c r="E19" s="94" t="s">
        <v>122</v>
      </c>
      <c r="F19" s="95" t="s">
        <v>119</v>
      </c>
      <c r="G19" s="96">
        <v>12</v>
      </c>
      <c r="H19" s="96">
        <v>0</v>
      </c>
      <c r="I19" s="96">
        <v>12</v>
      </c>
      <c r="J19" s="97">
        <v>1</v>
      </c>
      <c r="K19" s="98">
        <v>0</v>
      </c>
      <c r="L19" s="98">
        <v>12</v>
      </c>
      <c r="M19" s="98">
        <v>0</v>
      </c>
      <c r="N19" s="98">
        <v>0</v>
      </c>
      <c r="O19" s="97">
        <v>1</v>
      </c>
      <c r="P19" s="102">
        <v>0</v>
      </c>
      <c r="Q19" s="104">
        <v>0</v>
      </c>
      <c r="R19" s="97">
        <v>2</v>
      </c>
      <c r="S19" s="97">
        <v>2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3"/>
    </row>
    <row r="20" spans="1:48" x14ac:dyDescent="0.25">
      <c r="A20" s="90" t="str">
        <f t="shared" si="1"/>
        <v xml:space="preserve">   </v>
      </c>
      <c r="B20" s="91">
        <v>11</v>
      </c>
      <c r="C20" s="92" t="s">
        <v>132</v>
      </c>
      <c r="D20" s="93" t="s">
        <v>44</v>
      </c>
      <c r="E20" s="94" t="s">
        <v>122</v>
      </c>
      <c r="F20" s="95" t="s">
        <v>119</v>
      </c>
      <c r="G20" s="96">
        <v>6</v>
      </c>
      <c r="H20" s="96">
        <v>0</v>
      </c>
      <c r="I20" s="96">
        <v>6</v>
      </c>
      <c r="J20" s="97">
        <v>1</v>
      </c>
      <c r="K20" s="98">
        <v>0</v>
      </c>
      <c r="L20" s="98">
        <v>6</v>
      </c>
      <c r="M20" s="98">
        <v>0</v>
      </c>
      <c r="N20" s="98">
        <v>0</v>
      </c>
      <c r="O20" s="97">
        <v>1</v>
      </c>
      <c r="P20" s="99">
        <v>0</v>
      </c>
      <c r="Q20" s="100">
        <v>0</v>
      </c>
      <c r="R20" s="101">
        <v>2</v>
      </c>
      <c r="S20" s="101">
        <v>2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99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/>
    </row>
    <row r="21" spans="1:48" x14ac:dyDescent="0.25">
      <c r="A21" s="90" t="str">
        <f t="shared" si="1"/>
        <v xml:space="preserve">   </v>
      </c>
      <c r="B21" s="91">
        <v>12</v>
      </c>
      <c r="C21" s="92" t="s">
        <v>133</v>
      </c>
      <c r="D21" s="93" t="s">
        <v>44</v>
      </c>
      <c r="E21" s="94" t="s">
        <v>122</v>
      </c>
      <c r="F21" s="95" t="s">
        <v>119</v>
      </c>
      <c r="G21" s="96">
        <v>7</v>
      </c>
      <c r="H21" s="96">
        <v>0</v>
      </c>
      <c r="I21" s="96">
        <v>7</v>
      </c>
      <c r="J21" s="97">
        <v>1</v>
      </c>
      <c r="K21" s="98">
        <v>0</v>
      </c>
      <c r="L21" s="98">
        <v>7</v>
      </c>
      <c r="M21" s="98">
        <v>0</v>
      </c>
      <c r="N21" s="98">
        <v>0</v>
      </c>
      <c r="O21" s="97">
        <v>4</v>
      </c>
      <c r="P21" s="102">
        <v>0</v>
      </c>
      <c r="Q21" s="104">
        <v>0</v>
      </c>
      <c r="R21" s="97">
        <v>2</v>
      </c>
      <c r="S21" s="97">
        <v>2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3"/>
    </row>
    <row r="22" spans="1:48" x14ac:dyDescent="0.25">
      <c r="A22" s="90" t="str">
        <f t="shared" si="1"/>
        <v xml:space="preserve">   </v>
      </c>
      <c r="B22" s="91">
        <v>13</v>
      </c>
      <c r="C22" s="92" t="s">
        <v>134</v>
      </c>
      <c r="D22" s="93" t="s">
        <v>44</v>
      </c>
      <c r="E22" s="94" t="s">
        <v>122</v>
      </c>
      <c r="F22" s="95" t="s">
        <v>119</v>
      </c>
      <c r="G22" s="96">
        <v>10.8</v>
      </c>
      <c r="H22" s="96">
        <v>0</v>
      </c>
      <c r="I22" s="96">
        <v>10.8</v>
      </c>
      <c r="J22" s="97">
        <v>1</v>
      </c>
      <c r="K22" s="98">
        <v>0</v>
      </c>
      <c r="L22" s="98">
        <v>10.8</v>
      </c>
      <c r="M22" s="98">
        <v>0</v>
      </c>
      <c r="N22" s="98">
        <v>0</v>
      </c>
      <c r="O22" s="105">
        <v>3</v>
      </c>
      <c r="P22" s="99">
        <v>0</v>
      </c>
      <c r="Q22" s="100">
        <v>0</v>
      </c>
      <c r="R22" s="101">
        <v>2</v>
      </c>
      <c r="S22" s="101">
        <v>2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99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3"/>
    </row>
    <row r="23" spans="1:48" x14ac:dyDescent="0.25">
      <c r="A23" s="90" t="str">
        <f t="shared" si="1"/>
        <v xml:space="preserve">   </v>
      </c>
      <c r="B23" s="91">
        <v>14</v>
      </c>
      <c r="C23" s="92" t="s">
        <v>135</v>
      </c>
      <c r="D23" s="93" t="s">
        <v>44</v>
      </c>
      <c r="E23" s="94" t="s">
        <v>122</v>
      </c>
      <c r="F23" s="95" t="s">
        <v>119</v>
      </c>
      <c r="G23" s="96">
        <v>14.9</v>
      </c>
      <c r="H23" s="96">
        <v>0</v>
      </c>
      <c r="I23" s="96">
        <v>14.9</v>
      </c>
      <c r="J23" s="97">
        <v>1</v>
      </c>
      <c r="K23" s="98">
        <v>0</v>
      </c>
      <c r="L23" s="98">
        <v>14.9</v>
      </c>
      <c r="M23" s="98">
        <v>0</v>
      </c>
      <c r="N23" s="98">
        <v>0</v>
      </c>
      <c r="O23" s="105">
        <v>8</v>
      </c>
      <c r="P23" s="102">
        <v>0</v>
      </c>
      <c r="Q23" s="104">
        <v>0</v>
      </c>
      <c r="R23" s="97">
        <v>2</v>
      </c>
      <c r="S23" s="97">
        <v>2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3"/>
    </row>
    <row r="24" spans="1:48" x14ac:dyDescent="0.25">
      <c r="A24" s="90" t="str">
        <f t="shared" si="1"/>
        <v xml:space="preserve">   </v>
      </c>
      <c r="B24" s="91">
        <v>15</v>
      </c>
      <c r="C24" s="92" t="s">
        <v>136</v>
      </c>
      <c r="D24" s="93" t="s">
        <v>44</v>
      </c>
      <c r="E24" s="94" t="s">
        <v>122</v>
      </c>
      <c r="F24" s="95" t="s">
        <v>119</v>
      </c>
      <c r="G24" s="96">
        <v>20.8</v>
      </c>
      <c r="H24" s="96">
        <v>0</v>
      </c>
      <c r="I24" s="96">
        <v>20.8</v>
      </c>
      <c r="J24" s="97">
        <v>1</v>
      </c>
      <c r="K24" s="98">
        <v>0</v>
      </c>
      <c r="L24" s="98">
        <v>20.8</v>
      </c>
      <c r="M24" s="98">
        <v>0</v>
      </c>
      <c r="N24" s="98">
        <v>0</v>
      </c>
      <c r="O24" s="105">
        <v>8</v>
      </c>
      <c r="P24" s="99">
        <v>0</v>
      </c>
      <c r="Q24" s="100">
        <v>0</v>
      </c>
      <c r="R24" s="101">
        <v>2</v>
      </c>
      <c r="S24" s="101">
        <v>2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99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/>
    </row>
    <row r="25" spans="1:48" x14ac:dyDescent="0.25">
      <c r="A25" s="90" t="str">
        <f t="shared" si="1"/>
        <v xml:space="preserve">   </v>
      </c>
      <c r="B25" s="91">
        <v>16</v>
      </c>
      <c r="C25" s="92" t="s">
        <v>137</v>
      </c>
      <c r="D25" s="93" t="s">
        <v>44</v>
      </c>
      <c r="E25" s="94" t="s">
        <v>122</v>
      </c>
      <c r="F25" s="95" t="s">
        <v>119</v>
      </c>
      <c r="G25" s="96">
        <v>11.8</v>
      </c>
      <c r="H25" s="96">
        <v>0</v>
      </c>
      <c r="I25" s="96">
        <v>11.8</v>
      </c>
      <c r="J25" s="97">
        <v>1</v>
      </c>
      <c r="K25" s="98">
        <v>0</v>
      </c>
      <c r="L25" s="98">
        <v>11.8</v>
      </c>
      <c r="M25" s="98">
        <v>0</v>
      </c>
      <c r="N25" s="98">
        <v>0</v>
      </c>
      <c r="O25" s="105">
        <v>4</v>
      </c>
      <c r="P25" s="102">
        <v>0</v>
      </c>
      <c r="Q25" s="104">
        <v>0</v>
      </c>
      <c r="R25" s="97">
        <v>2</v>
      </c>
      <c r="S25" s="97">
        <v>2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3"/>
    </row>
    <row r="26" spans="1:48" x14ac:dyDescent="0.25">
      <c r="A26" s="90" t="str">
        <f>IF(J26=1,IF(K26&gt;0,IF(L26&gt;0,IF(N26&gt;0,11,11),IF(N26&gt;0,11,"")),IF(L26&gt;0,IF(N26&gt;0,11,""),IF(N26=0,22,""))),IF(L26&gt;0,IF(N26&gt;0,IF(P26&gt;0,66,""),IF(P26&gt;0,66,"")),IF(P26&gt;0,66,"")))&amp;" "&amp;IF(J26=1,IF(K26=0,IF(L26&gt;0,IF(N26&gt;0,IF(P26&gt;0,66,""),IF(P26&gt;0,66,"")),IF(P26&gt;0,66,"")),""),IF(P26&gt;0,66,""))&amp;" "&amp;IF(J26=1,IF(K26&gt;0,IF(P26&gt;0,IF(O26&lt;=7,IF(Q26=100,"","33"),IF(O26&lt;=25,IF(Q26&gt;0,IF(Q26&lt;100,"",33),IF(Q26=0,"","33")),IF(Q26=0,"",33))),IF(O26&gt;25,"",33)),""),IF(J26&gt;1,IF(P26&gt;0,"55",""),IF(J26=0,IF(P26&gt;0,"55","00"))))&amp;" "&amp;IF(P26&gt;0,IF(R26&gt;0,IF(S26&gt;0,"",88),77),"")</f>
        <v xml:space="preserve">   </v>
      </c>
      <c r="B26" s="91">
        <v>17</v>
      </c>
      <c r="C26" s="92" t="s">
        <v>138</v>
      </c>
      <c r="D26" s="93" t="s">
        <v>44</v>
      </c>
      <c r="E26" s="94" t="s">
        <v>122</v>
      </c>
      <c r="F26" s="95" t="s">
        <v>119</v>
      </c>
      <c r="G26" s="96">
        <v>10.210000000000001</v>
      </c>
      <c r="H26" s="96">
        <v>10.210000000000001</v>
      </c>
      <c r="I26" s="96">
        <v>0</v>
      </c>
      <c r="J26" s="97">
        <v>1</v>
      </c>
      <c r="K26" s="98">
        <v>0</v>
      </c>
      <c r="L26" s="98">
        <v>10.210000000000001</v>
      </c>
      <c r="M26" s="98">
        <v>0</v>
      </c>
      <c r="N26" s="98">
        <v>0</v>
      </c>
      <c r="O26" s="105">
        <v>10</v>
      </c>
      <c r="P26" s="99">
        <v>0</v>
      </c>
      <c r="Q26" s="100">
        <v>0</v>
      </c>
      <c r="R26" s="101">
        <v>2</v>
      </c>
      <c r="S26" s="101">
        <v>3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99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3"/>
    </row>
    <row r="27" spans="1:48" x14ac:dyDescent="0.25">
      <c r="A27" s="90" t="str">
        <f>IF(J27=1,IF(K27&gt;0,IF(L27&gt;0,IF(N27&gt;0,11,11),IF(N27&gt;0,11,"")),IF(L27&gt;0,IF(N27&gt;0,11,""),IF(N27=0,22,""))),IF(L27&gt;0,IF(N27&gt;0,IF(P27&gt;0,66,""),IF(P27&gt;0,66,"")),IF(P27&gt;0,66,"")))&amp;" "&amp;IF(J27=1,IF(K27=0,IF(L27&gt;0,IF(N27&gt;0,IF(P27&gt;0,66,""),IF(P27&gt;0,66,"")),IF(P27&gt;0,66,"")),""),IF(P27&gt;0,66,""))&amp;" "&amp;IF(J27=1,IF(K27&gt;0,IF(P27&gt;0,IF(O27&lt;=7,IF(Q27=100,"","33"),IF(O27&lt;=25,IF(Q27&gt;0,IF(Q27&lt;100,"",33),IF(Q27=0,"","33")),IF(Q27=0,"",33))),IF(O27&gt;25,"",33)),""),IF(J27&gt;1,IF(P27&gt;0,"55",""),IF(J27=0,IF(P27&gt;0,"55","00"))))&amp;" "&amp;IF(P27&gt;0,IF(R27&gt;0,IF(S27&gt;0,"",88),77),"")</f>
        <v xml:space="preserve">   </v>
      </c>
      <c r="B27" s="91">
        <v>18</v>
      </c>
      <c r="C27" s="92" t="s">
        <v>139</v>
      </c>
      <c r="D27" s="93" t="s">
        <v>44</v>
      </c>
      <c r="E27" s="94" t="s">
        <v>122</v>
      </c>
      <c r="F27" s="95" t="s">
        <v>119</v>
      </c>
      <c r="G27" s="96">
        <v>5.16</v>
      </c>
      <c r="H27" s="96">
        <v>5.16</v>
      </c>
      <c r="I27" s="96">
        <v>0</v>
      </c>
      <c r="J27" s="97">
        <v>1</v>
      </c>
      <c r="K27" s="98">
        <v>0</v>
      </c>
      <c r="L27" s="98">
        <v>5.16</v>
      </c>
      <c r="M27" s="98">
        <v>0</v>
      </c>
      <c r="N27" s="98">
        <v>0</v>
      </c>
      <c r="O27" s="105">
        <v>6</v>
      </c>
      <c r="P27" s="102">
        <v>0</v>
      </c>
      <c r="Q27" s="104">
        <v>0</v>
      </c>
      <c r="R27" s="97">
        <v>2</v>
      </c>
      <c r="S27" s="97">
        <v>3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3"/>
    </row>
    <row r="28" spans="1:48" x14ac:dyDescent="0.25">
      <c r="A28" s="103"/>
      <c r="B28" s="106">
        <v>19</v>
      </c>
      <c r="C28" s="92" t="s">
        <v>162</v>
      </c>
      <c r="D28" s="93" t="s">
        <v>164</v>
      </c>
      <c r="E28" s="94" t="s">
        <v>122</v>
      </c>
      <c r="F28" s="95" t="s">
        <v>119</v>
      </c>
      <c r="G28" s="103">
        <v>3.49</v>
      </c>
      <c r="H28" s="103">
        <v>3.49</v>
      </c>
      <c r="I28" s="96">
        <v>0</v>
      </c>
      <c r="J28" s="97">
        <v>1</v>
      </c>
      <c r="K28" s="98">
        <v>3.49</v>
      </c>
      <c r="L28" s="98">
        <v>0</v>
      </c>
      <c r="M28" s="98">
        <v>0</v>
      </c>
      <c r="N28" s="98">
        <v>0</v>
      </c>
      <c r="O28" s="106">
        <v>9</v>
      </c>
      <c r="P28" s="103">
        <v>3.49</v>
      </c>
      <c r="Q28" s="103">
        <v>100</v>
      </c>
      <c r="R28" s="105">
        <v>2</v>
      </c>
      <c r="S28" s="105">
        <v>3</v>
      </c>
      <c r="T28" s="107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24">
        <v>3.49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/>
    </row>
    <row r="29" spans="1:48" x14ac:dyDescent="0.25">
      <c r="A29" s="103"/>
      <c r="B29" s="106">
        <v>20</v>
      </c>
      <c r="C29" s="92" t="s">
        <v>163</v>
      </c>
      <c r="D29" s="93" t="s">
        <v>165</v>
      </c>
      <c r="E29" s="94" t="s">
        <v>122</v>
      </c>
      <c r="F29" s="95" t="s">
        <v>119</v>
      </c>
      <c r="G29" s="103">
        <v>1.91</v>
      </c>
      <c r="H29" s="103">
        <v>1.91</v>
      </c>
      <c r="I29" s="96">
        <v>0</v>
      </c>
      <c r="J29" s="97">
        <v>1</v>
      </c>
      <c r="K29" s="98">
        <v>1.91</v>
      </c>
      <c r="L29" s="98">
        <v>0</v>
      </c>
      <c r="M29" s="98">
        <v>0</v>
      </c>
      <c r="N29" s="98">
        <v>0</v>
      </c>
      <c r="O29" s="106">
        <v>2</v>
      </c>
      <c r="P29" s="103">
        <v>1.91</v>
      </c>
      <c r="Q29" s="103">
        <v>100</v>
      </c>
      <c r="R29" s="105">
        <v>2</v>
      </c>
      <c r="S29" s="105">
        <v>3</v>
      </c>
      <c r="T29" s="107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24">
        <v>1.91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3"/>
    </row>
    <row r="31" spans="1:48" x14ac:dyDescent="0.25">
      <c r="C31" s="162" t="s">
        <v>168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</sheetData>
  <sheetProtection selectLockedCells="1"/>
  <mergeCells count="43">
    <mergeCell ref="C31:R31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K6:N6"/>
    <mergeCell ref="A6:A8"/>
    <mergeCell ref="A9:F9"/>
    <mergeCell ref="H7:I7"/>
    <mergeCell ref="G6:I6"/>
    <mergeCell ref="G7:G8"/>
    <mergeCell ref="K7:K8"/>
    <mergeCell ref="P6:P8"/>
    <mergeCell ref="Q6:Q8"/>
    <mergeCell ref="R6:R8"/>
    <mergeCell ref="S6:S8"/>
    <mergeCell ref="O6:O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</mergeCells>
  <conditionalFormatting sqref="AA10:AA26 T10:Z27 U28:Z29 AB10:AU29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 3" sqref="S30:S1048576 S5:S8 S10:S27">
      <formula1>0</formula1>
      <formula2>3</formula2>
    </dataValidation>
    <dataValidation type="whole" allowBlank="1" showInputMessage="1" showErrorMessage="1" error="กรอกเฉพาะ 0 1 2" sqref="S1:S4 R32:R1048576 R30 R5:R8 R10:R27">
      <formula1>0</formula1>
      <formula2>2</formula2>
    </dataValidation>
    <dataValidation type="whole" allowBlank="1" showInputMessage="1" showErrorMessage="1" error="กรอกเฉพาะ 0 1 2 3 9" sqref="J5:J8">
      <formula1>0</formula1>
      <formula2>9</formula2>
    </dataValidation>
    <dataValidation type="whole" allowBlank="1" showInputMessage="1" showErrorMessage="1" error="กรอกเฉพาะจำนวนเต็ม" sqref="O28:O29 O5:O8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4294967293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topLeftCell="D13" zoomScale="115" zoomScaleNormal="115" workbookViewId="0">
      <selection activeCell="P28" sqref="P28:Q28"/>
    </sheetView>
  </sheetViews>
  <sheetFormatPr defaultColWidth="8.875" defaultRowHeight="15" x14ac:dyDescent="0.25"/>
  <cols>
    <col min="1" max="1" width="3" style="11" customWidth="1"/>
    <col min="2" max="2" width="3.75" style="13" customWidth="1"/>
    <col min="3" max="3" width="6.5" style="13" customWidth="1"/>
    <col min="4" max="4" width="4" style="11" customWidth="1"/>
    <col min="5" max="5" width="4.125" style="11" customWidth="1"/>
    <col min="6" max="6" width="3.375" style="11" customWidth="1"/>
    <col min="7" max="7" width="5.5" style="11" customWidth="1"/>
    <col min="8" max="8" width="5.75" style="11" customWidth="1"/>
    <col min="9" max="9" width="5" style="11" customWidth="1"/>
    <col min="10" max="10" width="4.25" style="11" customWidth="1"/>
    <col min="11" max="11" width="6.125" style="8" customWidth="1"/>
    <col min="12" max="12" width="6" style="8" customWidth="1"/>
    <col min="13" max="13" width="5.375" style="8" customWidth="1"/>
    <col min="14" max="14" width="4.25" style="8" customWidth="1"/>
    <col min="15" max="15" width="5" style="13" customWidth="1"/>
    <col min="16" max="16" width="5.875" style="11" customWidth="1"/>
    <col min="17" max="17" width="4.375" style="11" customWidth="1"/>
    <col min="18" max="18" width="6.125" style="11" customWidth="1"/>
    <col min="19" max="19" width="6.75" style="11" customWidth="1"/>
    <col min="20" max="30" width="2.625" style="11" customWidth="1"/>
    <col min="31" max="32" width="3.5" style="11" customWidth="1"/>
    <col min="33" max="37" width="2.625" style="11" customWidth="1"/>
    <col min="38" max="39" width="3.625" style="11" customWidth="1"/>
    <col min="40" max="47" width="2.625" style="11" customWidth="1"/>
    <col min="48" max="48" width="3.375" style="11" customWidth="1"/>
    <col min="49" max="49" width="3.875" style="11" customWidth="1"/>
    <col min="50" max="50" width="4.875" style="11" customWidth="1"/>
    <col min="51" max="51" width="3" style="11" customWidth="1"/>
    <col min="52" max="52" width="4.875" style="11" customWidth="1"/>
    <col min="53" max="16384" width="8.875" style="11"/>
  </cols>
  <sheetData>
    <row r="1" spans="1:52" s="1" customFormat="1" ht="28.5" x14ac:dyDescent="0.45">
      <c r="B1" s="163" t="s">
        <v>29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5"/>
      <c r="AW1" s="15"/>
      <c r="AX1" s="15"/>
      <c r="AY1" s="15"/>
    </row>
    <row r="2" spans="1:52" customFormat="1" ht="23.25" x14ac:dyDescent="0.35">
      <c r="B2" s="167" t="s">
        <v>1</v>
      </c>
      <c r="C2" s="167"/>
      <c r="D2" s="167"/>
      <c r="E2" s="167"/>
      <c r="F2" s="168" t="s">
        <v>120</v>
      </c>
      <c r="G2" s="168"/>
      <c r="H2" s="168"/>
      <c r="I2" s="168"/>
      <c r="J2" s="168"/>
      <c r="K2" s="23"/>
      <c r="L2" s="24"/>
      <c r="M2" s="24"/>
      <c r="N2" s="25"/>
      <c r="O2" s="25"/>
      <c r="P2" s="26"/>
      <c r="Q2" s="25"/>
      <c r="R2" s="25"/>
      <c r="S2" s="2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5" t="s">
        <v>2</v>
      </c>
      <c r="AM2" s="165"/>
      <c r="AN2" s="165"/>
      <c r="AO2" s="165"/>
      <c r="AP2" s="165"/>
      <c r="AQ2" s="165"/>
      <c r="AR2" s="169">
        <v>1079</v>
      </c>
      <c r="AS2" s="169"/>
      <c r="AT2" s="169"/>
      <c r="AU2" s="3"/>
      <c r="AV2" s="3"/>
    </row>
    <row r="3" spans="1:52" customFormat="1" ht="23.25" x14ac:dyDescent="0.35">
      <c r="B3" s="167"/>
      <c r="C3" s="167"/>
      <c r="D3" s="167"/>
      <c r="E3" s="167"/>
      <c r="F3" s="168"/>
      <c r="G3" s="168"/>
      <c r="H3" s="168"/>
      <c r="I3" s="168"/>
      <c r="J3" s="168"/>
      <c r="K3" s="23"/>
      <c r="L3" s="24"/>
      <c r="M3" s="24"/>
      <c r="N3" s="28"/>
      <c r="O3" s="28"/>
      <c r="P3" s="29"/>
      <c r="Q3" s="30"/>
      <c r="R3" s="30"/>
      <c r="S3" s="31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5" t="s">
        <v>117</v>
      </c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89">
        <v>15.610742224899999</v>
      </c>
      <c r="AS3" s="189"/>
      <c r="AT3" s="189"/>
      <c r="AU3" s="164" t="s">
        <v>4</v>
      </c>
      <c r="AV3" s="164"/>
    </row>
    <row r="4" spans="1:52" customFormat="1" ht="23.25" x14ac:dyDescent="0.35">
      <c r="B4" s="167"/>
      <c r="C4" s="167"/>
      <c r="D4" s="167"/>
      <c r="E4" s="167"/>
      <c r="F4" s="168"/>
      <c r="G4" s="168"/>
      <c r="H4" s="168"/>
      <c r="I4" s="168"/>
      <c r="J4" s="168"/>
      <c r="K4" s="23"/>
      <c r="L4" s="24"/>
      <c r="M4" s="24"/>
      <c r="N4" s="32"/>
      <c r="O4" s="32"/>
      <c r="P4" s="29"/>
      <c r="Q4" s="30"/>
      <c r="R4" s="30"/>
      <c r="S4" s="33"/>
      <c r="T4" s="34"/>
      <c r="U4" s="34"/>
      <c r="V4" s="5"/>
      <c r="W4" s="5"/>
      <c r="X4" s="5"/>
      <c r="Y4" s="5"/>
      <c r="Z4" s="5"/>
      <c r="AE4" s="165" t="s">
        <v>118</v>
      </c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89">
        <v>15.610742224899999</v>
      </c>
      <c r="AS4" s="189"/>
      <c r="AT4" s="189"/>
      <c r="AU4" s="164" t="s">
        <v>4</v>
      </c>
      <c r="AV4" s="164"/>
    </row>
    <row r="5" spans="1:52" customFormat="1" ht="18.75" customHeight="1" x14ac:dyDescent="0.35">
      <c r="A5" s="20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88" t="s">
        <v>6</v>
      </c>
      <c r="AR5" s="188"/>
      <c r="AS5" s="188"/>
      <c r="AT5" s="188"/>
      <c r="AU5" s="188"/>
      <c r="AV5" s="11"/>
      <c r="AW5" s="11"/>
      <c r="AX5" s="11"/>
      <c r="AY5" s="11"/>
      <c r="AZ5" s="11"/>
    </row>
    <row r="6" spans="1:52" ht="21" customHeight="1" x14ac:dyDescent="0.25">
      <c r="A6" s="176" t="s">
        <v>45</v>
      </c>
      <c r="B6" s="133" t="s">
        <v>7</v>
      </c>
      <c r="C6" s="133" t="s">
        <v>8</v>
      </c>
      <c r="D6" s="133" t="s">
        <v>9</v>
      </c>
      <c r="E6" s="133" t="s">
        <v>10</v>
      </c>
      <c r="F6" s="133" t="s">
        <v>11</v>
      </c>
      <c r="G6" s="158" t="s">
        <v>47</v>
      </c>
      <c r="H6" s="159"/>
      <c r="I6" s="160"/>
      <c r="J6" s="134" t="s">
        <v>12</v>
      </c>
      <c r="K6" s="175" t="s">
        <v>37</v>
      </c>
      <c r="L6" s="175"/>
      <c r="M6" s="175"/>
      <c r="N6" s="175"/>
      <c r="O6" s="134" t="s">
        <v>13</v>
      </c>
      <c r="P6" s="177" t="s">
        <v>5</v>
      </c>
      <c r="Q6" s="134" t="s">
        <v>169</v>
      </c>
      <c r="R6" s="149" t="s">
        <v>38</v>
      </c>
      <c r="S6" s="152" t="s">
        <v>39</v>
      </c>
      <c r="T6" s="129" t="s">
        <v>14</v>
      </c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1"/>
      <c r="AV6" s="182" t="s">
        <v>32</v>
      </c>
      <c r="AW6" s="183"/>
      <c r="AX6" s="183"/>
      <c r="AY6" s="184"/>
      <c r="AZ6" s="144" t="s">
        <v>48</v>
      </c>
    </row>
    <row r="7" spans="1:52" ht="18.75" customHeight="1" x14ac:dyDescent="0.25">
      <c r="A7" s="176"/>
      <c r="B7" s="133"/>
      <c r="C7" s="133"/>
      <c r="D7" s="133"/>
      <c r="E7" s="133"/>
      <c r="F7" s="133"/>
      <c r="G7" s="161" t="s">
        <v>3</v>
      </c>
      <c r="H7" s="157" t="s">
        <v>46</v>
      </c>
      <c r="I7" s="157"/>
      <c r="J7" s="135"/>
      <c r="K7" s="145" t="s">
        <v>40</v>
      </c>
      <c r="L7" s="171" t="s">
        <v>41</v>
      </c>
      <c r="M7" s="180" t="s">
        <v>42</v>
      </c>
      <c r="N7" s="174" t="s">
        <v>43</v>
      </c>
      <c r="O7" s="135"/>
      <c r="P7" s="178"/>
      <c r="Q7" s="135"/>
      <c r="R7" s="150"/>
      <c r="S7" s="153"/>
      <c r="T7" s="140" t="s">
        <v>15</v>
      </c>
      <c r="U7" s="140"/>
      <c r="V7" s="140"/>
      <c r="W7" s="140"/>
      <c r="X7" s="141" t="s">
        <v>16</v>
      </c>
      <c r="Y7" s="141"/>
      <c r="Z7" s="141"/>
      <c r="AA7" s="141"/>
      <c r="AB7" s="142" t="s">
        <v>17</v>
      </c>
      <c r="AC7" s="142"/>
      <c r="AD7" s="142"/>
      <c r="AE7" s="142"/>
      <c r="AF7" s="143" t="s">
        <v>18</v>
      </c>
      <c r="AG7" s="143"/>
      <c r="AH7" s="143"/>
      <c r="AI7" s="143"/>
      <c r="AJ7" s="137" t="s">
        <v>19</v>
      </c>
      <c r="AK7" s="137"/>
      <c r="AL7" s="137"/>
      <c r="AM7" s="137"/>
      <c r="AN7" s="138" t="s">
        <v>20</v>
      </c>
      <c r="AO7" s="138"/>
      <c r="AP7" s="138"/>
      <c r="AQ7" s="138"/>
      <c r="AR7" s="139" t="s">
        <v>21</v>
      </c>
      <c r="AS7" s="139"/>
      <c r="AT7" s="139"/>
      <c r="AU7" s="139"/>
      <c r="AV7" s="185"/>
      <c r="AW7" s="186"/>
      <c r="AX7" s="186"/>
      <c r="AY7" s="187"/>
      <c r="AZ7" s="144"/>
    </row>
    <row r="8" spans="1:52" ht="24" customHeight="1" x14ac:dyDescent="0.25">
      <c r="A8" s="176"/>
      <c r="B8" s="133"/>
      <c r="C8" s="133"/>
      <c r="D8" s="133"/>
      <c r="E8" s="133"/>
      <c r="F8" s="133"/>
      <c r="G8" s="161"/>
      <c r="H8" s="81" t="s">
        <v>22</v>
      </c>
      <c r="I8" s="82" t="s">
        <v>23</v>
      </c>
      <c r="J8" s="136"/>
      <c r="K8" s="145"/>
      <c r="L8" s="172"/>
      <c r="M8" s="181"/>
      <c r="N8" s="174"/>
      <c r="O8" s="136"/>
      <c r="P8" s="179"/>
      <c r="Q8" s="136"/>
      <c r="R8" s="151"/>
      <c r="S8" s="154"/>
      <c r="T8" s="18" t="s">
        <v>24</v>
      </c>
      <c r="U8" s="18" t="s">
        <v>25</v>
      </c>
      <c r="V8" s="18" t="s">
        <v>26</v>
      </c>
      <c r="W8" s="18" t="s">
        <v>27</v>
      </c>
      <c r="X8" s="83" t="s">
        <v>24</v>
      </c>
      <c r="Y8" s="83" t="s">
        <v>25</v>
      </c>
      <c r="Z8" s="83" t="s">
        <v>26</v>
      </c>
      <c r="AA8" s="83" t="s">
        <v>27</v>
      </c>
      <c r="AB8" s="84" t="s">
        <v>24</v>
      </c>
      <c r="AC8" s="84" t="s">
        <v>25</v>
      </c>
      <c r="AD8" s="84" t="s">
        <v>26</v>
      </c>
      <c r="AE8" s="84" t="s">
        <v>27</v>
      </c>
      <c r="AF8" s="85" t="s">
        <v>24</v>
      </c>
      <c r="AG8" s="85" t="s">
        <v>25</v>
      </c>
      <c r="AH8" s="85" t="s">
        <v>26</v>
      </c>
      <c r="AI8" s="85" t="s">
        <v>27</v>
      </c>
      <c r="AJ8" s="86" t="s">
        <v>24</v>
      </c>
      <c r="AK8" s="86" t="s">
        <v>25</v>
      </c>
      <c r="AL8" s="86" t="s">
        <v>26</v>
      </c>
      <c r="AM8" s="86" t="s">
        <v>27</v>
      </c>
      <c r="AN8" s="16" t="s">
        <v>24</v>
      </c>
      <c r="AO8" s="16" t="s">
        <v>25</v>
      </c>
      <c r="AP8" s="16" t="s">
        <v>26</v>
      </c>
      <c r="AQ8" s="16" t="s">
        <v>27</v>
      </c>
      <c r="AR8" s="17" t="s">
        <v>24</v>
      </c>
      <c r="AS8" s="17" t="s">
        <v>25</v>
      </c>
      <c r="AT8" s="17" t="s">
        <v>26</v>
      </c>
      <c r="AU8" s="17" t="s">
        <v>27</v>
      </c>
      <c r="AV8" s="12" t="s">
        <v>33</v>
      </c>
      <c r="AW8" s="18" t="s">
        <v>34</v>
      </c>
      <c r="AX8" s="119" t="s">
        <v>35</v>
      </c>
      <c r="AY8" s="17" t="s">
        <v>36</v>
      </c>
      <c r="AZ8" s="144"/>
    </row>
    <row r="9" spans="1:52" x14ac:dyDescent="0.25">
      <c r="A9" s="156" t="s">
        <v>28</v>
      </c>
      <c r="B9" s="156"/>
      <c r="C9" s="156"/>
      <c r="D9" s="156"/>
      <c r="E9" s="156"/>
      <c r="F9" s="156"/>
      <c r="G9" s="87">
        <f>H9+I9</f>
        <v>169.07000000000002</v>
      </c>
      <c r="H9" s="88">
        <f>SUM(H10:H29)</f>
        <v>20.77</v>
      </c>
      <c r="I9" s="88">
        <f t="shared" ref="I9:AU9" si="0">SUM(I10:I29)</f>
        <v>148.30000000000001</v>
      </c>
      <c r="J9" s="88"/>
      <c r="K9" s="88">
        <f t="shared" si="0"/>
        <v>5.4</v>
      </c>
      <c r="L9" s="88">
        <f t="shared" si="0"/>
        <v>163.67000000000002</v>
      </c>
      <c r="M9" s="88">
        <f t="shared" si="0"/>
        <v>0</v>
      </c>
      <c r="N9" s="88">
        <f t="shared" si="0"/>
        <v>0</v>
      </c>
      <c r="O9" s="88"/>
      <c r="P9" s="88">
        <f t="shared" si="0"/>
        <v>4.0039999999999996</v>
      </c>
      <c r="Q9" s="88"/>
      <c r="R9" s="88"/>
      <c r="S9" s="88"/>
      <c r="T9" s="88">
        <f t="shared" si="0"/>
        <v>0</v>
      </c>
      <c r="U9" s="88">
        <f t="shared" si="0"/>
        <v>0</v>
      </c>
      <c r="V9" s="88">
        <f t="shared" si="0"/>
        <v>0</v>
      </c>
      <c r="W9" s="88">
        <f t="shared" si="0"/>
        <v>0</v>
      </c>
      <c r="X9" s="88">
        <f t="shared" si="0"/>
        <v>0</v>
      </c>
      <c r="Y9" s="88">
        <f t="shared" si="0"/>
        <v>0</v>
      </c>
      <c r="Z9" s="88">
        <f t="shared" si="0"/>
        <v>0</v>
      </c>
      <c r="AA9" s="88">
        <f t="shared" si="0"/>
        <v>0</v>
      </c>
      <c r="AB9" s="88">
        <f t="shared" si="0"/>
        <v>0</v>
      </c>
      <c r="AC9" s="88">
        <f t="shared" si="0"/>
        <v>0</v>
      </c>
      <c r="AD9" s="88">
        <f t="shared" si="0"/>
        <v>0</v>
      </c>
      <c r="AE9" s="88">
        <f t="shared" si="0"/>
        <v>0</v>
      </c>
      <c r="AF9" s="88">
        <f t="shared" si="0"/>
        <v>0</v>
      </c>
      <c r="AG9" s="88">
        <f t="shared" si="0"/>
        <v>0</v>
      </c>
      <c r="AH9" s="88">
        <f t="shared" si="0"/>
        <v>0</v>
      </c>
      <c r="AI9" s="88">
        <f t="shared" si="0"/>
        <v>0</v>
      </c>
      <c r="AJ9" s="88">
        <f t="shared" si="0"/>
        <v>0</v>
      </c>
      <c r="AK9" s="88">
        <f t="shared" si="0"/>
        <v>0</v>
      </c>
      <c r="AL9" s="88">
        <f t="shared" si="0"/>
        <v>2.09</v>
      </c>
      <c r="AM9" s="88">
        <f t="shared" si="0"/>
        <v>1.91</v>
      </c>
      <c r="AN9" s="88">
        <f t="shared" si="0"/>
        <v>0</v>
      </c>
      <c r="AO9" s="88">
        <f t="shared" si="0"/>
        <v>0</v>
      </c>
      <c r="AP9" s="88">
        <f t="shared" si="0"/>
        <v>0</v>
      </c>
      <c r="AQ9" s="88">
        <f t="shared" si="0"/>
        <v>0</v>
      </c>
      <c r="AR9" s="88">
        <f t="shared" si="0"/>
        <v>0</v>
      </c>
      <c r="AS9" s="88">
        <f t="shared" si="0"/>
        <v>0</v>
      </c>
      <c r="AT9" s="88">
        <f t="shared" si="0"/>
        <v>0</v>
      </c>
      <c r="AU9" s="88">
        <f t="shared" si="0"/>
        <v>0</v>
      </c>
      <c r="AV9" s="88"/>
      <c r="AW9" s="88"/>
      <c r="AX9" s="88"/>
      <c r="AY9" s="88"/>
      <c r="AZ9" s="89"/>
    </row>
    <row r="10" spans="1:52" s="14" customFormat="1" ht="18.75" x14ac:dyDescent="0.3">
      <c r="A10" s="90" t="str">
        <f t="shared" ref="A10:A27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91">
        <v>1</v>
      </c>
      <c r="C10" s="92" t="s">
        <v>121</v>
      </c>
      <c r="D10" s="93" t="s">
        <v>44</v>
      </c>
      <c r="E10" s="94" t="s">
        <v>122</v>
      </c>
      <c r="F10" s="95" t="s">
        <v>119</v>
      </c>
      <c r="G10" s="96">
        <v>6</v>
      </c>
      <c r="H10" s="96">
        <v>0</v>
      </c>
      <c r="I10" s="96">
        <v>6</v>
      </c>
      <c r="J10" s="97">
        <v>1</v>
      </c>
      <c r="K10" s="98">
        <v>0</v>
      </c>
      <c r="L10" s="98">
        <v>6</v>
      </c>
      <c r="M10" s="98">
        <v>0</v>
      </c>
      <c r="N10" s="98">
        <v>0</v>
      </c>
      <c r="O10" s="97">
        <v>1</v>
      </c>
      <c r="P10" s="99">
        <v>0</v>
      </c>
      <c r="Q10" s="104">
        <v>0</v>
      </c>
      <c r="R10" s="105">
        <v>2</v>
      </c>
      <c r="S10" s="105">
        <v>2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10">
        <v>0</v>
      </c>
      <c r="AV10" s="108">
        <v>0</v>
      </c>
      <c r="AW10" s="108">
        <v>0</v>
      </c>
      <c r="AX10" s="108">
        <v>0</v>
      </c>
      <c r="AY10" s="108">
        <v>0</v>
      </c>
      <c r="AZ10" s="103"/>
    </row>
    <row r="11" spans="1:52" x14ac:dyDescent="0.25">
      <c r="A11" s="90" t="str">
        <f t="shared" si="1"/>
        <v xml:space="preserve">    </v>
      </c>
      <c r="B11" s="91">
        <v>2</v>
      </c>
      <c r="C11" s="92" t="s">
        <v>123</v>
      </c>
      <c r="D11" s="93" t="s">
        <v>44</v>
      </c>
      <c r="E11" s="94" t="s">
        <v>122</v>
      </c>
      <c r="F11" s="95" t="s">
        <v>119</v>
      </c>
      <c r="G11" s="96">
        <v>5</v>
      </c>
      <c r="H11" s="96">
        <v>0</v>
      </c>
      <c r="I11" s="96">
        <v>5</v>
      </c>
      <c r="J11" s="97">
        <v>1</v>
      </c>
      <c r="K11" s="98">
        <v>0</v>
      </c>
      <c r="L11" s="98">
        <v>5</v>
      </c>
      <c r="M11" s="98">
        <v>0</v>
      </c>
      <c r="N11" s="98">
        <v>0</v>
      </c>
      <c r="O11" s="97">
        <v>1</v>
      </c>
      <c r="P11" s="102">
        <v>0</v>
      </c>
      <c r="Q11" s="104">
        <v>0</v>
      </c>
      <c r="R11" s="105">
        <v>2</v>
      </c>
      <c r="S11" s="105">
        <v>2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0</v>
      </c>
      <c r="AS11" s="110">
        <v>0</v>
      </c>
      <c r="AT11" s="110">
        <v>0</v>
      </c>
      <c r="AU11" s="110">
        <v>0</v>
      </c>
      <c r="AV11" s="108">
        <v>0</v>
      </c>
      <c r="AW11" s="108">
        <v>0</v>
      </c>
      <c r="AX11" s="108">
        <v>0</v>
      </c>
      <c r="AY11" s="108">
        <v>0</v>
      </c>
      <c r="AZ11" s="103"/>
    </row>
    <row r="12" spans="1:52" x14ac:dyDescent="0.25">
      <c r="A12" s="90" t="str">
        <f t="shared" si="1"/>
        <v xml:space="preserve">    </v>
      </c>
      <c r="B12" s="91">
        <v>3</v>
      </c>
      <c r="C12" s="92" t="s">
        <v>124</v>
      </c>
      <c r="D12" s="93" t="s">
        <v>44</v>
      </c>
      <c r="E12" s="94" t="s">
        <v>122</v>
      </c>
      <c r="F12" s="95" t="s">
        <v>119</v>
      </c>
      <c r="G12" s="96">
        <v>12</v>
      </c>
      <c r="H12" s="96">
        <v>0</v>
      </c>
      <c r="I12" s="96">
        <v>12</v>
      </c>
      <c r="J12" s="97">
        <v>1</v>
      </c>
      <c r="K12" s="98">
        <v>0</v>
      </c>
      <c r="L12" s="98">
        <v>12</v>
      </c>
      <c r="M12" s="98">
        <v>0</v>
      </c>
      <c r="N12" s="98">
        <v>0</v>
      </c>
      <c r="O12" s="97">
        <v>10</v>
      </c>
      <c r="P12" s="99">
        <v>0</v>
      </c>
      <c r="Q12" s="104">
        <v>0</v>
      </c>
      <c r="R12" s="105">
        <v>2</v>
      </c>
      <c r="S12" s="105">
        <v>2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08">
        <v>0</v>
      </c>
      <c r="AW12" s="108">
        <v>0</v>
      </c>
      <c r="AX12" s="108">
        <v>0</v>
      </c>
      <c r="AY12" s="108">
        <v>0</v>
      </c>
      <c r="AZ12" s="103"/>
    </row>
    <row r="13" spans="1:52" x14ac:dyDescent="0.25">
      <c r="A13" s="90" t="str">
        <f t="shared" si="1"/>
        <v xml:space="preserve">    </v>
      </c>
      <c r="B13" s="91">
        <v>4</v>
      </c>
      <c r="C13" s="92" t="s">
        <v>125</v>
      </c>
      <c r="D13" s="93" t="s">
        <v>44</v>
      </c>
      <c r="E13" s="94" t="s">
        <v>122</v>
      </c>
      <c r="F13" s="95" t="s">
        <v>119</v>
      </c>
      <c r="G13" s="96">
        <v>5</v>
      </c>
      <c r="H13" s="96">
        <v>0</v>
      </c>
      <c r="I13" s="96">
        <v>5</v>
      </c>
      <c r="J13" s="97">
        <v>1</v>
      </c>
      <c r="K13" s="98">
        <v>0</v>
      </c>
      <c r="L13" s="98">
        <v>5</v>
      </c>
      <c r="M13" s="98">
        <v>0</v>
      </c>
      <c r="N13" s="98">
        <v>0</v>
      </c>
      <c r="O13" s="97">
        <v>1</v>
      </c>
      <c r="P13" s="102">
        <v>0</v>
      </c>
      <c r="Q13" s="104">
        <v>0</v>
      </c>
      <c r="R13" s="105">
        <v>2</v>
      </c>
      <c r="S13" s="105">
        <v>2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08">
        <v>0</v>
      </c>
      <c r="AW13" s="108">
        <v>0</v>
      </c>
      <c r="AX13" s="108">
        <v>0</v>
      </c>
      <c r="AY13" s="108">
        <v>0</v>
      </c>
      <c r="AZ13" s="103"/>
    </row>
    <row r="14" spans="1:52" x14ac:dyDescent="0.25">
      <c r="A14" s="90" t="str">
        <f t="shared" si="1"/>
        <v xml:space="preserve">    </v>
      </c>
      <c r="B14" s="91">
        <v>5</v>
      </c>
      <c r="C14" s="92" t="s">
        <v>126</v>
      </c>
      <c r="D14" s="93" t="s">
        <v>44</v>
      </c>
      <c r="E14" s="94" t="s">
        <v>122</v>
      </c>
      <c r="F14" s="95" t="s">
        <v>119</v>
      </c>
      <c r="G14" s="96">
        <v>12</v>
      </c>
      <c r="H14" s="96">
        <v>0</v>
      </c>
      <c r="I14" s="96">
        <v>12</v>
      </c>
      <c r="J14" s="97">
        <v>1</v>
      </c>
      <c r="K14" s="98">
        <v>0</v>
      </c>
      <c r="L14" s="98">
        <v>12</v>
      </c>
      <c r="M14" s="98">
        <v>0</v>
      </c>
      <c r="N14" s="98">
        <v>0</v>
      </c>
      <c r="O14" s="97">
        <v>1</v>
      </c>
      <c r="P14" s="99">
        <v>0</v>
      </c>
      <c r="Q14" s="104">
        <v>0</v>
      </c>
      <c r="R14" s="105">
        <v>2</v>
      </c>
      <c r="S14" s="105">
        <v>2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08">
        <v>0</v>
      </c>
      <c r="AW14" s="108">
        <v>0</v>
      </c>
      <c r="AX14" s="108">
        <v>0</v>
      </c>
      <c r="AY14" s="108">
        <v>0</v>
      </c>
      <c r="AZ14" s="103"/>
    </row>
    <row r="15" spans="1:52" x14ac:dyDescent="0.25">
      <c r="A15" s="90" t="str">
        <f t="shared" si="1"/>
        <v xml:space="preserve">    </v>
      </c>
      <c r="B15" s="91">
        <v>6</v>
      </c>
      <c r="C15" s="92" t="s">
        <v>127</v>
      </c>
      <c r="D15" s="93" t="s">
        <v>44</v>
      </c>
      <c r="E15" s="94" t="s">
        <v>122</v>
      </c>
      <c r="F15" s="95" t="s">
        <v>119</v>
      </c>
      <c r="G15" s="96">
        <v>7</v>
      </c>
      <c r="H15" s="96">
        <v>0</v>
      </c>
      <c r="I15" s="96">
        <v>7</v>
      </c>
      <c r="J15" s="97">
        <v>1</v>
      </c>
      <c r="K15" s="98">
        <v>0</v>
      </c>
      <c r="L15" s="98">
        <v>7</v>
      </c>
      <c r="M15" s="98">
        <v>0</v>
      </c>
      <c r="N15" s="98">
        <v>0</v>
      </c>
      <c r="O15" s="97">
        <v>10</v>
      </c>
      <c r="P15" s="102">
        <v>0</v>
      </c>
      <c r="Q15" s="104">
        <v>0</v>
      </c>
      <c r="R15" s="105">
        <v>2</v>
      </c>
      <c r="S15" s="105">
        <v>2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08">
        <v>0</v>
      </c>
      <c r="AW15" s="108">
        <v>0</v>
      </c>
      <c r="AX15" s="108">
        <v>0</v>
      </c>
      <c r="AY15" s="108">
        <v>0</v>
      </c>
      <c r="AZ15" s="103"/>
    </row>
    <row r="16" spans="1:52" x14ac:dyDescent="0.25">
      <c r="A16" s="90" t="str">
        <f t="shared" si="1"/>
        <v xml:space="preserve">    </v>
      </c>
      <c r="B16" s="91">
        <v>7</v>
      </c>
      <c r="C16" s="92" t="s">
        <v>128</v>
      </c>
      <c r="D16" s="93" t="s">
        <v>44</v>
      </c>
      <c r="E16" s="94" t="s">
        <v>122</v>
      </c>
      <c r="F16" s="95" t="s">
        <v>119</v>
      </c>
      <c r="G16" s="96">
        <v>11</v>
      </c>
      <c r="H16" s="96">
        <v>0</v>
      </c>
      <c r="I16" s="96">
        <v>11</v>
      </c>
      <c r="J16" s="97">
        <v>1</v>
      </c>
      <c r="K16" s="98">
        <v>0</v>
      </c>
      <c r="L16" s="98">
        <v>11</v>
      </c>
      <c r="M16" s="98">
        <v>0</v>
      </c>
      <c r="N16" s="98">
        <v>0</v>
      </c>
      <c r="O16" s="97">
        <v>3</v>
      </c>
      <c r="P16" s="99">
        <v>0</v>
      </c>
      <c r="Q16" s="104">
        <v>0</v>
      </c>
      <c r="R16" s="105">
        <v>2</v>
      </c>
      <c r="S16" s="105">
        <v>2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08">
        <v>0</v>
      </c>
      <c r="AW16" s="108">
        <v>0</v>
      </c>
      <c r="AX16" s="108">
        <v>0</v>
      </c>
      <c r="AY16" s="108">
        <v>0</v>
      </c>
      <c r="AZ16" s="103"/>
    </row>
    <row r="17" spans="1:52" x14ac:dyDescent="0.25">
      <c r="A17" s="90" t="str">
        <f t="shared" si="1"/>
        <v xml:space="preserve">    </v>
      </c>
      <c r="B17" s="91">
        <v>8</v>
      </c>
      <c r="C17" s="92" t="s">
        <v>129</v>
      </c>
      <c r="D17" s="93" t="s">
        <v>44</v>
      </c>
      <c r="E17" s="94" t="s">
        <v>122</v>
      </c>
      <c r="F17" s="95" t="s">
        <v>119</v>
      </c>
      <c r="G17" s="96">
        <v>5</v>
      </c>
      <c r="H17" s="96">
        <v>0</v>
      </c>
      <c r="I17" s="96">
        <v>5</v>
      </c>
      <c r="J17" s="97">
        <v>1</v>
      </c>
      <c r="K17" s="98">
        <v>0</v>
      </c>
      <c r="L17" s="98">
        <v>5</v>
      </c>
      <c r="M17" s="98">
        <v>0</v>
      </c>
      <c r="N17" s="98">
        <v>0</v>
      </c>
      <c r="O17" s="97">
        <v>2</v>
      </c>
      <c r="P17" s="102">
        <v>0</v>
      </c>
      <c r="Q17" s="104">
        <v>0</v>
      </c>
      <c r="R17" s="105">
        <v>2</v>
      </c>
      <c r="S17" s="105">
        <v>2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08">
        <v>0</v>
      </c>
      <c r="AW17" s="108">
        <v>0</v>
      </c>
      <c r="AX17" s="108">
        <v>0</v>
      </c>
      <c r="AY17" s="108">
        <v>0</v>
      </c>
      <c r="AZ17" s="103"/>
    </row>
    <row r="18" spans="1:52" x14ac:dyDescent="0.25">
      <c r="A18" s="90" t="str">
        <f t="shared" si="1"/>
        <v xml:space="preserve">    </v>
      </c>
      <c r="B18" s="91">
        <v>9</v>
      </c>
      <c r="C18" s="92" t="s">
        <v>130</v>
      </c>
      <c r="D18" s="93" t="s">
        <v>44</v>
      </c>
      <c r="E18" s="94" t="s">
        <v>122</v>
      </c>
      <c r="F18" s="95" t="s">
        <v>119</v>
      </c>
      <c r="G18" s="96">
        <v>2</v>
      </c>
      <c r="H18" s="96">
        <v>0</v>
      </c>
      <c r="I18" s="96">
        <v>2</v>
      </c>
      <c r="J18" s="97">
        <v>1</v>
      </c>
      <c r="K18" s="98">
        <v>0</v>
      </c>
      <c r="L18" s="98">
        <v>2</v>
      </c>
      <c r="M18" s="98">
        <v>0</v>
      </c>
      <c r="N18" s="98">
        <v>0</v>
      </c>
      <c r="O18" s="97">
        <v>1</v>
      </c>
      <c r="P18" s="99">
        <v>0</v>
      </c>
      <c r="Q18" s="104">
        <v>0</v>
      </c>
      <c r="R18" s="105">
        <v>2</v>
      </c>
      <c r="S18" s="105">
        <v>2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08">
        <v>0</v>
      </c>
      <c r="AW18" s="108">
        <v>0</v>
      </c>
      <c r="AX18" s="108">
        <v>0</v>
      </c>
      <c r="AY18" s="108">
        <v>0</v>
      </c>
      <c r="AZ18" s="103"/>
    </row>
    <row r="19" spans="1:52" x14ac:dyDescent="0.25">
      <c r="A19" s="90" t="str">
        <f t="shared" si="1"/>
        <v xml:space="preserve">    </v>
      </c>
      <c r="B19" s="91">
        <v>10</v>
      </c>
      <c r="C19" s="92" t="s">
        <v>131</v>
      </c>
      <c r="D19" s="93" t="s">
        <v>44</v>
      </c>
      <c r="E19" s="94" t="s">
        <v>122</v>
      </c>
      <c r="F19" s="95" t="s">
        <v>119</v>
      </c>
      <c r="G19" s="96">
        <v>12</v>
      </c>
      <c r="H19" s="96">
        <v>0</v>
      </c>
      <c r="I19" s="96">
        <v>12</v>
      </c>
      <c r="J19" s="97">
        <v>1</v>
      </c>
      <c r="K19" s="98">
        <v>0</v>
      </c>
      <c r="L19" s="98">
        <v>12</v>
      </c>
      <c r="M19" s="98">
        <v>0</v>
      </c>
      <c r="N19" s="98">
        <v>0</v>
      </c>
      <c r="O19" s="97">
        <v>1</v>
      </c>
      <c r="P19" s="102">
        <v>0</v>
      </c>
      <c r="Q19" s="104">
        <v>0</v>
      </c>
      <c r="R19" s="105">
        <v>2</v>
      </c>
      <c r="S19" s="105">
        <v>2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08">
        <v>0</v>
      </c>
      <c r="AW19" s="108">
        <v>0</v>
      </c>
      <c r="AX19" s="108">
        <v>0</v>
      </c>
      <c r="AY19" s="108">
        <v>0</v>
      </c>
      <c r="AZ19" s="103"/>
    </row>
    <row r="20" spans="1:52" x14ac:dyDescent="0.25">
      <c r="A20" s="90" t="str">
        <f t="shared" si="1"/>
        <v xml:space="preserve">    </v>
      </c>
      <c r="B20" s="91">
        <v>11</v>
      </c>
      <c r="C20" s="92" t="s">
        <v>132</v>
      </c>
      <c r="D20" s="93" t="s">
        <v>44</v>
      </c>
      <c r="E20" s="94" t="s">
        <v>122</v>
      </c>
      <c r="F20" s="95" t="s">
        <v>119</v>
      </c>
      <c r="G20" s="96">
        <v>6</v>
      </c>
      <c r="H20" s="96">
        <v>0</v>
      </c>
      <c r="I20" s="96">
        <v>6</v>
      </c>
      <c r="J20" s="97">
        <v>1</v>
      </c>
      <c r="K20" s="98">
        <v>0</v>
      </c>
      <c r="L20" s="98">
        <v>6</v>
      </c>
      <c r="M20" s="98">
        <v>0</v>
      </c>
      <c r="N20" s="98">
        <v>0</v>
      </c>
      <c r="O20" s="97">
        <v>1</v>
      </c>
      <c r="P20" s="99">
        <v>0</v>
      </c>
      <c r="Q20" s="104">
        <v>0</v>
      </c>
      <c r="R20" s="105">
        <v>2</v>
      </c>
      <c r="S20" s="105">
        <v>2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08">
        <v>0</v>
      </c>
      <c r="AW20" s="108">
        <v>0</v>
      </c>
      <c r="AX20" s="108">
        <v>0</v>
      </c>
      <c r="AY20" s="108">
        <v>0</v>
      </c>
      <c r="AZ20" s="103"/>
    </row>
    <row r="21" spans="1:52" x14ac:dyDescent="0.25">
      <c r="A21" s="90" t="str">
        <f t="shared" si="1"/>
        <v xml:space="preserve">    </v>
      </c>
      <c r="B21" s="91">
        <v>12</v>
      </c>
      <c r="C21" s="92" t="s">
        <v>133</v>
      </c>
      <c r="D21" s="93" t="s">
        <v>44</v>
      </c>
      <c r="E21" s="94" t="s">
        <v>122</v>
      </c>
      <c r="F21" s="95" t="s">
        <v>119</v>
      </c>
      <c r="G21" s="96">
        <v>7</v>
      </c>
      <c r="H21" s="96">
        <v>0</v>
      </c>
      <c r="I21" s="96">
        <v>7</v>
      </c>
      <c r="J21" s="97">
        <v>1</v>
      </c>
      <c r="K21" s="98">
        <v>0</v>
      </c>
      <c r="L21" s="98">
        <v>7</v>
      </c>
      <c r="M21" s="98">
        <v>0</v>
      </c>
      <c r="N21" s="98">
        <v>0</v>
      </c>
      <c r="O21" s="97">
        <v>4</v>
      </c>
      <c r="P21" s="102">
        <v>0</v>
      </c>
      <c r="Q21" s="104">
        <v>0</v>
      </c>
      <c r="R21" s="105">
        <v>2</v>
      </c>
      <c r="S21" s="105">
        <v>2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10">
        <v>0</v>
      </c>
      <c r="AT21" s="110">
        <v>0</v>
      </c>
      <c r="AU21" s="110">
        <v>0</v>
      </c>
      <c r="AV21" s="108">
        <v>0</v>
      </c>
      <c r="AW21" s="108">
        <v>0</v>
      </c>
      <c r="AX21" s="108">
        <v>0</v>
      </c>
      <c r="AY21" s="108">
        <v>0</v>
      </c>
      <c r="AZ21" s="103"/>
    </row>
    <row r="22" spans="1:52" x14ac:dyDescent="0.25">
      <c r="A22" s="90" t="str">
        <f t="shared" si="1"/>
        <v xml:space="preserve">    </v>
      </c>
      <c r="B22" s="91">
        <v>13</v>
      </c>
      <c r="C22" s="92" t="s">
        <v>134</v>
      </c>
      <c r="D22" s="93" t="s">
        <v>44</v>
      </c>
      <c r="E22" s="94" t="s">
        <v>122</v>
      </c>
      <c r="F22" s="95" t="s">
        <v>119</v>
      </c>
      <c r="G22" s="96">
        <v>10.8</v>
      </c>
      <c r="H22" s="96">
        <v>0</v>
      </c>
      <c r="I22" s="96">
        <v>10.8</v>
      </c>
      <c r="J22" s="97">
        <v>1</v>
      </c>
      <c r="K22" s="98">
        <v>0</v>
      </c>
      <c r="L22" s="98">
        <v>10.8</v>
      </c>
      <c r="M22" s="98">
        <v>0</v>
      </c>
      <c r="N22" s="98">
        <v>0</v>
      </c>
      <c r="O22" s="105">
        <v>3</v>
      </c>
      <c r="P22" s="99">
        <v>0</v>
      </c>
      <c r="Q22" s="104">
        <v>0</v>
      </c>
      <c r="R22" s="105">
        <v>2</v>
      </c>
      <c r="S22" s="105">
        <v>2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08">
        <v>0</v>
      </c>
      <c r="AW22" s="108">
        <v>0</v>
      </c>
      <c r="AX22" s="108">
        <v>0</v>
      </c>
      <c r="AY22" s="108">
        <v>0</v>
      </c>
      <c r="AZ22" s="103"/>
    </row>
    <row r="23" spans="1:52" x14ac:dyDescent="0.25">
      <c r="A23" s="90" t="str">
        <f t="shared" si="1"/>
        <v xml:space="preserve">    </v>
      </c>
      <c r="B23" s="91">
        <v>14</v>
      </c>
      <c r="C23" s="92" t="s">
        <v>135</v>
      </c>
      <c r="D23" s="93" t="s">
        <v>44</v>
      </c>
      <c r="E23" s="94" t="s">
        <v>122</v>
      </c>
      <c r="F23" s="95" t="s">
        <v>119</v>
      </c>
      <c r="G23" s="96">
        <v>14.9</v>
      </c>
      <c r="H23" s="96">
        <v>0</v>
      </c>
      <c r="I23" s="96">
        <v>14.9</v>
      </c>
      <c r="J23" s="97">
        <v>1</v>
      </c>
      <c r="K23" s="98">
        <v>0</v>
      </c>
      <c r="L23" s="98">
        <v>14.9</v>
      </c>
      <c r="M23" s="98">
        <v>0</v>
      </c>
      <c r="N23" s="98">
        <v>0</v>
      </c>
      <c r="O23" s="105">
        <v>8</v>
      </c>
      <c r="P23" s="102">
        <v>0</v>
      </c>
      <c r="Q23" s="104">
        <v>0</v>
      </c>
      <c r="R23" s="105">
        <v>2</v>
      </c>
      <c r="S23" s="105">
        <v>2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08">
        <v>0</v>
      </c>
      <c r="AW23" s="108">
        <v>0</v>
      </c>
      <c r="AX23" s="108">
        <v>0</v>
      </c>
      <c r="AY23" s="108">
        <v>0</v>
      </c>
      <c r="AZ23" s="103"/>
    </row>
    <row r="24" spans="1:52" x14ac:dyDescent="0.25">
      <c r="A24" s="90" t="str">
        <f t="shared" si="1"/>
        <v xml:space="preserve">    </v>
      </c>
      <c r="B24" s="91">
        <v>15</v>
      </c>
      <c r="C24" s="92" t="s">
        <v>136</v>
      </c>
      <c r="D24" s="93" t="s">
        <v>44</v>
      </c>
      <c r="E24" s="94" t="s">
        <v>122</v>
      </c>
      <c r="F24" s="95" t="s">
        <v>119</v>
      </c>
      <c r="G24" s="96">
        <v>20.8</v>
      </c>
      <c r="H24" s="96">
        <v>0</v>
      </c>
      <c r="I24" s="96">
        <v>20.8</v>
      </c>
      <c r="J24" s="97">
        <v>1</v>
      </c>
      <c r="K24" s="98">
        <v>0</v>
      </c>
      <c r="L24" s="98">
        <v>20.8</v>
      </c>
      <c r="M24" s="98">
        <v>0</v>
      </c>
      <c r="N24" s="98">
        <v>0</v>
      </c>
      <c r="O24" s="105">
        <v>8</v>
      </c>
      <c r="P24" s="99">
        <v>0</v>
      </c>
      <c r="Q24" s="104">
        <v>0</v>
      </c>
      <c r="R24" s="105">
        <v>2</v>
      </c>
      <c r="S24" s="105">
        <v>2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08">
        <v>0</v>
      </c>
      <c r="AW24" s="108">
        <v>0</v>
      </c>
      <c r="AX24" s="108">
        <v>0</v>
      </c>
      <c r="AY24" s="108">
        <v>0</v>
      </c>
      <c r="AZ24" s="103"/>
    </row>
    <row r="25" spans="1:52" x14ac:dyDescent="0.25">
      <c r="A25" s="90" t="str">
        <f t="shared" si="1"/>
        <v xml:space="preserve">    </v>
      </c>
      <c r="B25" s="91">
        <v>16</v>
      </c>
      <c r="C25" s="92" t="s">
        <v>137</v>
      </c>
      <c r="D25" s="93" t="s">
        <v>44</v>
      </c>
      <c r="E25" s="94" t="s">
        <v>122</v>
      </c>
      <c r="F25" s="95" t="s">
        <v>119</v>
      </c>
      <c r="G25" s="96">
        <v>11.8</v>
      </c>
      <c r="H25" s="96">
        <v>0</v>
      </c>
      <c r="I25" s="96">
        <v>11.8</v>
      </c>
      <c r="J25" s="97">
        <v>1</v>
      </c>
      <c r="K25" s="98">
        <v>0</v>
      </c>
      <c r="L25" s="98">
        <v>11.8</v>
      </c>
      <c r="M25" s="98">
        <v>0</v>
      </c>
      <c r="N25" s="98">
        <v>0</v>
      </c>
      <c r="O25" s="105">
        <v>4</v>
      </c>
      <c r="P25" s="102">
        <v>0</v>
      </c>
      <c r="Q25" s="104">
        <v>0</v>
      </c>
      <c r="R25" s="105">
        <v>2</v>
      </c>
      <c r="S25" s="105">
        <v>2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08">
        <v>0</v>
      </c>
      <c r="AW25" s="108">
        <v>0</v>
      </c>
      <c r="AX25" s="108">
        <v>0</v>
      </c>
      <c r="AY25" s="108">
        <v>0</v>
      </c>
      <c r="AZ25" s="103"/>
    </row>
    <row r="26" spans="1:52" x14ac:dyDescent="0.25">
      <c r="A26" s="90" t="str">
        <f t="shared" si="1"/>
        <v xml:space="preserve">    </v>
      </c>
      <c r="B26" s="91">
        <v>17</v>
      </c>
      <c r="C26" s="92" t="s">
        <v>138</v>
      </c>
      <c r="D26" s="93" t="s">
        <v>44</v>
      </c>
      <c r="E26" s="94" t="s">
        <v>122</v>
      </c>
      <c r="F26" s="95" t="s">
        <v>119</v>
      </c>
      <c r="G26" s="96">
        <v>10.210000000000001</v>
      </c>
      <c r="H26" s="96">
        <v>10.210000000000001</v>
      </c>
      <c r="I26" s="96">
        <v>0</v>
      </c>
      <c r="J26" s="97">
        <v>1</v>
      </c>
      <c r="K26" s="98">
        <v>0</v>
      </c>
      <c r="L26" s="98">
        <v>10.210000000000001</v>
      </c>
      <c r="M26" s="98">
        <v>0</v>
      </c>
      <c r="N26" s="98">
        <v>0</v>
      </c>
      <c r="O26" s="105">
        <v>10</v>
      </c>
      <c r="P26" s="99">
        <v>0</v>
      </c>
      <c r="Q26" s="109">
        <v>0</v>
      </c>
      <c r="R26" s="105">
        <v>2</v>
      </c>
      <c r="S26" s="105">
        <v>3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10">
        <v>0</v>
      </c>
      <c r="AU26" s="110">
        <v>0</v>
      </c>
      <c r="AV26" s="108">
        <v>10</v>
      </c>
      <c r="AW26" s="108">
        <v>5</v>
      </c>
      <c r="AX26" s="108">
        <v>5</v>
      </c>
      <c r="AY26" s="108">
        <v>20</v>
      </c>
      <c r="AZ26" s="103"/>
    </row>
    <row r="27" spans="1:52" x14ac:dyDescent="0.25">
      <c r="A27" s="90" t="str">
        <f t="shared" si="1"/>
        <v xml:space="preserve">    </v>
      </c>
      <c r="B27" s="91">
        <v>18</v>
      </c>
      <c r="C27" s="92" t="s">
        <v>139</v>
      </c>
      <c r="D27" s="93" t="s">
        <v>44</v>
      </c>
      <c r="E27" s="94" t="s">
        <v>122</v>
      </c>
      <c r="F27" s="95" t="s">
        <v>119</v>
      </c>
      <c r="G27" s="96">
        <v>5.16</v>
      </c>
      <c r="H27" s="96">
        <v>5.16</v>
      </c>
      <c r="I27" s="96">
        <v>0</v>
      </c>
      <c r="J27" s="97">
        <v>1</v>
      </c>
      <c r="K27" s="98">
        <v>0</v>
      </c>
      <c r="L27" s="98">
        <v>5.16</v>
      </c>
      <c r="M27" s="98">
        <v>0</v>
      </c>
      <c r="N27" s="98">
        <v>0</v>
      </c>
      <c r="O27" s="105">
        <v>6</v>
      </c>
      <c r="P27" s="102">
        <v>0</v>
      </c>
      <c r="Q27" s="104">
        <v>0</v>
      </c>
      <c r="R27" s="105">
        <v>2</v>
      </c>
      <c r="S27" s="105">
        <v>3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10">
        <v>0</v>
      </c>
      <c r="AE27" s="110">
        <v>0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10">
        <v>0</v>
      </c>
      <c r="AL27" s="110">
        <v>0</v>
      </c>
      <c r="AM27" s="110">
        <v>0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08">
        <v>10</v>
      </c>
      <c r="AW27" s="108">
        <v>5</v>
      </c>
      <c r="AX27" s="108">
        <v>5</v>
      </c>
      <c r="AY27" s="108">
        <v>20</v>
      </c>
      <c r="AZ27" s="103"/>
    </row>
    <row r="28" spans="1:52" x14ac:dyDescent="0.25">
      <c r="A28" s="103"/>
      <c r="B28" s="106">
        <v>19</v>
      </c>
      <c r="C28" s="92" t="s">
        <v>162</v>
      </c>
      <c r="D28" s="93" t="s">
        <v>164</v>
      </c>
      <c r="E28" s="94" t="s">
        <v>122</v>
      </c>
      <c r="F28" s="95" t="s">
        <v>119</v>
      </c>
      <c r="G28" s="103">
        <v>3.49</v>
      </c>
      <c r="H28" s="103">
        <v>3.49</v>
      </c>
      <c r="I28" s="96">
        <v>0</v>
      </c>
      <c r="J28" s="97">
        <v>1</v>
      </c>
      <c r="K28" s="98">
        <v>3.49</v>
      </c>
      <c r="L28" s="98">
        <v>0</v>
      </c>
      <c r="M28" s="98">
        <v>0</v>
      </c>
      <c r="N28" s="98">
        <v>0</v>
      </c>
      <c r="O28" s="106">
        <v>9</v>
      </c>
      <c r="P28" s="207">
        <f>K28*(Q28/100)</f>
        <v>2.0939999999999999</v>
      </c>
      <c r="Q28" s="103">
        <v>60</v>
      </c>
      <c r="R28" s="105">
        <v>2</v>
      </c>
      <c r="S28" s="105">
        <v>3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1">
        <v>2.09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10">
        <v>0</v>
      </c>
      <c r="AU28" s="110">
        <v>0</v>
      </c>
      <c r="AV28" s="108">
        <v>10</v>
      </c>
      <c r="AW28" s="108">
        <v>5</v>
      </c>
      <c r="AX28" s="108">
        <v>5</v>
      </c>
      <c r="AY28" s="108">
        <v>20</v>
      </c>
      <c r="AZ28" s="103"/>
    </row>
    <row r="29" spans="1:52" x14ac:dyDescent="0.25">
      <c r="A29" s="103"/>
      <c r="B29" s="106">
        <v>20</v>
      </c>
      <c r="C29" s="92" t="s">
        <v>163</v>
      </c>
      <c r="D29" s="93" t="s">
        <v>165</v>
      </c>
      <c r="E29" s="94" t="s">
        <v>122</v>
      </c>
      <c r="F29" s="95" t="s">
        <v>119</v>
      </c>
      <c r="G29" s="103">
        <v>1.91</v>
      </c>
      <c r="H29" s="103">
        <v>1.91</v>
      </c>
      <c r="I29" s="96">
        <v>0</v>
      </c>
      <c r="J29" s="97">
        <v>1</v>
      </c>
      <c r="K29" s="98">
        <v>1.91</v>
      </c>
      <c r="L29" s="98">
        <v>0</v>
      </c>
      <c r="M29" s="98">
        <v>0</v>
      </c>
      <c r="N29" s="98">
        <v>0</v>
      </c>
      <c r="O29" s="106">
        <v>2</v>
      </c>
      <c r="P29" s="103">
        <v>1.91</v>
      </c>
      <c r="Q29" s="103">
        <v>100</v>
      </c>
      <c r="R29" s="105">
        <v>2</v>
      </c>
      <c r="S29" s="105">
        <v>3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0</v>
      </c>
      <c r="AM29" s="111">
        <v>1.91</v>
      </c>
      <c r="AN29" s="110">
        <v>0</v>
      </c>
      <c r="AO29" s="110">
        <v>0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08">
        <v>10</v>
      </c>
      <c r="AW29" s="108">
        <v>5</v>
      </c>
      <c r="AX29" s="108">
        <v>5</v>
      </c>
      <c r="AY29" s="108">
        <v>20</v>
      </c>
      <c r="AZ29" s="103"/>
    </row>
    <row r="31" spans="1:52" x14ac:dyDescent="0.25">
      <c r="C31" s="162" t="s">
        <v>168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</row>
  </sheetData>
  <sheetProtection selectLockedCells="1"/>
  <mergeCells count="44">
    <mergeCell ref="C31:P31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9:F9"/>
    <mergeCell ref="T7:W7"/>
    <mergeCell ref="K6:N6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O6:O8"/>
    <mergeCell ref="P6:P8"/>
    <mergeCell ref="Q6:Q8"/>
    <mergeCell ref="R6:R8"/>
    <mergeCell ref="S6:S8"/>
    <mergeCell ref="F6:F8"/>
    <mergeCell ref="J6:J8"/>
    <mergeCell ref="A6:A8"/>
    <mergeCell ref="B6:B8"/>
    <mergeCell ref="C6:C8"/>
    <mergeCell ref="D6:D8"/>
    <mergeCell ref="E6:E8"/>
  </mergeCells>
  <dataValidations count="7">
    <dataValidation type="whole" allowBlank="1" showInputMessage="1" showErrorMessage="1" error="กรอกเฉพาะ 0 1 2" sqref="S2:S4 R30:R1048576">
      <formula1>0</formula1>
      <formula2>2</formula2>
    </dataValidation>
    <dataValidation type="whole" allowBlank="1" showInputMessage="1" showErrorMessage="1" error="กรอกเฉพาะ 0 1 2 3" sqref="S30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32:O1048576 O28:O30">
      <formula1>0</formula1>
      <formula2>100</formula2>
    </dataValidation>
    <dataValidation type="whole" allowBlank="1" showInputMessage="1" showErrorMessage="1" error="กรอกเฉพาะ 0 1 2 3 9" sqref="J32:J1048576 J30">
      <formula1>0</formula1>
      <formula2>9</formula2>
    </dataValidation>
    <dataValidation type="textLength" operator="equal" allowBlank="1" showInputMessage="1" showErrorMessage="1" error="กรอกรหัสผิดพลาด" sqref="C30:C1048576">
      <formula1>9</formula1>
    </dataValidation>
  </dataValidations>
  <printOptions horizontalCentered="1"/>
  <pageMargins left="0.17045454545454544" right="0.10416666666666667" top="0.59055118110236227" bottom="0.47244094488188981" header="0.31496062992125984" footer="0.19685039370078741"/>
  <pageSetup paperSize="8" orientation="landscape" horizontalDpi="4294967292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E7" workbookViewId="0">
      <selection activeCell="AD32" sqref="AD32"/>
    </sheetView>
  </sheetViews>
  <sheetFormatPr defaultColWidth="8.875" defaultRowHeight="15" x14ac:dyDescent="0.25"/>
  <cols>
    <col min="1" max="1" width="4.125" style="21" customWidth="1"/>
    <col min="2" max="2" width="3.75" style="13" customWidth="1"/>
    <col min="3" max="3" width="6.375" style="13" customWidth="1"/>
    <col min="4" max="4" width="5.25" style="11" customWidth="1"/>
    <col min="5" max="5" width="4" style="11" customWidth="1"/>
    <col min="6" max="6" width="3.5" style="11" customWidth="1"/>
    <col min="7" max="7" width="4.875" style="11" customWidth="1"/>
    <col min="8" max="8" width="5.75" style="11" customWidth="1"/>
    <col min="9" max="9" width="5.25" style="11" customWidth="1"/>
    <col min="10" max="10" width="3.625" style="11" customWidth="1"/>
    <col min="11" max="12" width="6" style="8" customWidth="1"/>
    <col min="13" max="13" width="5.25" style="8" customWidth="1"/>
    <col min="14" max="14" width="4.625" style="8" customWidth="1"/>
    <col min="15" max="15" width="5.125" style="13" customWidth="1"/>
    <col min="16" max="16" width="7.375" style="11" customWidth="1"/>
    <col min="17" max="17" width="6.25" style="11" customWidth="1"/>
    <col min="18" max="18" width="6.625" style="11" customWidth="1"/>
    <col min="19" max="19" width="10.25" style="11" customWidth="1"/>
    <col min="20" max="40" width="3" style="11" customWidth="1"/>
    <col min="41" max="41" width="3.75" style="11" bestFit="1" customWidth="1"/>
    <col min="42" max="47" width="3" style="11" customWidth="1"/>
    <col min="48" max="48" width="5.625" style="11" customWidth="1"/>
    <col min="49" max="16384" width="8.875" style="11"/>
  </cols>
  <sheetData>
    <row r="1" spans="1:48" s="1" customFormat="1" ht="28.5" x14ac:dyDescent="0.45">
      <c r="B1" s="163" t="s">
        <v>30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</row>
    <row r="2" spans="1:48" customFormat="1" ht="23.25" x14ac:dyDescent="0.35">
      <c r="B2" s="167" t="s">
        <v>1</v>
      </c>
      <c r="C2" s="167"/>
      <c r="D2" s="167"/>
      <c r="E2" s="167"/>
      <c r="F2" s="168" t="s">
        <v>120</v>
      </c>
      <c r="G2" s="168"/>
      <c r="H2" s="168"/>
      <c r="I2" s="168"/>
      <c r="J2" s="168"/>
      <c r="K2" s="23"/>
      <c r="L2" s="24"/>
      <c r="M2" s="24"/>
      <c r="N2" s="25"/>
      <c r="O2" s="25"/>
      <c r="P2" s="26"/>
      <c r="Q2" s="25"/>
      <c r="R2" s="25"/>
      <c r="S2" s="2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5" t="s">
        <v>2</v>
      </c>
      <c r="AM2" s="165"/>
      <c r="AN2" s="165"/>
      <c r="AO2" s="165"/>
      <c r="AP2" s="165"/>
      <c r="AQ2" s="165"/>
      <c r="AR2" s="169">
        <v>1079</v>
      </c>
      <c r="AS2" s="169"/>
      <c r="AT2" s="169"/>
      <c r="AU2" s="3"/>
      <c r="AV2" s="3"/>
    </row>
    <row r="3" spans="1:48" customFormat="1" ht="23.25" x14ac:dyDescent="0.35">
      <c r="B3" s="167"/>
      <c r="C3" s="167"/>
      <c r="D3" s="167"/>
      <c r="E3" s="167"/>
      <c r="F3" s="168"/>
      <c r="G3" s="168"/>
      <c r="H3" s="168"/>
      <c r="I3" s="168"/>
      <c r="J3" s="168"/>
      <c r="K3" s="23"/>
      <c r="L3" s="24"/>
      <c r="M3" s="24"/>
      <c r="N3" s="28"/>
      <c r="O3" s="28"/>
      <c r="P3" s="29"/>
      <c r="Q3" s="30"/>
      <c r="R3" s="30"/>
      <c r="S3" s="31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5" t="s">
        <v>117</v>
      </c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89">
        <v>15.610742224899999</v>
      </c>
      <c r="AS3" s="189"/>
      <c r="AT3" s="189"/>
      <c r="AU3" s="164" t="s">
        <v>4</v>
      </c>
      <c r="AV3" s="164"/>
    </row>
    <row r="4" spans="1:48" customFormat="1" ht="23.25" x14ac:dyDescent="0.35">
      <c r="B4" s="167"/>
      <c r="C4" s="167"/>
      <c r="D4" s="167"/>
      <c r="E4" s="167"/>
      <c r="F4" s="168"/>
      <c r="G4" s="168"/>
      <c r="H4" s="168"/>
      <c r="I4" s="168"/>
      <c r="J4" s="168"/>
      <c r="K4" s="23"/>
      <c r="L4" s="24"/>
      <c r="M4" s="24"/>
      <c r="N4" s="32"/>
      <c r="O4" s="32"/>
      <c r="P4" s="29"/>
      <c r="Q4" s="30"/>
      <c r="R4" s="30"/>
      <c r="S4" s="33"/>
      <c r="T4" s="34"/>
      <c r="U4" s="34"/>
      <c r="V4" s="5"/>
      <c r="W4" s="5"/>
      <c r="X4" s="5"/>
      <c r="Y4" s="5"/>
      <c r="Z4" s="5"/>
      <c r="AE4" s="165" t="s">
        <v>118</v>
      </c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89">
        <v>15.610742224899999</v>
      </c>
      <c r="AS4" s="189"/>
      <c r="AT4" s="189"/>
      <c r="AU4" s="164" t="s">
        <v>4</v>
      </c>
      <c r="AV4" s="164"/>
    </row>
    <row r="5" spans="1:48" customFormat="1" ht="18.75" customHeight="1" x14ac:dyDescent="0.35">
      <c r="A5" s="20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32" t="s">
        <v>6</v>
      </c>
      <c r="AS5" s="132"/>
      <c r="AT5" s="132"/>
      <c r="AU5" s="132"/>
      <c r="AV5" s="132"/>
    </row>
    <row r="6" spans="1:48" ht="21" customHeight="1" x14ac:dyDescent="0.25">
      <c r="A6" s="190" t="s">
        <v>45</v>
      </c>
      <c r="B6" s="133" t="s">
        <v>7</v>
      </c>
      <c r="C6" s="133" t="s">
        <v>8</v>
      </c>
      <c r="D6" s="133" t="s">
        <v>9</v>
      </c>
      <c r="E6" s="133" t="s">
        <v>10</v>
      </c>
      <c r="F6" s="133" t="s">
        <v>11</v>
      </c>
      <c r="G6" s="158" t="s">
        <v>47</v>
      </c>
      <c r="H6" s="159"/>
      <c r="I6" s="160"/>
      <c r="J6" s="134" t="s">
        <v>12</v>
      </c>
      <c r="K6" s="175" t="s">
        <v>37</v>
      </c>
      <c r="L6" s="175"/>
      <c r="M6" s="175"/>
      <c r="N6" s="175"/>
      <c r="O6" s="134" t="s">
        <v>13</v>
      </c>
      <c r="P6" s="146" t="s">
        <v>5</v>
      </c>
      <c r="Q6" s="134" t="s">
        <v>31</v>
      </c>
      <c r="R6" s="149" t="s">
        <v>38</v>
      </c>
      <c r="S6" s="152" t="s">
        <v>39</v>
      </c>
      <c r="T6" s="129" t="s">
        <v>14</v>
      </c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1"/>
      <c r="AV6" s="144" t="s">
        <v>48</v>
      </c>
    </row>
    <row r="7" spans="1:48" ht="18.75" customHeight="1" x14ac:dyDescent="0.25">
      <c r="A7" s="191"/>
      <c r="B7" s="133"/>
      <c r="C7" s="133"/>
      <c r="D7" s="133"/>
      <c r="E7" s="133"/>
      <c r="F7" s="133"/>
      <c r="G7" s="161" t="s">
        <v>3</v>
      </c>
      <c r="H7" s="157" t="s">
        <v>46</v>
      </c>
      <c r="I7" s="157"/>
      <c r="J7" s="135"/>
      <c r="K7" s="145" t="s">
        <v>40</v>
      </c>
      <c r="L7" s="171" t="s">
        <v>41</v>
      </c>
      <c r="M7" s="173" t="s">
        <v>42</v>
      </c>
      <c r="N7" s="174" t="s">
        <v>43</v>
      </c>
      <c r="O7" s="135"/>
      <c r="P7" s="147"/>
      <c r="Q7" s="135"/>
      <c r="R7" s="150"/>
      <c r="S7" s="153"/>
      <c r="T7" s="140" t="s">
        <v>15</v>
      </c>
      <c r="U7" s="140"/>
      <c r="V7" s="140"/>
      <c r="W7" s="140"/>
      <c r="X7" s="141" t="s">
        <v>16</v>
      </c>
      <c r="Y7" s="141"/>
      <c r="Z7" s="141"/>
      <c r="AA7" s="141"/>
      <c r="AB7" s="142" t="s">
        <v>17</v>
      </c>
      <c r="AC7" s="142"/>
      <c r="AD7" s="142"/>
      <c r="AE7" s="142"/>
      <c r="AF7" s="143" t="s">
        <v>18</v>
      </c>
      <c r="AG7" s="143"/>
      <c r="AH7" s="143"/>
      <c r="AI7" s="143"/>
      <c r="AJ7" s="137" t="s">
        <v>19</v>
      </c>
      <c r="AK7" s="137"/>
      <c r="AL7" s="137"/>
      <c r="AM7" s="137"/>
      <c r="AN7" s="138" t="s">
        <v>20</v>
      </c>
      <c r="AO7" s="138"/>
      <c r="AP7" s="138"/>
      <c r="AQ7" s="138"/>
      <c r="AR7" s="139" t="s">
        <v>21</v>
      </c>
      <c r="AS7" s="139"/>
      <c r="AT7" s="139"/>
      <c r="AU7" s="139"/>
      <c r="AV7" s="144"/>
    </row>
    <row r="8" spans="1:48" ht="21.75" customHeight="1" x14ac:dyDescent="0.25">
      <c r="A8" s="192"/>
      <c r="B8" s="133"/>
      <c r="C8" s="133"/>
      <c r="D8" s="133"/>
      <c r="E8" s="133"/>
      <c r="F8" s="133"/>
      <c r="G8" s="161"/>
      <c r="H8" s="81" t="s">
        <v>22</v>
      </c>
      <c r="I8" s="82" t="s">
        <v>23</v>
      </c>
      <c r="J8" s="136"/>
      <c r="K8" s="145"/>
      <c r="L8" s="172"/>
      <c r="M8" s="173"/>
      <c r="N8" s="174"/>
      <c r="O8" s="136"/>
      <c r="P8" s="148"/>
      <c r="Q8" s="136"/>
      <c r="R8" s="151"/>
      <c r="S8" s="154"/>
      <c r="T8" s="18" t="s">
        <v>24</v>
      </c>
      <c r="U8" s="18" t="s">
        <v>25</v>
      </c>
      <c r="V8" s="18" t="s">
        <v>26</v>
      </c>
      <c r="W8" s="18" t="s">
        <v>27</v>
      </c>
      <c r="X8" s="83" t="s">
        <v>24</v>
      </c>
      <c r="Y8" s="83" t="s">
        <v>25</v>
      </c>
      <c r="Z8" s="83" t="s">
        <v>26</v>
      </c>
      <c r="AA8" s="83" t="s">
        <v>27</v>
      </c>
      <c r="AB8" s="84" t="s">
        <v>24</v>
      </c>
      <c r="AC8" s="84" t="s">
        <v>25</v>
      </c>
      <c r="AD8" s="84" t="s">
        <v>26</v>
      </c>
      <c r="AE8" s="84" t="s">
        <v>27</v>
      </c>
      <c r="AF8" s="85" t="s">
        <v>24</v>
      </c>
      <c r="AG8" s="85" t="s">
        <v>25</v>
      </c>
      <c r="AH8" s="85" t="s">
        <v>26</v>
      </c>
      <c r="AI8" s="85" t="s">
        <v>27</v>
      </c>
      <c r="AJ8" s="86" t="s">
        <v>24</v>
      </c>
      <c r="AK8" s="86" t="s">
        <v>25</v>
      </c>
      <c r="AL8" s="86" t="s">
        <v>26</v>
      </c>
      <c r="AM8" s="86" t="s">
        <v>27</v>
      </c>
      <c r="AN8" s="16" t="s">
        <v>24</v>
      </c>
      <c r="AO8" s="16" t="s">
        <v>25</v>
      </c>
      <c r="AP8" s="16" t="s">
        <v>26</v>
      </c>
      <c r="AQ8" s="16" t="s">
        <v>27</v>
      </c>
      <c r="AR8" s="17" t="s">
        <v>24</v>
      </c>
      <c r="AS8" s="17" t="s">
        <v>25</v>
      </c>
      <c r="AT8" s="17" t="s">
        <v>26</v>
      </c>
      <c r="AU8" s="17" t="s">
        <v>27</v>
      </c>
      <c r="AV8" s="144"/>
    </row>
    <row r="9" spans="1:48" x14ac:dyDescent="0.25">
      <c r="A9" s="156" t="s">
        <v>28</v>
      </c>
      <c r="B9" s="156"/>
      <c r="C9" s="156"/>
      <c r="D9" s="156"/>
      <c r="E9" s="156"/>
      <c r="F9" s="156"/>
      <c r="G9" s="87">
        <f>H9+I9</f>
        <v>169.07000000000002</v>
      </c>
      <c r="H9" s="88">
        <f>SUM(H10:H29)</f>
        <v>20.77</v>
      </c>
      <c r="I9" s="88">
        <f t="shared" ref="I9:AU9" si="0">SUM(I10:I29)</f>
        <v>148.30000000000001</v>
      </c>
      <c r="J9" s="88"/>
      <c r="K9" s="88">
        <f t="shared" si="0"/>
        <v>5.4</v>
      </c>
      <c r="L9" s="88">
        <f t="shared" si="0"/>
        <v>163.67000000000002</v>
      </c>
      <c r="M9" s="88">
        <f t="shared" si="0"/>
        <v>0</v>
      </c>
      <c r="N9" s="88">
        <f t="shared" si="0"/>
        <v>0</v>
      </c>
      <c r="O9" s="88"/>
      <c r="P9" s="88">
        <f t="shared" si="0"/>
        <v>4.0039999999999996</v>
      </c>
      <c r="Q9" s="88"/>
      <c r="R9" s="88"/>
      <c r="S9" s="88"/>
      <c r="T9" s="88">
        <f t="shared" si="0"/>
        <v>0</v>
      </c>
      <c r="U9" s="88">
        <f t="shared" si="0"/>
        <v>0</v>
      </c>
      <c r="V9" s="88">
        <f t="shared" si="0"/>
        <v>0</v>
      </c>
      <c r="W9" s="88">
        <f t="shared" si="0"/>
        <v>0</v>
      </c>
      <c r="X9" s="88">
        <f t="shared" si="0"/>
        <v>0</v>
      </c>
      <c r="Y9" s="88">
        <f t="shared" si="0"/>
        <v>0</v>
      </c>
      <c r="Z9" s="88">
        <f t="shared" si="0"/>
        <v>0</v>
      </c>
      <c r="AA9" s="88">
        <f t="shared" si="0"/>
        <v>0</v>
      </c>
      <c r="AB9" s="88">
        <f t="shared" si="0"/>
        <v>0</v>
      </c>
      <c r="AC9" s="88">
        <f t="shared" si="0"/>
        <v>0</v>
      </c>
      <c r="AD9" s="88">
        <f t="shared" si="0"/>
        <v>0</v>
      </c>
      <c r="AE9" s="88">
        <f t="shared" si="0"/>
        <v>0</v>
      </c>
      <c r="AF9" s="88">
        <f t="shared" si="0"/>
        <v>0</v>
      </c>
      <c r="AG9" s="88">
        <f t="shared" si="0"/>
        <v>0</v>
      </c>
      <c r="AH9" s="88">
        <f t="shared" si="0"/>
        <v>0</v>
      </c>
      <c r="AI9" s="88">
        <f t="shared" si="0"/>
        <v>0</v>
      </c>
      <c r="AJ9" s="88">
        <f t="shared" si="0"/>
        <v>0</v>
      </c>
      <c r="AK9" s="88">
        <f t="shared" si="0"/>
        <v>0</v>
      </c>
      <c r="AL9" s="88">
        <f t="shared" si="0"/>
        <v>0</v>
      </c>
      <c r="AM9" s="88">
        <f t="shared" si="0"/>
        <v>0</v>
      </c>
      <c r="AN9" s="88">
        <f t="shared" si="0"/>
        <v>0</v>
      </c>
      <c r="AO9" s="88">
        <f t="shared" si="0"/>
        <v>4</v>
      </c>
      <c r="AP9" s="88">
        <f t="shared" si="0"/>
        <v>0</v>
      </c>
      <c r="AQ9" s="88">
        <f t="shared" si="0"/>
        <v>0</v>
      </c>
      <c r="AR9" s="88">
        <f t="shared" si="0"/>
        <v>0</v>
      </c>
      <c r="AS9" s="88">
        <f t="shared" si="0"/>
        <v>0</v>
      </c>
      <c r="AT9" s="88">
        <f t="shared" si="0"/>
        <v>0</v>
      </c>
      <c r="AU9" s="88">
        <f t="shared" si="0"/>
        <v>0</v>
      </c>
      <c r="AV9" s="113"/>
    </row>
    <row r="10" spans="1:48" s="19" customFormat="1" x14ac:dyDescent="0.25">
      <c r="A10" s="9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91">
        <v>1</v>
      </c>
      <c r="C10" s="92" t="s">
        <v>121</v>
      </c>
      <c r="D10" s="93" t="s">
        <v>44</v>
      </c>
      <c r="E10" s="94" t="s">
        <v>122</v>
      </c>
      <c r="F10" s="95" t="s">
        <v>119</v>
      </c>
      <c r="G10" s="96">
        <v>6</v>
      </c>
      <c r="H10" s="96">
        <v>0</v>
      </c>
      <c r="I10" s="96">
        <v>6</v>
      </c>
      <c r="J10" s="97">
        <v>1</v>
      </c>
      <c r="K10" s="98">
        <v>0</v>
      </c>
      <c r="L10" s="98">
        <v>6</v>
      </c>
      <c r="M10" s="98">
        <v>0</v>
      </c>
      <c r="N10" s="98">
        <v>0</v>
      </c>
      <c r="O10" s="97">
        <v>1</v>
      </c>
      <c r="P10" s="99">
        <v>0</v>
      </c>
      <c r="Q10" s="104">
        <v>0</v>
      </c>
      <c r="R10" s="105">
        <v>2</v>
      </c>
      <c r="S10" s="105">
        <v>2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6">
        <v>0</v>
      </c>
      <c r="AN10" s="96">
        <v>0</v>
      </c>
      <c r="AO10" s="96">
        <v>0</v>
      </c>
      <c r="AP10" s="96">
        <v>0</v>
      </c>
      <c r="AQ10" s="96">
        <v>0</v>
      </c>
      <c r="AR10" s="96">
        <v>0</v>
      </c>
      <c r="AS10" s="96">
        <v>0</v>
      </c>
      <c r="AT10" s="96">
        <v>0</v>
      </c>
      <c r="AU10" s="96">
        <v>0</v>
      </c>
      <c r="AV10" s="96"/>
    </row>
    <row r="11" spans="1:48" s="19" customFormat="1" x14ac:dyDescent="0.25">
      <c r="A11" s="90" t="str">
        <f t="shared" ref="A11:A27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91">
        <v>2</v>
      </c>
      <c r="C11" s="92" t="s">
        <v>123</v>
      </c>
      <c r="D11" s="93" t="s">
        <v>44</v>
      </c>
      <c r="E11" s="94" t="s">
        <v>122</v>
      </c>
      <c r="F11" s="95" t="s">
        <v>119</v>
      </c>
      <c r="G11" s="96">
        <v>5</v>
      </c>
      <c r="H11" s="96">
        <v>0</v>
      </c>
      <c r="I11" s="96">
        <v>5</v>
      </c>
      <c r="J11" s="97">
        <v>1</v>
      </c>
      <c r="K11" s="98">
        <v>0</v>
      </c>
      <c r="L11" s="98">
        <v>5</v>
      </c>
      <c r="M11" s="98">
        <v>0</v>
      </c>
      <c r="N11" s="98">
        <v>0</v>
      </c>
      <c r="O11" s="97">
        <v>1</v>
      </c>
      <c r="P11" s="102">
        <v>0</v>
      </c>
      <c r="Q11" s="104">
        <v>0</v>
      </c>
      <c r="R11" s="105">
        <v>2</v>
      </c>
      <c r="S11" s="105">
        <v>2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0</v>
      </c>
      <c r="AE11" s="96">
        <v>0</v>
      </c>
      <c r="AF11" s="96"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6">
        <v>0</v>
      </c>
      <c r="AN11" s="96"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v>0</v>
      </c>
      <c r="AT11" s="96">
        <v>0</v>
      </c>
      <c r="AU11" s="96">
        <v>0</v>
      </c>
      <c r="AV11" s="96"/>
    </row>
    <row r="12" spans="1:48" s="19" customFormat="1" x14ac:dyDescent="0.25">
      <c r="A12" s="90" t="str">
        <f t="shared" si="1"/>
        <v xml:space="preserve">   </v>
      </c>
      <c r="B12" s="91">
        <v>3</v>
      </c>
      <c r="C12" s="92" t="s">
        <v>124</v>
      </c>
      <c r="D12" s="93" t="s">
        <v>44</v>
      </c>
      <c r="E12" s="94" t="s">
        <v>122</v>
      </c>
      <c r="F12" s="95" t="s">
        <v>119</v>
      </c>
      <c r="G12" s="96">
        <v>12</v>
      </c>
      <c r="H12" s="96">
        <v>0</v>
      </c>
      <c r="I12" s="96">
        <v>12</v>
      </c>
      <c r="J12" s="97">
        <v>1</v>
      </c>
      <c r="K12" s="98">
        <v>0</v>
      </c>
      <c r="L12" s="98">
        <v>12</v>
      </c>
      <c r="M12" s="98">
        <v>0</v>
      </c>
      <c r="N12" s="98">
        <v>0</v>
      </c>
      <c r="O12" s="97">
        <v>10</v>
      </c>
      <c r="P12" s="99">
        <v>0</v>
      </c>
      <c r="Q12" s="104">
        <v>0</v>
      </c>
      <c r="R12" s="105">
        <v>2</v>
      </c>
      <c r="S12" s="105">
        <v>2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6">
        <v>0</v>
      </c>
      <c r="AN12" s="96"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v>0</v>
      </c>
      <c r="AT12" s="96">
        <v>0</v>
      </c>
      <c r="AU12" s="96">
        <v>0</v>
      </c>
      <c r="AV12" s="96"/>
    </row>
    <row r="13" spans="1:48" s="19" customFormat="1" x14ac:dyDescent="0.25">
      <c r="A13" s="90" t="str">
        <f t="shared" si="1"/>
        <v xml:space="preserve">   </v>
      </c>
      <c r="B13" s="91">
        <v>4</v>
      </c>
      <c r="C13" s="92" t="s">
        <v>125</v>
      </c>
      <c r="D13" s="93" t="s">
        <v>44</v>
      </c>
      <c r="E13" s="94" t="s">
        <v>122</v>
      </c>
      <c r="F13" s="95" t="s">
        <v>119</v>
      </c>
      <c r="G13" s="96">
        <v>5</v>
      </c>
      <c r="H13" s="96">
        <v>0</v>
      </c>
      <c r="I13" s="96">
        <v>5</v>
      </c>
      <c r="J13" s="97">
        <v>1</v>
      </c>
      <c r="K13" s="98">
        <v>0</v>
      </c>
      <c r="L13" s="98">
        <v>5</v>
      </c>
      <c r="M13" s="98">
        <v>0</v>
      </c>
      <c r="N13" s="98">
        <v>0</v>
      </c>
      <c r="O13" s="97">
        <v>1</v>
      </c>
      <c r="P13" s="102">
        <v>0</v>
      </c>
      <c r="Q13" s="104">
        <v>0</v>
      </c>
      <c r="R13" s="105">
        <v>2</v>
      </c>
      <c r="S13" s="105">
        <v>2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0</v>
      </c>
      <c r="AT13" s="96">
        <v>0</v>
      </c>
      <c r="AU13" s="96">
        <v>0</v>
      </c>
      <c r="AV13" s="96"/>
    </row>
    <row r="14" spans="1:48" s="19" customFormat="1" x14ac:dyDescent="0.25">
      <c r="A14" s="90" t="str">
        <f t="shared" si="1"/>
        <v xml:space="preserve">   </v>
      </c>
      <c r="B14" s="91">
        <v>5</v>
      </c>
      <c r="C14" s="92" t="s">
        <v>126</v>
      </c>
      <c r="D14" s="93" t="s">
        <v>44</v>
      </c>
      <c r="E14" s="94" t="s">
        <v>122</v>
      </c>
      <c r="F14" s="95" t="s">
        <v>119</v>
      </c>
      <c r="G14" s="96">
        <v>12</v>
      </c>
      <c r="H14" s="96">
        <v>0</v>
      </c>
      <c r="I14" s="96">
        <v>12</v>
      </c>
      <c r="J14" s="97">
        <v>1</v>
      </c>
      <c r="K14" s="98">
        <v>0</v>
      </c>
      <c r="L14" s="98">
        <v>12</v>
      </c>
      <c r="M14" s="98">
        <v>0</v>
      </c>
      <c r="N14" s="98">
        <v>0</v>
      </c>
      <c r="O14" s="97">
        <v>1</v>
      </c>
      <c r="P14" s="99">
        <v>0</v>
      </c>
      <c r="Q14" s="104">
        <v>0</v>
      </c>
      <c r="R14" s="105">
        <v>2</v>
      </c>
      <c r="S14" s="105">
        <v>2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6">
        <v>0</v>
      </c>
      <c r="AN14" s="96">
        <v>0</v>
      </c>
      <c r="AO14" s="96">
        <v>0</v>
      </c>
      <c r="AP14" s="96">
        <v>0</v>
      </c>
      <c r="AQ14" s="96">
        <v>0</v>
      </c>
      <c r="AR14" s="96">
        <v>0</v>
      </c>
      <c r="AS14" s="96">
        <v>0</v>
      </c>
      <c r="AT14" s="96">
        <v>0</v>
      </c>
      <c r="AU14" s="96">
        <v>0</v>
      </c>
      <c r="AV14" s="96"/>
    </row>
    <row r="15" spans="1:48" s="19" customFormat="1" x14ac:dyDescent="0.25">
      <c r="A15" s="90" t="str">
        <f t="shared" si="1"/>
        <v xml:space="preserve">   </v>
      </c>
      <c r="B15" s="91">
        <v>6</v>
      </c>
      <c r="C15" s="92" t="s">
        <v>127</v>
      </c>
      <c r="D15" s="93" t="s">
        <v>44</v>
      </c>
      <c r="E15" s="94" t="s">
        <v>122</v>
      </c>
      <c r="F15" s="95" t="s">
        <v>119</v>
      </c>
      <c r="G15" s="96">
        <v>7</v>
      </c>
      <c r="H15" s="96">
        <v>0</v>
      </c>
      <c r="I15" s="96">
        <v>7</v>
      </c>
      <c r="J15" s="97">
        <v>1</v>
      </c>
      <c r="K15" s="98">
        <v>0</v>
      </c>
      <c r="L15" s="98">
        <v>7</v>
      </c>
      <c r="M15" s="98">
        <v>0</v>
      </c>
      <c r="N15" s="98">
        <v>0</v>
      </c>
      <c r="O15" s="97">
        <v>10</v>
      </c>
      <c r="P15" s="102">
        <v>0</v>
      </c>
      <c r="Q15" s="104">
        <v>0</v>
      </c>
      <c r="R15" s="105">
        <v>2</v>
      </c>
      <c r="S15" s="105">
        <v>2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  <c r="AI15" s="96">
        <v>0</v>
      </c>
      <c r="AJ15" s="96">
        <v>0</v>
      </c>
      <c r="AK15" s="96">
        <v>0</v>
      </c>
      <c r="AL15" s="96">
        <v>0</v>
      </c>
      <c r="AM15" s="96">
        <v>0</v>
      </c>
      <c r="AN15" s="96">
        <v>0</v>
      </c>
      <c r="AO15" s="96">
        <v>0</v>
      </c>
      <c r="AP15" s="96">
        <v>0</v>
      </c>
      <c r="AQ15" s="96">
        <v>0</v>
      </c>
      <c r="AR15" s="96">
        <v>0</v>
      </c>
      <c r="AS15" s="96">
        <v>0</v>
      </c>
      <c r="AT15" s="96">
        <v>0</v>
      </c>
      <c r="AU15" s="96">
        <v>0</v>
      </c>
      <c r="AV15" s="96"/>
    </row>
    <row r="16" spans="1:48" s="19" customFormat="1" x14ac:dyDescent="0.25">
      <c r="A16" s="90" t="str">
        <f t="shared" si="1"/>
        <v xml:space="preserve">   </v>
      </c>
      <c r="B16" s="91">
        <v>7</v>
      </c>
      <c r="C16" s="92" t="s">
        <v>128</v>
      </c>
      <c r="D16" s="93" t="s">
        <v>44</v>
      </c>
      <c r="E16" s="94" t="s">
        <v>122</v>
      </c>
      <c r="F16" s="95" t="s">
        <v>119</v>
      </c>
      <c r="G16" s="96">
        <v>11</v>
      </c>
      <c r="H16" s="96">
        <v>0</v>
      </c>
      <c r="I16" s="96">
        <v>11</v>
      </c>
      <c r="J16" s="97">
        <v>1</v>
      </c>
      <c r="K16" s="98">
        <v>0</v>
      </c>
      <c r="L16" s="98">
        <v>11</v>
      </c>
      <c r="M16" s="98">
        <v>0</v>
      </c>
      <c r="N16" s="98">
        <v>0</v>
      </c>
      <c r="O16" s="97">
        <v>3</v>
      </c>
      <c r="P16" s="99">
        <v>0</v>
      </c>
      <c r="Q16" s="104">
        <v>0</v>
      </c>
      <c r="R16" s="105">
        <v>2</v>
      </c>
      <c r="S16" s="105">
        <v>2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0</v>
      </c>
      <c r="AE16" s="96">
        <v>0</v>
      </c>
      <c r="AF16" s="96">
        <v>0</v>
      </c>
      <c r="AG16" s="96">
        <v>0</v>
      </c>
      <c r="AH16" s="96">
        <v>0</v>
      </c>
      <c r="AI16" s="96">
        <v>0</v>
      </c>
      <c r="AJ16" s="96">
        <v>0</v>
      </c>
      <c r="AK16" s="96">
        <v>0</v>
      </c>
      <c r="AL16" s="96">
        <v>0</v>
      </c>
      <c r="AM16" s="96">
        <v>0</v>
      </c>
      <c r="AN16" s="96">
        <v>0</v>
      </c>
      <c r="AO16" s="96">
        <v>0</v>
      </c>
      <c r="AP16" s="96">
        <v>0</v>
      </c>
      <c r="AQ16" s="96">
        <v>0</v>
      </c>
      <c r="AR16" s="96">
        <v>0</v>
      </c>
      <c r="AS16" s="96">
        <v>0</v>
      </c>
      <c r="AT16" s="96">
        <v>0</v>
      </c>
      <c r="AU16" s="96">
        <v>0</v>
      </c>
      <c r="AV16" s="96"/>
    </row>
    <row r="17" spans="1:48" s="19" customFormat="1" x14ac:dyDescent="0.25">
      <c r="A17" s="90" t="str">
        <f t="shared" si="1"/>
        <v xml:space="preserve">   </v>
      </c>
      <c r="B17" s="91">
        <v>8</v>
      </c>
      <c r="C17" s="92" t="s">
        <v>129</v>
      </c>
      <c r="D17" s="93" t="s">
        <v>44</v>
      </c>
      <c r="E17" s="94" t="s">
        <v>122</v>
      </c>
      <c r="F17" s="95" t="s">
        <v>119</v>
      </c>
      <c r="G17" s="96">
        <v>5</v>
      </c>
      <c r="H17" s="96">
        <v>0</v>
      </c>
      <c r="I17" s="96">
        <v>5</v>
      </c>
      <c r="J17" s="97">
        <v>1</v>
      </c>
      <c r="K17" s="98">
        <v>0</v>
      </c>
      <c r="L17" s="98">
        <v>5</v>
      </c>
      <c r="M17" s="98">
        <v>0</v>
      </c>
      <c r="N17" s="98">
        <v>0</v>
      </c>
      <c r="O17" s="97">
        <v>2</v>
      </c>
      <c r="P17" s="102">
        <v>0</v>
      </c>
      <c r="Q17" s="104">
        <v>0</v>
      </c>
      <c r="R17" s="105">
        <v>2</v>
      </c>
      <c r="S17" s="105">
        <v>2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6">
        <v>0</v>
      </c>
      <c r="AJ17" s="96">
        <v>0</v>
      </c>
      <c r="AK17" s="96">
        <v>0</v>
      </c>
      <c r="AL17" s="96">
        <v>0</v>
      </c>
      <c r="AM17" s="96">
        <v>0</v>
      </c>
      <c r="AN17" s="96">
        <v>0</v>
      </c>
      <c r="AO17" s="96">
        <v>0</v>
      </c>
      <c r="AP17" s="96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/>
    </row>
    <row r="18" spans="1:48" s="19" customFormat="1" x14ac:dyDescent="0.25">
      <c r="A18" s="90" t="str">
        <f t="shared" si="1"/>
        <v xml:space="preserve">   </v>
      </c>
      <c r="B18" s="91">
        <v>9</v>
      </c>
      <c r="C18" s="92" t="s">
        <v>130</v>
      </c>
      <c r="D18" s="93" t="s">
        <v>44</v>
      </c>
      <c r="E18" s="94" t="s">
        <v>122</v>
      </c>
      <c r="F18" s="95" t="s">
        <v>119</v>
      </c>
      <c r="G18" s="96">
        <v>2</v>
      </c>
      <c r="H18" s="96">
        <v>0</v>
      </c>
      <c r="I18" s="96">
        <v>2</v>
      </c>
      <c r="J18" s="97">
        <v>1</v>
      </c>
      <c r="K18" s="98">
        <v>0</v>
      </c>
      <c r="L18" s="98">
        <v>2</v>
      </c>
      <c r="M18" s="98">
        <v>0</v>
      </c>
      <c r="N18" s="98">
        <v>0</v>
      </c>
      <c r="O18" s="97">
        <v>1</v>
      </c>
      <c r="P18" s="99">
        <v>0</v>
      </c>
      <c r="Q18" s="104">
        <v>0</v>
      </c>
      <c r="R18" s="105">
        <v>2</v>
      </c>
      <c r="S18" s="105">
        <v>2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6">
        <v>0</v>
      </c>
      <c r="AP18" s="96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/>
    </row>
    <row r="19" spans="1:48" s="19" customFormat="1" x14ac:dyDescent="0.25">
      <c r="A19" s="90" t="str">
        <f t="shared" si="1"/>
        <v xml:space="preserve">   </v>
      </c>
      <c r="B19" s="91">
        <v>10</v>
      </c>
      <c r="C19" s="92" t="s">
        <v>131</v>
      </c>
      <c r="D19" s="93" t="s">
        <v>44</v>
      </c>
      <c r="E19" s="94" t="s">
        <v>122</v>
      </c>
      <c r="F19" s="95" t="s">
        <v>119</v>
      </c>
      <c r="G19" s="96">
        <v>12</v>
      </c>
      <c r="H19" s="96">
        <v>0</v>
      </c>
      <c r="I19" s="96">
        <v>12</v>
      </c>
      <c r="J19" s="97">
        <v>1</v>
      </c>
      <c r="K19" s="98">
        <v>0</v>
      </c>
      <c r="L19" s="98">
        <v>12</v>
      </c>
      <c r="M19" s="98">
        <v>0</v>
      </c>
      <c r="N19" s="98">
        <v>0</v>
      </c>
      <c r="O19" s="97">
        <v>1</v>
      </c>
      <c r="P19" s="102">
        <v>0</v>
      </c>
      <c r="Q19" s="104">
        <v>0</v>
      </c>
      <c r="R19" s="105">
        <v>2</v>
      </c>
      <c r="S19" s="105">
        <v>2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v>0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/>
    </row>
    <row r="20" spans="1:48" s="19" customFormat="1" x14ac:dyDescent="0.25">
      <c r="A20" s="90" t="str">
        <f t="shared" si="1"/>
        <v xml:space="preserve">   </v>
      </c>
      <c r="B20" s="91">
        <v>11</v>
      </c>
      <c r="C20" s="92" t="s">
        <v>132</v>
      </c>
      <c r="D20" s="93" t="s">
        <v>44</v>
      </c>
      <c r="E20" s="94" t="s">
        <v>122</v>
      </c>
      <c r="F20" s="95" t="s">
        <v>119</v>
      </c>
      <c r="G20" s="96">
        <v>6</v>
      </c>
      <c r="H20" s="96">
        <v>0</v>
      </c>
      <c r="I20" s="96">
        <v>6</v>
      </c>
      <c r="J20" s="97">
        <v>1</v>
      </c>
      <c r="K20" s="98">
        <v>0</v>
      </c>
      <c r="L20" s="98">
        <v>6</v>
      </c>
      <c r="M20" s="98">
        <v>0</v>
      </c>
      <c r="N20" s="98">
        <v>0</v>
      </c>
      <c r="O20" s="97">
        <v>1</v>
      </c>
      <c r="P20" s="99">
        <v>0</v>
      </c>
      <c r="Q20" s="104">
        <v>0</v>
      </c>
      <c r="R20" s="105">
        <v>2</v>
      </c>
      <c r="S20" s="105">
        <v>2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/>
    </row>
    <row r="21" spans="1:48" s="19" customFormat="1" x14ac:dyDescent="0.25">
      <c r="A21" s="90" t="str">
        <f t="shared" si="1"/>
        <v xml:space="preserve">   </v>
      </c>
      <c r="B21" s="91">
        <v>12</v>
      </c>
      <c r="C21" s="92" t="s">
        <v>133</v>
      </c>
      <c r="D21" s="93" t="s">
        <v>44</v>
      </c>
      <c r="E21" s="94" t="s">
        <v>122</v>
      </c>
      <c r="F21" s="95" t="s">
        <v>119</v>
      </c>
      <c r="G21" s="96">
        <v>7</v>
      </c>
      <c r="H21" s="96">
        <v>0</v>
      </c>
      <c r="I21" s="96">
        <v>7</v>
      </c>
      <c r="J21" s="97">
        <v>1</v>
      </c>
      <c r="K21" s="98">
        <v>0</v>
      </c>
      <c r="L21" s="98">
        <v>7</v>
      </c>
      <c r="M21" s="98">
        <v>0</v>
      </c>
      <c r="N21" s="98">
        <v>0</v>
      </c>
      <c r="O21" s="97">
        <v>4</v>
      </c>
      <c r="P21" s="102">
        <v>0</v>
      </c>
      <c r="Q21" s="104">
        <v>0</v>
      </c>
      <c r="R21" s="105">
        <v>2</v>
      </c>
      <c r="S21" s="105">
        <v>2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/>
    </row>
    <row r="22" spans="1:48" s="19" customFormat="1" x14ac:dyDescent="0.25">
      <c r="A22" s="90" t="str">
        <f t="shared" si="1"/>
        <v xml:space="preserve">   </v>
      </c>
      <c r="B22" s="91">
        <v>13</v>
      </c>
      <c r="C22" s="92" t="s">
        <v>134</v>
      </c>
      <c r="D22" s="93" t="s">
        <v>44</v>
      </c>
      <c r="E22" s="94" t="s">
        <v>122</v>
      </c>
      <c r="F22" s="95" t="s">
        <v>119</v>
      </c>
      <c r="G22" s="96">
        <v>10.8</v>
      </c>
      <c r="H22" s="96">
        <v>0</v>
      </c>
      <c r="I22" s="96">
        <v>10.8</v>
      </c>
      <c r="J22" s="97">
        <v>1</v>
      </c>
      <c r="K22" s="98">
        <v>0</v>
      </c>
      <c r="L22" s="98">
        <v>10.8</v>
      </c>
      <c r="M22" s="98">
        <v>0</v>
      </c>
      <c r="N22" s="98">
        <v>0</v>
      </c>
      <c r="O22" s="105">
        <v>3</v>
      </c>
      <c r="P22" s="99">
        <v>0</v>
      </c>
      <c r="Q22" s="104">
        <v>0</v>
      </c>
      <c r="R22" s="105">
        <v>2</v>
      </c>
      <c r="S22" s="105">
        <v>2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/>
    </row>
    <row r="23" spans="1:48" s="19" customFormat="1" x14ac:dyDescent="0.25">
      <c r="A23" s="90" t="str">
        <f t="shared" si="1"/>
        <v xml:space="preserve">   </v>
      </c>
      <c r="B23" s="91">
        <v>14</v>
      </c>
      <c r="C23" s="92" t="s">
        <v>135</v>
      </c>
      <c r="D23" s="93" t="s">
        <v>44</v>
      </c>
      <c r="E23" s="94" t="s">
        <v>122</v>
      </c>
      <c r="F23" s="95" t="s">
        <v>119</v>
      </c>
      <c r="G23" s="96">
        <v>14.9</v>
      </c>
      <c r="H23" s="96">
        <v>0</v>
      </c>
      <c r="I23" s="96">
        <v>14.9</v>
      </c>
      <c r="J23" s="97">
        <v>1</v>
      </c>
      <c r="K23" s="98">
        <v>0</v>
      </c>
      <c r="L23" s="98">
        <v>14.9</v>
      </c>
      <c r="M23" s="98">
        <v>0</v>
      </c>
      <c r="N23" s="98">
        <v>0</v>
      </c>
      <c r="O23" s="105">
        <v>8</v>
      </c>
      <c r="P23" s="102">
        <v>0</v>
      </c>
      <c r="Q23" s="104">
        <v>0</v>
      </c>
      <c r="R23" s="105">
        <v>2</v>
      </c>
      <c r="S23" s="105">
        <v>2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/>
    </row>
    <row r="24" spans="1:48" s="19" customFormat="1" x14ac:dyDescent="0.25">
      <c r="A24" s="90" t="str">
        <f t="shared" si="1"/>
        <v xml:space="preserve">   </v>
      </c>
      <c r="B24" s="91">
        <v>15</v>
      </c>
      <c r="C24" s="92" t="s">
        <v>136</v>
      </c>
      <c r="D24" s="93" t="s">
        <v>44</v>
      </c>
      <c r="E24" s="94" t="s">
        <v>122</v>
      </c>
      <c r="F24" s="95" t="s">
        <v>119</v>
      </c>
      <c r="G24" s="96">
        <v>20.8</v>
      </c>
      <c r="H24" s="96">
        <v>0</v>
      </c>
      <c r="I24" s="96">
        <v>20.8</v>
      </c>
      <c r="J24" s="97">
        <v>1</v>
      </c>
      <c r="K24" s="98">
        <v>0</v>
      </c>
      <c r="L24" s="98">
        <v>20.8</v>
      </c>
      <c r="M24" s="98">
        <v>0</v>
      </c>
      <c r="N24" s="98">
        <v>0</v>
      </c>
      <c r="O24" s="105">
        <v>8</v>
      </c>
      <c r="P24" s="99">
        <v>0</v>
      </c>
      <c r="Q24" s="104">
        <v>0</v>
      </c>
      <c r="R24" s="105">
        <v>2</v>
      </c>
      <c r="S24" s="105">
        <v>2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/>
    </row>
    <row r="25" spans="1:48" s="19" customFormat="1" x14ac:dyDescent="0.25">
      <c r="A25" s="90" t="str">
        <f t="shared" si="1"/>
        <v xml:space="preserve">   </v>
      </c>
      <c r="B25" s="91">
        <v>16</v>
      </c>
      <c r="C25" s="92" t="s">
        <v>137</v>
      </c>
      <c r="D25" s="93" t="s">
        <v>44</v>
      </c>
      <c r="E25" s="94" t="s">
        <v>122</v>
      </c>
      <c r="F25" s="95" t="s">
        <v>119</v>
      </c>
      <c r="G25" s="96">
        <v>11.8</v>
      </c>
      <c r="H25" s="96">
        <v>0</v>
      </c>
      <c r="I25" s="96">
        <v>11.8</v>
      </c>
      <c r="J25" s="97">
        <v>1</v>
      </c>
      <c r="K25" s="98">
        <v>0</v>
      </c>
      <c r="L25" s="98">
        <v>11.8</v>
      </c>
      <c r="M25" s="98">
        <v>0</v>
      </c>
      <c r="N25" s="98">
        <v>0</v>
      </c>
      <c r="O25" s="105">
        <v>4</v>
      </c>
      <c r="P25" s="102">
        <v>0</v>
      </c>
      <c r="Q25" s="104">
        <v>0</v>
      </c>
      <c r="R25" s="105">
        <v>2</v>
      </c>
      <c r="S25" s="105">
        <v>2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>
        <v>0</v>
      </c>
      <c r="AN25" s="96">
        <v>0</v>
      </c>
      <c r="AO25" s="96">
        <v>0</v>
      </c>
      <c r="AP25" s="96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/>
    </row>
    <row r="26" spans="1:48" s="19" customFormat="1" x14ac:dyDescent="0.25">
      <c r="A26" s="90" t="str">
        <f t="shared" si="1"/>
        <v xml:space="preserve">   </v>
      </c>
      <c r="B26" s="91">
        <v>17</v>
      </c>
      <c r="C26" s="92" t="s">
        <v>138</v>
      </c>
      <c r="D26" s="93" t="s">
        <v>44</v>
      </c>
      <c r="E26" s="94" t="s">
        <v>122</v>
      </c>
      <c r="F26" s="95" t="s">
        <v>119</v>
      </c>
      <c r="G26" s="96">
        <v>10.210000000000001</v>
      </c>
      <c r="H26" s="96">
        <v>10.210000000000001</v>
      </c>
      <c r="I26" s="96">
        <v>0</v>
      </c>
      <c r="J26" s="97">
        <v>1</v>
      </c>
      <c r="K26" s="98">
        <v>0</v>
      </c>
      <c r="L26" s="98">
        <v>10.210000000000001</v>
      </c>
      <c r="M26" s="98">
        <v>0</v>
      </c>
      <c r="N26" s="98">
        <v>0</v>
      </c>
      <c r="O26" s="105">
        <v>10</v>
      </c>
      <c r="P26" s="99">
        <v>0</v>
      </c>
      <c r="Q26" s="104">
        <v>0</v>
      </c>
      <c r="R26" s="105">
        <v>2</v>
      </c>
      <c r="S26" s="105">
        <v>3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96">
        <v>0</v>
      </c>
      <c r="AP26" s="96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/>
    </row>
    <row r="27" spans="1:48" s="19" customFormat="1" x14ac:dyDescent="0.25">
      <c r="A27" s="90" t="str">
        <f t="shared" si="1"/>
        <v xml:space="preserve">   </v>
      </c>
      <c r="B27" s="91">
        <v>18</v>
      </c>
      <c r="C27" s="92" t="s">
        <v>139</v>
      </c>
      <c r="D27" s="93" t="s">
        <v>44</v>
      </c>
      <c r="E27" s="94" t="s">
        <v>122</v>
      </c>
      <c r="F27" s="95" t="s">
        <v>119</v>
      </c>
      <c r="G27" s="96">
        <v>5.16</v>
      </c>
      <c r="H27" s="96">
        <v>5.16</v>
      </c>
      <c r="I27" s="96">
        <v>0</v>
      </c>
      <c r="J27" s="97">
        <v>1</v>
      </c>
      <c r="K27" s="98">
        <v>0</v>
      </c>
      <c r="L27" s="98">
        <v>5.16</v>
      </c>
      <c r="M27" s="98">
        <v>0</v>
      </c>
      <c r="N27" s="98">
        <v>0</v>
      </c>
      <c r="O27" s="105">
        <v>6</v>
      </c>
      <c r="P27" s="102">
        <v>0</v>
      </c>
      <c r="Q27" s="104">
        <v>0</v>
      </c>
      <c r="R27" s="105">
        <v>2</v>
      </c>
      <c r="S27" s="105">
        <v>3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  <c r="AI27" s="96">
        <v>0</v>
      </c>
      <c r="AJ27" s="96">
        <v>0</v>
      </c>
      <c r="AK27" s="96">
        <v>0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/>
    </row>
    <row r="28" spans="1:48" x14ac:dyDescent="0.25">
      <c r="A28" s="103"/>
      <c r="B28" s="106">
        <v>19</v>
      </c>
      <c r="C28" s="92" t="s">
        <v>162</v>
      </c>
      <c r="D28" s="93" t="s">
        <v>164</v>
      </c>
      <c r="E28" s="94" t="s">
        <v>122</v>
      </c>
      <c r="F28" s="95" t="s">
        <v>119</v>
      </c>
      <c r="G28" s="103">
        <v>3.49</v>
      </c>
      <c r="H28" s="103">
        <v>3.49</v>
      </c>
      <c r="I28" s="96">
        <v>0</v>
      </c>
      <c r="J28" s="97">
        <v>1</v>
      </c>
      <c r="K28" s="98">
        <v>3.49</v>
      </c>
      <c r="L28" s="98">
        <v>0</v>
      </c>
      <c r="M28" s="98">
        <v>0</v>
      </c>
      <c r="N28" s="98">
        <v>0</v>
      </c>
      <c r="O28" s="106">
        <v>9</v>
      </c>
      <c r="P28" s="207">
        <f>K28*(Q28/100)</f>
        <v>2.0939999999999999</v>
      </c>
      <c r="Q28" s="103">
        <v>60</v>
      </c>
      <c r="R28" s="105">
        <v>2</v>
      </c>
      <c r="S28" s="105">
        <v>3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6">
        <v>0</v>
      </c>
      <c r="AM28" s="96">
        <v>0</v>
      </c>
      <c r="AN28" s="96">
        <v>0</v>
      </c>
      <c r="AO28" s="123">
        <v>2.09</v>
      </c>
      <c r="AP28" s="96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103"/>
    </row>
    <row r="29" spans="1:48" x14ac:dyDescent="0.25">
      <c r="A29" s="103"/>
      <c r="B29" s="106">
        <v>20</v>
      </c>
      <c r="C29" s="92" t="s">
        <v>163</v>
      </c>
      <c r="D29" s="93" t="s">
        <v>165</v>
      </c>
      <c r="E29" s="94" t="s">
        <v>122</v>
      </c>
      <c r="F29" s="95" t="s">
        <v>119</v>
      </c>
      <c r="G29" s="103">
        <v>1.91</v>
      </c>
      <c r="H29" s="103">
        <v>1.91</v>
      </c>
      <c r="I29" s="96">
        <v>0</v>
      </c>
      <c r="J29" s="97">
        <v>1</v>
      </c>
      <c r="K29" s="98">
        <v>1.91</v>
      </c>
      <c r="L29" s="98">
        <v>0</v>
      </c>
      <c r="M29" s="98">
        <v>0</v>
      </c>
      <c r="N29" s="98">
        <v>0</v>
      </c>
      <c r="O29" s="106">
        <v>2</v>
      </c>
      <c r="P29" s="103">
        <v>1.91</v>
      </c>
      <c r="Q29" s="103">
        <v>100</v>
      </c>
      <c r="R29" s="105">
        <v>2</v>
      </c>
      <c r="S29" s="105">
        <v>3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6">
        <v>0</v>
      </c>
      <c r="AE29" s="96">
        <v>0</v>
      </c>
      <c r="AF29" s="96">
        <v>0</v>
      </c>
      <c r="AG29" s="96">
        <v>0</v>
      </c>
      <c r="AH29" s="96">
        <v>0</v>
      </c>
      <c r="AI29" s="96">
        <v>0</v>
      </c>
      <c r="AJ29" s="96">
        <v>0</v>
      </c>
      <c r="AK29" s="96">
        <v>0</v>
      </c>
      <c r="AL29" s="96">
        <v>0</v>
      </c>
      <c r="AM29" s="96">
        <v>0</v>
      </c>
      <c r="AN29" s="96">
        <v>0</v>
      </c>
      <c r="AO29" s="123">
        <v>1.91</v>
      </c>
      <c r="AP29" s="96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103"/>
    </row>
    <row r="31" spans="1:48" x14ac:dyDescent="0.25">
      <c r="C31" s="162" t="s">
        <v>168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</row>
  </sheetData>
  <sheetProtection selectLockedCells="1"/>
  <mergeCells count="43">
    <mergeCell ref="C31:P31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K6:N6"/>
    <mergeCell ref="O6:O8"/>
    <mergeCell ref="P6:P8"/>
    <mergeCell ref="Q6:Q8"/>
    <mergeCell ref="T6:AU6"/>
    <mergeCell ref="X7:AA7"/>
    <mergeCell ref="AB7:AE7"/>
    <mergeCell ref="AF7:AI7"/>
    <mergeCell ref="AJ7:AM7"/>
    <mergeCell ref="T7:W7"/>
    <mergeCell ref="A9:F9"/>
    <mergeCell ref="L7:L8"/>
    <mergeCell ref="M7:M8"/>
    <mergeCell ref="N7:N8"/>
    <mergeCell ref="K7:K8"/>
    <mergeCell ref="A6:A8"/>
    <mergeCell ref="B6:B8"/>
    <mergeCell ref="C6:C8"/>
    <mergeCell ref="D6:D8"/>
    <mergeCell ref="E6:E8"/>
  </mergeCells>
  <dataValidations count="6">
    <dataValidation type="whole" allowBlank="1" showInputMessage="1" showErrorMessage="1" error="กรอกเฉพาะ 0 1 2 3" sqref="S1 S30:S1048576 S5:S8">
      <formula1>0</formula1>
      <formula2>3</formula2>
    </dataValidation>
    <dataValidation type="whole" allowBlank="1" showInputMessage="1" showErrorMessage="1" error="กรอกเฉพาะ 0 1 2" sqref="R1 S2:S4 R30:R1048576 R5:R8">
      <formula1>0</formula1>
      <formula2>2</formula2>
    </dataValidation>
    <dataValidation type="whole" allowBlank="1" showInputMessage="1" showErrorMessage="1" error="กรอกเฉพาะจำนวนเต็ม" sqref="O1 O32:O1048576 O28:O30 O5:O8">
      <formula1>0</formula1>
      <formula2>100</formula2>
    </dataValidation>
    <dataValidation type="whole" allowBlank="1" showInputMessage="1" showErrorMessage="1" error="กรอกเฉพาะ 0 1 2 3 9" sqref="J1 J32:J1048576 J30 J5:J8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25" right="0.19791666666666666" top="0.75" bottom="0.75" header="0.3" footer="0.3"/>
  <pageSetup paperSize="8" orientation="landscape" horizontalDpi="4294967292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workbookViewId="0">
      <selection activeCell="F9" sqref="F9:R9"/>
    </sheetView>
  </sheetViews>
  <sheetFormatPr defaultColWidth="9.125" defaultRowHeight="15" x14ac:dyDescent="0.25"/>
  <cols>
    <col min="1" max="1" width="3.5" style="13" customWidth="1"/>
    <col min="2" max="2" width="6.375" style="13" customWidth="1"/>
    <col min="3" max="3" width="5.75" style="11" customWidth="1"/>
    <col min="4" max="5" width="4" style="11" customWidth="1"/>
    <col min="6" max="6" width="6" style="11" customWidth="1"/>
    <col min="7" max="7" width="5.875" style="11" customWidth="1"/>
    <col min="8" max="8" width="5.625" style="11" customWidth="1"/>
    <col min="9" max="9" width="4.125" style="11" customWidth="1"/>
    <col min="10" max="10" width="6.375" style="8" customWidth="1"/>
    <col min="11" max="11" width="6.25" style="8" customWidth="1"/>
    <col min="12" max="12" width="7" style="8" customWidth="1"/>
    <col min="13" max="13" width="5.75" style="8" customWidth="1"/>
    <col min="14" max="14" width="5.5" style="13" customWidth="1"/>
    <col min="15" max="15" width="6.375" style="11" customWidth="1"/>
    <col min="16" max="16" width="6.125" style="11" customWidth="1"/>
    <col min="17" max="17" width="7.875" style="11" customWidth="1"/>
    <col min="18" max="18" width="11.25" style="11" customWidth="1"/>
    <col min="19" max="19" width="7" style="11" customWidth="1"/>
    <col min="20" max="20" width="6.375" style="11" customWidth="1"/>
    <col min="21" max="21" width="6.5" style="11" customWidth="1"/>
    <col min="22" max="22" width="6.125" style="11" customWidth="1"/>
    <col min="23" max="23" width="48.125" style="11" customWidth="1"/>
    <col min="24" max="28" width="9.125" style="19"/>
    <col min="29" max="16384" width="9.125" style="11"/>
  </cols>
  <sheetData>
    <row r="1" spans="1:28" ht="23.25" x14ac:dyDescent="0.35">
      <c r="A1" s="203" t="s">
        <v>160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8" ht="23.25" x14ac:dyDescent="0.35">
      <c r="A2" s="204" t="s">
        <v>1</v>
      </c>
      <c r="B2" s="204"/>
      <c r="C2" s="204"/>
      <c r="D2" s="204"/>
      <c r="E2" s="204" t="s">
        <v>120</v>
      </c>
      <c r="F2" s="204"/>
      <c r="G2" s="204"/>
      <c r="H2" s="204"/>
      <c r="I2" s="204"/>
      <c r="J2" s="116"/>
      <c r="K2" s="117"/>
      <c r="L2" s="117"/>
      <c r="M2" s="117"/>
      <c r="N2" s="117"/>
      <c r="O2" s="117"/>
      <c r="P2" s="37"/>
      <c r="Q2" s="37"/>
      <c r="R2" s="37"/>
      <c r="S2" s="37"/>
      <c r="T2" s="3"/>
      <c r="Y2" s="72"/>
      <c r="Z2" s="72"/>
      <c r="AA2" s="73"/>
      <c r="AB2" s="73"/>
    </row>
    <row r="3" spans="1:28" ht="21" x14ac:dyDescent="0.35">
      <c r="A3" s="204"/>
      <c r="B3" s="204"/>
      <c r="C3" s="204"/>
      <c r="D3" s="204"/>
      <c r="E3" s="204"/>
      <c r="F3" s="204"/>
      <c r="G3" s="204"/>
      <c r="H3" s="204"/>
      <c r="I3" s="204"/>
      <c r="J3" s="116"/>
      <c r="K3" s="37"/>
      <c r="L3" s="117"/>
      <c r="M3" s="118"/>
      <c r="N3" s="117"/>
      <c r="O3" s="117"/>
      <c r="P3" s="117"/>
      <c r="Q3" s="117"/>
      <c r="R3" s="117"/>
      <c r="S3" s="117"/>
      <c r="T3" s="202" t="s">
        <v>2</v>
      </c>
      <c r="U3" s="202"/>
      <c r="V3" s="202"/>
      <c r="W3" s="120">
        <v>1079</v>
      </c>
      <c r="Y3" s="75"/>
      <c r="Z3" s="75"/>
      <c r="AB3" s="76"/>
    </row>
    <row r="4" spans="1:28" ht="23.25" x14ac:dyDescent="0.35">
      <c r="A4" s="204"/>
      <c r="B4" s="204"/>
      <c r="C4" s="204"/>
      <c r="D4" s="204"/>
      <c r="E4" s="204"/>
      <c r="F4" s="204"/>
      <c r="G4" s="204"/>
      <c r="H4" s="204"/>
      <c r="I4" s="204"/>
      <c r="J4" s="116"/>
      <c r="K4" s="118"/>
      <c r="L4" s="117"/>
      <c r="M4" s="117"/>
      <c r="N4" s="117"/>
      <c r="O4" s="117"/>
      <c r="P4" s="117"/>
      <c r="Q4" s="117"/>
      <c r="R4" s="117"/>
      <c r="S4" s="117"/>
      <c r="T4" s="3"/>
      <c r="U4" s="74"/>
      <c r="V4" s="77"/>
      <c r="W4" s="121"/>
      <c r="Y4" s="78"/>
      <c r="Z4" s="78"/>
      <c r="AB4" s="76"/>
    </row>
    <row r="5" spans="1:28" ht="15.75" x14ac:dyDescent="0.25">
      <c r="F5" s="79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22" t="s">
        <v>6</v>
      </c>
      <c r="Y5" s="80"/>
      <c r="Z5" s="80"/>
      <c r="AA5" s="80"/>
      <c r="AB5" s="80"/>
    </row>
    <row r="6" spans="1:28" x14ac:dyDescent="0.25">
      <c r="A6" s="133" t="s">
        <v>7</v>
      </c>
      <c r="B6" s="133" t="s">
        <v>8</v>
      </c>
      <c r="C6" s="133" t="s">
        <v>9</v>
      </c>
      <c r="D6" s="133" t="s">
        <v>10</v>
      </c>
      <c r="E6" s="133" t="s">
        <v>11</v>
      </c>
      <c r="F6" s="158" t="s">
        <v>47</v>
      </c>
      <c r="G6" s="159"/>
      <c r="H6" s="160"/>
      <c r="I6" s="134" t="s">
        <v>12</v>
      </c>
      <c r="J6" s="175" t="s">
        <v>37</v>
      </c>
      <c r="K6" s="175"/>
      <c r="L6" s="175"/>
      <c r="M6" s="175"/>
      <c r="N6" s="134" t="s">
        <v>13</v>
      </c>
      <c r="O6" s="196" t="s">
        <v>5</v>
      </c>
      <c r="P6" s="199" t="s">
        <v>31</v>
      </c>
      <c r="Q6" s="149" t="s">
        <v>38</v>
      </c>
      <c r="R6" s="152" t="s">
        <v>39</v>
      </c>
      <c r="S6" s="206" t="s">
        <v>143</v>
      </c>
      <c r="T6" s="206"/>
      <c r="U6" s="206"/>
      <c r="V6" s="193" t="s">
        <v>154</v>
      </c>
      <c r="W6" s="194" t="s">
        <v>158</v>
      </c>
    </row>
    <row r="7" spans="1:28" ht="15" customHeight="1" x14ac:dyDescent="0.25">
      <c r="A7" s="133"/>
      <c r="B7" s="133"/>
      <c r="C7" s="133"/>
      <c r="D7" s="133"/>
      <c r="E7" s="133"/>
      <c r="F7" s="161" t="s">
        <v>3</v>
      </c>
      <c r="G7" s="157" t="s">
        <v>46</v>
      </c>
      <c r="H7" s="157"/>
      <c r="I7" s="135"/>
      <c r="J7" s="145" t="s">
        <v>40</v>
      </c>
      <c r="K7" s="171" t="s">
        <v>41</v>
      </c>
      <c r="L7" s="173" t="s">
        <v>42</v>
      </c>
      <c r="M7" s="174" t="s">
        <v>43</v>
      </c>
      <c r="N7" s="135"/>
      <c r="O7" s="197"/>
      <c r="P7" s="200"/>
      <c r="Q7" s="150"/>
      <c r="R7" s="153"/>
      <c r="S7" s="195" t="s">
        <v>170</v>
      </c>
      <c r="T7" s="195" t="s">
        <v>149</v>
      </c>
      <c r="U7" s="195"/>
      <c r="V7" s="193"/>
      <c r="W7" s="194"/>
    </row>
    <row r="8" spans="1:28" x14ac:dyDescent="0.25">
      <c r="A8" s="133"/>
      <c r="B8" s="133"/>
      <c r="C8" s="133"/>
      <c r="D8" s="133"/>
      <c r="E8" s="133"/>
      <c r="F8" s="161"/>
      <c r="G8" s="81" t="s">
        <v>22</v>
      </c>
      <c r="H8" s="82" t="s">
        <v>23</v>
      </c>
      <c r="I8" s="136"/>
      <c r="J8" s="145"/>
      <c r="K8" s="172"/>
      <c r="L8" s="173"/>
      <c r="M8" s="174"/>
      <c r="N8" s="136"/>
      <c r="O8" s="198"/>
      <c r="P8" s="201"/>
      <c r="Q8" s="151"/>
      <c r="R8" s="154"/>
      <c r="S8" s="195"/>
      <c r="T8" s="114" t="s">
        <v>150</v>
      </c>
      <c r="U8" s="115" t="s">
        <v>152</v>
      </c>
      <c r="V8" s="193"/>
      <c r="W8" s="194"/>
    </row>
    <row r="9" spans="1:28" x14ac:dyDescent="0.25">
      <c r="A9" s="205" t="s">
        <v>28</v>
      </c>
      <c r="B9" s="205"/>
      <c r="C9" s="205"/>
      <c r="D9" s="205"/>
      <c r="E9" s="205"/>
      <c r="F9" s="87">
        <f>G9+H9</f>
        <v>169.07000000000002</v>
      </c>
      <c r="G9" s="88">
        <f>SUM(G10:G29)</f>
        <v>20.77</v>
      </c>
      <c r="H9" s="88">
        <f t="shared" ref="H9:O9" si="0">SUM(H10:H29)</f>
        <v>148.30000000000001</v>
      </c>
      <c r="I9" s="88"/>
      <c r="J9" s="88">
        <f t="shared" si="0"/>
        <v>5.4</v>
      </c>
      <c r="K9" s="88">
        <f t="shared" si="0"/>
        <v>148.30000000000001</v>
      </c>
      <c r="L9" s="88">
        <f t="shared" si="0"/>
        <v>0</v>
      </c>
      <c r="M9" s="88">
        <f t="shared" si="0"/>
        <v>0</v>
      </c>
      <c r="N9" s="88"/>
      <c r="O9" s="88">
        <f t="shared" si="0"/>
        <v>4</v>
      </c>
      <c r="P9" s="88"/>
      <c r="Q9" s="88"/>
      <c r="R9" s="88"/>
      <c r="S9" s="112"/>
      <c r="T9" s="112"/>
      <c r="U9" s="112"/>
      <c r="V9" s="112"/>
      <c r="W9" s="112"/>
    </row>
    <row r="10" spans="1:28" x14ac:dyDescent="0.25">
      <c r="A10" s="91">
        <v>1</v>
      </c>
      <c r="B10" s="92" t="s">
        <v>121</v>
      </c>
      <c r="C10" s="93" t="s">
        <v>44</v>
      </c>
      <c r="D10" s="94" t="s">
        <v>122</v>
      </c>
      <c r="E10" s="95" t="s">
        <v>119</v>
      </c>
      <c r="F10" s="96">
        <v>6</v>
      </c>
      <c r="G10" s="96">
        <v>0</v>
      </c>
      <c r="H10" s="96">
        <v>6</v>
      </c>
      <c r="I10" s="97">
        <v>1</v>
      </c>
      <c r="J10" s="98">
        <v>0</v>
      </c>
      <c r="K10" s="98">
        <v>6</v>
      </c>
      <c r="L10" s="98">
        <v>0</v>
      </c>
      <c r="M10" s="98">
        <v>0</v>
      </c>
      <c r="N10" s="97">
        <v>1</v>
      </c>
      <c r="O10" s="99">
        <v>0</v>
      </c>
      <c r="P10" s="104">
        <v>0</v>
      </c>
      <c r="Q10" s="105">
        <v>2</v>
      </c>
      <c r="R10" s="105">
        <v>2</v>
      </c>
      <c r="S10" s="103"/>
      <c r="T10" s="103"/>
      <c r="U10" s="103"/>
      <c r="V10" s="103"/>
      <c r="W10" s="103"/>
    </row>
    <row r="11" spans="1:28" x14ac:dyDescent="0.25">
      <c r="A11" s="91">
        <v>2</v>
      </c>
      <c r="B11" s="92" t="s">
        <v>123</v>
      </c>
      <c r="C11" s="93" t="s">
        <v>44</v>
      </c>
      <c r="D11" s="94" t="s">
        <v>122</v>
      </c>
      <c r="E11" s="95" t="s">
        <v>119</v>
      </c>
      <c r="F11" s="96">
        <v>5</v>
      </c>
      <c r="G11" s="96">
        <v>0</v>
      </c>
      <c r="H11" s="96">
        <v>5</v>
      </c>
      <c r="I11" s="97">
        <v>1</v>
      </c>
      <c r="J11" s="98">
        <v>0</v>
      </c>
      <c r="K11" s="98">
        <v>5</v>
      </c>
      <c r="L11" s="98">
        <v>0</v>
      </c>
      <c r="M11" s="98">
        <v>0</v>
      </c>
      <c r="N11" s="97">
        <v>1</v>
      </c>
      <c r="O11" s="102">
        <v>0</v>
      </c>
      <c r="P11" s="104">
        <v>0</v>
      </c>
      <c r="Q11" s="105">
        <v>2</v>
      </c>
      <c r="R11" s="105">
        <v>2</v>
      </c>
      <c r="S11" s="103"/>
      <c r="T11" s="103"/>
      <c r="U11" s="103"/>
      <c r="V11" s="103"/>
      <c r="W11" s="103"/>
    </row>
    <row r="12" spans="1:28" x14ac:dyDescent="0.25">
      <c r="A12" s="91">
        <v>3</v>
      </c>
      <c r="B12" s="92" t="s">
        <v>124</v>
      </c>
      <c r="C12" s="93" t="s">
        <v>44</v>
      </c>
      <c r="D12" s="94" t="s">
        <v>122</v>
      </c>
      <c r="E12" s="95" t="s">
        <v>119</v>
      </c>
      <c r="F12" s="96">
        <v>12</v>
      </c>
      <c r="G12" s="96">
        <v>0</v>
      </c>
      <c r="H12" s="96">
        <v>12</v>
      </c>
      <c r="I12" s="97">
        <v>1</v>
      </c>
      <c r="J12" s="98">
        <v>0</v>
      </c>
      <c r="K12" s="98">
        <v>12</v>
      </c>
      <c r="L12" s="98">
        <v>0</v>
      </c>
      <c r="M12" s="98">
        <v>0</v>
      </c>
      <c r="N12" s="97">
        <v>10</v>
      </c>
      <c r="O12" s="99">
        <v>0</v>
      </c>
      <c r="P12" s="104">
        <v>0</v>
      </c>
      <c r="Q12" s="105">
        <v>2</v>
      </c>
      <c r="R12" s="105">
        <v>2</v>
      </c>
      <c r="S12" s="103"/>
      <c r="T12" s="103"/>
      <c r="U12" s="103"/>
      <c r="V12" s="103"/>
      <c r="W12" s="103"/>
    </row>
    <row r="13" spans="1:28" x14ac:dyDescent="0.25">
      <c r="A13" s="91">
        <v>4</v>
      </c>
      <c r="B13" s="92" t="s">
        <v>125</v>
      </c>
      <c r="C13" s="93" t="s">
        <v>44</v>
      </c>
      <c r="D13" s="94" t="s">
        <v>122</v>
      </c>
      <c r="E13" s="95" t="s">
        <v>119</v>
      </c>
      <c r="F13" s="96">
        <v>5</v>
      </c>
      <c r="G13" s="96">
        <v>0</v>
      </c>
      <c r="H13" s="96">
        <v>5</v>
      </c>
      <c r="I13" s="97">
        <v>1</v>
      </c>
      <c r="J13" s="98">
        <v>0</v>
      </c>
      <c r="K13" s="98">
        <v>5</v>
      </c>
      <c r="L13" s="98">
        <v>0</v>
      </c>
      <c r="M13" s="98">
        <v>0</v>
      </c>
      <c r="N13" s="97">
        <v>1</v>
      </c>
      <c r="O13" s="102">
        <v>0</v>
      </c>
      <c r="P13" s="104">
        <v>0</v>
      </c>
      <c r="Q13" s="105">
        <v>2</v>
      </c>
      <c r="R13" s="105">
        <v>2</v>
      </c>
      <c r="S13" s="103"/>
      <c r="T13" s="103"/>
      <c r="U13" s="103"/>
      <c r="V13" s="103"/>
      <c r="W13" s="103"/>
    </row>
    <row r="14" spans="1:28" x14ac:dyDescent="0.25">
      <c r="A14" s="91">
        <v>5</v>
      </c>
      <c r="B14" s="92" t="s">
        <v>126</v>
      </c>
      <c r="C14" s="93" t="s">
        <v>44</v>
      </c>
      <c r="D14" s="94" t="s">
        <v>122</v>
      </c>
      <c r="E14" s="95" t="s">
        <v>119</v>
      </c>
      <c r="F14" s="96">
        <v>12</v>
      </c>
      <c r="G14" s="96">
        <v>0</v>
      </c>
      <c r="H14" s="96">
        <v>12</v>
      </c>
      <c r="I14" s="97">
        <v>1</v>
      </c>
      <c r="J14" s="98">
        <v>0</v>
      </c>
      <c r="K14" s="98">
        <v>12</v>
      </c>
      <c r="L14" s="98">
        <v>0</v>
      </c>
      <c r="M14" s="98">
        <v>0</v>
      </c>
      <c r="N14" s="97">
        <v>1</v>
      </c>
      <c r="O14" s="99">
        <v>0</v>
      </c>
      <c r="P14" s="104">
        <v>0</v>
      </c>
      <c r="Q14" s="105">
        <v>2</v>
      </c>
      <c r="R14" s="105">
        <v>2</v>
      </c>
      <c r="S14" s="103"/>
      <c r="T14" s="103"/>
      <c r="U14" s="103"/>
      <c r="V14" s="103"/>
      <c r="W14" s="103"/>
    </row>
    <row r="15" spans="1:28" x14ac:dyDescent="0.25">
      <c r="A15" s="91">
        <v>6</v>
      </c>
      <c r="B15" s="92" t="s">
        <v>127</v>
      </c>
      <c r="C15" s="93" t="s">
        <v>44</v>
      </c>
      <c r="D15" s="94" t="s">
        <v>122</v>
      </c>
      <c r="E15" s="95" t="s">
        <v>119</v>
      </c>
      <c r="F15" s="96">
        <v>7</v>
      </c>
      <c r="G15" s="96">
        <v>0</v>
      </c>
      <c r="H15" s="96">
        <v>7</v>
      </c>
      <c r="I15" s="97">
        <v>1</v>
      </c>
      <c r="J15" s="98">
        <v>0</v>
      </c>
      <c r="K15" s="98">
        <v>7</v>
      </c>
      <c r="L15" s="98">
        <v>0</v>
      </c>
      <c r="M15" s="98">
        <v>0</v>
      </c>
      <c r="N15" s="97">
        <v>10</v>
      </c>
      <c r="O15" s="102">
        <v>0</v>
      </c>
      <c r="P15" s="104">
        <v>0</v>
      </c>
      <c r="Q15" s="105">
        <v>2</v>
      </c>
      <c r="R15" s="105">
        <v>2</v>
      </c>
      <c r="S15" s="103"/>
      <c r="T15" s="103"/>
      <c r="U15" s="103"/>
      <c r="V15" s="103"/>
      <c r="W15" s="103"/>
    </row>
    <row r="16" spans="1:28" x14ac:dyDescent="0.25">
      <c r="A16" s="91">
        <v>7</v>
      </c>
      <c r="B16" s="92" t="s">
        <v>128</v>
      </c>
      <c r="C16" s="93" t="s">
        <v>44</v>
      </c>
      <c r="D16" s="94" t="s">
        <v>122</v>
      </c>
      <c r="E16" s="95" t="s">
        <v>119</v>
      </c>
      <c r="F16" s="96">
        <v>11</v>
      </c>
      <c r="G16" s="96">
        <v>0</v>
      </c>
      <c r="H16" s="96">
        <v>11</v>
      </c>
      <c r="I16" s="97">
        <v>1</v>
      </c>
      <c r="J16" s="98">
        <v>0</v>
      </c>
      <c r="K16" s="98">
        <v>11</v>
      </c>
      <c r="L16" s="98">
        <v>0</v>
      </c>
      <c r="M16" s="98">
        <v>0</v>
      </c>
      <c r="N16" s="97">
        <v>3</v>
      </c>
      <c r="O16" s="99">
        <v>0</v>
      </c>
      <c r="P16" s="104">
        <v>0</v>
      </c>
      <c r="Q16" s="105">
        <v>2</v>
      </c>
      <c r="R16" s="105">
        <v>2</v>
      </c>
      <c r="S16" s="103"/>
      <c r="T16" s="103"/>
      <c r="U16" s="103"/>
      <c r="V16" s="103"/>
      <c r="W16" s="103"/>
    </row>
    <row r="17" spans="1:23" s="11" customFormat="1" x14ac:dyDescent="0.25">
      <c r="A17" s="91">
        <v>8</v>
      </c>
      <c r="B17" s="92" t="s">
        <v>129</v>
      </c>
      <c r="C17" s="93" t="s">
        <v>44</v>
      </c>
      <c r="D17" s="94" t="s">
        <v>122</v>
      </c>
      <c r="E17" s="95" t="s">
        <v>119</v>
      </c>
      <c r="F17" s="96">
        <v>5</v>
      </c>
      <c r="G17" s="96">
        <v>0</v>
      </c>
      <c r="H17" s="96">
        <v>5</v>
      </c>
      <c r="I17" s="97">
        <v>1</v>
      </c>
      <c r="J17" s="98">
        <v>0</v>
      </c>
      <c r="K17" s="98">
        <v>5</v>
      </c>
      <c r="L17" s="98">
        <v>0</v>
      </c>
      <c r="M17" s="98">
        <v>0</v>
      </c>
      <c r="N17" s="97">
        <v>2</v>
      </c>
      <c r="O17" s="102">
        <v>0</v>
      </c>
      <c r="P17" s="104">
        <v>0</v>
      </c>
      <c r="Q17" s="105">
        <v>2</v>
      </c>
      <c r="R17" s="105">
        <v>2</v>
      </c>
      <c r="S17" s="103"/>
      <c r="T17" s="103"/>
      <c r="U17" s="103"/>
      <c r="V17" s="103"/>
      <c r="W17" s="103"/>
    </row>
    <row r="18" spans="1:23" s="11" customFormat="1" x14ac:dyDescent="0.25">
      <c r="A18" s="91">
        <v>9</v>
      </c>
      <c r="B18" s="92" t="s">
        <v>130</v>
      </c>
      <c r="C18" s="93" t="s">
        <v>44</v>
      </c>
      <c r="D18" s="94" t="s">
        <v>122</v>
      </c>
      <c r="E18" s="95" t="s">
        <v>119</v>
      </c>
      <c r="F18" s="96">
        <v>2</v>
      </c>
      <c r="G18" s="96">
        <v>0</v>
      </c>
      <c r="H18" s="96">
        <v>2</v>
      </c>
      <c r="I18" s="97">
        <v>1</v>
      </c>
      <c r="J18" s="98">
        <v>0</v>
      </c>
      <c r="K18" s="98">
        <v>2</v>
      </c>
      <c r="L18" s="98">
        <v>0</v>
      </c>
      <c r="M18" s="98">
        <v>0</v>
      </c>
      <c r="N18" s="97">
        <v>1</v>
      </c>
      <c r="O18" s="99">
        <v>0</v>
      </c>
      <c r="P18" s="104">
        <v>0</v>
      </c>
      <c r="Q18" s="105">
        <v>2</v>
      </c>
      <c r="R18" s="105">
        <v>2</v>
      </c>
      <c r="S18" s="103"/>
      <c r="T18" s="103"/>
      <c r="U18" s="103"/>
      <c r="V18" s="103"/>
      <c r="W18" s="103"/>
    </row>
    <row r="19" spans="1:23" s="11" customFormat="1" x14ac:dyDescent="0.25">
      <c r="A19" s="91">
        <v>10</v>
      </c>
      <c r="B19" s="92" t="s">
        <v>131</v>
      </c>
      <c r="C19" s="93" t="s">
        <v>44</v>
      </c>
      <c r="D19" s="94" t="s">
        <v>122</v>
      </c>
      <c r="E19" s="95" t="s">
        <v>119</v>
      </c>
      <c r="F19" s="96">
        <v>12</v>
      </c>
      <c r="G19" s="96">
        <v>0</v>
      </c>
      <c r="H19" s="96">
        <v>12</v>
      </c>
      <c r="I19" s="97">
        <v>1</v>
      </c>
      <c r="J19" s="98">
        <v>0</v>
      </c>
      <c r="K19" s="98">
        <v>12</v>
      </c>
      <c r="L19" s="98">
        <v>0</v>
      </c>
      <c r="M19" s="98">
        <v>0</v>
      </c>
      <c r="N19" s="97">
        <v>1</v>
      </c>
      <c r="O19" s="102">
        <v>0</v>
      </c>
      <c r="P19" s="104">
        <v>0</v>
      </c>
      <c r="Q19" s="105">
        <v>2</v>
      </c>
      <c r="R19" s="105">
        <v>2</v>
      </c>
      <c r="S19" s="103"/>
      <c r="T19" s="103"/>
      <c r="U19" s="103"/>
      <c r="V19" s="103"/>
      <c r="W19" s="103"/>
    </row>
    <row r="20" spans="1:23" s="11" customFormat="1" x14ac:dyDescent="0.25">
      <c r="A20" s="91">
        <v>11</v>
      </c>
      <c r="B20" s="92" t="s">
        <v>132</v>
      </c>
      <c r="C20" s="93" t="s">
        <v>44</v>
      </c>
      <c r="D20" s="94" t="s">
        <v>122</v>
      </c>
      <c r="E20" s="95" t="s">
        <v>119</v>
      </c>
      <c r="F20" s="96">
        <v>6</v>
      </c>
      <c r="G20" s="96">
        <v>0</v>
      </c>
      <c r="H20" s="96">
        <v>6</v>
      </c>
      <c r="I20" s="97">
        <v>1</v>
      </c>
      <c r="J20" s="98">
        <v>0</v>
      </c>
      <c r="K20" s="98">
        <v>6</v>
      </c>
      <c r="L20" s="98">
        <v>0</v>
      </c>
      <c r="M20" s="98">
        <v>0</v>
      </c>
      <c r="N20" s="97">
        <v>1</v>
      </c>
      <c r="O20" s="99">
        <v>0</v>
      </c>
      <c r="P20" s="104">
        <v>0</v>
      </c>
      <c r="Q20" s="105">
        <v>2</v>
      </c>
      <c r="R20" s="105">
        <v>2</v>
      </c>
      <c r="S20" s="103"/>
      <c r="T20" s="103"/>
      <c r="U20" s="103"/>
      <c r="V20" s="103"/>
      <c r="W20" s="103"/>
    </row>
    <row r="21" spans="1:23" s="11" customFormat="1" x14ac:dyDescent="0.25">
      <c r="A21" s="91">
        <v>12</v>
      </c>
      <c r="B21" s="92" t="s">
        <v>133</v>
      </c>
      <c r="C21" s="93" t="s">
        <v>44</v>
      </c>
      <c r="D21" s="94" t="s">
        <v>122</v>
      </c>
      <c r="E21" s="95" t="s">
        <v>119</v>
      </c>
      <c r="F21" s="96">
        <v>7</v>
      </c>
      <c r="G21" s="96">
        <v>0</v>
      </c>
      <c r="H21" s="96">
        <v>7</v>
      </c>
      <c r="I21" s="97">
        <v>1</v>
      </c>
      <c r="J21" s="98">
        <v>0</v>
      </c>
      <c r="K21" s="98">
        <v>7</v>
      </c>
      <c r="L21" s="98">
        <v>0</v>
      </c>
      <c r="M21" s="98">
        <v>0</v>
      </c>
      <c r="N21" s="97">
        <v>4</v>
      </c>
      <c r="O21" s="102">
        <v>0</v>
      </c>
      <c r="P21" s="104">
        <v>0</v>
      </c>
      <c r="Q21" s="105">
        <v>2</v>
      </c>
      <c r="R21" s="105">
        <v>2</v>
      </c>
      <c r="S21" s="103"/>
      <c r="T21" s="103"/>
      <c r="U21" s="103"/>
      <c r="V21" s="103"/>
      <c r="W21" s="103"/>
    </row>
    <row r="22" spans="1:23" s="11" customFormat="1" x14ac:dyDescent="0.25">
      <c r="A22" s="91">
        <v>13</v>
      </c>
      <c r="B22" s="92" t="s">
        <v>134</v>
      </c>
      <c r="C22" s="93" t="s">
        <v>44</v>
      </c>
      <c r="D22" s="94" t="s">
        <v>122</v>
      </c>
      <c r="E22" s="95" t="s">
        <v>119</v>
      </c>
      <c r="F22" s="96">
        <v>10.8</v>
      </c>
      <c r="G22" s="96">
        <v>0</v>
      </c>
      <c r="H22" s="96">
        <v>10.8</v>
      </c>
      <c r="I22" s="97">
        <v>1</v>
      </c>
      <c r="J22" s="98">
        <v>0</v>
      </c>
      <c r="K22" s="98">
        <v>10.8</v>
      </c>
      <c r="L22" s="98">
        <v>0</v>
      </c>
      <c r="M22" s="98">
        <v>0</v>
      </c>
      <c r="N22" s="105">
        <v>3</v>
      </c>
      <c r="O22" s="99">
        <v>0</v>
      </c>
      <c r="P22" s="104">
        <v>0</v>
      </c>
      <c r="Q22" s="105">
        <v>2</v>
      </c>
      <c r="R22" s="105">
        <v>2</v>
      </c>
      <c r="S22" s="103"/>
      <c r="T22" s="103"/>
      <c r="U22" s="103"/>
      <c r="V22" s="103"/>
      <c r="W22" s="103"/>
    </row>
    <row r="23" spans="1:23" s="11" customFormat="1" x14ac:dyDescent="0.25">
      <c r="A23" s="91">
        <v>14</v>
      </c>
      <c r="B23" s="92" t="s">
        <v>135</v>
      </c>
      <c r="C23" s="93" t="s">
        <v>44</v>
      </c>
      <c r="D23" s="94" t="s">
        <v>122</v>
      </c>
      <c r="E23" s="95" t="s">
        <v>119</v>
      </c>
      <c r="F23" s="96">
        <v>14.9</v>
      </c>
      <c r="G23" s="96">
        <v>0</v>
      </c>
      <c r="H23" s="96">
        <v>14.9</v>
      </c>
      <c r="I23" s="97">
        <v>1</v>
      </c>
      <c r="J23" s="98">
        <v>0</v>
      </c>
      <c r="K23" s="98">
        <v>14.9</v>
      </c>
      <c r="L23" s="98">
        <v>0</v>
      </c>
      <c r="M23" s="98">
        <v>0</v>
      </c>
      <c r="N23" s="105">
        <v>8</v>
      </c>
      <c r="O23" s="102">
        <v>0</v>
      </c>
      <c r="P23" s="104">
        <v>0</v>
      </c>
      <c r="Q23" s="105">
        <v>2</v>
      </c>
      <c r="R23" s="105">
        <v>2</v>
      </c>
      <c r="S23" s="103"/>
      <c r="T23" s="103"/>
      <c r="U23" s="103"/>
      <c r="V23" s="103"/>
      <c r="W23" s="103"/>
    </row>
    <row r="24" spans="1:23" s="11" customFormat="1" x14ac:dyDescent="0.25">
      <c r="A24" s="91">
        <v>15</v>
      </c>
      <c r="B24" s="92" t="s">
        <v>136</v>
      </c>
      <c r="C24" s="93" t="s">
        <v>44</v>
      </c>
      <c r="D24" s="94" t="s">
        <v>122</v>
      </c>
      <c r="E24" s="95" t="s">
        <v>119</v>
      </c>
      <c r="F24" s="96">
        <v>20.8</v>
      </c>
      <c r="G24" s="96">
        <v>0</v>
      </c>
      <c r="H24" s="96">
        <v>20.8</v>
      </c>
      <c r="I24" s="97">
        <v>1</v>
      </c>
      <c r="J24" s="98">
        <v>0</v>
      </c>
      <c r="K24" s="98">
        <v>20.8</v>
      </c>
      <c r="L24" s="98">
        <v>0</v>
      </c>
      <c r="M24" s="98">
        <v>0</v>
      </c>
      <c r="N24" s="105">
        <v>8</v>
      </c>
      <c r="O24" s="99">
        <v>0</v>
      </c>
      <c r="P24" s="104">
        <v>0</v>
      </c>
      <c r="Q24" s="105">
        <v>2</v>
      </c>
      <c r="R24" s="105">
        <v>2</v>
      </c>
      <c r="S24" s="103"/>
      <c r="T24" s="103"/>
      <c r="U24" s="103"/>
      <c r="V24" s="103"/>
      <c r="W24" s="103"/>
    </row>
    <row r="25" spans="1:23" s="11" customFormat="1" x14ac:dyDescent="0.25">
      <c r="A25" s="91">
        <v>16</v>
      </c>
      <c r="B25" s="92" t="s">
        <v>137</v>
      </c>
      <c r="C25" s="93" t="s">
        <v>44</v>
      </c>
      <c r="D25" s="94" t="s">
        <v>122</v>
      </c>
      <c r="E25" s="95" t="s">
        <v>119</v>
      </c>
      <c r="F25" s="96">
        <v>11.8</v>
      </c>
      <c r="G25" s="96">
        <v>0</v>
      </c>
      <c r="H25" s="96">
        <v>11.8</v>
      </c>
      <c r="I25" s="97">
        <v>1</v>
      </c>
      <c r="J25" s="98">
        <v>0</v>
      </c>
      <c r="K25" s="98">
        <v>11.8</v>
      </c>
      <c r="L25" s="98">
        <v>0</v>
      </c>
      <c r="M25" s="98">
        <v>0</v>
      </c>
      <c r="N25" s="105">
        <v>4</v>
      </c>
      <c r="O25" s="102">
        <v>0</v>
      </c>
      <c r="P25" s="104">
        <v>0</v>
      </c>
      <c r="Q25" s="105">
        <v>2</v>
      </c>
      <c r="R25" s="105">
        <v>2</v>
      </c>
      <c r="S25" s="103"/>
      <c r="T25" s="103"/>
      <c r="U25" s="103"/>
      <c r="V25" s="103"/>
      <c r="W25" s="103"/>
    </row>
    <row r="26" spans="1:23" s="11" customFormat="1" x14ac:dyDescent="0.25">
      <c r="A26" s="91">
        <v>17</v>
      </c>
      <c r="B26" s="92" t="s">
        <v>138</v>
      </c>
      <c r="C26" s="93" t="s">
        <v>44</v>
      </c>
      <c r="D26" s="94" t="s">
        <v>122</v>
      </c>
      <c r="E26" s="95" t="s">
        <v>119</v>
      </c>
      <c r="F26" s="96">
        <v>10.210000000000001</v>
      </c>
      <c r="G26" s="96">
        <v>10.210000000000001</v>
      </c>
      <c r="H26" s="96">
        <v>0</v>
      </c>
      <c r="I26" s="97">
        <v>1</v>
      </c>
      <c r="J26" s="98">
        <v>0</v>
      </c>
      <c r="K26" s="98">
        <v>0</v>
      </c>
      <c r="L26" s="98">
        <v>0</v>
      </c>
      <c r="M26" s="98">
        <v>0</v>
      </c>
      <c r="N26" s="105">
        <v>10</v>
      </c>
      <c r="O26" s="99">
        <v>0</v>
      </c>
      <c r="P26" s="104">
        <v>0</v>
      </c>
      <c r="Q26" s="105">
        <v>2</v>
      </c>
      <c r="R26" s="105">
        <v>3</v>
      </c>
      <c r="S26" s="106">
        <v>1</v>
      </c>
      <c r="T26" s="106">
        <v>2</v>
      </c>
      <c r="U26" s="106">
        <v>0</v>
      </c>
      <c r="V26" s="106">
        <v>3</v>
      </c>
      <c r="W26" s="103" t="s">
        <v>166</v>
      </c>
    </row>
    <row r="27" spans="1:23" s="11" customFormat="1" x14ac:dyDescent="0.25">
      <c r="A27" s="91">
        <v>18</v>
      </c>
      <c r="B27" s="92" t="s">
        <v>139</v>
      </c>
      <c r="C27" s="93" t="s">
        <v>44</v>
      </c>
      <c r="D27" s="94" t="s">
        <v>122</v>
      </c>
      <c r="E27" s="95" t="s">
        <v>119</v>
      </c>
      <c r="F27" s="96">
        <v>5.16</v>
      </c>
      <c r="G27" s="96">
        <v>5.16</v>
      </c>
      <c r="H27" s="96">
        <v>0</v>
      </c>
      <c r="I27" s="97">
        <v>1</v>
      </c>
      <c r="J27" s="98">
        <v>0</v>
      </c>
      <c r="K27" s="98">
        <v>0</v>
      </c>
      <c r="L27" s="98">
        <v>0</v>
      </c>
      <c r="M27" s="98">
        <v>0</v>
      </c>
      <c r="N27" s="105">
        <v>6</v>
      </c>
      <c r="O27" s="102">
        <v>0</v>
      </c>
      <c r="P27" s="104">
        <v>0</v>
      </c>
      <c r="Q27" s="105">
        <v>2</v>
      </c>
      <c r="R27" s="105">
        <v>3</v>
      </c>
      <c r="S27" s="106">
        <v>1</v>
      </c>
      <c r="T27" s="106">
        <v>2</v>
      </c>
      <c r="U27" s="106">
        <v>0</v>
      </c>
      <c r="V27" s="106">
        <v>3</v>
      </c>
      <c r="W27" s="103" t="s">
        <v>166</v>
      </c>
    </row>
    <row r="28" spans="1:23" x14ac:dyDescent="0.25">
      <c r="A28" s="106">
        <v>19</v>
      </c>
      <c r="B28" s="92" t="s">
        <v>162</v>
      </c>
      <c r="C28" s="93" t="s">
        <v>164</v>
      </c>
      <c r="D28" s="94" t="s">
        <v>122</v>
      </c>
      <c r="E28" s="95" t="s">
        <v>119</v>
      </c>
      <c r="F28" s="103">
        <v>3.49</v>
      </c>
      <c r="G28" s="103">
        <v>3.49</v>
      </c>
      <c r="H28" s="96">
        <v>0</v>
      </c>
      <c r="I28" s="97">
        <v>1</v>
      </c>
      <c r="J28" s="98">
        <v>3.49</v>
      </c>
      <c r="K28" s="98">
        <v>0</v>
      </c>
      <c r="L28" s="98">
        <v>0</v>
      </c>
      <c r="M28" s="98">
        <v>0</v>
      </c>
      <c r="N28" s="106">
        <v>9</v>
      </c>
      <c r="O28" s="103">
        <v>2.09</v>
      </c>
      <c r="P28" s="103">
        <v>100</v>
      </c>
      <c r="Q28" s="105">
        <v>2</v>
      </c>
      <c r="R28" s="105">
        <v>3</v>
      </c>
      <c r="S28" s="106">
        <v>1</v>
      </c>
      <c r="T28" s="106">
        <v>2</v>
      </c>
      <c r="U28" s="106">
        <v>0</v>
      </c>
      <c r="V28" s="106">
        <v>3</v>
      </c>
      <c r="W28" s="103" t="s">
        <v>167</v>
      </c>
    </row>
    <row r="29" spans="1:23" x14ac:dyDescent="0.25">
      <c r="A29" s="106">
        <v>20</v>
      </c>
      <c r="B29" s="92" t="s">
        <v>163</v>
      </c>
      <c r="C29" s="93" t="s">
        <v>165</v>
      </c>
      <c r="D29" s="94" t="s">
        <v>122</v>
      </c>
      <c r="E29" s="95" t="s">
        <v>119</v>
      </c>
      <c r="F29" s="103">
        <v>1.91</v>
      </c>
      <c r="G29" s="103">
        <v>1.91</v>
      </c>
      <c r="H29" s="96">
        <v>0</v>
      </c>
      <c r="I29" s="97">
        <v>1</v>
      </c>
      <c r="J29" s="98">
        <v>1.91</v>
      </c>
      <c r="K29" s="98">
        <v>0</v>
      </c>
      <c r="L29" s="98">
        <v>0</v>
      </c>
      <c r="M29" s="98">
        <v>0</v>
      </c>
      <c r="N29" s="106">
        <v>2</v>
      </c>
      <c r="O29" s="103">
        <v>1.91</v>
      </c>
      <c r="P29" s="103">
        <v>100</v>
      </c>
      <c r="Q29" s="105">
        <v>2</v>
      </c>
      <c r="R29" s="105">
        <v>3</v>
      </c>
      <c r="S29" s="106">
        <v>1</v>
      </c>
      <c r="T29" s="106">
        <v>2</v>
      </c>
      <c r="U29" s="106">
        <v>0</v>
      </c>
      <c r="V29" s="106">
        <v>3</v>
      </c>
      <c r="W29" s="103" t="s">
        <v>167</v>
      </c>
    </row>
    <row r="31" spans="1:23" x14ac:dyDescent="0.25">
      <c r="B31" s="162" t="s">
        <v>168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</row>
  </sheetData>
  <mergeCells count="30">
    <mergeCell ref="T3:V3"/>
    <mergeCell ref="B31:M31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4">
    <dataValidation type="whole" allowBlank="1" showInputMessage="1" showErrorMessage="1" error="กรอกเฉพาะ 0 1 2 3" sqref="R6:R8 R30:R1048576">
      <formula1>0</formula1>
      <formula2>3</formula2>
    </dataValidation>
    <dataValidation type="whole" allowBlank="1" showInputMessage="1" showErrorMessage="1" error="กรอกเฉพาะ 0 1 2" sqref="Q6:Q8 Q30:Q1048576">
      <formula1>0</formula1>
      <formula2>2</formula2>
    </dataValidation>
    <dataValidation type="whole" allowBlank="1" showInputMessage="1" showErrorMessage="1" error="กรอกเฉพาะจำนวนเต็ม" sqref="N28:N1048576 N6:N8">
      <formula1>0</formula1>
      <formula2>100</formula2>
    </dataValidation>
    <dataValidation type="whole" allowBlank="1" showInputMessage="1" showErrorMessage="1" error="กรอกเฉพาะ 0 1 2 3 9" sqref="I32:I1048576 I30 I5:I8">
      <formula1>0</formula1>
      <formula2>9</formula2>
    </dataValidation>
  </dataValidations>
  <pageMargins left="0.30208333333333331" right="0.15625" top="0.75" bottom="0.26041666666666669" header="0.3" footer="0.3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Y480</cp:lastModifiedBy>
  <cp:lastPrinted>2015-09-01T08:34:29Z</cp:lastPrinted>
  <dcterms:created xsi:type="dcterms:W3CDTF">2015-04-23T11:57:55Z</dcterms:created>
  <dcterms:modified xsi:type="dcterms:W3CDTF">2015-09-14T03:32:08Z</dcterms:modified>
</cp:coreProperties>
</file>